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3190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1" i="11"/>
  <c r="AY336" i="11"/>
  <c r="AY331" i="11"/>
  <c r="AY330" i="11"/>
  <c r="AY327" i="11"/>
  <c r="AY326" i="11"/>
  <c r="AY323" i="11"/>
  <c r="AY322" i="11"/>
  <c r="AY321" i="11"/>
  <c r="AY333" i="11" s="1"/>
  <c r="AY337" i="11" l="1"/>
  <c r="AY324" i="11"/>
  <c r="AY328" i="11"/>
  <c r="AY332" i="11"/>
  <c r="AY338" i="11"/>
  <c r="AY325" i="11"/>
  <c r="AY329" i="11"/>
  <c r="AY340" i="11"/>
  <c r="AY397" i="11"/>
  <c r="AY398" i="11"/>
  <c r="AY70" i="11"/>
  <c r="AY66" i="11"/>
  <c r="AY75" i="11"/>
  <c r="AY73" i="11"/>
  <c r="AY77" i="11"/>
  <c r="AY74" i="11"/>
  <c r="AY72" i="11"/>
  <c r="AY335" i="11"/>
  <c r="AY214" i="11"/>
  <c r="AY210" i="11"/>
  <c r="AY209" i="11"/>
  <c r="AY208" i="11"/>
  <c r="AY212" i="11" s="1"/>
  <c r="AY206" i="11"/>
  <c r="AY202" i="11"/>
  <c r="AY200" i="11"/>
  <c r="AY204" i="11" s="1"/>
  <c r="AY195" i="11"/>
  <c r="AY196" i="11" s="1"/>
  <c r="AY190" i="11"/>
  <c r="AY192" i="11" s="1"/>
  <c r="AY180" i="11"/>
  <c r="AY187" i="11" s="1"/>
  <c r="AY179" i="11"/>
  <c r="AY175" i="11"/>
  <c r="AY173" i="11"/>
  <c r="AY177" i="11" s="1"/>
  <c r="AY170" i="11"/>
  <c r="AY171"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101" i="11"/>
  <c r="AY100" i="11"/>
  <c r="AY99" i="11"/>
  <c r="AY98" i="11"/>
  <c r="AY102" i="11"/>
  <c r="AY104" i="11" s="1"/>
  <c r="AY174" i="11" l="1"/>
  <c r="AY178" i="11"/>
  <c r="AY193" i="11"/>
  <c r="AY201" i="11"/>
  <c r="AY205" i="11"/>
  <c r="AY213" i="11"/>
  <c r="AY126" i="11"/>
  <c r="AY123" i="11"/>
  <c r="AY143" i="11"/>
  <c r="AY124" i="11"/>
  <c r="AY128" i="11"/>
  <c r="AY154" i="11"/>
  <c r="AY140" i="11"/>
  <c r="AY134" i="11"/>
  <c r="AY176" i="11"/>
  <c r="AY198" i="11"/>
  <c r="AY203" i="11"/>
  <c r="AY207" i="11"/>
  <c r="AY211" i="11"/>
  <c r="AY131" i="11"/>
  <c r="AY116" i="11"/>
  <c r="AY120" i="11"/>
  <c r="AY163" i="11"/>
  <c r="AY144" i="11"/>
  <c r="AY113" i="11"/>
  <c r="AY117" i="11"/>
  <c r="AY151" i="11"/>
  <c r="AY155" i="11"/>
  <c r="AY164" i="11"/>
  <c r="AY14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6" i="11"/>
  <c r="AY93" i="11"/>
  <c r="AY94" i="11" s="1"/>
  <c r="AY88" i="11"/>
  <c r="AY90" i="11" s="1"/>
  <c r="AY84" i="11"/>
  <c r="AY80" i="11"/>
  <c r="AY78" i="11"/>
  <c r="AY86" i="11" s="1"/>
  <c r="AY44" i="11"/>
  <c r="AY52" i="11" s="1"/>
  <c r="AY79" i="11" l="1"/>
  <c r="AY83" i="11"/>
  <c r="AY87" i="11"/>
  <c r="AY91" i="11"/>
  <c r="AY95" i="11"/>
  <c r="AY55" i="11"/>
  <c r="AY92" i="11"/>
  <c r="AY81" i="11"/>
  <c r="AY85" i="1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<sst xmlns="http://schemas.openxmlformats.org/spreadsheetml/2006/main" count="2142" uniqueCount="775">
  <si>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</si>
  <si>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</si>
  <si>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</si>
  <si>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</si>
  <si>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</si>
  <si>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</si>
  <si>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</si>
  <si>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</si>
  <si>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</si>
  <si>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</si>
  <si>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</si>
  <si>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</si>
  <si>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</si>
  <si>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</si>
  <si>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</si>
  <si>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</si>
  <si>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</si>
  <si>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</si>
  <si>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</si>
  <si>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</si>
  <si>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</si>
  <si>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</si>
  <si>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</si>
  <si>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</si>
  <si>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</si>
  <si>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</si>
  <si>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</si>
  <si>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</si>
  <si>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</si>
  <si>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</si>
  <si>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</si>
  <si>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</si>
  <si>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</si>
  <si>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</si>
  <si>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</si>
  <si>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</si>
  <si>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</si>
  <si>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</si>
  <si>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</si>
  <si>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</si>
  <si>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</si>
  <si>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</si>
  <si>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</si>
  <si>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</si>
  <si>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</si>
  <si>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</si>
  <si>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</si>
  <si>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</si>
  <si>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</si>
  <si>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</si>
  <si>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</si>
  <si>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</si>
  <si>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</si>
  <si>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</si>
  <si>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</si>
  <si>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</si>
  <si>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</si>
  <si>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</si>
  <si>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</si>
  <si>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</si>
  <si>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</si>
  <si>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</si>
  <si>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</si>
  <si>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</si>
  <si>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</si>
  <si>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</si>
  <si>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</si>
  <si>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</si>
  <si>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</si>
  <si>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</si>
  <si>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</si>
  <si>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</si>
  <si>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</si>
  <si>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</si>
  <si>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</si>
  <si>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</si>
  <si>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</si>
  <si>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</si>
  <si>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</si>
  <si>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</si>
  <si>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</si>
  <si>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</si>
  <si>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</si>
  <si>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</si>
  <si>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</si>
  <si>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</si>
  <si>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</si>
  <si>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</si>
  <si>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</si>
  <si>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</si>
  <si>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</si>
  <si>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</si>
  <si>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</si>
  <si>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</si>
  <si>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</si>
  <si>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</si>
  <si>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</si>
  <si>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</si>
  <si>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</si>
  <si>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</si>
  <si>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</si>
  <si>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</si>
  <si>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</si>
  <si>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</si>
  <si>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</si>
  <si>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</si>
  <si>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</si>
  <si>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</si>
  <si>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</si>
  <si>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</si>
  <si>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</si>
  <si>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</si>
  <si>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</si>
  <si>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</si>
  <si>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</si>
  <si>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</si>
  <si>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</si>
  <si>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</si>
  <si>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</si>
  <si>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</si>
  <si>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</si>
  <si>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</si>
  <si>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</si>
  <si>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</si>
  <si>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</si>
  <si>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</si>
  <si>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</si>
  <si>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</si>
  <si>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</si>
  <si>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</si>
  <si>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</si>
  <si>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</si>
  <si>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</si>
  <si>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</si>
  <si>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</si>
  <si>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</si>
  <si>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</si>
  <si>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</si>
  <si>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</si>
  <si>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</si>
  <si>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</si>
  <si>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</si>
  <si>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</si>
  <si>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</si>
  <si>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</si>
  <si>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</si>
  <si>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</si>
  <si>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</si>
  <si>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</si>
  <si>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</si>
  <si>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</si>
  <si>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</si>
  <si>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</si>
  <si>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</si>
  <si>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</si>
  <si>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</si>
  <si>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</si>
  <si>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</si>
  <si>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</si>
  <si>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</si>
  <si>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</si>
  <si>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</si>
  <si>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</si>
  <si>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</si>
  <si>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</si>
  <si>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</si>
  <si>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</si>
  <si>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</si>
  <si>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</si>
  <si>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</si>
  <si>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</si>
  <si>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</si>
  <si>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</si>
  <si>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</si>
  <si>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</si>
  <si>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</si>
  <si>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</si>
  <si>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</si>
  <si>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</si>
  <si>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</si>
  <si>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</si>
  <si>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</si>
  <si>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</si>
  <si>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</si>
  <si>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</si>
  <si>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</si>
  <si>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</si>
  <si>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</si>
  <si>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</si>
  <si>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</si>
  <si>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</si>
  <si>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</si>
  <si>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</si>
  <si>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</si>
  <si>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</si>
  <si>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</si>
  <si>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</si>
  <si>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</si>
  <si>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</si>
  <si>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</si>
  <si>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</si>
  <si>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</si>
  <si>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</si>
  <si>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</si>
  <si>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</si>
  <si>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</si>
  <si>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</si>
  <si>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</si>
  <si>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</si>
  <si>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</si>
  <si>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</si>
  <si>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</si>
  <si>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</si>
  <si>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</si>
  <si>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</si>
  <si>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</si>
  <si>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</si>
  <si>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</si>
  <si>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</si>
  <si>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</si>
  <si>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</si>
  <si>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</si>
  <si>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</si>
  <si>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</si>
  <si>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</si>
  <si>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</si>
  <si>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</si>
  <si>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</si>
  <si>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</si>
  <si>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</si>
  <si>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</si>
  <si>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</si>
  <si>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</si>
  <si>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</si>
  <si>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</si>
  <si>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</si>
  <si>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</si>
  <si>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</si>
  <si>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</si>
  <si>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</si>
  <si>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</si>
  <si>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</si>
  <si>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</si>
  <si>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</si>
  <si>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</si>
  <si>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</si>
  <si>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</si>
  <si>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</si>
  <si>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</si>
  <si>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</si>
  <si>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</si>
  <si>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</si>
  <si>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</si>
  <si>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</si>
  <si>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</si>
  <si>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</si>
  <si>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</si>
  <si>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</si>
  <si>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</si>
  <si>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</si>
  <si>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</si>
  <si>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</si>
  <si>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</si>
  <si>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</si>
  <si>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</si>
  <si>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</si>
  <si>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</si>
  <si>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</si>
  <si>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</si>
  <si>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</si>
  <si>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</si>
  <si>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</si>
  <si>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</si>
  <si>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</si>
  <si>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</si>
  <si>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</si>
  <si>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</si>
  <si>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</si>
  <si>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</si>
  <si>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</si>
  <si>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</si>
  <si>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</si>
  <si>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</si>
  <si>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</si>
  <si>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</si>
  <si>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</si>
  <si>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</si>
  <si>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</si>
  <si>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</si>
  <si>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</si>
  <si>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</si>
  <si>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</si>
  <si>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</si>
  <si>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</si>
  <si>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</si>
  <si>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</si>
  <si>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</si>
  <si>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</si>
  <si>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</si>
  <si>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</si>
  <si>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</si>
  <si>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</si>
  <si>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</si>
  <si>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</si>
  <si>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</si>
  <si>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</si>
  <si>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</si>
  <si>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</si>
  <si>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</si>
  <si>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</si>
  <si>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</si>
  <si>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</si>
  <si>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</si>
  <si>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</si>
  <si>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</si>
  <si>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</si>
  <si>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</si>
  <si>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</si>
  <si>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</si>
  <si>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</si>
  <si>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</si>
  <si>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</si>
  <si>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</si>
  <si>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</si>
  <si>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</si>
  <si>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</si>
  <si>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</si>
  <si>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</si>
  <si>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</si>
  <si>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</si>
  <si>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</si>
  <si>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</si>
  <si>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</si>
  <si>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</si>
  <si>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</si>
  <si>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</si>
  <si>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</si>
  <si>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</si>
  <si>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</si>
  <si>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</si>
  <si>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</si>
  <si>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</si>
  <si>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</si>
  <si>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</si>
  <si>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</si>
  <si>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</si>
  <si>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</si>
  <si>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</si>
  <si>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</si>
  <si>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</si>
  <si>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</si>
  <si>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</si>
  <si>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</si>
  <si>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</si>
  <si>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</si>
  <si>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</si>
  <si>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</si>
  <si>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</si>
  <si>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</si>
  <si>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</si>
  <si>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</si>
  <si>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</si>
  <si>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</si>
  <si>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</si>
  <si>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</si>
  <si>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</si>
  <si>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</si>
  <si>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</si>
  <si>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</si>
  <si>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</si>
  <si>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</si>
  <si>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</si>
  <si>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</si>
  <si>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</si>
  <si>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</si>
  <si>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</si>
  <si>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</si>
  <si>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</si>
  <si>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</si>
  <si>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</si>
  <si>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</si>
  <si>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</si>
  <si>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</si>
  <si>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</si>
  <si>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</si>
  <si>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</si>
  <si>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</si>
  <si>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</si>
  <si>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</si>
  <si>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</si>
  <si>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</si>
  <si>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</si>
  <si>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</si>
  <si>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</si>
  <si>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</si>
  <si>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</si>
  <si>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</si>
  <si>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</si>
  <si>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</si>
  <si>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</si>
  <si>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</si>
  <si>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</si>
  <si>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</si>
  <si>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</si>
  <si>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</si>
  <si>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</si>
  <si>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</si>
  <si>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</si>
  <si>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</si>
  <si>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</si>
  <si>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</si>
  <si>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</si>
  <si>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</si>
  <si>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</si>
  <si>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</si>
  <si>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</si>
  <si>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</si>
  <si>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</si>
  <si>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</si>
  <si>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</si>
  <si>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</si>
  <si>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</si>
  <si>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</si>
  <si>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</si>
  <si>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</si>
  <si>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</si>
  <si>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</si>
  <si>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</si>
  <si>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</si>
  <si>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</si>
  <si>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</si>
  <si>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</si>
  <si>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</si>
  <si>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</si>
  <si>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</si>
  <si>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</si>
  <si>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</si>
  <si>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</si>
  <si>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</si>
  <si>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</si>
  <si>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</si>
  <si>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</si>
  <si>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</si>
  <si>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</si>
  <si>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</si>
  <si>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</si>
  <si>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</si>
  <si>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</si>
  <si>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</si>
  <si>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</si>
  <si>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</si>
  <si>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</si>
  <si>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</si>
  <si>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</si>
  <si>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</si>
  <si>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</si>
  <si>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</si>
  <si>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</si>
  <si>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</si>
  <si>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</si>
  <si>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</si>
  <si>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</si>
  <si>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</si>
  <si>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</si>
  <si>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</si>
  <si>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</si>
  <si>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</si>
  <si>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</si>
  <si>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</si>
  <si>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</si>
  <si>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</si>
  <si>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</si>
  <si>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</si>
  <si>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</si>
  <si>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</si>
  <si>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</si>
  <si>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</si>
  <si>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</si>
  <si>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</si>
  <si>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</si>
  <si>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</si>
  <si>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</si>
  <si>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</si>
  <si>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</si>
  <si>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</si>
  <si>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</si>
  <si>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</si>
  <si>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</si>
  <si>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</si>
  <si>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</si>
  <si>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</si>
  <si>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</si>
  <si>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</si>
  <si>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</si>
  <si>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</si>
  <si>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</si>
  <si>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</si>
  <si>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</si>
  <si>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</si>
  <si>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</si>
  <si>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</si>
  <si>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</si>
  <si>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</si>
  <si>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</si>
  <si>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</si>
  <si>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</si>
  <si>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</si>
  <si>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</si>
  <si>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</si>
  <si>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</si>
  <si>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</si>
  <si>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</si>
  <si>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</si>
  <si>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</si>
  <si>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</si>
  <si>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</si>
  <si>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</si>
  <si>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</si>
  <si>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</si>
  <si>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</si>
  <si>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</si>
  <si>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</si>
  <si>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</si>
  <si>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</si>
  <si>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</si>
  <si>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</si>
  <si>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</si>
  <si>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</si>
  <si>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</si>
  <si>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</si>
  <si>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</si>
  <si>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</si>
  <si>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</si>
  <si>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</si>
  <si>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</si>
  <si>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</si>
  <si>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</si>
  <si>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</si>
  <si>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</si>
  <si>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</si>
  <si>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</si>
  <si>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</si>
  <si>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</si>
  <si>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</si>
  <si>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</si>
  <si>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</si>
  <si>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</si>
  <si>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</si>
  <si>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</si>
  <si>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</si>
  <si>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</si>
  <si>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</si>
  <si>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</si>
  <si>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</si>
  <si>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</si>
  <si>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</si>
  <si>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</si>
  <si>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</si>
  <si>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</si>
  <si>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</si>
  <si>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</si>
  <si>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</si>
  <si>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</si>
  <si>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</si>
  <si>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</si>
  <si>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</si>
  <si>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</si>
  <si>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</si>
  <si>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</si>
  <si>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</si>
  <si>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</si>
  <si>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</si>
  <si>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</si>
  <si>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</si>
  <si>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</si>
  <si>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</si>
  <si>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</si>
  <si>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</si>
  <si>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</si>
  <si>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</si>
  <si>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</si>
  <si>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</si>
  <si>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</si>
  <si>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</si>
  <si>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</si>
  <si>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</si>
  <si>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</si>
  <si>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</si>
  <si>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</si>
  <si>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</si>
  <si>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</si>
  <si>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</si>
  <si>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</si>
  <si>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</si>
  <si>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</si>
  <si>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</si>
  <si>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</si>
  <si>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</si>
  <si>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</si>
  <si>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</si>
  <si>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</si>
  <si>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</si>
  <si>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</si>
  <si>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</si>
  <si>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</si>
  <si>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</si>
  <si>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</si>
  <si>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</si>
  <si>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</si>
  <si>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</si>
  <si>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</si>
  <si>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</si>
  <si>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</si>
  <si>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</si>
  <si>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</si>
  <si>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</si>
  <si>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</si>
  <si>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</si>
  <si>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</si>
  <si>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</si>
  <si>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</si>
  <si>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</si>
  <si>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</si>
  <si>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</si>
  <si>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</si>
  <si>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</si>
  <si>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</si>
  <si>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</si>
  <si>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</si>
  <si>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</si>
  <si>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</si>
  <si>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</si>
  <si>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</si>
  <si>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</si>
  <si>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</si>
  <si>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</si>
  <si>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</si>
  <si>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</si>
  <si>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</si>
  <si>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</si>
  <si>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</si>
  <si>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</si>
  <si>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</si>
  <si>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</si>
  <si>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</si>
  <si>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</si>
  <si>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</si>
  <si>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</si>
  <si>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</si>
  <si>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</si>
  <si>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</si>
  <si>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</si>
  <si>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</si>
  <si>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</si>
  <si>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</si>
  <si>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</si>
  <si>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</si>
  <si>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</si>
  <si>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</si>
  <si>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</si>
  <si>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</si>
  <si>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</si>
  <si>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</si>
  <si>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</si>
  <si>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</si>
  <si>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</si>
  <si>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</si>
  <si>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</si>
  <si>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</si>
  <si>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</si>
  <si>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</si>
  <si>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</si>
  <si>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</si>
  <si>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</si>
  <si>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</si>
  <si>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</si>
  <si>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</si>
  <si>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</si>
  <si>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</si>
  <si>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</si>
  <si>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</si>
  <si>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</si>
  <si>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</si>
  <si>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</si>
  <si>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</si>
  <si>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</si>
  <si>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</si>
  <si>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</si>
  <si>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</si>
  <si>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</si>
  <si>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</si>
  <si>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</si>
  <si>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</si>
  <si>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統括官付参事官（予算・会計担当）</t>
    <phoneticPr fontId="5"/>
  </si>
  <si>
    <t>○</t>
  </si>
  <si>
    <t>復興庁</t>
    <phoneticPr fontId="5"/>
  </si>
  <si>
    <t>障害者等災害臨時特例補助金</t>
  </si>
  <si>
    <t>平成24年度</t>
  </si>
  <si>
    <t>終了予定なし</t>
  </si>
  <si>
    <t>東日本大震災に対処するための特別の財政援助及び助成に関する法律（平成23年法律第40号）第85条、第86条、第87条及び第88条</t>
  </si>
  <si>
    <t>-</t>
  </si>
  <si>
    <t>代替指標は予算額の推移を検証するための参考数値であり、目標値の設定は困難である。</t>
  </si>
  <si>
    <t>利用者負担の免除を行っ た件数</t>
  </si>
  <si>
    <t>件数</t>
  </si>
  <si>
    <t>－</t>
  </si>
  <si>
    <t>利用者負担の免除を行った人数（件数）</t>
  </si>
  <si>
    <t>執行額（X：千円）／利用者負担の免除を行った人数（Y）　　　　　</t>
    <phoneticPr fontId="5"/>
  </si>
  <si>
    <t>千円</t>
  </si>
  <si>
    <t>　X/Y</t>
    <phoneticPr fontId="5"/>
  </si>
  <si>
    <t>14,000/2,758</t>
  </si>
  <si>
    <t>／　</t>
    <phoneticPr fontId="5"/>
  </si>
  <si>
    <t>35</t>
  </si>
  <si>
    <t>051</t>
  </si>
  <si>
    <t>077</t>
  </si>
  <si>
    <t>079</t>
  </si>
  <si>
    <t>0073</t>
  </si>
  <si>
    <t>0071</t>
  </si>
  <si>
    <t>消費者庁</t>
  </si>
  <si>
    <t>○</t>
    <phoneticPr fontId="5"/>
  </si>
  <si>
    <t>令和３年度障害者等災害臨時特例補助金の国庫補助について（令和3年10月8日厚生労働省発障1008第1号）</t>
    <phoneticPr fontId="5"/>
  </si>
  <si>
    <t>-</t>
    <phoneticPr fontId="5"/>
  </si>
  <si>
    <t>東日本大震災により被災した者について、市町村が障害児通所給付費等及び介護給付費等の免除を行うことにより、障害児者が適切なサービス提供を受けられる環境整備を図ることを目的とする</t>
    <phoneticPr fontId="5"/>
  </si>
  <si>
    <t>東日本大震災により被災した者について、市町村が障害児通所給付費等及び介護給付費等の免除を行うことにより、障害児者が適切なサービス提供を受けられる環境整備を図るための経費を助成する。</t>
    <rPh sb="82" eb="84">
      <t>ケイヒ</t>
    </rPh>
    <rPh sb="85" eb="87">
      <t>ジョセイ</t>
    </rPh>
    <phoneticPr fontId="5"/>
  </si>
  <si>
    <t>東京電力福島第一原子力発電所事故による帰宅困難区域等に住所を有する障害福祉サービス等の利用者について、市町村が利用者負担免除を行った場合は、利用者負担相当額について国がその全額を補助する。（補助率：10/10）</t>
    <phoneticPr fontId="5"/>
  </si>
  <si>
    <t>帰宅困難区域等に住所を有する障害福祉サービス等の利用者について利用者負担の免除を行う。</t>
    <rPh sb="31" eb="34">
      <t>リヨウシャ</t>
    </rPh>
    <rPh sb="34" eb="36">
      <t>フタン</t>
    </rPh>
    <rPh sb="37" eb="39">
      <t>メンジョ</t>
    </rPh>
    <rPh sb="40" eb="41">
      <t>オコナ</t>
    </rPh>
    <phoneticPr fontId="5"/>
  </si>
  <si>
    <t>-</t>
    <phoneticPr fontId="5"/>
  </si>
  <si>
    <t>15,000/3,008</t>
    <phoneticPr fontId="5"/>
  </si>
  <si>
    <t>障害福祉サービス等の利用は、利用者のニーズや心身の状態により異なるため、利用者数の増減等の定量的な目標の設定は困難である。</t>
    <phoneticPr fontId="5"/>
  </si>
  <si>
    <t>被災のため利用料の負担が困難となった障害児者が適切なサービス提供を 受けられる環境の整備を図る。対象となる障害福祉サービス等の利用者に ついて、市町村等が利用者負担免除を行った場合は、利用者負担相当額に ついて国がその全額を補助している。</t>
    <phoneticPr fontId="5"/>
  </si>
  <si>
    <t>必要な保健福祉サービスが的確に提供される体制を整備し、障害者の地域における生活を総合的に支援すること（Ⅸ－１）</t>
    <phoneticPr fontId="5"/>
  </si>
  <si>
    <t>障害者の地域における生活を総合的に支援するため、障害者の生活の場、働く場や地域における支援体制を整備すること（施策目標Ⅸ－１－ １）</t>
    <phoneticPr fontId="5"/>
  </si>
  <si>
    <t>被災者に対する利用者負担及び自己負担の免除は国として取り組む必要がある事業である。</t>
    <phoneticPr fontId="5"/>
  </si>
  <si>
    <t>被災者に利用者負担及び自己負担を求めることは、多大な 被害をうけた被災者にさらなる負担を強いることとなるため、優先度の高い事業である。</t>
    <phoneticPr fontId="5"/>
  </si>
  <si>
    <t>‐</t>
  </si>
  <si>
    <t>無</t>
  </si>
  <si>
    <t>各県への資金交付の際、交付要綱には東日本大震災による被災者支援に係る事業を交付対象と規定している。</t>
    <phoneticPr fontId="5"/>
  </si>
  <si>
    <t>事業目的および使途は限定されており、引き続き、国が取り組むべき事業である。</t>
    <phoneticPr fontId="5"/>
  </si>
  <si>
    <t>福島県</t>
    <rPh sb="0" eb="3">
      <t>フクシマケン</t>
    </rPh>
    <phoneticPr fontId="5"/>
  </si>
  <si>
    <t>山梨県</t>
    <rPh sb="0" eb="2">
      <t>ヤマナシ</t>
    </rPh>
    <rPh sb="2" eb="3">
      <t>ケン</t>
    </rPh>
    <phoneticPr fontId="5"/>
  </si>
  <si>
    <t>埼玉県</t>
    <rPh sb="0" eb="2">
      <t>サイタマ</t>
    </rPh>
    <rPh sb="2" eb="3">
      <t>ケン</t>
    </rPh>
    <phoneticPr fontId="5"/>
  </si>
  <si>
    <t>被災した障害者等にかかる障害福祉サービス等の利用者負担の減免</t>
    <phoneticPr fontId="5"/>
  </si>
  <si>
    <t>補助金等交付</t>
  </si>
  <si>
    <t>南相馬市</t>
    <rPh sb="0" eb="1">
      <t>ミナミ</t>
    </rPh>
    <rPh sb="1" eb="3">
      <t>ソウマ</t>
    </rPh>
    <rPh sb="3" eb="4">
      <t>シ</t>
    </rPh>
    <phoneticPr fontId="5"/>
  </si>
  <si>
    <t>大熊町</t>
    <rPh sb="0" eb="3">
      <t>オオクママチ</t>
    </rPh>
    <phoneticPr fontId="5"/>
  </si>
  <si>
    <t>富岡町</t>
    <rPh sb="0" eb="2">
      <t>トミオカ</t>
    </rPh>
    <rPh sb="2" eb="3">
      <t>マチ</t>
    </rPh>
    <phoneticPr fontId="5"/>
  </si>
  <si>
    <t>広野町</t>
    <rPh sb="0" eb="2">
      <t>ヒロノ</t>
    </rPh>
    <rPh sb="2" eb="3">
      <t>マチ</t>
    </rPh>
    <phoneticPr fontId="5"/>
  </si>
  <si>
    <t>浪江町</t>
    <rPh sb="0" eb="2">
      <t>ナミエ</t>
    </rPh>
    <rPh sb="2" eb="3">
      <t>マチ</t>
    </rPh>
    <phoneticPr fontId="5"/>
  </si>
  <si>
    <t>楢葉町</t>
    <rPh sb="0" eb="2">
      <t>ナラハ</t>
    </rPh>
    <rPh sb="2" eb="3">
      <t>マチ</t>
    </rPh>
    <phoneticPr fontId="5"/>
  </si>
  <si>
    <t>双葉町</t>
    <rPh sb="0" eb="2">
      <t>フタバ</t>
    </rPh>
    <rPh sb="2" eb="3">
      <t>マチ</t>
    </rPh>
    <phoneticPr fontId="5"/>
  </si>
  <si>
    <t>川内村</t>
    <rPh sb="0" eb="2">
      <t>カワウチ</t>
    </rPh>
    <rPh sb="2" eb="3">
      <t>ムラ</t>
    </rPh>
    <phoneticPr fontId="5"/>
  </si>
  <si>
    <t>所沢市</t>
    <rPh sb="0" eb="2">
      <t>トコロザワ</t>
    </rPh>
    <rPh sb="2" eb="3">
      <t>シ</t>
    </rPh>
    <phoneticPr fontId="5"/>
  </si>
  <si>
    <t>A.福島県</t>
    <rPh sb="2" eb="5">
      <t>フクシマケン</t>
    </rPh>
    <phoneticPr fontId="5"/>
  </si>
  <si>
    <t>補助金</t>
    <rPh sb="0" eb="3">
      <t>ホジョキン</t>
    </rPh>
    <phoneticPr fontId="5"/>
  </si>
  <si>
    <t>利用者負担</t>
    <rPh sb="0" eb="3">
      <t>リヨウシャ</t>
    </rPh>
    <rPh sb="3" eb="5">
      <t>フタン</t>
    </rPh>
    <phoneticPr fontId="5"/>
  </si>
  <si>
    <t>B.南相馬市</t>
    <rPh sb="2" eb="3">
      <t>ミナミ</t>
    </rPh>
    <rPh sb="5" eb="6">
      <t>シ</t>
    </rPh>
    <phoneticPr fontId="5"/>
  </si>
  <si>
    <t>-</t>
    <phoneticPr fontId="5"/>
  </si>
  <si>
    <t>-</t>
    <phoneticPr fontId="5"/>
  </si>
  <si>
    <t>障害福祉サービスの利用ニーズがあるが、被災のため利用料の負担が困難となった障害者等に対する利用料免除を補助することで、サービスの利用を促進する事業である。</t>
    <phoneticPr fontId="5"/>
  </si>
  <si>
    <t>12,000/2,687</t>
    <phoneticPr fontId="5"/>
  </si>
  <si>
    <t>-</t>
    <phoneticPr fontId="5"/>
  </si>
  <si>
    <t>-</t>
    <phoneticPr fontId="5"/>
  </si>
  <si>
    <t>https://www.mhlw.go.jp/wp/seisaku/hyouka/dl/r03_jizenbunseki/zentai.pdf</t>
    <phoneticPr fontId="5"/>
  </si>
  <si>
    <t>P237</t>
    <phoneticPr fontId="5"/>
  </si>
  <si>
    <t>参事官　原　崇</t>
    <rPh sb="0" eb="3">
      <t>サンジカン</t>
    </rPh>
    <rPh sb="4" eb="5">
      <t>ハラ</t>
    </rPh>
    <rPh sb="6" eb="7">
      <t>タカシ</t>
    </rPh>
    <phoneticPr fontId="5"/>
  </si>
  <si>
    <t>引き続き、効果的、効率的な執行に努めること。
また、令和4年4月に保険料・窓口負担（利用者負担）の減免措置の見直しが決定されたことを踏まえ、予算の適正化を図るとともに、事業の終期について検討すること。</t>
  </si>
  <si>
    <t xml:space="preserve">
障害者の生活の安定に資する必要性の高い事業である。引き続き効率性に留意し、予算の執行を進めること。
また、令和4年4月に保険料・窓口負担（利用者負担）の減免措置の見直しが決定されたことを踏まえ、予算の適正化を図るとともに、事業の終期について検討すること。
</t>
  </si>
  <si>
    <t>韮崎市</t>
    <rPh sb="0" eb="2">
      <t>ニラサキ</t>
    </rPh>
    <rPh sb="2" eb="3">
      <t>シ</t>
    </rPh>
    <phoneticPr fontId="5"/>
  </si>
  <si>
    <t>件数</t>
    <rPh sb="0" eb="2">
      <t>ケンスウ</t>
    </rPh>
    <phoneticPr fontId="5"/>
  </si>
  <si>
    <t>上位所得者については対象から除外する取り組みを行っており、負担関係は妥当である。</t>
    <rPh sb="0" eb="2">
      <t>ジョウイ</t>
    </rPh>
    <rPh sb="2" eb="5">
      <t>ショトクシャ</t>
    </rPh>
    <rPh sb="10" eb="12">
      <t>タイショウ</t>
    </rPh>
    <rPh sb="14" eb="16">
      <t>ジョガイ</t>
    </rPh>
    <rPh sb="18" eb="19">
      <t>ト</t>
    </rPh>
    <rPh sb="20" eb="21">
      <t>ク</t>
    </rPh>
    <rPh sb="23" eb="24">
      <t>オコナ</t>
    </rPh>
    <rPh sb="29" eb="31">
      <t>フタン</t>
    </rPh>
    <rPh sb="31" eb="33">
      <t>カンケイ</t>
    </rPh>
    <rPh sb="34" eb="36">
      <t>ダトウ</t>
    </rPh>
    <phoneticPr fontId="5"/>
  </si>
  <si>
    <t>障害福祉サービス等の制度において想定される利用者負担額の範囲内に収まっているため妥当である。</t>
    <rPh sb="0" eb="2">
      <t>ショウガイ</t>
    </rPh>
    <rPh sb="2" eb="4">
      <t>フクシ</t>
    </rPh>
    <rPh sb="8" eb="9">
      <t>トウ</t>
    </rPh>
    <rPh sb="10" eb="12">
      <t>セイド</t>
    </rPh>
    <rPh sb="16" eb="18">
      <t>ソウテイ</t>
    </rPh>
    <rPh sb="21" eb="24">
      <t>リヨウシャ</t>
    </rPh>
    <rPh sb="24" eb="26">
      <t>フタン</t>
    </rPh>
    <rPh sb="26" eb="27">
      <t>ガク</t>
    </rPh>
    <rPh sb="28" eb="31">
      <t>ハンイナイ</t>
    </rPh>
    <rPh sb="32" eb="33">
      <t>オサ</t>
    </rPh>
    <rPh sb="40" eb="42">
      <t>ダトウ</t>
    </rPh>
    <phoneticPr fontId="5"/>
  </si>
  <si>
    <t>対象者について、概ね見込みに見合ったものである。</t>
    <rPh sb="0" eb="3">
      <t>タイショウシャ</t>
    </rPh>
    <rPh sb="8" eb="9">
      <t>オオム</t>
    </rPh>
    <rPh sb="10" eb="12">
      <t>ミコ</t>
    </rPh>
    <rPh sb="14" eb="16">
      <t>ミア</t>
    </rPh>
    <phoneticPr fontId="5"/>
  </si>
  <si>
    <t>平成26年10月以降、旧避難指示準備区域等での上位所得者については補助対象から除外するなど見直しを行っている。
引き続き被災地の現状を踏まえ、効果的かつ効率的な執行に努めてまいりたい。</t>
    <rPh sb="0" eb="2">
      <t>ヘイセイ</t>
    </rPh>
    <rPh sb="4" eb="5">
      <t>ネン</t>
    </rPh>
    <rPh sb="7" eb="8">
      <t>ガツ</t>
    </rPh>
    <rPh sb="8" eb="10">
      <t>イコウ</t>
    </rPh>
    <rPh sb="11" eb="12">
      <t>キュウ</t>
    </rPh>
    <rPh sb="12" eb="14">
      <t>ヒナン</t>
    </rPh>
    <rPh sb="14" eb="16">
      <t>シジ</t>
    </rPh>
    <rPh sb="16" eb="18">
      <t>ジュンビ</t>
    </rPh>
    <rPh sb="18" eb="20">
      <t>クイキ</t>
    </rPh>
    <rPh sb="20" eb="21">
      <t>トウ</t>
    </rPh>
    <rPh sb="23" eb="25">
      <t>ジョウイ</t>
    </rPh>
    <rPh sb="25" eb="28">
      <t>ショトクシャ</t>
    </rPh>
    <rPh sb="33" eb="35">
      <t>ホジョ</t>
    </rPh>
    <rPh sb="35" eb="37">
      <t>タイショウ</t>
    </rPh>
    <rPh sb="39" eb="41">
      <t>ジョガイ</t>
    </rPh>
    <rPh sb="45" eb="47">
      <t>ミナオ</t>
    </rPh>
    <rPh sb="49" eb="50">
      <t>オコナ</t>
    </rPh>
    <rPh sb="56" eb="57">
      <t>ヒ</t>
    </rPh>
    <rPh sb="58" eb="59">
      <t>ツヅ</t>
    </rPh>
    <rPh sb="60" eb="63">
      <t>ヒサイチ</t>
    </rPh>
    <rPh sb="64" eb="66">
      <t>ゲンジョウ</t>
    </rPh>
    <rPh sb="67" eb="68">
      <t>フ</t>
    </rPh>
    <rPh sb="71" eb="74">
      <t>コウカテキ</t>
    </rPh>
    <rPh sb="76" eb="78">
      <t>コウリツ</t>
    </rPh>
    <rPh sb="78" eb="79">
      <t>テキ</t>
    </rPh>
    <rPh sb="80" eb="82">
      <t>シッコウ</t>
    </rPh>
    <rPh sb="83" eb="84">
      <t>ツト</t>
    </rPh>
    <phoneticPr fontId="5"/>
  </si>
  <si>
    <t>引き続き、効果的・効率的な予算の執行に努めていく。事業の終期については、関係省庁等と調整の上、検討していきたい。</t>
    <rPh sb="25" eb="27">
      <t>ジギョウ</t>
    </rPh>
    <rPh sb="40" eb="41">
      <t>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</si>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</sst>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0</xdr:colOff>
      <xdr:row>270</xdr:row>
      <xdr:rowOff>0</xdr:rowOff>
    </xdr:from>
    <xdr:ext cx="3833812" cy="654843"/>
    <xdr:sp macro="" textlink="">
      <xdr:nvSpPr>
        <xdr:cNvPr id="2" name="テキスト ボックス 1"/>
        <xdr:cNvSpPr txBox="1"/>
      </xdr:nvSpPr>
      <xdr:spPr>
        <a:xfrm>
          <a:off x="3600450" y="44186475"/>
          <a:ext cx="3833812" cy="654843"/>
        </a:xfrm>
        <a:prstGeom prst="rect">
          <a:avLst/>
        </a:prstGeom>
        <a:noFill/>
        <a:ln w="6350">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復興庁</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25</xdr:col>
      <xdr:colOff>81642</xdr:colOff>
      <xdr:row>272</xdr:row>
      <xdr:rowOff>190500</xdr:rowOff>
    </xdr:from>
    <xdr:to>
      <xdr:col>25</xdr:col>
      <xdr:colOff>81642</xdr:colOff>
      <xdr:row>274</xdr:row>
      <xdr:rowOff>126463</xdr:rowOff>
    </xdr:to>
    <xdr:cxnSp macro="">
      <xdr:nvCxnSpPr>
        <xdr:cNvPr id="3" name="直線矢印コネクタ 2"/>
        <xdr:cNvCxnSpPr/>
      </xdr:nvCxnSpPr>
      <xdr:spPr>
        <a:xfrm>
          <a:off x="5082267" y="45081825"/>
          <a:ext cx="0" cy="64081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190499</xdr:colOff>
      <xdr:row>272</xdr:row>
      <xdr:rowOff>272142</xdr:rowOff>
    </xdr:from>
    <xdr:to>
      <xdr:col>33</xdr:col>
      <xdr:colOff>117553</xdr:colOff>
      <xdr:row>273</xdr:row>
      <xdr:rowOff>317514</xdr:rowOff>
    </xdr:to>
    <xdr:sp macro="" textlink="">
      <xdr:nvSpPr>
        <xdr:cNvPr id="4" name="大かっこ 3"/>
        <xdr:cNvSpPr/>
      </xdr:nvSpPr>
      <xdr:spPr>
        <a:xfrm>
          <a:off x="5391149" y="45163467"/>
          <a:ext cx="1327229" cy="3977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予算の移し替え</a:t>
          </a:r>
        </a:p>
      </xdr:txBody>
    </xdr:sp>
    <xdr:clientData/>
  </xdr:twoCellAnchor>
  <xdr:oneCellAnchor>
    <xdr:from>
      <xdr:col>18</xdr:col>
      <xdr:colOff>13607</xdr:colOff>
      <xdr:row>275</xdr:row>
      <xdr:rowOff>244928</xdr:rowOff>
    </xdr:from>
    <xdr:ext cx="3796392" cy="620170"/>
    <xdr:sp macro="" textlink="">
      <xdr:nvSpPr>
        <xdr:cNvPr id="5" name="テキスト ボックス 4"/>
        <xdr:cNvSpPr txBox="1"/>
      </xdr:nvSpPr>
      <xdr:spPr>
        <a:xfrm>
          <a:off x="3614057" y="46193528"/>
          <a:ext cx="3796392" cy="620170"/>
        </a:xfrm>
        <a:prstGeom prst="rect">
          <a:avLst/>
        </a:prstGeom>
        <a:noFill/>
        <a:ln w="6350">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18</xdr:col>
      <xdr:colOff>-1</xdr:colOff>
      <xdr:row>278</xdr:row>
      <xdr:rowOff>136070</xdr:rowOff>
    </xdr:from>
    <xdr:to>
      <xdr:col>37</xdr:col>
      <xdr:colOff>1988</xdr:colOff>
      <xdr:row>280</xdr:row>
      <xdr:rowOff>66479</xdr:rowOff>
    </xdr:to>
    <xdr:sp macro="" textlink="">
      <xdr:nvSpPr>
        <xdr:cNvPr id="6" name="大かっこ 5"/>
        <xdr:cNvSpPr/>
      </xdr:nvSpPr>
      <xdr:spPr>
        <a:xfrm>
          <a:off x="3600449" y="47141945"/>
          <a:ext cx="3802464" cy="6352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・都道府県、政令指定都市、中核市に対する交付決定</a:t>
          </a:r>
          <a:endParaRPr kumimoji="1" lang="en-US" altLang="ja-JP" sz="1100"/>
        </a:p>
        <a:p>
          <a:pPr algn="l"/>
          <a:r>
            <a:rPr kumimoji="1" lang="ja-JP" altLang="en-US" sz="1100"/>
            <a:t>・市区町村に対する交付決定通知発出の依頼</a:t>
          </a:r>
        </a:p>
      </xdr:txBody>
    </xdr:sp>
    <xdr:clientData/>
  </xdr:twoCellAnchor>
  <xdr:oneCellAnchor>
    <xdr:from>
      <xdr:col>23</xdr:col>
      <xdr:colOff>1601</xdr:colOff>
      <xdr:row>283</xdr:row>
      <xdr:rowOff>12006</xdr:rowOff>
    </xdr:from>
    <xdr:ext cx="1172116" cy="275717"/>
    <xdr:sp macro="" textlink="">
      <xdr:nvSpPr>
        <xdr:cNvPr id="9" name="テキスト ボックス 8"/>
        <xdr:cNvSpPr txBox="1"/>
      </xdr:nvSpPr>
      <xdr:spPr>
        <a:xfrm>
          <a:off x="4640836" y="44039918"/>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補助金等交付</a:t>
          </a:r>
          <a:r>
            <a:rPr kumimoji="1" lang="en-US" altLang="ja-JP" sz="1100"/>
            <a:t>】</a:t>
          </a:r>
          <a:endParaRPr kumimoji="1" lang="ja-JP" altLang="en-US" sz="1100"/>
        </a:p>
      </xdr:txBody>
    </xdr:sp>
    <xdr:clientData/>
  </xdr:oneCellAnchor>
  <xdr:oneCellAnchor>
    <xdr:from>
      <xdr:col>22</xdr:col>
      <xdr:colOff>169691</xdr:colOff>
      <xdr:row>287</xdr:row>
      <xdr:rowOff>522675</xdr:rowOff>
    </xdr:from>
    <xdr:ext cx="1172116" cy="275717"/>
    <xdr:sp macro="" textlink="">
      <xdr:nvSpPr>
        <xdr:cNvPr id="10" name="テキスト ボックス 9"/>
        <xdr:cNvSpPr txBox="1"/>
      </xdr:nvSpPr>
      <xdr:spPr>
        <a:xfrm>
          <a:off x="4607220" y="4659005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補助金等交付</a:t>
          </a:r>
          <a:r>
            <a:rPr kumimoji="1" lang="en-US" altLang="ja-JP" sz="1100"/>
            <a:t>】</a:t>
          </a:r>
          <a:endParaRPr kumimoji="1" lang="ja-JP" altLang="en-US" sz="1100"/>
        </a:p>
      </xdr:txBody>
    </xdr:sp>
    <xdr:clientData/>
  </xdr:oneCellAnchor>
  <xdr:oneCellAnchor>
    <xdr:from>
      <xdr:col>18</xdr:col>
      <xdr:colOff>11206</xdr:colOff>
      <xdr:row>284</xdr:row>
      <xdr:rowOff>93649</xdr:rowOff>
    </xdr:from>
    <xdr:ext cx="3304886" cy="288636"/>
    <xdr:sp macro="" textlink="">
      <xdr:nvSpPr>
        <xdr:cNvPr id="12" name="テキスト ボックス 11"/>
        <xdr:cNvSpPr txBox="1"/>
      </xdr:nvSpPr>
      <xdr:spPr>
        <a:xfrm>
          <a:off x="3641912" y="44468943"/>
          <a:ext cx="3304886" cy="288636"/>
        </a:xfrm>
        <a:prstGeom prst="rect">
          <a:avLst/>
        </a:prstGeom>
        <a:noFill/>
        <a:ln>
          <a:solidFill>
            <a:sysClr val="windowText" lastClr="000000"/>
          </a:solid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補助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　都道府県（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18</xdr:col>
      <xdr:colOff>0</xdr:colOff>
      <xdr:row>285</xdr:row>
      <xdr:rowOff>225718</xdr:rowOff>
    </xdr:from>
    <xdr:to>
      <xdr:col>32</xdr:col>
      <xdr:colOff>122236</xdr:colOff>
      <xdr:row>286</xdr:row>
      <xdr:rowOff>277627</xdr:rowOff>
    </xdr:to>
    <xdr:sp macro="" textlink="">
      <xdr:nvSpPr>
        <xdr:cNvPr id="13" name="大かっこ 12"/>
        <xdr:cNvSpPr/>
      </xdr:nvSpPr>
      <xdr:spPr>
        <a:xfrm>
          <a:off x="3630706" y="44948394"/>
          <a:ext cx="2946118" cy="72426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・被災した障害者等にかかる障害福祉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サービス等の利用者負担の免除</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17610</xdr:colOff>
      <xdr:row>290</xdr:row>
      <xdr:rowOff>171290</xdr:rowOff>
    </xdr:from>
    <xdr:to>
      <xdr:col>32</xdr:col>
      <xdr:colOff>137445</xdr:colOff>
      <xdr:row>292</xdr:row>
      <xdr:rowOff>59913</xdr:rowOff>
    </xdr:to>
    <xdr:sp macro="" textlink="">
      <xdr:nvSpPr>
        <xdr:cNvPr id="14" name="大かっこ 13"/>
        <xdr:cNvSpPr/>
      </xdr:nvSpPr>
      <xdr:spPr>
        <a:xfrm>
          <a:off x="3648316" y="47504937"/>
          <a:ext cx="2943717" cy="71785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・被災した障害者等にかかる障害福祉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サービス等の利用者負担の免除</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18</xdr:col>
      <xdr:colOff>11208</xdr:colOff>
      <xdr:row>288</xdr:row>
      <xdr:rowOff>252132</xdr:rowOff>
    </xdr:from>
    <xdr:ext cx="3265714" cy="299358"/>
    <xdr:sp macro="" textlink="">
      <xdr:nvSpPr>
        <xdr:cNvPr id="17" name="テキスト ボックス 16"/>
        <xdr:cNvSpPr txBox="1"/>
      </xdr:nvSpPr>
      <xdr:spPr>
        <a:xfrm>
          <a:off x="3641914" y="46991867"/>
          <a:ext cx="3265714" cy="299358"/>
        </a:xfrm>
        <a:prstGeom prst="rect">
          <a:avLst/>
        </a:prstGeom>
        <a:noFill/>
        <a:ln>
          <a:solidFill>
            <a:sysClr val="windowText" lastClr="000000"/>
          </a:solid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補助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市区町村（１１）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25</xdr:col>
      <xdr:colOff>125667</xdr:colOff>
      <xdr:row>286</xdr:row>
      <xdr:rowOff>366591</xdr:rowOff>
    </xdr:from>
    <xdr:to>
      <xdr:col>25</xdr:col>
      <xdr:colOff>130522</xdr:colOff>
      <xdr:row>287</xdr:row>
      <xdr:rowOff>253300</xdr:rowOff>
    </xdr:to>
    <xdr:cxnSp macro="">
      <xdr:nvCxnSpPr>
        <xdr:cNvPr id="18" name="直線矢印コネクタ 17"/>
        <xdr:cNvCxnSpPr/>
      </xdr:nvCxnSpPr>
      <xdr:spPr>
        <a:xfrm flipH="1">
          <a:off x="5168314" y="45761620"/>
          <a:ext cx="4855" cy="55906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134471</xdr:colOff>
      <xdr:row>280</xdr:row>
      <xdr:rowOff>246529</xdr:rowOff>
    </xdr:from>
    <xdr:to>
      <xdr:col>25</xdr:col>
      <xdr:colOff>139326</xdr:colOff>
      <xdr:row>282</xdr:row>
      <xdr:rowOff>110827</xdr:rowOff>
    </xdr:to>
    <xdr:cxnSp macro="">
      <xdr:nvCxnSpPr>
        <xdr:cNvPr id="19" name="直線矢印コネクタ 18"/>
        <xdr:cNvCxnSpPr/>
      </xdr:nvCxnSpPr>
      <xdr:spPr>
        <a:xfrm flipH="1">
          <a:off x="5177118" y="43232294"/>
          <a:ext cx="4855" cy="55906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2">
        <v>2022</v>
      </c>
      <c r="AE2" s="852"/>
      <c r="AF2" s="852"/>
      <c r="AG2" s="852"/>
      <c r="AH2" s="852"/>
      <c r="AI2" s="90" t="s">
        <v>367</v>
      </c>
      <c r="AJ2" s="852" t="s">
        <v>691</v>
      </c>
      <c r="AK2" s="852"/>
      <c r="AL2" s="852"/>
      <c r="AM2" s="852"/>
      <c r="AN2" s="90" t="s">
        <v>367</v>
      </c>
      <c r="AO2" s="852">
        <v>21</v>
      </c>
      <c r="AP2" s="852"/>
      <c r="AQ2" s="852"/>
      <c r="AR2" s="91" t="s">
        <v>367</v>
      </c>
      <c r="AS2" s="853">
        <v>57</v>
      </c>
      <c r="AT2" s="853"/>
      <c r="AU2" s="853"/>
      <c r="AV2" s="90" t="str">
        <f>IF(AW2="","","-")</f>
        <v/>
      </c>
      <c r="AW2" s="854"/>
      <c r="AX2" s="854"/>
    </row>
    <row r="3" spans="1:50" ht="21" customHeight="1" thickBot="1" x14ac:dyDescent="0.2">
      <c r="A3" s="855" t="s">
        <v>681</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60</v>
      </c>
      <c r="AJ3" s="857" t="s">
        <v>695</v>
      </c>
      <c r="AK3" s="857"/>
      <c r="AL3" s="857"/>
      <c r="AM3" s="857"/>
      <c r="AN3" s="857"/>
      <c r="AO3" s="857"/>
      <c r="AP3" s="857"/>
      <c r="AQ3" s="857"/>
      <c r="AR3" s="857"/>
      <c r="AS3" s="857"/>
      <c r="AT3" s="857"/>
      <c r="AU3" s="857"/>
      <c r="AV3" s="857"/>
      <c r="AW3" s="857"/>
      <c r="AX3" s="24" t="s">
        <v>61</v>
      </c>
    </row>
    <row r="4" spans="1:50" ht="24.75" customHeight="1" x14ac:dyDescent="0.15">
      <c r="A4" s="827" t="s">
        <v>23</v>
      </c>
      <c r="B4" s="828"/>
      <c r="C4" s="828"/>
      <c r="D4" s="828"/>
      <c r="E4" s="828"/>
      <c r="F4" s="828"/>
      <c r="G4" s="829" t="s">
        <v>696</v>
      </c>
      <c r="H4" s="830"/>
      <c r="I4" s="830"/>
      <c r="J4" s="830"/>
      <c r="K4" s="830"/>
      <c r="L4" s="830"/>
      <c r="M4" s="830"/>
      <c r="N4" s="830"/>
      <c r="O4" s="830"/>
      <c r="P4" s="830"/>
      <c r="Q4" s="830"/>
      <c r="R4" s="830"/>
      <c r="S4" s="830"/>
      <c r="T4" s="830"/>
      <c r="U4" s="830"/>
      <c r="V4" s="830"/>
      <c r="W4" s="830"/>
      <c r="X4" s="830"/>
      <c r="Y4" s="831" t="s">
        <v>1</v>
      </c>
      <c r="Z4" s="832"/>
      <c r="AA4" s="832"/>
      <c r="AB4" s="832"/>
      <c r="AC4" s="832"/>
      <c r="AD4" s="833"/>
      <c r="AE4" s="834" t="s">
        <v>147</v>
      </c>
      <c r="AF4" s="835"/>
      <c r="AG4" s="835"/>
      <c r="AH4" s="835"/>
      <c r="AI4" s="835"/>
      <c r="AJ4" s="835"/>
      <c r="AK4" s="835"/>
      <c r="AL4" s="835"/>
      <c r="AM4" s="835"/>
      <c r="AN4" s="835"/>
      <c r="AO4" s="835"/>
      <c r="AP4" s="836"/>
      <c r="AQ4" s="837" t="s">
        <v>2</v>
      </c>
      <c r="AR4" s="832"/>
      <c r="AS4" s="832"/>
      <c r="AT4" s="832"/>
      <c r="AU4" s="832"/>
      <c r="AV4" s="832"/>
      <c r="AW4" s="832"/>
      <c r="AX4" s="838"/>
    </row>
    <row r="5" spans="1:50" ht="30" customHeight="1" x14ac:dyDescent="0.15">
      <c r="A5" s="839" t="s">
        <v>63</v>
      </c>
      <c r="B5" s="840"/>
      <c r="C5" s="840"/>
      <c r="D5" s="840"/>
      <c r="E5" s="840"/>
      <c r="F5" s="841"/>
      <c r="G5" s="842" t="s">
        <v>697</v>
      </c>
      <c r="H5" s="843"/>
      <c r="I5" s="843"/>
      <c r="J5" s="843"/>
      <c r="K5" s="843"/>
      <c r="L5" s="843"/>
      <c r="M5" s="844" t="s">
        <v>62</v>
      </c>
      <c r="N5" s="845"/>
      <c r="O5" s="845"/>
      <c r="P5" s="845"/>
      <c r="Q5" s="845"/>
      <c r="R5" s="846"/>
      <c r="S5" s="847" t="s">
        <v>698</v>
      </c>
      <c r="T5" s="843"/>
      <c r="U5" s="843"/>
      <c r="V5" s="843"/>
      <c r="W5" s="843"/>
      <c r="X5" s="848"/>
      <c r="Y5" s="849" t="s">
        <v>3</v>
      </c>
      <c r="Z5" s="850"/>
      <c r="AA5" s="850"/>
      <c r="AB5" s="850"/>
      <c r="AC5" s="850"/>
      <c r="AD5" s="851"/>
      <c r="AE5" s="872" t="s">
        <v>693</v>
      </c>
      <c r="AF5" s="873"/>
      <c r="AG5" s="873"/>
      <c r="AH5" s="873"/>
      <c r="AI5" s="873"/>
      <c r="AJ5" s="873"/>
      <c r="AK5" s="873"/>
      <c r="AL5" s="873"/>
      <c r="AM5" s="873"/>
      <c r="AN5" s="873"/>
      <c r="AO5" s="873"/>
      <c r="AP5" s="874"/>
      <c r="AQ5" s="875" t="s">
        <v>763</v>
      </c>
      <c r="AR5" s="876"/>
      <c r="AS5" s="876"/>
      <c r="AT5" s="876"/>
      <c r="AU5" s="876"/>
      <c r="AV5" s="876"/>
      <c r="AW5" s="876"/>
      <c r="AX5" s="877"/>
    </row>
    <row r="6" spans="1:50" ht="39" customHeight="1" x14ac:dyDescent="0.15">
      <c r="A6" s="878" t="s">
        <v>4</v>
      </c>
      <c r="B6" s="879"/>
      <c r="C6" s="879"/>
      <c r="D6" s="879"/>
      <c r="E6" s="879"/>
      <c r="F6" s="879"/>
      <c r="G6" s="880" t="str">
        <f>入力規則等!F39</f>
        <v>東日本大震災復興特別会計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58" t="s">
        <v>20</v>
      </c>
      <c r="B7" s="859"/>
      <c r="C7" s="859"/>
      <c r="D7" s="859"/>
      <c r="E7" s="859"/>
      <c r="F7" s="860"/>
      <c r="G7" s="883" t="s">
        <v>699</v>
      </c>
      <c r="H7" s="884"/>
      <c r="I7" s="884"/>
      <c r="J7" s="884"/>
      <c r="K7" s="884"/>
      <c r="L7" s="884"/>
      <c r="M7" s="884"/>
      <c r="N7" s="884"/>
      <c r="O7" s="884"/>
      <c r="P7" s="884"/>
      <c r="Q7" s="884"/>
      <c r="R7" s="884"/>
      <c r="S7" s="884"/>
      <c r="T7" s="884"/>
      <c r="U7" s="884"/>
      <c r="V7" s="884"/>
      <c r="W7" s="884"/>
      <c r="X7" s="885"/>
      <c r="Y7" s="886" t="s">
        <v>352</v>
      </c>
      <c r="Z7" s="704"/>
      <c r="AA7" s="704"/>
      <c r="AB7" s="704"/>
      <c r="AC7" s="704"/>
      <c r="AD7" s="887"/>
      <c r="AE7" s="814" t="s">
        <v>719</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858" t="s">
        <v>234</v>
      </c>
      <c r="B8" s="859"/>
      <c r="C8" s="859"/>
      <c r="D8" s="859"/>
      <c r="E8" s="859"/>
      <c r="F8" s="860"/>
      <c r="G8" s="861" t="str">
        <f>入力規則等!A27</f>
        <v>障害者施策</v>
      </c>
      <c r="H8" s="862"/>
      <c r="I8" s="862"/>
      <c r="J8" s="862"/>
      <c r="K8" s="862"/>
      <c r="L8" s="862"/>
      <c r="M8" s="862"/>
      <c r="N8" s="862"/>
      <c r="O8" s="862"/>
      <c r="P8" s="862"/>
      <c r="Q8" s="862"/>
      <c r="R8" s="862"/>
      <c r="S8" s="862"/>
      <c r="T8" s="862"/>
      <c r="U8" s="862"/>
      <c r="V8" s="862"/>
      <c r="W8" s="862"/>
      <c r="X8" s="863"/>
      <c r="Y8" s="864" t="s">
        <v>235</v>
      </c>
      <c r="Z8" s="865"/>
      <c r="AA8" s="865"/>
      <c r="AB8" s="865"/>
      <c r="AC8" s="865"/>
      <c r="AD8" s="866"/>
      <c r="AE8" s="867" t="str">
        <f>入力規則等!K13</f>
        <v>社会保障</v>
      </c>
      <c r="AF8" s="862"/>
      <c r="AG8" s="862"/>
      <c r="AH8" s="862"/>
      <c r="AI8" s="862"/>
      <c r="AJ8" s="862"/>
      <c r="AK8" s="862"/>
      <c r="AL8" s="862"/>
      <c r="AM8" s="862"/>
      <c r="AN8" s="862"/>
      <c r="AO8" s="862"/>
      <c r="AP8" s="862"/>
      <c r="AQ8" s="862"/>
      <c r="AR8" s="862"/>
      <c r="AS8" s="862"/>
      <c r="AT8" s="862"/>
      <c r="AU8" s="862"/>
      <c r="AV8" s="862"/>
      <c r="AW8" s="862"/>
      <c r="AX8" s="868"/>
    </row>
    <row r="9" spans="1:50" ht="58.5" customHeight="1" x14ac:dyDescent="0.15">
      <c r="A9" s="787" t="s">
        <v>21</v>
      </c>
      <c r="B9" s="788"/>
      <c r="C9" s="788"/>
      <c r="D9" s="788"/>
      <c r="E9" s="788"/>
      <c r="F9" s="788"/>
      <c r="G9" s="869" t="s">
        <v>721</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775" t="s">
        <v>28</v>
      </c>
      <c r="B10" s="776"/>
      <c r="C10" s="776"/>
      <c r="D10" s="776"/>
      <c r="E10" s="776"/>
      <c r="F10" s="776"/>
      <c r="G10" s="777" t="s">
        <v>723</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5</v>
      </c>
      <c r="B11" s="776"/>
      <c r="C11" s="776"/>
      <c r="D11" s="776"/>
      <c r="E11" s="776"/>
      <c r="F11" s="780"/>
      <c r="G11" s="781" t="str">
        <f>入力規則等!P10</f>
        <v>補助</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0"/>
    </row>
    <row r="13" spans="1:50" ht="21" customHeight="1" x14ac:dyDescent="0.15">
      <c r="A13" s="322"/>
      <c r="B13" s="323"/>
      <c r="C13" s="323"/>
      <c r="D13" s="323"/>
      <c r="E13" s="323"/>
      <c r="F13" s="324"/>
      <c r="G13" s="804" t="s">
        <v>6</v>
      </c>
      <c r="H13" s="805"/>
      <c r="I13" s="821" t="s">
        <v>7</v>
      </c>
      <c r="J13" s="822"/>
      <c r="K13" s="822"/>
      <c r="L13" s="822"/>
      <c r="M13" s="822"/>
      <c r="N13" s="822"/>
      <c r="O13" s="823"/>
      <c r="P13" s="715">
        <v>15</v>
      </c>
      <c r="Q13" s="716"/>
      <c r="R13" s="716"/>
      <c r="S13" s="716"/>
      <c r="T13" s="716"/>
      <c r="U13" s="716"/>
      <c r="V13" s="717"/>
      <c r="W13" s="715">
        <v>15</v>
      </c>
      <c r="X13" s="716"/>
      <c r="Y13" s="716"/>
      <c r="Z13" s="716"/>
      <c r="AA13" s="716"/>
      <c r="AB13" s="716"/>
      <c r="AC13" s="717"/>
      <c r="AD13" s="715">
        <v>15</v>
      </c>
      <c r="AE13" s="716"/>
      <c r="AF13" s="716"/>
      <c r="AG13" s="716"/>
      <c r="AH13" s="716"/>
      <c r="AI13" s="716"/>
      <c r="AJ13" s="717"/>
      <c r="AK13" s="715">
        <v>15</v>
      </c>
      <c r="AL13" s="716"/>
      <c r="AM13" s="716"/>
      <c r="AN13" s="716"/>
      <c r="AO13" s="716"/>
      <c r="AP13" s="716"/>
      <c r="AQ13" s="717"/>
      <c r="AR13" s="752">
        <v>15</v>
      </c>
      <c r="AS13" s="753"/>
      <c r="AT13" s="753"/>
      <c r="AU13" s="753"/>
      <c r="AV13" s="753"/>
      <c r="AW13" s="753"/>
      <c r="AX13" s="824"/>
    </row>
    <row r="14" spans="1:50" ht="21" customHeight="1" x14ac:dyDescent="0.15">
      <c r="A14" s="322"/>
      <c r="B14" s="323"/>
      <c r="C14" s="323"/>
      <c r="D14" s="323"/>
      <c r="E14" s="323"/>
      <c r="F14" s="324"/>
      <c r="G14" s="806"/>
      <c r="H14" s="807"/>
      <c r="I14" s="799" t="s">
        <v>8</v>
      </c>
      <c r="J14" s="800"/>
      <c r="K14" s="800"/>
      <c r="L14" s="800"/>
      <c r="M14" s="800"/>
      <c r="N14" s="800"/>
      <c r="O14" s="801"/>
      <c r="P14" s="715" t="s">
        <v>700</v>
      </c>
      <c r="Q14" s="716"/>
      <c r="R14" s="716"/>
      <c r="S14" s="716"/>
      <c r="T14" s="716"/>
      <c r="U14" s="716"/>
      <c r="V14" s="717"/>
      <c r="W14" s="715" t="s">
        <v>700</v>
      </c>
      <c r="X14" s="716"/>
      <c r="Y14" s="716"/>
      <c r="Z14" s="716"/>
      <c r="AA14" s="716"/>
      <c r="AB14" s="716"/>
      <c r="AC14" s="717"/>
      <c r="AD14" s="715" t="s">
        <v>700</v>
      </c>
      <c r="AE14" s="716"/>
      <c r="AF14" s="716"/>
      <c r="AG14" s="716"/>
      <c r="AH14" s="716"/>
      <c r="AI14" s="716"/>
      <c r="AJ14" s="717"/>
      <c r="AK14" s="715" t="s">
        <v>720</v>
      </c>
      <c r="AL14" s="716"/>
      <c r="AM14" s="716"/>
      <c r="AN14" s="716"/>
      <c r="AO14" s="716"/>
      <c r="AP14" s="716"/>
      <c r="AQ14" s="717"/>
      <c r="AR14" s="810"/>
      <c r="AS14" s="810"/>
      <c r="AT14" s="810"/>
      <c r="AU14" s="810"/>
      <c r="AV14" s="810"/>
      <c r="AW14" s="810"/>
      <c r="AX14" s="811"/>
    </row>
    <row r="15" spans="1:50" ht="21" customHeight="1" x14ac:dyDescent="0.15">
      <c r="A15" s="322"/>
      <c r="B15" s="323"/>
      <c r="C15" s="323"/>
      <c r="D15" s="323"/>
      <c r="E15" s="323"/>
      <c r="F15" s="324"/>
      <c r="G15" s="806"/>
      <c r="H15" s="807"/>
      <c r="I15" s="799" t="s">
        <v>48</v>
      </c>
      <c r="J15" s="812"/>
      <c r="K15" s="812"/>
      <c r="L15" s="812"/>
      <c r="M15" s="812"/>
      <c r="N15" s="812"/>
      <c r="O15" s="813"/>
      <c r="P15" s="715" t="s">
        <v>700</v>
      </c>
      <c r="Q15" s="716"/>
      <c r="R15" s="716"/>
      <c r="S15" s="716"/>
      <c r="T15" s="716"/>
      <c r="U15" s="716"/>
      <c r="V15" s="717"/>
      <c r="W15" s="715" t="s">
        <v>700</v>
      </c>
      <c r="X15" s="716"/>
      <c r="Y15" s="716"/>
      <c r="Z15" s="716"/>
      <c r="AA15" s="716"/>
      <c r="AB15" s="716"/>
      <c r="AC15" s="717"/>
      <c r="AD15" s="715" t="s">
        <v>700</v>
      </c>
      <c r="AE15" s="716"/>
      <c r="AF15" s="716"/>
      <c r="AG15" s="716"/>
      <c r="AH15" s="716"/>
      <c r="AI15" s="716"/>
      <c r="AJ15" s="717"/>
      <c r="AK15" s="715" t="s">
        <v>720</v>
      </c>
      <c r="AL15" s="716"/>
      <c r="AM15" s="716"/>
      <c r="AN15" s="716"/>
      <c r="AO15" s="716"/>
      <c r="AP15" s="716"/>
      <c r="AQ15" s="717"/>
      <c r="AR15" s="715" t="s">
        <v>773</v>
      </c>
      <c r="AS15" s="716"/>
      <c r="AT15" s="716"/>
      <c r="AU15" s="716"/>
      <c r="AV15" s="716"/>
      <c r="AW15" s="716"/>
      <c r="AX15" s="825"/>
    </row>
    <row r="16" spans="1:50" ht="21" customHeight="1" x14ac:dyDescent="0.15">
      <c r="A16" s="322"/>
      <c r="B16" s="323"/>
      <c r="C16" s="323"/>
      <c r="D16" s="323"/>
      <c r="E16" s="323"/>
      <c r="F16" s="324"/>
      <c r="G16" s="806"/>
      <c r="H16" s="807"/>
      <c r="I16" s="799" t="s">
        <v>49</v>
      </c>
      <c r="J16" s="812"/>
      <c r="K16" s="812"/>
      <c r="L16" s="812"/>
      <c r="M16" s="812"/>
      <c r="N16" s="812"/>
      <c r="O16" s="813"/>
      <c r="P16" s="715" t="s">
        <v>700</v>
      </c>
      <c r="Q16" s="716"/>
      <c r="R16" s="716"/>
      <c r="S16" s="716"/>
      <c r="T16" s="716"/>
      <c r="U16" s="716"/>
      <c r="V16" s="717"/>
      <c r="W16" s="715" t="s">
        <v>700</v>
      </c>
      <c r="X16" s="716"/>
      <c r="Y16" s="716"/>
      <c r="Z16" s="716"/>
      <c r="AA16" s="716"/>
      <c r="AB16" s="716"/>
      <c r="AC16" s="717"/>
      <c r="AD16" s="715" t="s">
        <v>700</v>
      </c>
      <c r="AE16" s="716"/>
      <c r="AF16" s="716"/>
      <c r="AG16" s="716"/>
      <c r="AH16" s="716"/>
      <c r="AI16" s="716"/>
      <c r="AJ16" s="717"/>
      <c r="AK16" s="715" t="s">
        <v>720</v>
      </c>
      <c r="AL16" s="716"/>
      <c r="AM16" s="716"/>
      <c r="AN16" s="716"/>
      <c r="AO16" s="716"/>
      <c r="AP16" s="716"/>
      <c r="AQ16" s="717"/>
      <c r="AR16" s="817"/>
      <c r="AS16" s="818"/>
      <c r="AT16" s="818"/>
      <c r="AU16" s="818"/>
      <c r="AV16" s="818"/>
      <c r="AW16" s="818"/>
      <c r="AX16" s="819"/>
    </row>
    <row r="17" spans="1:50" ht="24.75" customHeight="1" x14ac:dyDescent="0.15">
      <c r="A17" s="322"/>
      <c r="B17" s="323"/>
      <c r="C17" s="323"/>
      <c r="D17" s="323"/>
      <c r="E17" s="323"/>
      <c r="F17" s="324"/>
      <c r="G17" s="806"/>
      <c r="H17" s="807"/>
      <c r="I17" s="799" t="s">
        <v>47</v>
      </c>
      <c r="J17" s="800"/>
      <c r="K17" s="800"/>
      <c r="L17" s="800"/>
      <c r="M17" s="800"/>
      <c r="N17" s="800"/>
      <c r="O17" s="801"/>
      <c r="P17" s="715" t="s">
        <v>700</v>
      </c>
      <c r="Q17" s="716"/>
      <c r="R17" s="716"/>
      <c r="S17" s="716"/>
      <c r="T17" s="716"/>
      <c r="U17" s="716"/>
      <c r="V17" s="717"/>
      <c r="W17" s="715" t="s">
        <v>700</v>
      </c>
      <c r="X17" s="716"/>
      <c r="Y17" s="716"/>
      <c r="Z17" s="716"/>
      <c r="AA17" s="716"/>
      <c r="AB17" s="716"/>
      <c r="AC17" s="717"/>
      <c r="AD17" s="715" t="s">
        <v>700</v>
      </c>
      <c r="AE17" s="716"/>
      <c r="AF17" s="716"/>
      <c r="AG17" s="716"/>
      <c r="AH17" s="716"/>
      <c r="AI17" s="716"/>
      <c r="AJ17" s="717"/>
      <c r="AK17" s="715" t="s">
        <v>720</v>
      </c>
      <c r="AL17" s="716"/>
      <c r="AM17" s="716"/>
      <c r="AN17" s="716"/>
      <c r="AO17" s="716"/>
      <c r="AP17" s="716"/>
      <c r="AQ17" s="717"/>
      <c r="AR17" s="802"/>
      <c r="AS17" s="802"/>
      <c r="AT17" s="802"/>
      <c r="AU17" s="802"/>
      <c r="AV17" s="802"/>
      <c r="AW17" s="802"/>
      <c r="AX17" s="803"/>
    </row>
    <row r="18" spans="1:50" ht="24.75" customHeight="1" x14ac:dyDescent="0.15">
      <c r="A18" s="322"/>
      <c r="B18" s="323"/>
      <c r="C18" s="323"/>
      <c r="D18" s="323"/>
      <c r="E18" s="323"/>
      <c r="F18" s="324"/>
      <c r="G18" s="808"/>
      <c r="H18" s="809"/>
      <c r="I18" s="792" t="s">
        <v>18</v>
      </c>
      <c r="J18" s="793"/>
      <c r="K18" s="793"/>
      <c r="L18" s="793"/>
      <c r="M18" s="793"/>
      <c r="N18" s="793"/>
      <c r="O18" s="794"/>
      <c r="P18" s="795">
        <f>SUM(P13:V17)</f>
        <v>15</v>
      </c>
      <c r="Q18" s="796"/>
      <c r="R18" s="796"/>
      <c r="S18" s="796"/>
      <c r="T18" s="796"/>
      <c r="U18" s="796"/>
      <c r="V18" s="797"/>
      <c r="W18" s="795">
        <f>SUM(W13:AC17)</f>
        <v>15</v>
      </c>
      <c r="X18" s="796"/>
      <c r="Y18" s="796"/>
      <c r="Z18" s="796"/>
      <c r="AA18" s="796"/>
      <c r="AB18" s="796"/>
      <c r="AC18" s="797"/>
      <c r="AD18" s="795">
        <f>SUM(AD13:AJ17)</f>
        <v>15</v>
      </c>
      <c r="AE18" s="796"/>
      <c r="AF18" s="796"/>
      <c r="AG18" s="796"/>
      <c r="AH18" s="796"/>
      <c r="AI18" s="796"/>
      <c r="AJ18" s="797"/>
      <c r="AK18" s="795">
        <f>SUM(AK13:AQ17)</f>
        <v>15</v>
      </c>
      <c r="AL18" s="796"/>
      <c r="AM18" s="796"/>
      <c r="AN18" s="796"/>
      <c r="AO18" s="796"/>
      <c r="AP18" s="796"/>
      <c r="AQ18" s="797"/>
      <c r="AR18" s="795">
        <f>SUM(AR13:AX17)</f>
        <v>15</v>
      </c>
      <c r="AS18" s="796"/>
      <c r="AT18" s="796"/>
      <c r="AU18" s="796"/>
      <c r="AV18" s="796"/>
      <c r="AW18" s="796"/>
      <c r="AX18" s="798"/>
    </row>
    <row r="19" spans="1:50" ht="24.75" customHeight="1" x14ac:dyDescent="0.15">
      <c r="A19" s="322"/>
      <c r="B19" s="323"/>
      <c r="C19" s="323"/>
      <c r="D19" s="323"/>
      <c r="E19" s="323"/>
      <c r="F19" s="324"/>
      <c r="G19" s="767" t="s">
        <v>9</v>
      </c>
      <c r="H19" s="768"/>
      <c r="I19" s="768"/>
      <c r="J19" s="768"/>
      <c r="K19" s="768"/>
      <c r="L19" s="768"/>
      <c r="M19" s="768"/>
      <c r="N19" s="768"/>
      <c r="O19" s="768"/>
      <c r="P19" s="715">
        <v>12</v>
      </c>
      <c r="Q19" s="716"/>
      <c r="R19" s="716"/>
      <c r="S19" s="716"/>
      <c r="T19" s="716"/>
      <c r="U19" s="716"/>
      <c r="V19" s="717"/>
      <c r="W19" s="715">
        <v>14</v>
      </c>
      <c r="X19" s="716"/>
      <c r="Y19" s="716"/>
      <c r="Z19" s="716"/>
      <c r="AA19" s="716"/>
      <c r="AB19" s="716"/>
      <c r="AC19" s="717"/>
      <c r="AD19" s="715">
        <v>15</v>
      </c>
      <c r="AE19" s="716"/>
      <c r="AF19" s="716"/>
      <c r="AG19" s="716"/>
      <c r="AH19" s="716"/>
      <c r="AI19" s="716"/>
      <c r="AJ19" s="717"/>
      <c r="AK19" s="764"/>
      <c r="AL19" s="764"/>
      <c r="AM19" s="764"/>
      <c r="AN19" s="764"/>
      <c r="AO19" s="764"/>
      <c r="AP19" s="764"/>
      <c r="AQ19" s="764"/>
      <c r="AR19" s="764"/>
      <c r="AS19" s="764"/>
      <c r="AT19" s="764"/>
      <c r="AU19" s="764"/>
      <c r="AV19" s="764"/>
      <c r="AW19" s="764"/>
      <c r="AX19" s="766"/>
    </row>
    <row r="20" spans="1:50" ht="24.75" customHeight="1" x14ac:dyDescent="0.15">
      <c r="A20" s="322"/>
      <c r="B20" s="323"/>
      <c r="C20" s="323"/>
      <c r="D20" s="323"/>
      <c r="E20" s="323"/>
      <c r="F20" s="324"/>
      <c r="G20" s="767" t="s">
        <v>10</v>
      </c>
      <c r="H20" s="768"/>
      <c r="I20" s="768"/>
      <c r="J20" s="768"/>
      <c r="K20" s="768"/>
      <c r="L20" s="768"/>
      <c r="M20" s="768"/>
      <c r="N20" s="768"/>
      <c r="O20" s="768"/>
      <c r="P20" s="763">
        <f>IF(P18=0, "-", SUM(P19)/P18)</f>
        <v>0.8</v>
      </c>
      <c r="Q20" s="763"/>
      <c r="R20" s="763"/>
      <c r="S20" s="763"/>
      <c r="T20" s="763"/>
      <c r="U20" s="763"/>
      <c r="V20" s="763"/>
      <c r="W20" s="763">
        <f>IF(W18=0, "-", SUM(W19)/W18)</f>
        <v>0.93333333333333335</v>
      </c>
      <c r="X20" s="763"/>
      <c r="Y20" s="763"/>
      <c r="Z20" s="763"/>
      <c r="AA20" s="763"/>
      <c r="AB20" s="763"/>
      <c r="AC20" s="763"/>
      <c r="AD20" s="763">
        <f>IF(AD18=0, "-", SUM(AD19)/AD18)</f>
        <v>1</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320</v>
      </c>
      <c r="H21" s="762"/>
      <c r="I21" s="762"/>
      <c r="J21" s="762"/>
      <c r="K21" s="762"/>
      <c r="L21" s="762"/>
      <c r="M21" s="762"/>
      <c r="N21" s="762"/>
      <c r="O21" s="762"/>
      <c r="P21" s="763">
        <f>IF(P19=0, "-", SUM(P19)/SUM(P13,P14))</f>
        <v>0.8</v>
      </c>
      <c r="Q21" s="763"/>
      <c r="R21" s="763"/>
      <c r="S21" s="763"/>
      <c r="T21" s="763"/>
      <c r="U21" s="763"/>
      <c r="V21" s="763"/>
      <c r="W21" s="763">
        <f>IF(W19=0, "-", SUM(W19)/SUM(W13,W14))</f>
        <v>0.93333333333333335</v>
      </c>
      <c r="X21" s="763"/>
      <c r="Y21" s="763"/>
      <c r="Z21" s="763"/>
      <c r="AA21" s="763"/>
      <c r="AB21" s="763"/>
      <c r="AC21" s="763"/>
      <c r="AD21" s="763">
        <f>IF(AD19=0, "-", SUM(AD19)/SUM(AD13,AD14))</f>
        <v>1</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1" t="s">
        <v>676</v>
      </c>
      <c r="B22" s="722"/>
      <c r="C22" s="722"/>
      <c r="D22" s="722"/>
      <c r="E22" s="722"/>
      <c r="F22" s="723"/>
      <c r="G22" s="727" t="s">
        <v>309</v>
      </c>
      <c r="H22" s="567"/>
      <c r="I22" s="567"/>
      <c r="J22" s="567"/>
      <c r="K22" s="567"/>
      <c r="L22" s="567"/>
      <c r="M22" s="567"/>
      <c r="N22" s="567"/>
      <c r="O22" s="568"/>
      <c r="P22" s="728" t="s">
        <v>674</v>
      </c>
      <c r="Q22" s="567"/>
      <c r="R22" s="567"/>
      <c r="S22" s="567"/>
      <c r="T22" s="567"/>
      <c r="U22" s="567"/>
      <c r="V22" s="568"/>
      <c r="W22" s="728" t="s">
        <v>675</v>
      </c>
      <c r="X22" s="567"/>
      <c r="Y22" s="567"/>
      <c r="Z22" s="567"/>
      <c r="AA22" s="567"/>
      <c r="AB22" s="567"/>
      <c r="AC22" s="568"/>
      <c r="AD22" s="728" t="s">
        <v>308</v>
      </c>
      <c r="AE22" s="567"/>
      <c r="AF22" s="567"/>
      <c r="AG22" s="567"/>
      <c r="AH22" s="567"/>
      <c r="AI22" s="567"/>
      <c r="AJ22" s="567"/>
      <c r="AK22" s="567"/>
      <c r="AL22" s="567"/>
      <c r="AM22" s="567"/>
      <c r="AN22" s="567"/>
      <c r="AO22" s="567"/>
      <c r="AP22" s="567"/>
      <c r="AQ22" s="567"/>
      <c r="AR22" s="567"/>
      <c r="AS22" s="567"/>
      <c r="AT22" s="567"/>
      <c r="AU22" s="567"/>
      <c r="AV22" s="567"/>
      <c r="AW22" s="567"/>
      <c r="AX22" s="748"/>
    </row>
    <row r="23" spans="1:50" ht="25.5" customHeight="1" x14ac:dyDescent="0.15">
      <c r="A23" s="724"/>
      <c r="B23" s="725"/>
      <c r="C23" s="725"/>
      <c r="D23" s="725"/>
      <c r="E23" s="725"/>
      <c r="F23" s="726"/>
      <c r="G23" s="749" t="s">
        <v>696</v>
      </c>
      <c r="H23" s="750"/>
      <c r="I23" s="750"/>
      <c r="J23" s="750"/>
      <c r="K23" s="750"/>
      <c r="L23" s="750"/>
      <c r="M23" s="750"/>
      <c r="N23" s="750"/>
      <c r="O23" s="751"/>
      <c r="P23" s="752">
        <v>15</v>
      </c>
      <c r="Q23" s="753"/>
      <c r="R23" s="753"/>
      <c r="S23" s="753"/>
      <c r="T23" s="753"/>
      <c r="U23" s="753"/>
      <c r="V23" s="754"/>
      <c r="W23" s="752">
        <v>15</v>
      </c>
      <c r="X23" s="753"/>
      <c r="Y23" s="753"/>
      <c r="Z23" s="753"/>
      <c r="AA23" s="753"/>
      <c r="AB23" s="753"/>
      <c r="AC23" s="754"/>
      <c r="AD23" s="755" t="s">
        <v>720</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hidden="1" customHeight="1" x14ac:dyDescent="0.15">
      <c r="A24" s="724"/>
      <c r="B24" s="725"/>
      <c r="C24" s="725"/>
      <c r="D24" s="725"/>
      <c r="E24" s="725"/>
      <c r="F24" s="726"/>
      <c r="G24" s="718"/>
      <c r="H24" s="719"/>
      <c r="I24" s="719"/>
      <c r="J24" s="719"/>
      <c r="K24" s="719"/>
      <c r="L24" s="719"/>
      <c r="M24" s="719"/>
      <c r="N24" s="719"/>
      <c r="O24" s="720"/>
      <c r="P24" s="715"/>
      <c r="Q24" s="716"/>
      <c r="R24" s="716"/>
      <c r="S24" s="716"/>
      <c r="T24" s="716"/>
      <c r="U24" s="716"/>
      <c r="V24" s="717"/>
      <c r="W24" s="715"/>
      <c r="X24" s="716"/>
      <c r="Y24" s="716"/>
      <c r="Z24" s="716"/>
      <c r="AA24" s="716"/>
      <c r="AB24" s="716"/>
      <c r="AC24" s="717"/>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x14ac:dyDescent="0.15">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15">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x14ac:dyDescent="0.15">
      <c r="A28" s="724"/>
      <c r="B28" s="725"/>
      <c r="C28" s="725"/>
      <c r="D28" s="725"/>
      <c r="E28" s="725"/>
      <c r="F28" s="726"/>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4"/>
      <c r="B29" s="725"/>
      <c r="C29" s="725"/>
      <c r="D29" s="725"/>
      <c r="E29" s="725"/>
      <c r="F29" s="726"/>
      <c r="G29" s="313" t="s">
        <v>18</v>
      </c>
      <c r="H29" s="735"/>
      <c r="I29" s="735"/>
      <c r="J29" s="735"/>
      <c r="K29" s="735"/>
      <c r="L29" s="735"/>
      <c r="M29" s="735"/>
      <c r="N29" s="735"/>
      <c r="O29" s="736"/>
      <c r="P29" s="737">
        <f>AK13</f>
        <v>15</v>
      </c>
      <c r="Q29" s="738"/>
      <c r="R29" s="738"/>
      <c r="S29" s="738"/>
      <c r="T29" s="738"/>
      <c r="U29" s="738"/>
      <c r="V29" s="739"/>
      <c r="W29" s="740">
        <f>AR13</f>
        <v>15</v>
      </c>
      <c r="X29" s="741"/>
      <c r="Y29" s="741"/>
      <c r="Z29" s="741"/>
      <c r="AA29" s="741"/>
      <c r="AB29" s="741"/>
      <c r="AC29" s="742"/>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3" t="s">
        <v>663</v>
      </c>
      <c r="B30" s="744"/>
      <c r="C30" s="744"/>
      <c r="D30" s="744"/>
      <c r="E30" s="744"/>
      <c r="F30" s="745"/>
      <c r="G30" s="746" t="s">
        <v>722</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15">
      <c r="A31" s="665" t="s">
        <v>664</v>
      </c>
      <c r="B31" s="168"/>
      <c r="C31" s="168"/>
      <c r="D31" s="168"/>
      <c r="E31" s="168"/>
      <c r="F31" s="169"/>
      <c r="G31" s="706" t="s">
        <v>656</v>
      </c>
      <c r="H31" s="707"/>
      <c r="I31" s="707"/>
      <c r="J31" s="707"/>
      <c r="K31" s="707"/>
      <c r="L31" s="707"/>
      <c r="M31" s="707"/>
      <c r="N31" s="707"/>
      <c r="O31" s="707"/>
      <c r="P31" s="708" t="s">
        <v>655</v>
      </c>
      <c r="Q31" s="707"/>
      <c r="R31" s="707"/>
      <c r="S31" s="707"/>
      <c r="T31" s="707"/>
      <c r="U31" s="707"/>
      <c r="V31" s="707"/>
      <c r="W31" s="707"/>
      <c r="X31" s="709"/>
      <c r="Y31" s="710"/>
      <c r="Z31" s="711"/>
      <c r="AA31" s="712"/>
      <c r="AB31" s="643" t="s">
        <v>11</v>
      </c>
      <c r="AC31" s="643"/>
      <c r="AD31" s="643"/>
      <c r="AE31" s="131" t="s">
        <v>500</v>
      </c>
      <c r="AF31" s="713"/>
      <c r="AG31" s="713"/>
      <c r="AH31" s="714"/>
      <c r="AI31" s="131" t="s">
        <v>652</v>
      </c>
      <c r="AJ31" s="713"/>
      <c r="AK31" s="713"/>
      <c r="AL31" s="714"/>
      <c r="AM31" s="131" t="s">
        <v>468</v>
      </c>
      <c r="AN31" s="713"/>
      <c r="AO31" s="713"/>
      <c r="AP31" s="714"/>
      <c r="AQ31" s="640" t="s">
        <v>499</v>
      </c>
      <c r="AR31" s="641"/>
      <c r="AS31" s="641"/>
      <c r="AT31" s="642"/>
      <c r="AU31" s="640" t="s">
        <v>677</v>
      </c>
      <c r="AV31" s="641"/>
      <c r="AW31" s="641"/>
      <c r="AX31" s="650"/>
    </row>
    <row r="32" spans="1:50" ht="31.5" customHeight="1" x14ac:dyDescent="0.15">
      <c r="A32" s="665"/>
      <c r="B32" s="168"/>
      <c r="C32" s="168"/>
      <c r="D32" s="168"/>
      <c r="E32" s="168"/>
      <c r="F32" s="169"/>
      <c r="G32" s="747" t="s">
        <v>724</v>
      </c>
      <c r="H32" s="652"/>
      <c r="I32" s="652"/>
      <c r="J32" s="652"/>
      <c r="K32" s="652"/>
      <c r="L32" s="652"/>
      <c r="M32" s="652"/>
      <c r="N32" s="652"/>
      <c r="O32" s="652"/>
      <c r="P32" s="655" t="s">
        <v>705</v>
      </c>
      <c r="Q32" s="656"/>
      <c r="R32" s="656"/>
      <c r="S32" s="656"/>
      <c r="T32" s="656"/>
      <c r="U32" s="656"/>
      <c r="V32" s="656"/>
      <c r="W32" s="656"/>
      <c r="X32" s="657"/>
      <c r="Y32" s="661" t="s">
        <v>52</v>
      </c>
      <c r="Z32" s="662"/>
      <c r="AA32" s="663"/>
      <c r="AB32" s="664" t="s">
        <v>703</v>
      </c>
      <c r="AC32" s="664"/>
      <c r="AD32" s="664"/>
      <c r="AE32" s="633">
        <v>2687</v>
      </c>
      <c r="AF32" s="633"/>
      <c r="AG32" s="633"/>
      <c r="AH32" s="633"/>
      <c r="AI32" s="633">
        <v>2758</v>
      </c>
      <c r="AJ32" s="633"/>
      <c r="AK32" s="633"/>
      <c r="AL32" s="633"/>
      <c r="AM32" s="633">
        <v>3008</v>
      </c>
      <c r="AN32" s="633"/>
      <c r="AO32" s="633"/>
      <c r="AP32" s="633"/>
      <c r="AQ32" s="679" t="s">
        <v>756</v>
      </c>
      <c r="AR32" s="633"/>
      <c r="AS32" s="633"/>
      <c r="AT32" s="633"/>
      <c r="AU32" s="108" t="s">
        <v>756</v>
      </c>
      <c r="AV32" s="635"/>
      <c r="AW32" s="635"/>
      <c r="AX32" s="636"/>
    </row>
    <row r="33" spans="1:51" ht="30" customHeight="1" x14ac:dyDescent="0.15">
      <c r="A33" s="203"/>
      <c r="B33" s="173"/>
      <c r="C33" s="173"/>
      <c r="D33" s="173"/>
      <c r="E33" s="173"/>
      <c r="F33" s="174"/>
      <c r="G33" s="653"/>
      <c r="H33" s="654"/>
      <c r="I33" s="654"/>
      <c r="J33" s="654"/>
      <c r="K33" s="654"/>
      <c r="L33" s="654"/>
      <c r="M33" s="654"/>
      <c r="N33" s="654"/>
      <c r="O33" s="654"/>
      <c r="P33" s="658"/>
      <c r="Q33" s="659"/>
      <c r="R33" s="659"/>
      <c r="S33" s="659"/>
      <c r="T33" s="659"/>
      <c r="U33" s="659"/>
      <c r="V33" s="659"/>
      <c r="W33" s="659"/>
      <c r="X33" s="660"/>
      <c r="Y33" s="637" t="s">
        <v>53</v>
      </c>
      <c r="Z33" s="638"/>
      <c r="AA33" s="639"/>
      <c r="AB33" s="163" t="s">
        <v>767</v>
      </c>
      <c r="AC33" s="664"/>
      <c r="AD33" s="664"/>
      <c r="AE33" s="633">
        <v>3004</v>
      </c>
      <c r="AF33" s="633"/>
      <c r="AG33" s="633"/>
      <c r="AH33" s="633"/>
      <c r="AI33" s="633">
        <v>2687</v>
      </c>
      <c r="AJ33" s="633"/>
      <c r="AK33" s="633"/>
      <c r="AL33" s="633"/>
      <c r="AM33" s="679">
        <v>2758</v>
      </c>
      <c r="AN33" s="633"/>
      <c r="AO33" s="633"/>
      <c r="AP33" s="633"/>
      <c r="AQ33" s="679">
        <v>3008</v>
      </c>
      <c r="AR33" s="633"/>
      <c r="AS33" s="633"/>
      <c r="AT33" s="633"/>
      <c r="AU33" s="108" t="s">
        <v>756</v>
      </c>
      <c r="AV33" s="635"/>
      <c r="AW33" s="635"/>
      <c r="AX33" s="636"/>
    </row>
    <row r="34" spans="1:51" ht="23.25" customHeight="1" x14ac:dyDescent="0.15">
      <c r="A34" s="697" t="s">
        <v>665</v>
      </c>
      <c r="B34" s="698"/>
      <c r="C34" s="698"/>
      <c r="D34" s="698"/>
      <c r="E34" s="698"/>
      <c r="F34" s="699"/>
      <c r="G34" s="191" t="s">
        <v>666</v>
      </c>
      <c r="H34" s="191"/>
      <c r="I34" s="191"/>
      <c r="J34" s="191"/>
      <c r="K34" s="191"/>
      <c r="L34" s="191"/>
      <c r="M34" s="191"/>
      <c r="N34" s="191"/>
      <c r="O34" s="191"/>
      <c r="P34" s="191"/>
      <c r="Q34" s="191"/>
      <c r="R34" s="191"/>
      <c r="S34" s="191"/>
      <c r="T34" s="191"/>
      <c r="U34" s="191"/>
      <c r="V34" s="191"/>
      <c r="W34" s="191"/>
      <c r="X34" s="192"/>
      <c r="Y34" s="647"/>
      <c r="Z34" s="648"/>
      <c r="AA34" s="649"/>
      <c r="AB34" s="190" t="s">
        <v>11</v>
      </c>
      <c r="AC34" s="191"/>
      <c r="AD34" s="192"/>
      <c r="AE34" s="190" t="s">
        <v>500</v>
      </c>
      <c r="AF34" s="191"/>
      <c r="AG34" s="191"/>
      <c r="AH34" s="192"/>
      <c r="AI34" s="190" t="s">
        <v>652</v>
      </c>
      <c r="AJ34" s="191"/>
      <c r="AK34" s="191"/>
      <c r="AL34" s="192"/>
      <c r="AM34" s="190" t="s">
        <v>468</v>
      </c>
      <c r="AN34" s="191"/>
      <c r="AO34" s="191"/>
      <c r="AP34" s="192"/>
      <c r="AQ34" s="644" t="s">
        <v>678</v>
      </c>
      <c r="AR34" s="645"/>
      <c r="AS34" s="645"/>
      <c r="AT34" s="645"/>
      <c r="AU34" s="645"/>
      <c r="AV34" s="645"/>
      <c r="AW34" s="645"/>
      <c r="AX34" s="646"/>
    </row>
    <row r="35" spans="1:51" ht="23.25" customHeight="1" x14ac:dyDescent="0.15">
      <c r="A35" s="700"/>
      <c r="B35" s="701"/>
      <c r="C35" s="701"/>
      <c r="D35" s="701"/>
      <c r="E35" s="701"/>
      <c r="F35" s="702"/>
      <c r="G35" s="669" t="s">
        <v>706</v>
      </c>
      <c r="H35" s="670"/>
      <c r="I35" s="670"/>
      <c r="J35" s="670"/>
      <c r="K35" s="670"/>
      <c r="L35" s="670"/>
      <c r="M35" s="670"/>
      <c r="N35" s="670"/>
      <c r="O35" s="670"/>
      <c r="P35" s="670"/>
      <c r="Q35" s="670"/>
      <c r="R35" s="670"/>
      <c r="S35" s="670"/>
      <c r="T35" s="670"/>
      <c r="U35" s="670"/>
      <c r="V35" s="670"/>
      <c r="W35" s="670"/>
      <c r="X35" s="670"/>
      <c r="Y35" s="673" t="s">
        <v>665</v>
      </c>
      <c r="Z35" s="674"/>
      <c r="AA35" s="675"/>
      <c r="AB35" s="676" t="s">
        <v>707</v>
      </c>
      <c r="AC35" s="677"/>
      <c r="AD35" s="678"/>
      <c r="AE35" s="679">
        <v>4.5</v>
      </c>
      <c r="AF35" s="679"/>
      <c r="AG35" s="679"/>
      <c r="AH35" s="679"/>
      <c r="AI35" s="679">
        <v>5.0999999999999996</v>
      </c>
      <c r="AJ35" s="679"/>
      <c r="AK35" s="679"/>
      <c r="AL35" s="679"/>
      <c r="AM35" s="679">
        <v>5.0999999999999996</v>
      </c>
      <c r="AN35" s="679"/>
      <c r="AO35" s="679"/>
      <c r="AP35" s="679"/>
      <c r="AQ35" s="108" t="s">
        <v>756</v>
      </c>
      <c r="AR35" s="102"/>
      <c r="AS35" s="102"/>
      <c r="AT35" s="102"/>
      <c r="AU35" s="102"/>
      <c r="AV35" s="102"/>
      <c r="AW35" s="102"/>
      <c r="AX35" s="103"/>
    </row>
    <row r="36" spans="1:51" ht="46.5" customHeight="1" x14ac:dyDescent="0.15">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34" t="s">
        <v>668</v>
      </c>
      <c r="Z36" s="666"/>
      <c r="AA36" s="667"/>
      <c r="AB36" s="629" t="s">
        <v>708</v>
      </c>
      <c r="AC36" s="630"/>
      <c r="AD36" s="631"/>
      <c r="AE36" s="632" t="s">
        <v>758</v>
      </c>
      <c r="AF36" s="632"/>
      <c r="AG36" s="632"/>
      <c r="AH36" s="632"/>
      <c r="AI36" s="632" t="s">
        <v>709</v>
      </c>
      <c r="AJ36" s="632"/>
      <c r="AK36" s="632"/>
      <c r="AL36" s="632"/>
      <c r="AM36" s="632" t="s">
        <v>726</v>
      </c>
      <c r="AN36" s="632"/>
      <c r="AO36" s="632"/>
      <c r="AP36" s="632"/>
      <c r="AQ36" s="632" t="s">
        <v>756</v>
      </c>
      <c r="AR36" s="632"/>
      <c r="AS36" s="632"/>
      <c r="AT36" s="632"/>
      <c r="AU36" s="632"/>
      <c r="AV36" s="632"/>
      <c r="AW36" s="632"/>
      <c r="AX36" s="668"/>
    </row>
    <row r="37" spans="1:51" ht="18.75" customHeight="1" x14ac:dyDescent="0.15">
      <c r="A37" s="685" t="s">
        <v>316</v>
      </c>
      <c r="B37" s="686"/>
      <c r="C37" s="686"/>
      <c r="D37" s="686"/>
      <c r="E37" s="686"/>
      <c r="F37" s="687"/>
      <c r="G37" s="619" t="s">
        <v>140</v>
      </c>
      <c r="H37" s="212"/>
      <c r="I37" s="212"/>
      <c r="J37" s="212"/>
      <c r="K37" s="212"/>
      <c r="L37" s="212"/>
      <c r="M37" s="212"/>
      <c r="N37" s="212"/>
      <c r="O37" s="213"/>
      <c r="P37" s="214" t="s">
        <v>56</v>
      </c>
      <c r="Q37" s="212"/>
      <c r="R37" s="212"/>
      <c r="S37" s="212"/>
      <c r="T37" s="212"/>
      <c r="U37" s="212"/>
      <c r="V37" s="212"/>
      <c r="W37" s="212"/>
      <c r="X37" s="213"/>
      <c r="Y37" s="620"/>
      <c r="Z37" s="621"/>
      <c r="AA37" s="622"/>
      <c r="AB37" s="626" t="s">
        <v>11</v>
      </c>
      <c r="AC37" s="627"/>
      <c r="AD37" s="628"/>
      <c r="AE37" s="626" t="s">
        <v>500</v>
      </c>
      <c r="AF37" s="627"/>
      <c r="AG37" s="627"/>
      <c r="AH37" s="628"/>
      <c r="AI37" s="695" t="s">
        <v>652</v>
      </c>
      <c r="AJ37" s="695"/>
      <c r="AK37" s="695"/>
      <c r="AL37" s="626"/>
      <c r="AM37" s="695" t="s">
        <v>468</v>
      </c>
      <c r="AN37" s="695"/>
      <c r="AO37" s="695"/>
      <c r="AP37" s="626"/>
      <c r="AQ37" s="231" t="s">
        <v>223</v>
      </c>
      <c r="AR37" s="232"/>
      <c r="AS37" s="232"/>
      <c r="AT37" s="233"/>
      <c r="AU37" s="212" t="s">
        <v>129</v>
      </c>
      <c r="AV37" s="212"/>
      <c r="AW37" s="212"/>
      <c r="AX37" s="215"/>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623"/>
      <c r="Z38" s="624"/>
      <c r="AA38" s="625"/>
      <c r="AB38" s="131"/>
      <c r="AC38" s="132"/>
      <c r="AD38" s="133"/>
      <c r="AE38" s="131"/>
      <c r="AF38" s="132"/>
      <c r="AG38" s="132"/>
      <c r="AH38" s="133"/>
      <c r="AI38" s="696"/>
      <c r="AJ38" s="696"/>
      <c r="AK38" s="696"/>
      <c r="AL38" s="131"/>
      <c r="AM38" s="696"/>
      <c r="AN38" s="696"/>
      <c r="AO38" s="696"/>
      <c r="AP38" s="131"/>
      <c r="AQ38" s="524" t="s">
        <v>700</v>
      </c>
      <c r="AR38" s="525"/>
      <c r="AS38" s="142" t="s">
        <v>224</v>
      </c>
      <c r="AT38" s="143"/>
      <c r="AU38" s="141" t="s">
        <v>700</v>
      </c>
      <c r="AV38" s="141"/>
      <c r="AW38" s="123" t="s">
        <v>170</v>
      </c>
      <c r="AX38" s="144"/>
    </row>
    <row r="39" spans="1:51" ht="23.25" customHeight="1" x14ac:dyDescent="0.15">
      <c r="A39" s="691"/>
      <c r="B39" s="689"/>
      <c r="C39" s="689"/>
      <c r="D39" s="689"/>
      <c r="E39" s="689"/>
      <c r="F39" s="690"/>
      <c r="G39" s="193" t="s">
        <v>700</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700</v>
      </c>
      <c r="AC39" s="163"/>
      <c r="AD39" s="163"/>
      <c r="AE39" s="108" t="s">
        <v>700</v>
      </c>
      <c r="AF39" s="102"/>
      <c r="AG39" s="102"/>
      <c r="AH39" s="102"/>
      <c r="AI39" s="108" t="s">
        <v>700</v>
      </c>
      <c r="AJ39" s="102"/>
      <c r="AK39" s="102"/>
      <c r="AL39" s="102"/>
      <c r="AM39" s="108" t="s">
        <v>756</v>
      </c>
      <c r="AN39" s="102"/>
      <c r="AO39" s="102"/>
      <c r="AP39" s="102"/>
      <c r="AQ39" s="109" t="s">
        <v>700</v>
      </c>
      <c r="AR39" s="110"/>
      <c r="AS39" s="110"/>
      <c r="AT39" s="111"/>
      <c r="AU39" s="102" t="s">
        <v>700</v>
      </c>
      <c r="AV39" s="102"/>
      <c r="AW39" s="102"/>
      <c r="AX39" s="103"/>
    </row>
    <row r="40" spans="1:51" ht="23.25" customHeight="1" x14ac:dyDescent="0.15">
      <c r="A40" s="692"/>
      <c r="B40" s="693"/>
      <c r="C40" s="693"/>
      <c r="D40" s="693"/>
      <c r="E40" s="693"/>
      <c r="F40" s="694"/>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700</v>
      </c>
      <c r="AC40" s="107"/>
      <c r="AD40" s="107"/>
      <c r="AE40" s="108" t="s">
        <v>700</v>
      </c>
      <c r="AF40" s="102"/>
      <c r="AG40" s="102"/>
      <c r="AH40" s="102"/>
      <c r="AI40" s="108" t="s">
        <v>700</v>
      </c>
      <c r="AJ40" s="102"/>
      <c r="AK40" s="102"/>
      <c r="AL40" s="102"/>
      <c r="AM40" s="108" t="s">
        <v>756</v>
      </c>
      <c r="AN40" s="102"/>
      <c r="AO40" s="102"/>
      <c r="AP40" s="102"/>
      <c r="AQ40" s="109" t="s">
        <v>700</v>
      </c>
      <c r="AR40" s="110"/>
      <c r="AS40" s="110"/>
      <c r="AT40" s="111"/>
      <c r="AU40" s="102" t="s">
        <v>700</v>
      </c>
      <c r="AV40" s="102"/>
      <c r="AW40" s="102"/>
      <c r="AX40" s="103"/>
    </row>
    <row r="41" spans="1:51" ht="23.25" customHeight="1" x14ac:dyDescent="0.15">
      <c r="A41" s="691"/>
      <c r="B41" s="689"/>
      <c r="C41" s="689"/>
      <c r="D41" s="689"/>
      <c r="E41" s="689"/>
      <c r="F41" s="690"/>
      <c r="G41" s="199"/>
      <c r="H41" s="200"/>
      <c r="I41" s="200"/>
      <c r="J41" s="200"/>
      <c r="K41" s="200"/>
      <c r="L41" s="200"/>
      <c r="M41" s="200"/>
      <c r="N41" s="200"/>
      <c r="O41" s="201"/>
      <c r="P41" s="152"/>
      <c r="Q41" s="152"/>
      <c r="R41" s="152"/>
      <c r="S41" s="152"/>
      <c r="T41" s="152"/>
      <c r="U41" s="152"/>
      <c r="V41" s="152"/>
      <c r="W41" s="152"/>
      <c r="X41" s="153"/>
      <c r="Y41" s="190" t="s">
        <v>13</v>
      </c>
      <c r="Z41" s="191"/>
      <c r="AA41" s="192"/>
      <c r="AB41" s="609" t="s">
        <v>14</v>
      </c>
      <c r="AC41" s="609"/>
      <c r="AD41" s="609"/>
      <c r="AE41" s="108" t="s">
        <v>700</v>
      </c>
      <c r="AF41" s="102"/>
      <c r="AG41" s="102"/>
      <c r="AH41" s="102"/>
      <c r="AI41" s="108" t="s">
        <v>700</v>
      </c>
      <c r="AJ41" s="102"/>
      <c r="AK41" s="102"/>
      <c r="AL41" s="102"/>
      <c r="AM41" s="108" t="s">
        <v>756</v>
      </c>
      <c r="AN41" s="102"/>
      <c r="AO41" s="102"/>
      <c r="AP41" s="102"/>
      <c r="AQ41" s="109" t="s">
        <v>700</v>
      </c>
      <c r="AR41" s="110"/>
      <c r="AS41" s="110"/>
      <c r="AT41" s="111"/>
      <c r="AU41" s="102" t="s">
        <v>700</v>
      </c>
      <c r="AV41" s="102"/>
      <c r="AW41" s="102"/>
      <c r="AX41" s="103"/>
    </row>
    <row r="42" spans="1:51" ht="23.25" customHeight="1" x14ac:dyDescent="0.15">
      <c r="A42" s="202" t="s">
        <v>343</v>
      </c>
      <c r="B42" s="165"/>
      <c r="C42" s="165"/>
      <c r="D42" s="165"/>
      <c r="E42" s="165"/>
      <c r="F42" s="166"/>
      <c r="G42" s="204" t="s">
        <v>700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727</v>
      </c>
      <c r="H46" s="216"/>
      <c r="I46" s="216"/>
      <c r="J46" s="216"/>
      <c r="K46" s="216"/>
      <c r="L46" s="216"/>
      <c r="M46" s="216"/>
      <c r="N46" s="216"/>
      <c r="O46" s="216"/>
      <c r="P46" s="216"/>
      <c r="Q46" s="216"/>
      <c r="R46" s="216"/>
      <c r="S46" s="216"/>
      <c r="T46" s="216"/>
      <c r="U46" s="216"/>
      <c r="V46" s="216"/>
      <c r="W46" s="216"/>
      <c r="X46" s="216"/>
      <c r="Y46" s="216"/>
      <c r="Z46" s="216"/>
      <c r="AA46" s="217"/>
      <c r="AB46" s="222" t="s">
        <v>728</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700</v>
      </c>
      <c r="AR50" s="141"/>
      <c r="AS50" s="142" t="s">
        <v>224</v>
      </c>
      <c r="AT50" s="143"/>
      <c r="AU50" s="141" t="s">
        <v>700</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701</v>
      </c>
      <c r="H51" s="146"/>
      <c r="I51" s="146"/>
      <c r="J51" s="146"/>
      <c r="K51" s="146"/>
      <c r="L51" s="146"/>
      <c r="M51" s="146"/>
      <c r="N51" s="146"/>
      <c r="O51" s="147"/>
      <c r="P51" s="146" t="s">
        <v>702</v>
      </c>
      <c r="Q51" s="154"/>
      <c r="R51" s="154"/>
      <c r="S51" s="154"/>
      <c r="T51" s="154"/>
      <c r="U51" s="154"/>
      <c r="V51" s="154"/>
      <c r="W51" s="154"/>
      <c r="X51" s="155"/>
      <c r="Y51" s="160" t="s">
        <v>58</v>
      </c>
      <c r="Z51" s="161"/>
      <c r="AA51" s="162"/>
      <c r="AB51" s="163" t="s">
        <v>703</v>
      </c>
      <c r="AC51" s="163"/>
      <c r="AD51" s="163"/>
      <c r="AE51" s="108">
        <v>2687</v>
      </c>
      <c r="AF51" s="102"/>
      <c r="AG51" s="102"/>
      <c r="AH51" s="102"/>
      <c r="AI51" s="108">
        <v>2758</v>
      </c>
      <c r="AJ51" s="102"/>
      <c r="AK51" s="102"/>
      <c r="AL51" s="102"/>
      <c r="AM51" s="108">
        <v>3008</v>
      </c>
      <c r="AN51" s="102"/>
      <c r="AO51" s="102"/>
      <c r="AP51" s="102"/>
      <c r="AQ51" s="109" t="s">
        <v>700</v>
      </c>
      <c r="AR51" s="110"/>
      <c r="AS51" s="110"/>
      <c r="AT51" s="111"/>
      <c r="AU51" s="102" t="s">
        <v>700</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704</v>
      </c>
      <c r="AC52" s="107"/>
      <c r="AD52" s="107"/>
      <c r="AE52" s="108" t="s">
        <v>700</v>
      </c>
      <c r="AF52" s="102"/>
      <c r="AG52" s="102"/>
      <c r="AH52" s="102"/>
      <c r="AI52" s="108" t="s">
        <v>700</v>
      </c>
      <c r="AJ52" s="102"/>
      <c r="AK52" s="102"/>
      <c r="AL52" s="102"/>
      <c r="AM52" s="108" t="s">
        <v>725</v>
      </c>
      <c r="AN52" s="102"/>
      <c r="AO52" s="102"/>
      <c r="AP52" s="102"/>
      <c r="AQ52" s="109" t="s">
        <v>700</v>
      </c>
      <c r="AR52" s="110"/>
      <c r="AS52" s="110"/>
      <c r="AT52" s="111"/>
      <c r="AU52" s="102" t="s">
        <v>700</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700</v>
      </c>
      <c r="AF53" s="114"/>
      <c r="AG53" s="114"/>
      <c r="AH53" s="114"/>
      <c r="AI53" s="113" t="s">
        <v>700</v>
      </c>
      <c r="AJ53" s="114"/>
      <c r="AK53" s="114"/>
      <c r="AL53" s="114"/>
      <c r="AM53" s="113" t="s">
        <v>725</v>
      </c>
      <c r="AN53" s="114"/>
      <c r="AO53" s="114"/>
      <c r="AP53" s="114"/>
      <c r="AQ53" s="109" t="s">
        <v>700</v>
      </c>
      <c r="AR53" s="110"/>
      <c r="AS53" s="110"/>
      <c r="AT53" s="111"/>
      <c r="AU53" s="102" t="s">
        <v>700</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3" t="s">
        <v>663</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15">
      <c r="A65" s="665" t="s">
        <v>664</v>
      </c>
      <c r="B65" s="168"/>
      <c r="C65" s="168"/>
      <c r="D65" s="168"/>
      <c r="E65" s="168"/>
      <c r="F65" s="169"/>
      <c r="G65" s="706" t="s">
        <v>656</v>
      </c>
      <c r="H65" s="707"/>
      <c r="I65" s="707"/>
      <c r="J65" s="707"/>
      <c r="K65" s="707"/>
      <c r="L65" s="707"/>
      <c r="M65" s="707"/>
      <c r="N65" s="707"/>
      <c r="O65" s="707"/>
      <c r="P65" s="708" t="s">
        <v>655</v>
      </c>
      <c r="Q65" s="707"/>
      <c r="R65" s="707"/>
      <c r="S65" s="707"/>
      <c r="T65" s="707"/>
      <c r="U65" s="707"/>
      <c r="V65" s="707"/>
      <c r="W65" s="707"/>
      <c r="X65" s="709"/>
      <c r="Y65" s="710"/>
      <c r="Z65" s="711"/>
      <c r="AA65" s="712"/>
      <c r="AB65" s="643" t="s">
        <v>11</v>
      </c>
      <c r="AC65" s="643"/>
      <c r="AD65" s="643"/>
      <c r="AE65" s="131" t="s">
        <v>500</v>
      </c>
      <c r="AF65" s="713"/>
      <c r="AG65" s="713"/>
      <c r="AH65" s="714"/>
      <c r="AI65" s="131" t="s">
        <v>652</v>
      </c>
      <c r="AJ65" s="713"/>
      <c r="AK65" s="713"/>
      <c r="AL65" s="714"/>
      <c r="AM65" s="131" t="s">
        <v>468</v>
      </c>
      <c r="AN65" s="713"/>
      <c r="AO65" s="713"/>
      <c r="AP65" s="714"/>
      <c r="AQ65" s="640" t="s">
        <v>499</v>
      </c>
      <c r="AR65" s="641"/>
      <c r="AS65" s="641"/>
      <c r="AT65" s="642"/>
      <c r="AU65" s="640" t="s">
        <v>677</v>
      </c>
      <c r="AV65" s="641"/>
      <c r="AW65" s="641"/>
      <c r="AX65" s="650"/>
      <c r="AY65">
        <f>COUNTA($G$66)</f>
        <v>0</v>
      </c>
    </row>
    <row r="66" spans="1:51" ht="23.25" hidden="1" customHeight="1" x14ac:dyDescent="0.15">
      <c r="A66" s="665"/>
      <c r="B66" s="168"/>
      <c r="C66" s="168"/>
      <c r="D66" s="168"/>
      <c r="E66" s="168"/>
      <c r="F66" s="169"/>
      <c r="G66" s="651"/>
      <c r="H66" s="652"/>
      <c r="I66" s="652"/>
      <c r="J66" s="652"/>
      <c r="K66" s="652"/>
      <c r="L66" s="652"/>
      <c r="M66" s="652"/>
      <c r="N66" s="652"/>
      <c r="O66" s="652"/>
      <c r="P66" s="655"/>
      <c r="Q66" s="656"/>
      <c r="R66" s="656"/>
      <c r="S66" s="656"/>
      <c r="T66" s="656"/>
      <c r="U66" s="656"/>
      <c r="V66" s="656"/>
      <c r="W66" s="656"/>
      <c r="X66" s="657"/>
      <c r="Y66" s="661" t="s">
        <v>52</v>
      </c>
      <c r="Z66" s="662"/>
      <c r="AA66" s="663"/>
      <c r="AB66" s="664"/>
      <c r="AC66" s="664"/>
      <c r="AD66" s="664"/>
      <c r="AE66" s="633"/>
      <c r="AF66" s="633"/>
      <c r="AG66" s="633"/>
      <c r="AH66" s="633"/>
      <c r="AI66" s="633"/>
      <c r="AJ66" s="633"/>
      <c r="AK66" s="633"/>
      <c r="AL66" s="633"/>
      <c r="AM66" s="633"/>
      <c r="AN66" s="633"/>
      <c r="AO66" s="633"/>
      <c r="AP66" s="633"/>
      <c r="AQ66" s="633"/>
      <c r="AR66" s="633"/>
      <c r="AS66" s="633"/>
      <c r="AT66" s="633"/>
      <c r="AU66" s="634"/>
      <c r="AV66" s="635"/>
      <c r="AW66" s="635"/>
      <c r="AX66" s="636"/>
      <c r="AY66">
        <f>$AY$65</f>
        <v>0</v>
      </c>
    </row>
    <row r="67" spans="1:51" ht="23.25" hidden="1" customHeight="1" x14ac:dyDescent="0.15">
      <c r="A67" s="203"/>
      <c r="B67" s="173"/>
      <c r="C67" s="173"/>
      <c r="D67" s="173"/>
      <c r="E67" s="173"/>
      <c r="F67" s="174"/>
      <c r="G67" s="653"/>
      <c r="H67" s="654"/>
      <c r="I67" s="654"/>
      <c r="J67" s="654"/>
      <c r="K67" s="654"/>
      <c r="L67" s="654"/>
      <c r="M67" s="654"/>
      <c r="N67" s="654"/>
      <c r="O67" s="654"/>
      <c r="P67" s="658"/>
      <c r="Q67" s="659"/>
      <c r="R67" s="659"/>
      <c r="S67" s="659"/>
      <c r="T67" s="659"/>
      <c r="U67" s="659"/>
      <c r="V67" s="659"/>
      <c r="W67" s="659"/>
      <c r="X67" s="660"/>
      <c r="Y67" s="637" t="s">
        <v>53</v>
      </c>
      <c r="Z67" s="638"/>
      <c r="AA67" s="639"/>
      <c r="AB67" s="664"/>
      <c r="AC67" s="664"/>
      <c r="AD67" s="664"/>
      <c r="AE67" s="633"/>
      <c r="AF67" s="633"/>
      <c r="AG67" s="633"/>
      <c r="AH67" s="633"/>
      <c r="AI67" s="633"/>
      <c r="AJ67" s="633"/>
      <c r="AK67" s="633"/>
      <c r="AL67" s="633"/>
      <c r="AM67" s="633"/>
      <c r="AN67" s="633"/>
      <c r="AO67" s="633"/>
      <c r="AP67" s="633"/>
      <c r="AQ67" s="633"/>
      <c r="AR67" s="633"/>
      <c r="AS67" s="633"/>
      <c r="AT67" s="633"/>
      <c r="AU67" s="634"/>
      <c r="AV67" s="635"/>
      <c r="AW67" s="635"/>
      <c r="AX67" s="636"/>
      <c r="AY67">
        <f>$AY$65</f>
        <v>0</v>
      </c>
    </row>
    <row r="68" spans="1:51" ht="23.25" hidden="1" customHeight="1" x14ac:dyDescent="0.15">
      <c r="A68" s="697" t="s">
        <v>665</v>
      </c>
      <c r="B68" s="698"/>
      <c r="C68" s="698"/>
      <c r="D68" s="698"/>
      <c r="E68" s="698"/>
      <c r="F68" s="699"/>
      <c r="G68" s="191" t="s">
        <v>666</v>
      </c>
      <c r="H68" s="191"/>
      <c r="I68" s="191"/>
      <c r="J68" s="191"/>
      <c r="K68" s="191"/>
      <c r="L68" s="191"/>
      <c r="M68" s="191"/>
      <c r="N68" s="191"/>
      <c r="O68" s="191"/>
      <c r="P68" s="191"/>
      <c r="Q68" s="191"/>
      <c r="R68" s="191"/>
      <c r="S68" s="191"/>
      <c r="T68" s="191"/>
      <c r="U68" s="191"/>
      <c r="V68" s="191"/>
      <c r="W68" s="191"/>
      <c r="X68" s="192"/>
      <c r="Y68" s="647"/>
      <c r="Z68" s="648"/>
      <c r="AA68" s="649"/>
      <c r="AB68" s="190" t="s">
        <v>11</v>
      </c>
      <c r="AC68" s="191"/>
      <c r="AD68" s="192"/>
      <c r="AE68" s="134" t="s">
        <v>500</v>
      </c>
      <c r="AF68" s="134"/>
      <c r="AG68" s="134"/>
      <c r="AH68" s="134"/>
      <c r="AI68" s="134" t="s">
        <v>652</v>
      </c>
      <c r="AJ68" s="134"/>
      <c r="AK68" s="134"/>
      <c r="AL68" s="134"/>
      <c r="AM68" s="134" t="s">
        <v>468</v>
      </c>
      <c r="AN68" s="134"/>
      <c r="AO68" s="134"/>
      <c r="AP68" s="134"/>
      <c r="AQ68" s="644" t="s">
        <v>678</v>
      </c>
      <c r="AR68" s="645"/>
      <c r="AS68" s="645"/>
      <c r="AT68" s="645"/>
      <c r="AU68" s="645"/>
      <c r="AV68" s="645"/>
      <c r="AW68" s="645"/>
      <c r="AX68" s="646"/>
      <c r="AY68">
        <f>IF(SUBSTITUTE(SUBSTITUTE($G$69,"／",""),"　","")="",0,1)</f>
        <v>0</v>
      </c>
    </row>
    <row r="69" spans="1:51" ht="23.25" hidden="1" customHeight="1" x14ac:dyDescent="0.15">
      <c r="A69" s="700"/>
      <c r="B69" s="701"/>
      <c r="C69" s="701"/>
      <c r="D69" s="701"/>
      <c r="E69" s="701"/>
      <c r="F69" s="702"/>
      <c r="G69" s="669" t="s">
        <v>710</v>
      </c>
      <c r="H69" s="670"/>
      <c r="I69" s="670"/>
      <c r="J69" s="670"/>
      <c r="K69" s="670"/>
      <c r="L69" s="670"/>
      <c r="M69" s="670"/>
      <c r="N69" s="670"/>
      <c r="O69" s="670"/>
      <c r="P69" s="670"/>
      <c r="Q69" s="670"/>
      <c r="R69" s="670"/>
      <c r="S69" s="670"/>
      <c r="T69" s="670"/>
      <c r="U69" s="670"/>
      <c r="V69" s="670"/>
      <c r="W69" s="670"/>
      <c r="X69" s="670"/>
      <c r="Y69" s="673" t="s">
        <v>665</v>
      </c>
      <c r="Z69" s="674"/>
      <c r="AA69" s="675"/>
      <c r="AB69" s="676"/>
      <c r="AC69" s="677"/>
      <c r="AD69" s="678"/>
      <c r="AE69" s="679"/>
      <c r="AF69" s="679"/>
      <c r="AG69" s="679"/>
      <c r="AH69" s="679"/>
      <c r="AI69" s="679"/>
      <c r="AJ69" s="679"/>
      <c r="AK69" s="679"/>
      <c r="AL69" s="679"/>
      <c r="AM69" s="679"/>
      <c r="AN69" s="679"/>
      <c r="AO69" s="679"/>
      <c r="AP69" s="679"/>
      <c r="AQ69" s="108"/>
      <c r="AR69" s="102"/>
      <c r="AS69" s="102"/>
      <c r="AT69" s="102"/>
      <c r="AU69" s="102"/>
      <c r="AV69" s="102"/>
      <c r="AW69" s="102"/>
      <c r="AX69" s="103"/>
      <c r="AY69">
        <f>$AY$68</f>
        <v>0</v>
      </c>
    </row>
    <row r="70" spans="1:51" ht="46.5" hidden="1" customHeight="1" x14ac:dyDescent="0.15">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34" t="s">
        <v>668</v>
      </c>
      <c r="Z70" s="666"/>
      <c r="AA70" s="667"/>
      <c r="AB70" s="629" t="s">
        <v>669</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8"/>
      <c r="AY70">
        <f>$AY$68</f>
        <v>0</v>
      </c>
    </row>
    <row r="71" spans="1:51" ht="18.75" hidden="1" customHeight="1" x14ac:dyDescent="0.15">
      <c r="A71" s="434" t="s">
        <v>316</v>
      </c>
      <c r="B71" s="610"/>
      <c r="C71" s="610"/>
      <c r="D71" s="610"/>
      <c r="E71" s="610"/>
      <c r="F71" s="611"/>
      <c r="G71" s="619" t="s">
        <v>140</v>
      </c>
      <c r="H71" s="212"/>
      <c r="I71" s="212"/>
      <c r="J71" s="212"/>
      <c r="K71" s="212"/>
      <c r="L71" s="212"/>
      <c r="M71" s="212"/>
      <c r="N71" s="212"/>
      <c r="O71" s="213"/>
      <c r="P71" s="214" t="s">
        <v>56</v>
      </c>
      <c r="Q71" s="212"/>
      <c r="R71" s="212"/>
      <c r="S71" s="212"/>
      <c r="T71" s="212"/>
      <c r="U71" s="212"/>
      <c r="V71" s="212"/>
      <c r="W71" s="212"/>
      <c r="X71" s="213"/>
      <c r="Y71" s="620"/>
      <c r="Z71" s="621"/>
      <c r="AA71" s="622"/>
      <c r="AB71" s="626" t="s">
        <v>11</v>
      </c>
      <c r="AC71" s="627"/>
      <c r="AD71" s="628"/>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2"/>
      <c r="B72" s="613"/>
      <c r="C72" s="613"/>
      <c r="D72" s="613"/>
      <c r="E72" s="613"/>
      <c r="F72" s="614"/>
      <c r="G72" s="171"/>
      <c r="H72" s="123"/>
      <c r="I72" s="123"/>
      <c r="J72" s="123"/>
      <c r="K72" s="123"/>
      <c r="L72" s="123"/>
      <c r="M72" s="123"/>
      <c r="N72" s="123"/>
      <c r="O72" s="124"/>
      <c r="P72" s="122"/>
      <c r="Q72" s="123"/>
      <c r="R72" s="123"/>
      <c r="S72" s="123"/>
      <c r="T72" s="123"/>
      <c r="U72" s="123"/>
      <c r="V72" s="123"/>
      <c r="W72" s="123"/>
      <c r="X72" s="124"/>
      <c r="Y72" s="623"/>
      <c r="Z72" s="624"/>
      <c r="AA72" s="625"/>
      <c r="AB72" s="131"/>
      <c r="AC72" s="132"/>
      <c r="AD72" s="133"/>
      <c r="AE72" s="134"/>
      <c r="AF72" s="134"/>
      <c r="AG72" s="134"/>
      <c r="AH72" s="134"/>
      <c r="AI72" s="134"/>
      <c r="AJ72" s="134"/>
      <c r="AK72" s="134"/>
      <c r="AL72" s="134"/>
      <c r="AM72" s="134"/>
      <c r="AN72" s="134"/>
      <c r="AO72" s="134"/>
      <c r="AP72" s="134"/>
      <c r="AQ72" s="524"/>
      <c r="AR72" s="525"/>
      <c r="AS72" s="142" t="s">
        <v>224</v>
      </c>
      <c r="AT72" s="143"/>
      <c r="AU72" s="141"/>
      <c r="AV72" s="141"/>
      <c r="AW72" s="123" t="s">
        <v>170</v>
      </c>
      <c r="AX72" s="144"/>
      <c r="AY72">
        <f t="shared" ref="AY72:AY77" si="1">$AY$71</f>
        <v>0</v>
      </c>
    </row>
    <row r="73" spans="1:51" ht="23.25" hidden="1" customHeight="1" x14ac:dyDescent="0.15">
      <c r="A73" s="615"/>
      <c r="B73" s="613"/>
      <c r="C73" s="613"/>
      <c r="D73" s="613"/>
      <c r="E73" s="613"/>
      <c r="F73" s="614"/>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6"/>
      <c r="B74" s="617"/>
      <c r="C74" s="617"/>
      <c r="D74" s="617"/>
      <c r="E74" s="617"/>
      <c r="F74" s="618"/>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5"/>
      <c r="B75" s="613"/>
      <c r="C75" s="613"/>
      <c r="D75" s="613"/>
      <c r="E75" s="613"/>
      <c r="F75" s="614"/>
      <c r="G75" s="199"/>
      <c r="H75" s="200"/>
      <c r="I75" s="200"/>
      <c r="J75" s="200"/>
      <c r="K75" s="200"/>
      <c r="L75" s="200"/>
      <c r="M75" s="200"/>
      <c r="N75" s="200"/>
      <c r="O75" s="201"/>
      <c r="P75" s="152"/>
      <c r="Q75" s="152"/>
      <c r="R75" s="152"/>
      <c r="S75" s="152"/>
      <c r="T75" s="152"/>
      <c r="U75" s="152"/>
      <c r="V75" s="152"/>
      <c r="W75" s="152"/>
      <c r="X75" s="153"/>
      <c r="Y75" s="190" t="s">
        <v>13</v>
      </c>
      <c r="Z75" s="191"/>
      <c r="AA75" s="192"/>
      <c r="AB75" s="609" t="s">
        <v>14</v>
      </c>
      <c r="AC75" s="609"/>
      <c r="AD75" s="609"/>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9" t="s">
        <v>663</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15">
      <c r="A99" s="665" t="s">
        <v>664</v>
      </c>
      <c r="B99" s="168"/>
      <c r="C99" s="168"/>
      <c r="D99" s="168"/>
      <c r="E99" s="168"/>
      <c r="F99" s="169"/>
      <c r="G99" s="706" t="s">
        <v>656</v>
      </c>
      <c r="H99" s="707"/>
      <c r="I99" s="707"/>
      <c r="J99" s="707"/>
      <c r="K99" s="707"/>
      <c r="L99" s="707"/>
      <c r="M99" s="707"/>
      <c r="N99" s="707"/>
      <c r="O99" s="707"/>
      <c r="P99" s="708" t="s">
        <v>655</v>
      </c>
      <c r="Q99" s="707"/>
      <c r="R99" s="707"/>
      <c r="S99" s="707"/>
      <c r="T99" s="707"/>
      <c r="U99" s="707"/>
      <c r="V99" s="707"/>
      <c r="W99" s="707"/>
      <c r="X99" s="709"/>
      <c r="Y99" s="710"/>
      <c r="Z99" s="711"/>
      <c r="AA99" s="712"/>
      <c r="AB99" s="643" t="s">
        <v>11</v>
      </c>
      <c r="AC99" s="643"/>
      <c r="AD99" s="643"/>
      <c r="AE99" s="134" t="s">
        <v>500</v>
      </c>
      <c r="AF99" s="134"/>
      <c r="AG99" s="134"/>
      <c r="AH99" s="134"/>
      <c r="AI99" s="134" t="s">
        <v>652</v>
      </c>
      <c r="AJ99" s="134"/>
      <c r="AK99" s="134"/>
      <c r="AL99" s="134"/>
      <c r="AM99" s="134" t="s">
        <v>468</v>
      </c>
      <c r="AN99" s="134"/>
      <c r="AO99" s="134"/>
      <c r="AP99" s="134"/>
      <c r="AQ99" s="640" t="s">
        <v>499</v>
      </c>
      <c r="AR99" s="641"/>
      <c r="AS99" s="641"/>
      <c r="AT99" s="642"/>
      <c r="AU99" s="640" t="s">
        <v>677</v>
      </c>
      <c r="AV99" s="641"/>
      <c r="AW99" s="641"/>
      <c r="AX99" s="650"/>
      <c r="AY99">
        <f>COUNTA($G$100)</f>
        <v>0</v>
      </c>
    </row>
    <row r="100" spans="1:60" ht="23.25" hidden="1" customHeight="1" x14ac:dyDescent="0.15">
      <c r="A100" s="665"/>
      <c r="B100" s="168"/>
      <c r="C100" s="168"/>
      <c r="D100" s="168"/>
      <c r="E100" s="168"/>
      <c r="F100" s="169"/>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203"/>
      <c r="B101" s="173"/>
      <c r="C101" s="173"/>
      <c r="D101" s="173"/>
      <c r="E101" s="173"/>
      <c r="F101" s="174"/>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202" t="s">
        <v>665</v>
      </c>
      <c r="B102" s="120"/>
      <c r="C102" s="120"/>
      <c r="D102" s="120"/>
      <c r="E102" s="120"/>
      <c r="F102" s="680"/>
      <c r="G102" s="191" t="s">
        <v>666</v>
      </c>
      <c r="H102" s="191"/>
      <c r="I102" s="191"/>
      <c r="J102" s="191"/>
      <c r="K102" s="191"/>
      <c r="L102" s="191"/>
      <c r="M102" s="191"/>
      <c r="N102" s="191"/>
      <c r="O102" s="191"/>
      <c r="P102" s="191"/>
      <c r="Q102" s="191"/>
      <c r="R102" s="191"/>
      <c r="S102" s="191"/>
      <c r="T102" s="191"/>
      <c r="U102" s="191"/>
      <c r="V102" s="191"/>
      <c r="W102" s="191"/>
      <c r="X102" s="192"/>
      <c r="Y102" s="647"/>
      <c r="Z102" s="648"/>
      <c r="AA102" s="649"/>
      <c r="AB102" s="190" t="s">
        <v>11</v>
      </c>
      <c r="AC102" s="191"/>
      <c r="AD102" s="192"/>
      <c r="AE102" s="134" t="s">
        <v>500</v>
      </c>
      <c r="AF102" s="134"/>
      <c r="AG102" s="134"/>
      <c r="AH102" s="134"/>
      <c r="AI102" s="134" t="s">
        <v>652</v>
      </c>
      <c r="AJ102" s="134"/>
      <c r="AK102" s="134"/>
      <c r="AL102" s="134"/>
      <c r="AM102" s="134" t="s">
        <v>468</v>
      </c>
      <c r="AN102" s="134"/>
      <c r="AO102" s="134"/>
      <c r="AP102" s="134"/>
      <c r="AQ102" s="644" t="s">
        <v>678</v>
      </c>
      <c r="AR102" s="645"/>
      <c r="AS102" s="645"/>
      <c r="AT102" s="645"/>
      <c r="AU102" s="645"/>
      <c r="AV102" s="645"/>
      <c r="AW102" s="645"/>
      <c r="AX102" s="646"/>
      <c r="AY102">
        <f>IF(SUBSTITUTE(SUBSTITUTE($G$103,"／",""),"　","")="",0,1)</f>
        <v>0</v>
      </c>
    </row>
    <row r="103" spans="1:60" ht="23.25" hidden="1" customHeight="1" x14ac:dyDescent="0.15">
      <c r="A103" s="681"/>
      <c r="B103" s="212"/>
      <c r="C103" s="212"/>
      <c r="D103" s="212"/>
      <c r="E103" s="212"/>
      <c r="F103" s="682"/>
      <c r="G103" s="669" t="s">
        <v>667</v>
      </c>
      <c r="H103" s="670"/>
      <c r="I103" s="670"/>
      <c r="J103" s="670"/>
      <c r="K103" s="670"/>
      <c r="L103" s="670"/>
      <c r="M103" s="670"/>
      <c r="N103" s="670"/>
      <c r="O103" s="670"/>
      <c r="P103" s="670"/>
      <c r="Q103" s="670"/>
      <c r="R103" s="670"/>
      <c r="S103" s="670"/>
      <c r="T103" s="670"/>
      <c r="U103" s="670"/>
      <c r="V103" s="670"/>
      <c r="W103" s="670"/>
      <c r="X103" s="670"/>
      <c r="Y103" s="673" t="s">
        <v>665</v>
      </c>
      <c r="Z103" s="674"/>
      <c r="AA103" s="675"/>
      <c r="AB103" s="676"/>
      <c r="AC103" s="677"/>
      <c r="AD103" s="678"/>
      <c r="AE103" s="679"/>
      <c r="AF103" s="679"/>
      <c r="AG103" s="679"/>
      <c r="AH103" s="679"/>
      <c r="AI103" s="679"/>
      <c r="AJ103" s="679"/>
      <c r="AK103" s="679"/>
      <c r="AL103" s="679"/>
      <c r="AM103" s="679"/>
      <c r="AN103" s="679"/>
      <c r="AO103" s="679"/>
      <c r="AP103" s="679"/>
      <c r="AQ103" s="108"/>
      <c r="AR103" s="102"/>
      <c r="AS103" s="102"/>
      <c r="AT103" s="102"/>
      <c r="AU103" s="102"/>
      <c r="AV103" s="102"/>
      <c r="AW103" s="102"/>
      <c r="AX103" s="103"/>
      <c r="AY103">
        <f>$AY$102</f>
        <v>0</v>
      </c>
    </row>
    <row r="104" spans="1:60" ht="46.5" hidden="1" customHeight="1" x14ac:dyDescent="0.15">
      <c r="A104" s="683"/>
      <c r="B104" s="123"/>
      <c r="C104" s="123"/>
      <c r="D104" s="123"/>
      <c r="E104" s="123"/>
      <c r="F104" s="684"/>
      <c r="G104" s="671"/>
      <c r="H104" s="672"/>
      <c r="I104" s="672"/>
      <c r="J104" s="672"/>
      <c r="K104" s="672"/>
      <c r="L104" s="672"/>
      <c r="M104" s="672"/>
      <c r="N104" s="672"/>
      <c r="O104" s="672"/>
      <c r="P104" s="672"/>
      <c r="Q104" s="672"/>
      <c r="R104" s="672"/>
      <c r="S104" s="672"/>
      <c r="T104" s="672"/>
      <c r="U104" s="672"/>
      <c r="V104" s="672"/>
      <c r="W104" s="672"/>
      <c r="X104" s="672"/>
      <c r="Y104" s="234" t="s">
        <v>668</v>
      </c>
      <c r="Z104" s="666"/>
      <c r="AA104" s="667"/>
      <c r="AB104" s="629" t="s">
        <v>669</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x14ac:dyDescent="0.15">
      <c r="A105" s="434" t="s">
        <v>316</v>
      </c>
      <c r="B105" s="610"/>
      <c r="C105" s="610"/>
      <c r="D105" s="610"/>
      <c r="E105" s="610"/>
      <c r="F105" s="611"/>
      <c r="G105" s="619" t="s">
        <v>140</v>
      </c>
      <c r="H105" s="212"/>
      <c r="I105" s="212"/>
      <c r="J105" s="212"/>
      <c r="K105" s="212"/>
      <c r="L105" s="212"/>
      <c r="M105" s="212"/>
      <c r="N105" s="212"/>
      <c r="O105" s="213"/>
      <c r="P105" s="214" t="s">
        <v>56</v>
      </c>
      <c r="Q105" s="212"/>
      <c r="R105" s="212"/>
      <c r="S105" s="212"/>
      <c r="T105" s="212"/>
      <c r="U105" s="212"/>
      <c r="V105" s="212"/>
      <c r="W105" s="212"/>
      <c r="X105" s="213"/>
      <c r="Y105" s="620"/>
      <c r="Z105" s="621"/>
      <c r="AA105" s="622"/>
      <c r="AB105" s="626" t="s">
        <v>11</v>
      </c>
      <c r="AC105" s="627"/>
      <c r="AD105" s="628"/>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2"/>
      <c r="B106" s="613"/>
      <c r="C106" s="613"/>
      <c r="D106" s="613"/>
      <c r="E106" s="613"/>
      <c r="F106" s="614"/>
      <c r="G106" s="171"/>
      <c r="H106" s="123"/>
      <c r="I106" s="123"/>
      <c r="J106" s="123"/>
      <c r="K106" s="123"/>
      <c r="L106" s="123"/>
      <c r="M106" s="123"/>
      <c r="N106" s="123"/>
      <c r="O106" s="124"/>
      <c r="P106" s="122"/>
      <c r="Q106" s="123"/>
      <c r="R106" s="123"/>
      <c r="S106" s="123"/>
      <c r="T106" s="123"/>
      <c r="U106" s="123"/>
      <c r="V106" s="123"/>
      <c r="W106" s="123"/>
      <c r="X106" s="124"/>
      <c r="Y106" s="623"/>
      <c r="Z106" s="624"/>
      <c r="AA106" s="625"/>
      <c r="AB106" s="131"/>
      <c r="AC106" s="132"/>
      <c r="AD106" s="133"/>
      <c r="AE106" s="134"/>
      <c r="AF106" s="134"/>
      <c r="AG106" s="134"/>
      <c r="AH106" s="134"/>
      <c r="AI106" s="134"/>
      <c r="AJ106" s="134"/>
      <c r="AK106" s="134"/>
      <c r="AL106" s="134"/>
      <c r="AM106" s="134"/>
      <c r="AN106" s="134"/>
      <c r="AO106" s="134"/>
      <c r="AP106" s="134"/>
      <c r="AQ106" s="524"/>
      <c r="AR106" s="525"/>
      <c r="AS106" s="142" t="s">
        <v>224</v>
      </c>
      <c r="AT106" s="143"/>
      <c r="AU106" s="141"/>
      <c r="AV106" s="141"/>
      <c r="AW106" s="123" t="s">
        <v>170</v>
      </c>
      <c r="AX106" s="144"/>
      <c r="AY106">
        <f t="shared" ref="AY106:AY111" si="3">$AY$105</f>
        <v>0</v>
      </c>
    </row>
    <row r="107" spans="1:60" ht="23.25" hidden="1" customHeight="1" x14ac:dyDescent="0.15">
      <c r="A107" s="615"/>
      <c r="B107" s="613"/>
      <c r="C107" s="613"/>
      <c r="D107" s="613"/>
      <c r="E107" s="613"/>
      <c r="F107" s="61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6"/>
      <c r="B108" s="617"/>
      <c r="C108" s="617"/>
      <c r="D108" s="617"/>
      <c r="E108" s="617"/>
      <c r="F108" s="61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5"/>
      <c r="B109" s="613"/>
      <c r="C109" s="613"/>
      <c r="D109" s="613"/>
      <c r="E109" s="613"/>
      <c r="F109" s="61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9" t="s">
        <v>14</v>
      </c>
      <c r="AC109" s="609"/>
      <c r="AD109" s="60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9" t="s">
        <v>663</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5" t="s">
        <v>664</v>
      </c>
      <c r="B133" s="168"/>
      <c r="C133" s="168"/>
      <c r="D133" s="168"/>
      <c r="E133" s="168"/>
      <c r="F133" s="169"/>
      <c r="G133" s="706" t="s">
        <v>656</v>
      </c>
      <c r="H133" s="707"/>
      <c r="I133" s="707"/>
      <c r="J133" s="707"/>
      <c r="K133" s="707"/>
      <c r="L133" s="707"/>
      <c r="M133" s="707"/>
      <c r="N133" s="707"/>
      <c r="O133" s="707"/>
      <c r="P133" s="708" t="s">
        <v>655</v>
      </c>
      <c r="Q133" s="707"/>
      <c r="R133" s="707"/>
      <c r="S133" s="707"/>
      <c r="T133" s="707"/>
      <c r="U133" s="707"/>
      <c r="V133" s="707"/>
      <c r="W133" s="707"/>
      <c r="X133" s="709"/>
      <c r="Y133" s="710"/>
      <c r="Z133" s="711"/>
      <c r="AA133" s="712"/>
      <c r="AB133" s="643" t="s">
        <v>11</v>
      </c>
      <c r="AC133" s="643"/>
      <c r="AD133" s="643"/>
      <c r="AE133" s="134" t="s">
        <v>500</v>
      </c>
      <c r="AF133" s="134"/>
      <c r="AG133" s="134"/>
      <c r="AH133" s="134"/>
      <c r="AI133" s="134" t="s">
        <v>652</v>
      </c>
      <c r="AJ133" s="134"/>
      <c r="AK133" s="134"/>
      <c r="AL133" s="134"/>
      <c r="AM133" s="134" t="s">
        <v>468</v>
      </c>
      <c r="AN133" s="134"/>
      <c r="AO133" s="134"/>
      <c r="AP133" s="134"/>
      <c r="AQ133" s="640" t="s">
        <v>499</v>
      </c>
      <c r="AR133" s="641"/>
      <c r="AS133" s="641"/>
      <c r="AT133" s="642"/>
      <c r="AU133" s="640" t="s">
        <v>677</v>
      </c>
      <c r="AV133" s="641"/>
      <c r="AW133" s="641"/>
      <c r="AX133" s="650"/>
      <c r="AY133">
        <f>COUNTA($G$134)</f>
        <v>0</v>
      </c>
    </row>
    <row r="134" spans="1:60" ht="23.25" hidden="1" customHeight="1" x14ac:dyDescent="0.15">
      <c r="A134" s="665"/>
      <c r="B134" s="168"/>
      <c r="C134" s="168"/>
      <c r="D134" s="168"/>
      <c r="E134" s="168"/>
      <c r="F134" s="169"/>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3"/>
      <c r="B135" s="173"/>
      <c r="C135" s="173"/>
      <c r="D135" s="173"/>
      <c r="E135" s="173"/>
      <c r="F135" s="174"/>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2" t="s">
        <v>665</v>
      </c>
      <c r="B136" s="120"/>
      <c r="C136" s="120"/>
      <c r="D136" s="120"/>
      <c r="E136" s="120"/>
      <c r="F136" s="680"/>
      <c r="G136" s="191" t="s">
        <v>666</v>
      </c>
      <c r="H136" s="191"/>
      <c r="I136" s="191"/>
      <c r="J136" s="191"/>
      <c r="K136" s="191"/>
      <c r="L136" s="191"/>
      <c r="M136" s="191"/>
      <c r="N136" s="191"/>
      <c r="O136" s="191"/>
      <c r="P136" s="191"/>
      <c r="Q136" s="191"/>
      <c r="R136" s="191"/>
      <c r="S136" s="191"/>
      <c r="T136" s="191"/>
      <c r="U136" s="191"/>
      <c r="V136" s="191"/>
      <c r="W136" s="191"/>
      <c r="X136" s="192"/>
      <c r="Y136" s="647"/>
      <c r="Z136" s="648"/>
      <c r="AA136" s="649"/>
      <c r="AB136" s="190" t="s">
        <v>11</v>
      </c>
      <c r="AC136" s="191"/>
      <c r="AD136" s="192"/>
      <c r="AE136" s="134" t="s">
        <v>500</v>
      </c>
      <c r="AF136" s="134"/>
      <c r="AG136" s="134"/>
      <c r="AH136" s="134"/>
      <c r="AI136" s="134" t="s">
        <v>652</v>
      </c>
      <c r="AJ136" s="134"/>
      <c r="AK136" s="134"/>
      <c r="AL136" s="134"/>
      <c r="AM136" s="134" t="s">
        <v>468</v>
      </c>
      <c r="AN136" s="134"/>
      <c r="AO136" s="134"/>
      <c r="AP136" s="134"/>
      <c r="AQ136" s="644" t="s">
        <v>678</v>
      </c>
      <c r="AR136" s="645"/>
      <c r="AS136" s="645"/>
      <c r="AT136" s="645"/>
      <c r="AU136" s="645"/>
      <c r="AV136" s="645"/>
      <c r="AW136" s="645"/>
      <c r="AX136" s="646"/>
      <c r="AY136">
        <f>IF(SUBSTITUTE(SUBSTITUTE($G$137,"／",""),"　","")="",0,1)</f>
        <v>0</v>
      </c>
    </row>
    <row r="137" spans="1:60" ht="23.25" hidden="1" customHeight="1" x14ac:dyDescent="0.15">
      <c r="A137" s="681"/>
      <c r="B137" s="212"/>
      <c r="C137" s="212"/>
      <c r="D137" s="212"/>
      <c r="E137" s="212"/>
      <c r="F137" s="682"/>
      <c r="G137" s="669" t="s">
        <v>667</v>
      </c>
      <c r="H137" s="670"/>
      <c r="I137" s="670"/>
      <c r="J137" s="670"/>
      <c r="K137" s="670"/>
      <c r="L137" s="670"/>
      <c r="M137" s="670"/>
      <c r="N137" s="670"/>
      <c r="O137" s="670"/>
      <c r="P137" s="670"/>
      <c r="Q137" s="670"/>
      <c r="R137" s="670"/>
      <c r="S137" s="670"/>
      <c r="T137" s="670"/>
      <c r="U137" s="670"/>
      <c r="V137" s="670"/>
      <c r="W137" s="670"/>
      <c r="X137" s="670"/>
      <c r="Y137" s="673" t="s">
        <v>665</v>
      </c>
      <c r="Z137" s="674"/>
      <c r="AA137" s="675"/>
      <c r="AB137" s="676"/>
      <c r="AC137" s="677"/>
      <c r="AD137" s="678"/>
      <c r="AE137" s="679"/>
      <c r="AF137" s="679"/>
      <c r="AG137" s="679"/>
      <c r="AH137" s="679"/>
      <c r="AI137" s="679"/>
      <c r="AJ137" s="679"/>
      <c r="AK137" s="679"/>
      <c r="AL137" s="679"/>
      <c r="AM137" s="679"/>
      <c r="AN137" s="679"/>
      <c r="AO137" s="679"/>
      <c r="AP137" s="679"/>
      <c r="AQ137" s="108"/>
      <c r="AR137" s="102"/>
      <c r="AS137" s="102"/>
      <c r="AT137" s="102"/>
      <c r="AU137" s="102"/>
      <c r="AV137" s="102"/>
      <c r="AW137" s="102"/>
      <c r="AX137" s="103"/>
      <c r="AY137">
        <f>$AY$136</f>
        <v>0</v>
      </c>
    </row>
    <row r="138" spans="1:60" ht="46.5" hidden="1" customHeight="1" x14ac:dyDescent="0.15">
      <c r="A138" s="683"/>
      <c r="B138" s="123"/>
      <c r="C138" s="123"/>
      <c r="D138" s="123"/>
      <c r="E138" s="123"/>
      <c r="F138" s="684"/>
      <c r="G138" s="671"/>
      <c r="H138" s="672"/>
      <c r="I138" s="672"/>
      <c r="J138" s="672"/>
      <c r="K138" s="672"/>
      <c r="L138" s="672"/>
      <c r="M138" s="672"/>
      <c r="N138" s="672"/>
      <c r="O138" s="672"/>
      <c r="P138" s="672"/>
      <c r="Q138" s="672"/>
      <c r="R138" s="672"/>
      <c r="S138" s="672"/>
      <c r="T138" s="672"/>
      <c r="U138" s="672"/>
      <c r="V138" s="672"/>
      <c r="W138" s="672"/>
      <c r="X138" s="672"/>
      <c r="Y138" s="234" t="s">
        <v>668</v>
      </c>
      <c r="Z138" s="666"/>
      <c r="AA138" s="667"/>
      <c r="AB138" s="629" t="s">
        <v>669</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x14ac:dyDescent="0.15">
      <c r="A139" s="434" t="s">
        <v>316</v>
      </c>
      <c r="B139" s="610"/>
      <c r="C139" s="610"/>
      <c r="D139" s="610"/>
      <c r="E139" s="610"/>
      <c r="F139" s="611"/>
      <c r="G139" s="619" t="s">
        <v>140</v>
      </c>
      <c r="H139" s="212"/>
      <c r="I139" s="212"/>
      <c r="J139" s="212"/>
      <c r="K139" s="212"/>
      <c r="L139" s="212"/>
      <c r="M139" s="212"/>
      <c r="N139" s="212"/>
      <c r="O139" s="213"/>
      <c r="P139" s="214" t="s">
        <v>56</v>
      </c>
      <c r="Q139" s="212"/>
      <c r="R139" s="212"/>
      <c r="S139" s="212"/>
      <c r="T139" s="212"/>
      <c r="U139" s="212"/>
      <c r="V139" s="212"/>
      <c r="W139" s="212"/>
      <c r="X139" s="213"/>
      <c r="Y139" s="620"/>
      <c r="Z139" s="621"/>
      <c r="AA139" s="622"/>
      <c r="AB139" s="626" t="s">
        <v>11</v>
      </c>
      <c r="AC139" s="627"/>
      <c r="AD139" s="628"/>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2"/>
      <c r="B140" s="613"/>
      <c r="C140" s="613"/>
      <c r="D140" s="613"/>
      <c r="E140" s="613"/>
      <c r="F140" s="614"/>
      <c r="G140" s="171"/>
      <c r="H140" s="123"/>
      <c r="I140" s="123"/>
      <c r="J140" s="123"/>
      <c r="K140" s="123"/>
      <c r="L140" s="123"/>
      <c r="M140" s="123"/>
      <c r="N140" s="123"/>
      <c r="O140" s="124"/>
      <c r="P140" s="122"/>
      <c r="Q140" s="123"/>
      <c r="R140" s="123"/>
      <c r="S140" s="123"/>
      <c r="T140" s="123"/>
      <c r="U140" s="123"/>
      <c r="V140" s="123"/>
      <c r="W140" s="123"/>
      <c r="X140" s="124"/>
      <c r="Y140" s="623"/>
      <c r="Z140" s="624"/>
      <c r="AA140" s="625"/>
      <c r="AB140" s="131"/>
      <c r="AC140" s="132"/>
      <c r="AD140" s="133"/>
      <c r="AE140" s="134"/>
      <c r="AF140" s="134"/>
      <c r="AG140" s="134"/>
      <c r="AH140" s="134"/>
      <c r="AI140" s="134"/>
      <c r="AJ140" s="134"/>
      <c r="AK140" s="134"/>
      <c r="AL140" s="134"/>
      <c r="AM140" s="134"/>
      <c r="AN140" s="134"/>
      <c r="AO140" s="134"/>
      <c r="AP140" s="134"/>
      <c r="AQ140" s="524"/>
      <c r="AR140" s="525"/>
      <c r="AS140" s="142" t="s">
        <v>224</v>
      </c>
      <c r="AT140" s="143"/>
      <c r="AU140" s="141"/>
      <c r="AV140" s="141"/>
      <c r="AW140" s="123" t="s">
        <v>170</v>
      </c>
      <c r="AX140" s="144"/>
      <c r="AY140">
        <f t="shared" ref="AY140:AY145" si="5">$AY$139</f>
        <v>0</v>
      </c>
    </row>
    <row r="141" spans="1:60" ht="23.25" hidden="1" customHeight="1" x14ac:dyDescent="0.15">
      <c r="A141" s="615"/>
      <c r="B141" s="613"/>
      <c r="C141" s="613"/>
      <c r="D141" s="613"/>
      <c r="E141" s="613"/>
      <c r="F141" s="61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6"/>
      <c r="B142" s="617"/>
      <c r="C142" s="617"/>
      <c r="D142" s="617"/>
      <c r="E142" s="617"/>
      <c r="F142" s="61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5"/>
      <c r="B143" s="613"/>
      <c r="C143" s="613"/>
      <c r="D143" s="613"/>
      <c r="E143" s="613"/>
      <c r="F143" s="61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9" t="s">
        <v>14</v>
      </c>
      <c r="AC143" s="609"/>
      <c r="AD143" s="6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9" t="s">
        <v>663</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5" t="s">
        <v>664</v>
      </c>
      <c r="B167" s="168"/>
      <c r="C167" s="168"/>
      <c r="D167" s="168"/>
      <c r="E167" s="168"/>
      <c r="F167" s="169"/>
      <c r="G167" s="706" t="s">
        <v>656</v>
      </c>
      <c r="H167" s="707"/>
      <c r="I167" s="707"/>
      <c r="J167" s="707"/>
      <c r="K167" s="707"/>
      <c r="L167" s="707"/>
      <c r="M167" s="707"/>
      <c r="N167" s="707"/>
      <c r="O167" s="707"/>
      <c r="P167" s="708" t="s">
        <v>655</v>
      </c>
      <c r="Q167" s="707"/>
      <c r="R167" s="707"/>
      <c r="S167" s="707"/>
      <c r="T167" s="707"/>
      <c r="U167" s="707"/>
      <c r="V167" s="707"/>
      <c r="W167" s="707"/>
      <c r="X167" s="709"/>
      <c r="Y167" s="710"/>
      <c r="Z167" s="711"/>
      <c r="AA167" s="712"/>
      <c r="AB167" s="643" t="s">
        <v>11</v>
      </c>
      <c r="AC167" s="643"/>
      <c r="AD167" s="643"/>
      <c r="AE167" s="134" t="s">
        <v>500</v>
      </c>
      <c r="AF167" s="134"/>
      <c r="AG167" s="134"/>
      <c r="AH167" s="134"/>
      <c r="AI167" s="134" t="s">
        <v>652</v>
      </c>
      <c r="AJ167" s="134"/>
      <c r="AK167" s="134"/>
      <c r="AL167" s="134"/>
      <c r="AM167" s="134" t="s">
        <v>468</v>
      </c>
      <c r="AN167" s="134"/>
      <c r="AO167" s="134"/>
      <c r="AP167" s="134"/>
      <c r="AQ167" s="640" t="s">
        <v>499</v>
      </c>
      <c r="AR167" s="641"/>
      <c r="AS167" s="641"/>
      <c r="AT167" s="642"/>
      <c r="AU167" s="640" t="s">
        <v>677</v>
      </c>
      <c r="AV167" s="641"/>
      <c r="AW167" s="641"/>
      <c r="AX167" s="650"/>
      <c r="AY167">
        <f>COUNTA($G$168)</f>
        <v>0</v>
      </c>
    </row>
    <row r="168" spans="1:60" ht="23.25" hidden="1" customHeight="1" x14ac:dyDescent="0.15">
      <c r="A168" s="665"/>
      <c r="B168" s="168"/>
      <c r="C168" s="168"/>
      <c r="D168" s="168"/>
      <c r="E168" s="168"/>
      <c r="F168" s="169"/>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3"/>
      <c r="B169" s="173"/>
      <c r="C169" s="173"/>
      <c r="D169" s="173"/>
      <c r="E169" s="173"/>
      <c r="F169" s="174"/>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2" t="s">
        <v>665</v>
      </c>
      <c r="B170" s="120"/>
      <c r="C170" s="120"/>
      <c r="D170" s="120"/>
      <c r="E170" s="120"/>
      <c r="F170" s="680"/>
      <c r="G170" s="191" t="s">
        <v>666</v>
      </c>
      <c r="H170" s="191"/>
      <c r="I170" s="191"/>
      <c r="J170" s="191"/>
      <c r="K170" s="191"/>
      <c r="L170" s="191"/>
      <c r="M170" s="191"/>
      <c r="N170" s="191"/>
      <c r="O170" s="191"/>
      <c r="P170" s="191"/>
      <c r="Q170" s="191"/>
      <c r="R170" s="191"/>
      <c r="S170" s="191"/>
      <c r="T170" s="191"/>
      <c r="U170" s="191"/>
      <c r="V170" s="191"/>
      <c r="W170" s="191"/>
      <c r="X170" s="192"/>
      <c r="Y170" s="647"/>
      <c r="Z170" s="648"/>
      <c r="AA170" s="649"/>
      <c r="AB170" s="190" t="s">
        <v>11</v>
      </c>
      <c r="AC170" s="191"/>
      <c r="AD170" s="192"/>
      <c r="AE170" s="134" t="s">
        <v>500</v>
      </c>
      <c r="AF170" s="134"/>
      <c r="AG170" s="134"/>
      <c r="AH170" s="134"/>
      <c r="AI170" s="134" t="s">
        <v>652</v>
      </c>
      <c r="AJ170" s="134"/>
      <c r="AK170" s="134"/>
      <c r="AL170" s="134"/>
      <c r="AM170" s="134" t="s">
        <v>468</v>
      </c>
      <c r="AN170" s="134"/>
      <c r="AO170" s="134"/>
      <c r="AP170" s="134"/>
      <c r="AQ170" s="644" t="s">
        <v>678</v>
      </c>
      <c r="AR170" s="645"/>
      <c r="AS170" s="645"/>
      <c r="AT170" s="645"/>
      <c r="AU170" s="645"/>
      <c r="AV170" s="645"/>
      <c r="AW170" s="645"/>
      <c r="AX170" s="646"/>
      <c r="AY170">
        <f>IF(SUBSTITUTE(SUBSTITUTE($G$171,"／",""),"　","")="",0,1)</f>
        <v>0</v>
      </c>
    </row>
    <row r="171" spans="1:60" ht="23.25" hidden="1" customHeight="1" x14ac:dyDescent="0.15">
      <c r="A171" s="681"/>
      <c r="B171" s="212"/>
      <c r="C171" s="212"/>
      <c r="D171" s="212"/>
      <c r="E171" s="212"/>
      <c r="F171" s="682"/>
      <c r="G171" s="669" t="s">
        <v>667</v>
      </c>
      <c r="H171" s="670"/>
      <c r="I171" s="670"/>
      <c r="J171" s="670"/>
      <c r="K171" s="670"/>
      <c r="L171" s="670"/>
      <c r="M171" s="670"/>
      <c r="N171" s="670"/>
      <c r="O171" s="670"/>
      <c r="P171" s="670"/>
      <c r="Q171" s="670"/>
      <c r="R171" s="670"/>
      <c r="S171" s="670"/>
      <c r="T171" s="670"/>
      <c r="U171" s="670"/>
      <c r="V171" s="670"/>
      <c r="W171" s="670"/>
      <c r="X171" s="670"/>
      <c r="Y171" s="673" t="s">
        <v>665</v>
      </c>
      <c r="Z171" s="674"/>
      <c r="AA171" s="675"/>
      <c r="AB171" s="676"/>
      <c r="AC171" s="677"/>
      <c r="AD171" s="678"/>
      <c r="AE171" s="679"/>
      <c r="AF171" s="679"/>
      <c r="AG171" s="679"/>
      <c r="AH171" s="679"/>
      <c r="AI171" s="679"/>
      <c r="AJ171" s="679"/>
      <c r="AK171" s="679"/>
      <c r="AL171" s="679"/>
      <c r="AM171" s="679"/>
      <c r="AN171" s="679"/>
      <c r="AO171" s="679"/>
      <c r="AP171" s="679"/>
      <c r="AQ171" s="108"/>
      <c r="AR171" s="102"/>
      <c r="AS171" s="102"/>
      <c r="AT171" s="102"/>
      <c r="AU171" s="102"/>
      <c r="AV171" s="102"/>
      <c r="AW171" s="102"/>
      <c r="AX171" s="103"/>
      <c r="AY171">
        <f>$AY$170</f>
        <v>0</v>
      </c>
    </row>
    <row r="172" spans="1:60" ht="46.5" hidden="1" customHeight="1" x14ac:dyDescent="0.15">
      <c r="A172" s="683"/>
      <c r="B172" s="123"/>
      <c r="C172" s="123"/>
      <c r="D172" s="123"/>
      <c r="E172" s="123"/>
      <c r="F172" s="684"/>
      <c r="G172" s="671"/>
      <c r="H172" s="672"/>
      <c r="I172" s="672"/>
      <c r="J172" s="672"/>
      <c r="K172" s="672"/>
      <c r="L172" s="672"/>
      <c r="M172" s="672"/>
      <c r="N172" s="672"/>
      <c r="O172" s="672"/>
      <c r="P172" s="672"/>
      <c r="Q172" s="672"/>
      <c r="R172" s="672"/>
      <c r="S172" s="672"/>
      <c r="T172" s="672"/>
      <c r="U172" s="672"/>
      <c r="V172" s="672"/>
      <c r="W172" s="672"/>
      <c r="X172" s="672"/>
      <c r="Y172" s="234" t="s">
        <v>668</v>
      </c>
      <c r="Z172" s="666"/>
      <c r="AA172" s="667"/>
      <c r="AB172" s="629" t="s">
        <v>669</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x14ac:dyDescent="0.15">
      <c r="A173" s="434" t="s">
        <v>316</v>
      </c>
      <c r="B173" s="610"/>
      <c r="C173" s="610"/>
      <c r="D173" s="610"/>
      <c r="E173" s="610"/>
      <c r="F173" s="611"/>
      <c r="G173" s="619" t="s">
        <v>140</v>
      </c>
      <c r="H173" s="212"/>
      <c r="I173" s="212"/>
      <c r="J173" s="212"/>
      <c r="K173" s="212"/>
      <c r="L173" s="212"/>
      <c r="M173" s="212"/>
      <c r="N173" s="212"/>
      <c r="O173" s="213"/>
      <c r="P173" s="214" t="s">
        <v>56</v>
      </c>
      <c r="Q173" s="212"/>
      <c r="R173" s="212"/>
      <c r="S173" s="212"/>
      <c r="T173" s="212"/>
      <c r="U173" s="212"/>
      <c r="V173" s="212"/>
      <c r="W173" s="212"/>
      <c r="X173" s="213"/>
      <c r="Y173" s="620"/>
      <c r="Z173" s="621"/>
      <c r="AA173" s="622"/>
      <c r="AB173" s="626" t="s">
        <v>11</v>
      </c>
      <c r="AC173" s="627"/>
      <c r="AD173" s="628"/>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2"/>
      <c r="B174" s="613"/>
      <c r="C174" s="613"/>
      <c r="D174" s="613"/>
      <c r="E174" s="613"/>
      <c r="F174" s="614"/>
      <c r="G174" s="171"/>
      <c r="H174" s="123"/>
      <c r="I174" s="123"/>
      <c r="J174" s="123"/>
      <c r="K174" s="123"/>
      <c r="L174" s="123"/>
      <c r="M174" s="123"/>
      <c r="N174" s="123"/>
      <c r="O174" s="124"/>
      <c r="P174" s="122"/>
      <c r="Q174" s="123"/>
      <c r="R174" s="123"/>
      <c r="S174" s="123"/>
      <c r="T174" s="123"/>
      <c r="U174" s="123"/>
      <c r="V174" s="123"/>
      <c r="W174" s="123"/>
      <c r="X174" s="124"/>
      <c r="Y174" s="623"/>
      <c r="Z174" s="624"/>
      <c r="AA174" s="625"/>
      <c r="AB174" s="131"/>
      <c r="AC174" s="132"/>
      <c r="AD174" s="133"/>
      <c r="AE174" s="134"/>
      <c r="AF174" s="134"/>
      <c r="AG174" s="134"/>
      <c r="AH174" s="134"/>
      <c r="AI174" s="134"/>
      <c r="AJ174" s="134"/>
      <c r="AK174" s="134"/>
      <c r="AL174" s="134"/>
      <c r="AM174" s="134"/>
      <c r="AN174" s="134"/>
      <c r="AO174" s="134"/>
      <c r="AP174" s="134"/>
      <c r="AQ174" s="524"/>
      <c r="AR174" s="525"/>
      <c r="AS174" s="142" t="s">
        <v>224</v>
      </c>
      <c r="AT174" s="143"/>
      <c r="AU174" s="141"/>
      <c r="AV174" s="141"/>
      <c r="AW174" s="123" t="s">
        <v>170</v>
      </c>
      <c r="AX174" s="144"/>
      <c r="AY174">
        <f t="shared" ref="AY174:AY179" si="7">$AY$173</f>
        <v>0</v>
      </c>
    </row>
    <row r="175" spans="1:60" ht="23.25" hidden="1" customHeight="1" x14ac:dyDescent="0.15">
      <c r="A175" s="615"/>
      <c r="B175" s="613"/>
      <c r="C175" s="613"/>
      <c r="D175" s="613"/>
      <c r="E175" s="613"/>
      <c r="F175" s="61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6"/>
      <c r="B176" s="617"/>
      <c r="C176" s="617"/>
      <c r="D176" s="617"/>
      <c r="E176" s="617"/>
      <c r="F176" s="61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5"/>
      <c r="B177" s="613"/>
      <c r="C177" s="613"/>
      <c r="D177" s="613"/>
      <c r="E177" s="613"/>
      <c r="F177" s="61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9" t="s">
        <v>14</v>
      </c>
      <c r="AC177" s="609"/>
      <c r="AD177" s="6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9" t="s">
        <v>317</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4"/>
      <c r="AF201" s="134"/>
      <c r="AG201" s="134"/>
      <c r="AH201" s="134"/>
      <c r="AI201" s="134"/>
      <c r="AJ201" s="134"/>
      <c r="AK201" s="134"/>
      <c r="AL201" s="134"/>
      <c r="AM201" s="134"/>
      <c r="AN201" s="134"/>
      <c r="AO201" s="134"/>
      <c r="AP201" s="134"/>
      <c r="AQ201" s="524"/>
      <c r="AR201" s="525"/>
      <c r="AS201" s="142" t="s">
        <v>224</v>
      </c>
      <c r="AT201" s="143"/>
      <c r="AU201" s="141"/>
      <c r="AV201" s="141"/>
      <c r="AW201" s="592" t="s">
        <v>170</v>
      </c>
      <c r="AX201" s="593"/>
      <c r="AY201">
        <f t="shared" ref="AY201:AY207" si="10">$AY$200</f>
        <v>0</v>
      </c>
    </row>
    <row r="202" spans="1:60" ht="23.25" hidden="1" customHeight="1" x14ac:dyDescent="0.15">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333</v>
      </c>
      <c r="AC202" s="575"/>
      <c r="AD202" s="575"/>
      <c r="AE202" s="108"/>
      <c r="AF202" s="102"/>
      <c r="AG202" s="102"/>
      <c r="AH202" s="102"/>
      <c r="AI202" s="108"/>
      <c r="AJ202" s="102"/>
      <c r="AK202" s="102"/>
      <c r="AL202" s="102"/>
      <c r="AM202" s="108"/>
      <c r="AN202" s="102"/>
      <c r="AO202" s="102"/>
      <c r="AP202" s="102"/>
      <c r="AQ202" s="108"/>
      <c r="AR202" s="102"/>
      <c r="AS202" s="102"/>
      <c r="AT202" s="520"/>
      <c r="AU202" s="102"/>
      <c r="AV202" s="102"/>
      <c r="AW202" s="102"/>
      <c r="AX202" s="103"/>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333</v>
      </c>
      <c r="AC203" s="574"/>
      <c r="AD203" s="574"/>
      <c r="AE203" s="108"/>
      <c r="AF203" s="102"/>
      <c r="AG203" s="102"/>
      <c r="AH203" s="102"/>
      <c r="AI203" s="108"/>
      <c r="AJ203" s="102"/>
      <c r="AK203" s="102"/>
      <c r="AL203" s="102"/>
      <c r="AM203" s="108"/>
      <c r="AN203" s="102"/>
      <c r="AO203" s="102"/>
      <c r="AP203" s="102"/>
      <c r="AQ203" s="108"/>
      <c r="AR203" s="102"/>
      <c r="AS203" s="102"/>
      <c r="AT203" s="520"/>
      <c r="AU203" s="102"/>
      <c r="AV203" s="102"/>
      <c r="AW203" s="102"/>
      <c r="AX203" s="103"/>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334</v>
      </c>
      <c r="AC204" s="572"/>
      <c r="AD204" s="572"/>
      <c r="AE204" s="113"/>
      <c r="AF204" s="114"/>
      <c r="AG204" s="114"/>
      <c r="AH204" s="114"/>
      <c r="AI204" s="113"/>
      <c r="AJ204" s="114"/>
      <c r="AK204" s="114"/>
      <c r="AL204" s="114"/>
      <c r="AM204" s="113"/>
      <c r="AN204" s="114"/>
      <c r="AO204" s="114"/>
      <c r="AP204" s="114"/>
      <c r="AQ204" s="108"/>
      <c r="AR204" s="102"/>
      <c r="AS204" s="102"/>
      <c r="AT204" s="520"/>
      <c r="AU204" s="102"/>
      <c r="AV204" s="102"/>
      <c r="AW204" s="102"/>
      <c r="AX204" s="103"/>
      <c r="AY204">
        <f t="shared" si="10"/>
        <v>0</v>
      </c>
    </row>
    <row r="205" spans="1:60" ht="23.25" hidden="1" customHeight="1" x14ac:dyDescent="0.15">
      <c r="A205" s="530" t="s">
        <v>321</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332</v>
      </c>
      <c r="X205" s="560"/>
      <c r="Y205" s="565" t="s">
        <v>12</v>
      </c>
      <c r="Z205" s="565"/>
      <c r="AA205" s="566"/>
      <c r="AB205" s="575" t="s">
        <v>333</v>
      </c>
      <c r="AC205" s="575"/>
      <c r="AD205" s="575"/>
      <c r="AE205" s="108"/>
      <c r="AF205" s="102"/>
      <c r="AG205" s="102"/>
      <c r="AH205" s="102"/>
      <c r="AI205" s="108"/>
      <c r="AJ205" s="102"/>
      <c r="AK205" s="102"/>
      <c r="AL205" s="102"/>
      <c r="AM205" s="108"/>
      <c r="AN205" s="102"/>
      <c r="AO205" s="102"/>
      <c r="AP205" s="102"/>
      <c r="AQ205" s="108"/>
      <c r="AR205" s="102"/>
      <c r="AS205" s="102"/>
      <c r="AT205" s="520"/>
      <c r="AU205" s="102"/>
      <c r="AV205" s="102"/>
      <c r="AW205" s="102"/>
      <c r="AX205" s="103"/>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333</v>
      </c>
      <c r="AC206" s="574"/>
      <c r="AD206" s="574"/>
      <c r="AE206" s="108"/>
      <c r="AF206" s="102"/>
      <c r="AG206" s="102"/>
      <c r="AH206" s="102"/>
      <c r="AI206" s="108"/>
      <c r="AJ206" s="102"/>
      <c r="AK206" s="102"/>
      <c r="AL206" s="102"/>
      <c r="AM206" s="108"/>
      <c r="AN206" s="102"/>
      <c r="AO206" s="102"/>
      <c r="AP206" s="102"/>
      <c r="AQ206" s="108"/>
      <c r="AR206" s="102"/>
      <c r="AS206" s="102"/>
      <c r="AT206" s="520"/>
      <c r="AU206" s="102"/>
      <c r="AV206" s="102"/>
      <c r="AW206" s="102"/>
      <c r="AX206" s="103"/>
      <c r="AY206">
        <f t="shared" si="10"/>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334</v>
      </c>
      <c r="AC207" s="572"/>
      <c r="AD207" s="572"/>
      <c r="AE207" s="113"/>
      <c r="AF207" s="114"/>
      <c r="AG207" s="114"/>
      <c r="AH207" s="114"/>
      <c r="AI207" s="113"/>
      <c r="AJ207" s="114"/>
      <c r="AK207" s="114"/>
      <c r="AL207" s="114"/>
      <c r="AM207" s="113"/>
      <c r="AN207" s="114"/>
      <c r="AO207" s="114"/>
      <c r="AP207" s="573"/>
      <c r="AQ207" s="108"/>
      <c r="AR207" s="102"/>
      <c r="AS207" s="102"/>
      <c r="AT207" s="520"/>
      <c r="AU207" s="102"/>
      <c r="AV207" s="102"/>
      <c r="AW207" s="102"/>
      <c r="AX207" s="103"/>
      <c r="AY207">
        <f t="shared" si="10"/>
        <v>0</v>
      </c>
    </row>
    <row r="208" spans="1:60" ht="18.75" hidden="1" customHeight="1" x14ac:dyDescent="0.15">
      <c r="A208" s="527" t="s">
        <v>317</v>
      </c>
      <c r="B208" s="528"/>
      <c r="C208" s="528"/>
      <c r="D208" s="528"/>
      <c r="E208" s="528"/>
      <c r="F208" s="529"/>
      <c r="G208" s="533"/>
      <c r="H208" s="136" t="s">
        <v>140</v>
      </c>
      <c r="I208" s="136"/>
      <c r="J208" s="136"/>
      <c r="K208" s="136"/>
      <c r="L208" s="136"/>
      <c r="M208" s="136"/>
      <c r="N208" s="136"/>
      <c r="O208" s="137"/>
      <c r="P208" s="135" t="s">
        <v>56</v>
      </c>
      <c r="Q208" s="136"/>
      <c r="R208" s="136"/>
      <c r="S208" s="136"/>
      <c r="T208" s="136"/>
      <c r="U208" s="136"/>
      <c r="V208" s="136"/>
      <c r="W208" s="136"/>
      <c r="X208" s="137"/>
      <c r="Y208" s="536"/>
      <c r="Z208" s="537"/>
      <c r="AA208" s="538"/>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1" t="s">
        <v>129</v>
      </c>
      <c r="AV208" s="522"/>
      <c r="AW208" s="522"/>
      <c r="AX208" s="523"/>
      <c r="AY208">
        <f>COUNTA($H$210)</f>
        <v>0</v>
      </c>
    </row>
    <row r="209" spans="1:51" ht="18.75" hidden="1" customHeight="1" x14ac:dyDescent="0.15">
      <c r="A209" s="530"/>
      <c r="B209" s="531"/>
      <c r="C209" s="531"/>
      <c r="D209" s="531"/>
      <c r="E209" s="531"/>
      <c r="F209" s="532"/>
      <c r="G209" s="534"/>
      <c r="H209" s="142"/>
      <c r="I209" s="142"/>
      <c r="J209" s="142"/>
      <c r="K209" s="142"/>
      <c r="L209" s="142"/>
      <c r="M209" s="142"/>
      <c r="N209" s="142"/>
      <c r="O209" s="143"/>
      <c r="P209" s="535"/>
      <c r="Q209" s="142"/>
      <c r="R209" s="142"/>
      <c r="S209" s="142"/>
      <c r="T209" s="142"/>
      <c r="U209" s="142"/>
      <c r="V209" s="142"/>
      <c r="W209" s="142"/>
      <c r="X209" s="143"/>
      <c r="Y209" s="539"/>
      <c r="Z209" s="540"/>
      <c r="AA209" s="541"/>
      <c r="AB209" s="122"/>
      <c r="AC209" s="123"/>
      <c r="AD209" s="124"/>
      <c r="AE209" s="271"/>
      <c r="AF209" s="271"/>
      <c r="AG209" s="271"/>
      <c r="AH209" s="271"/>
      <c r="AI209" s="134"/>
      <c r="AJ209" s="134"/>
      <c r="AK209" s="134"/>
      <c r="AL209" s="134"/>
      <c r="AM209" s="134"/>
      <c r="AN209" s="134"/>
      <c r="AO209" s="134"/>
      <c r="AP209" s="134"/>
      <c r="AQ209" s="524"/>
      <c r="AR209" s="525"/>
      <c r="AS209" s="142" t="s">
        <v>224</v>
      </c>
      <c r="AT209" s="143"/>
      <c r="AU209" s="524"/>
      <c r="AV209" s="525"/>
      <c r="AW209" s="142" t="s">
        <v>170</v>
      </c>
      <c r="AX209" s="526"/>
      <c r="AY209">
        <f>$AY$208</f>
        <v>0</v>
      </c>
    </row>
    <row r="210" spans="1:51" ht="23.25" hidden="1" customHeight="1" x14ac:dyDescent="0.15">
      <c r="A210" s="530"/>
      <c r="B210" s="531"/>
      <c r="C210" s="531"/>
      <c r="D210" s="531"/>
      <c r="E210" s="531"/>
      <c r="F210" s="532"/>
      <c r="G210" s="542" t="s">
        <v>225</v>
      </c>
      <c r="H210" s="146"/>
      <c r="I210" s="146"/>
      <c r="J210" s="146"/>
      <c r="K210" s="146"/>
      <c r="L210" s="146"/>
      <c r="M210" s="146"/>
      <c r="N210" s="146"/>
      <c r="O210" s="147"/>
      <c r="P210" s="146"/>
      <c r="Q210" s="146"/>
      <c r="R210" s="146"/>
      <c r="S210" s="146"/>
      <c r="T210" s="146"/>
      <c r="U210" s="146"/>
      <c r="V210" s="146"/>
      <c r="W210" s="146"/>
      <c r="X210" s="147"/>
      <c r="Y210" s="545" t="s">
        <v>12</v>
      </c>
      <c r="Z210" s="546"/>
      <c r="AA210" s="547"/>
      <c r="AB210" s="485"/>
      <c r="AC210" s="485"/>
      <c r="AD210" s="4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0"/>
      <c r="B211" s="531"/>
      <c r="C211" s="531"/>
      <c r="D211" s="531"/>
      <c r="E211" s="531"/>
      <c r="F211" s="532"/>
      <c r="G211" s="543"/>
      <c r="H211" s="149"/>
      <c r="I211" s="149"/>
      <c r="J211" s="149"/>
      <c r="K211" s="149"/>
      <c r="L211" s="149"/>
      <c r="M211" s="149"/>
      <c r="N211" s="149"/>
      <c r="O211" s="150"/>
      <c r="P211" s="149"/>
      <c r="Q211" s="149"/>
      <c r="R211" s="149"/>
      <c r="S211" s="149"/>
      <c r="T211" s="149"/>
      <c r="U211" s="149"/>
      <c r="V211" s="149"/>
      <c r="W211" s="149"/>
      <c r="X211" s="150"/>
      <c r="Y211" s="551" t="s">
        <v>51</v>
      </c>
      <c r="Z211" s="552"/>
      <c r="AA211" s="553"/>
      <c r="AB211" s="484"/>
      <c r="AC211" s="484"/>
      <c r="AD211" s="4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0"/>
      <c r="B212" s="531"/>
      <c r="C212" s="531"/>
      <c r="D212" s="531"/>
      <c r="E212" s="531"/>
      <c r="F212" s="532"/>
      <c r="G212" s="5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69.75" hidden="1" customHeight="1" x14ac:dyDescent="0.15">
      <c r="A213" s="513" t="s">
        <v>346</v>
      </c>
      <c r="B213" s="514"/>
      <c r="C213" s="514"/>
      <c r="D213" s="514"/>
      <c r="E213" s="515" t="s">
        <v>305</v>
      </c>
      <c r="F213" s="516"/>
      <c r="G213" s="97" t="s">
        <v>226</v>
      </c>
      <c r="H213" s="486"/>
      <c r="I213" s="487"/>
      <c r="J213" s="487"/>
      <c r="K213" s="487"/>
      <c r="L213" s="487"/>
      <c r="M213" s="487"/>
      <c r="N213" s="487"/>
      <c r="O213" s="517"/>
      <c r="P213" s="255"/>
      <c r="Q213" s="255"/>
      <c r="R213" s="255"/>
      <c r="S213" s="255"/>
      <c r="T213" s="255"/>
      <c r="U213" s="255"/>
      <c r="V213" s="255"/>
      <c r="W213" s="255"/>
      <c r="X213" s="255"/>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x14ac:dyDescent="0.2">
      <c r="A214" s="434" t="s">
        <v>660</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312</v>
      </c>
      <c r="AP214" s="437"/>
      <c r="AQ214" s="437"/>
      <c r="AR214" s="96"/>
      <c r="AS214" s="436"/>
      <c r="AT214" s="437"/>
      <c r="AU214" s="437"/>
      <c r="AV214" s="437"/>
      <c r="AW214" s="437"/>
      <c r="AX214" s="438"/>
      <c r="AY214">
        <f>COUNTIF($AR$214,"☑")</f>
        <v>0</v>
      </c>
    </row>
    <row r="215" spans="1:51" ht="45" customHeight="1" x14ac:dyDescent="0.15">
      <c r="A215" s="423" t="s">
        <v>366</v>
      </c>
      <c r="B215" s="424"/>
      <c r="C215" s="427" t="s">
        <v>227</v>
      </c>
      <c r="D215" s="424"/>
      <c r="E215" s="429" t="s">
        <v>243</v>
      </c>
      <c r="F215" s="430"/>
      <c r="G215" s="431" t="s">
        <v>729</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4" t="s">
        <v>242</v>
      </c>
      <c r="F216" s="166"/>
      <c r="G216" s="145" t="s">
        <v>730</v>
      </c>
      <c r="H216" s="146"/>
      <c r="I216" s="146"/>
      <c r="J216" s="146"/>
      <c r="K216" s="146"/>
      <c r="L216" s="146"/>
      <c r="M216" s="146"/>
      <c r="N216" s="146"/>
      <c r="O216" s="146"/>
      <c r="P216" s="146"/>
      <c r="Q216" s="146"/>
      <c r="R216" s="146"/>
      <c r="S216" s="146"/>
      <c r="T216" s="146"/>
      <c r="U216" s="146"/>
      <c r="V216" s="147"/>
      <c r="W216" s="499" t="s">
        <v>670</v>
      </c>
      <c r="X216" s="500"/>
      <c r="Y216" s="500"/>
      <c r="Z216" s="500"/>
      <c r="AA216" s="501"/>
      <c r="AB216" s="502" t="s">
        <v>761</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5" t="s">
        <v>671</v>
      </c>
      <c r="X217" s="506"/>
      <c r="Y217" s="506"/>
      <c r="Z217" s="506"/>
      <c r="AA217" s="507"/>
      <c r="AB217" s="502" t="s">
        <v>762</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5"/>
      <c r="B218" s="426"/>
      <c r="C218" s="508" t="s">
        <v>683</v>
      </c>
      <c r="D218" s="509"/>
      <c r="E218" s="164" t="s">
        <v>362</v>
      </c>
      <c r="F218" s="166"/>
      <c r="G218" s="489" t="s">
        <v>230</v>
      </c>
      <c r="H218" s="490"/>
      <c r="I218" s="490"/>
      <c r="J218" s="510" t="s">
        <v>700</v>
      </c>
      <c r="K218" s="511"/>
      <c r="L218" s="511"/>
      <c r="M218" s="511"/>
      <c r="N218" s="511"/>
      <c r="O218" s="511"/>
      <c r="P218" s="511"/>
      <c r="Q218" s="511"/>
      <c r="R218" s="511"/>
      <c r="S218" s="511"/>
      <c r="T218" s="512"/>
      <c r="U218" s="487" t="s">
        <v>725</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x14ac:dyDescent="0.15">
      <c r="A219" s="425"/>
      <c r="B219" s="426"/>
      <c r="C219" s="428"/>
      <c r="D219" s="426"/>
      <c r="E219" s="167"/>
      <c r="F219" s="169"/>
      <c r="G219" s="489" t="s">
        <v>684</v>
      </c>
      <c r="H219" s="490"/>
      <c r="I219" s="490"/>
      <c r="J219" s="490"/>
      <c r="K219" s="490"/>
      <c r="L219" s="490"/>
      <c r="M219" s="490"/>
      <c r="N219" s="490"/>
      <c r="O219" s="490"/>
      <c r="P219" s="490"/>
      <c r="Q219" s="490"/>
      <c r="R219" s="490"/>
      <c r="S219" s="490"/>
      <c r="T219" s="490"/>
      <c r="U219" s="486" t="s">
        <v>725</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customHeight="1" thickBot="1" x14ac:dyDescent="0.2">
      <c r="A220" s="425"/>
      <c r="B220" s="426"/>
      <c r="C220" s="428"/>
      <c r="D220" s="426"/>
      <c r="E220" s="172"/>
      <c r="F220" s="174"/>
      <c r="G220" s="489" t="s">
        <v>671</v>
      </c>
      <c r="H220" s="490"/>
      <c r="I220" s="490"/>
      <c r="J220" s="490"/>
      <c r="K220" s="490"/>
      <c r="L220" s="490"/>
      <c r="M220" s="490"/>
      <c r="N220" s="490"/>
      <c r="O220" s="490"/>
      <c r="P220" s="490"/>
      <c r="Q220" s="490"/>
      <c r="R220" s="490"/>
      <c r="S220" s="490"/>
      <c r="T220" s="490"/>
      <c r="U220" s="826" t="s">
        <v>725</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48"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694</v>
      </c>
      <c r="AE223" s="469"/>
      <c r="AF223" s="469"/>
      <c r="AG223" s="470" t="s">
        <v>757</v>
      </c>
      <c r="AH223" s="471"/>
      <c r="AI223" s="471"/>
      <c r="AJ223" s="471"/>
      <c r="AK223" s="471"/>
      <c r="AL223" s="471"/>
      <c r="AM223" s="471"/>
      <c r="AN223" s="471"/>
      <c r="AO223" s="471"/>
      <c r="AP223" s="471"/>
      <c r="AQ223" s="471"/>
      <c r="AR223" s="471"/>
      <c r="AS223" s="471"/>
      <c r="AT223" s="471"/>
      <c r="AU223" s="471"/>
      <c r="AV223" s="471"/>
      <c r="AW223" s="471"/>
      <c r="AX223" s="472"/>
    </row>
    <row r="224" spans="1:51" ht="33.75"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78"/>
      <c r="AD224" s="379" t="s">
        <v>694</v>
      </c>
      <c r="AE224" s="380"/>
      <c r="AF224" s="380"/>
      <c r="AG224" s="374" t="s">
        <v>731</v>
      </c>
      <c r="AH224" s="375"/>
      <c r="AI224" s="375"/>
      <c r="AJ224" s="375"/>
      <c r="AK224" s="375"/>
      <c r="AL224" s="375"/>
      <c r="AM224" s="375"/>
      <c r="AN224" s="375"/>
      <c r="AO224" s="375"/>
      <c r="AP224" s="375"/>
      <c r="AQ224" s="375"/>
      <c r="AR224" s="375"/>
      <c r="AS224" s="375"/>
      <c r="AT224" s="375"/>
      <c r="AU224" s="375"/>
      <c r="AV224" s="375"/>
      <c r="AW224" s="375"/>
      <c r="AX224" s="376"/>
    </row>
    <row r="225" spans="1:50" ht="45"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694</v>
      </c>
      <c r="AE225" s="419"/>
      <c r="AF225" s="419"/>
      <c r="AG225" s="402" t="s">
        <v>732</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9"/>
      <c r="C226" s="441" t="s">
        <v>39</v>
      </c>
      <c r="D226" s="396"/>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7" t="s">
        <v>733</v>
      </c>
      <c r="AE226" s="398"/>
      <c r="AF226" s="398"/>
      <c r="AG226" s="400" t="s">
        <v>725</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40"/>
      <c r="C227" s="444"/>
      <c r="D227" s="445"/>
      <c r="E227" s="448" t="s">
        <v>344</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79" t="s">
        <v>734</v>
      </c>
      <c r="AE227" s="380"/>
      <c r="AF227" s="451"/>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40"/>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734</v>
      </c>
      <c r="AE228" s="456"/>
      <c r="AF228" s="456"/>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3" t="s">
        <v>694</v>
      </c>
      <c r="AE229" s="364"/>
      <c r="AF229" s="364"/>
      <c r="AG229" s="366" t="s">
        <v>768</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694</v>
      </c>
      <c r="AE230" s="380"/>
      <c r="AF230" s="380"/>
      <c r="AG230" s="374" t="s">
        <v>769</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733</v>
      </c>
      <c r="AE231" s="380"/>
      <c r="AF231" s="380"/>
      <c r="AG231" s="374" t="s">
        <v>725</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7"/>
      <c r="AD232" s="379" t="s">
        <v>694</v>
      </c>
      <c r="AE232" s="380"/>
      <c r="AF232" s="380"/>
      <c r="AG232" s="374" t="s">
        <v>735</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7"/>
      <c r="AD233" s="418" t="s">
        <v>733</v>
      </c>
      <c r="AE233" s="419"/>
      <c r="AF233" s="419"/>
      <c r="AG233" s="420" t="s">
        <v>725</v>
      </c>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15">
      <c r="A234" s="356"/>
      <c r="B234" s="357"/>
      <c r="C234" s="478" t="s">
        <v>315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79" t="s">
        <v>733</v>
      </c>
      <c r="AE234" s="380"/>
      <c r="AF234" s="451"/>
      <c r="AG234" s="374" t="s">
        <v>725</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81" t="s">
        <v>302</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733</v>
      </c>
      <c r="AE235" s="412"/>
      <c r="AF235" s="413"/>
      <c r="AG235" s="414" t="s">
        <v>725</v>
      </c>
      <c r="AH235" s="415"/>
      <c r="AI235" s="415"/>
      <c r="AJ235" s="415"/>
      <c r="AK235" s="415"/>
      <c r="AL235" s="415"/>
      <c r="AM235" s="415"/>
      <c r="AN235" s="415"/>
      <c r="AO235" s="415"/>
      <c r="AP235" s="415"/>
      <c r="AQ235" s="415"/>
      <c r="AR235" s="415"/>
      <c r="AS235" s="415"/>
      <c r="AT235" s="415"/>
      <c r="AU235" s="415"/>
      <c r="AV235" s="415"/>
      <c r="AW235" s="415"/>
      <c r="AX235" s="416"/>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733</v>
      </c>
      <c r="AE236" s="364"/>
      <c r="AF236" s="365"/>
      <c r="AG236" s="366" t="s">
        <v>725</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733</v>
      </c>
      <c r="AE237" s="373"/>
      <c r="AF237" s="373"/>
      <c r="AG237" s="374" t="s">
        <v>725</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694</v>
      </c>
      <c r="AE238" s="380"/>
      <c r="AF238" s="380"/>
      <c r="AG238" s="374" t="s">
        <v>770</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733</v>
      </c>
      <c r="AE239" s="380"/>
      <c r="AF239" s="380"/>
      <c r="AG239" s="404" t="s">
        <v>725</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733</v>
      </c>
      <c r="AE240" s="398"/>
      <c r="AF240" s="399"/>
      <c r="AG240" s="400" t="s">
        <v>725</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4" t="s">
        <v>0</v>
      </c>
      <c r="D241" s="905"/>
      <c r="E241" s="905"/>
      <c r="F241" s="905"/>
      <c r="G241" s="905"/>
      <c r="H241" s="905"/>
      <c r="I241" s="905"/>
      <c r="J241" s="905"/>
      <c r="K241" s="905"/>
      <c r="L241" s="905"/>
      <c r="M241" s="905"/>
      <c r="N241" s="905"/>
      <c r="O241" s="901" t="s">
        <v>689</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8"/>
      <c r="D242" s="889"/>
      <c r="E242" s="383"/>
      <c r="F242" s="383"/>
      <c r="G242" s="383"/>
      <c r="H242" s="384"/>
      <c r="I242" s="384"/>
      <c r="J242" s="890"/>
      <c r="K242" s="890"/>
      <c r="L242" s="890"/>
      <c r="M242" s="384"/>
      <c r="N242" s="891"/>
      <c r="O242" s="892" t="s">
        <v>760</v>
      </c>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408"/>
      <c r="F246" s="408"/>
      <c r="G246" s="408"/>
      <c r="H246" s="409"/>
      <c r="I246" s="410"/>
      <c r="J246" s="408"/>
      <c r="K246" s="408"/>
      <c r="L246" s="408"/>
      <c r="M246" s="409"/>
      <c r="N246" s="410"/>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6"/>
      <c r="C247" s="313" t="s">
        <v>50</v>
      </c>
      <c r="D247" s="735"/>
      <c r="E247" s="735"/>
      <c r="F247" s="736"/>
      <c r="G247" s="919" t="s">
        <v>736</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
      <c r="A248" s="917"/>
      <c r="B248" s="918"/>
      <c r="C248" s="921" t="s">
        <v>54</v>
      </c>
      <c r="D248" s="922"/>
      <c r="E248" s="922"/>
      <c r="F248" s="923"/>
      <c r="G248" s="924" t="s">
        <v>771</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15">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
      <c r="A250" s="909" t="s">
        <v>764</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15">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
      <c r="A252" s="338" t="s">
        <v>133</v>
      </c>
      <c r="B252" s="339"/>
      <c r="C252" s="339"/>
      <c r="D252" s="339"/>
      <c r="E252" s="340"/>
      <c r="F252" s="915" t="s">
        <v>765</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15">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
      <c r="A254" s="338" t="s">
        <v>133</v>
      </c>
      <c r="B254" s="339"/>
      <c r="C254" s="339"/>
      <c r="D254" s="339"/>
      <c r="E254" s="340"/>
      <c r="F254" s="341" t="s">
        <v>772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774</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725</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711</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712</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713</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714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714</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715</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716</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692</v>
      </c>
      <c r="F266" s="101"/>
      <c r="G266" s="101"/>
      <c r="H266" s="92" t="str">
        <f>IF(E266="","","-")</f>
        <v>-</v>
      </c>
      <c r="I266" s="101"/>
      <c r="J266" s="101"/>
      <c r="K266" s="92" t="str">
        <f>IF(I266="","","-")</f>
        <v/>
      </c>
      <c r="L266" s="116">
        <v>74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717</v>
      </c>
      <c r="F267" s="101"/>
      <c r="G267" s="101"/>
      <c r="H267" s="92"/>
      <c r="I267" s="101"/>
      <c r="J267" s="101"/>
      <c r="K267" s="92"/>
      <c r="L267" s="116">
        <v>71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691</v>
      </c>
      <c r="H268" s="101"/>
      <c r="I268" s="101"/>
      <c r="J268" s="100">
        <v>20</v>
      </c>
      <c r="K268" s="100"/>
      <c r="L268" s="116">
        <v>70</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751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754</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100.5" customHeight="1" x14ac:dyDescent="0.15">
      <c r="A310" s="331"/>
      <c r="B310" s="332"/>
      <c r="C310" s="332"/>
      <c r="D310" s="332"/>
      <c r="E310" s="332"/>
      <c r="F310" s="333"/>
      <c r="G310" s="299" t="s">
        <v>752</v>
      </c>
      <c r="H310" s="300"/>
      <c r="I310" s="300"/>
      <c r="J310" s="300"/>
      <c r="K310" s="301"/>
      <c r="L310" s="302" t="s">
        <v>753</v>
      </c>
      <c r="M310" s="303"/>
      <c r="N310" s="303"/>
      <c r="O310" s="303"/>
      <c r="P310" s="303"/>
      <c r="Q310" s="303"/>
      <c r="R310" s="303"/>
      <c r="S310" s="303"/>
      <c r="T310" s="303"/>
      <c r="U310" s="303"/>
      <c r="V310" s="303"/>
      <c r="W310" s="303"/>
      <c r="X310" s="304"/>
      <c r="Y310" s="305">
        <v>1.5</v>
      </c>
      <c r="Z310" s="306"/>
      <c r="AA310" s="306"/>
      <c r="AB310" s="307"/>
      <c r="AC310" s="299" t="s">
        <v>752</v>
      </c>
      <c r="AD310" s="300"/>
      <c r="AE310" s="300"/>
      <c r="AF310" s="300"/>
      <c r="AG310" s="301"/>
      <c r="AH310" s="302" t="s">
        <v>753</v>
      </c>
      <c r="AI310" s="303"/>
      <c r="AJ310" s="303"/>
      <c r="AK310" s="303"/>
      <c r="AL310" s="303"/>
      <c r="AM310" s="303"/>
      <c r="AN310" s="303"/>
      <c r="AO310" s="303"/>
      <c r="AP310" s="303"/>
      <c r="AQ310" s="303"/>
      <c r="AR310" s="303"/>
      <c r="AS310" s="303"/>
      <c r="AT310" s="304"/>
      <c r="AU310" s="305">
        <v>7</v>
      </c>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7</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45" customHeight="1" x14ac:dyDescent="0.15">
      <c r="A366" s="245">
        <v>1</v>
      </c>
      <c r="B366" s="245">
        <v>1</v>
      </c>
      <c r="C366" s="267" t="s">
        <v>737</v>
      </c>
      <c r="D366" s="266"/>
      <c r="E366" s="266"/>
      <c r="F366" s="266"/>
      <c r="G366" s="266"/>
      <c r="H366" s="266"/>
      <c r="I366" s="266"/>
      <c r="J366" s="248">
        <v>7000020070009</v>
      </c>
      <c r="K366" s="249"/>
      <c r="L366" s="249"/>
      <c r="M366" s="249"/>
      <c r="N366" s="249"/>
      <c r="O366" s="249"/>
      <c r="P366" s="260" t="s">
        <v>740</v>
      </c>
      <c r="Q366" s="250"/>
      <c r="R366" s="250"/>
      <c r="S366" s="250"/>
      <c r="T366" s="250"/>
      <c r="U366" s="250"/>
      <c r="V366" s="250"/>
      <c r="W366" s="250"/>
      <c r="X366" s="250"/>
      <c r="Y366" s="251">
        <v>1.5</v>
      </c>
      <c r="Z366" s="252"/>
      <c r="AA366" s="252"/>
      <c r="AB366" s="253"/>
      <c r="AC366" s="237" t="s">
        <v>741</v>
      </c>
      <c r="AD366" s="238"/>
      <c r="AE366" s="238"/>
      <c r="AF366" s="238"/>
      <c r="AG366" s="238"/>
      <c r="AH366" s="268" t="s">
        <v>725</v>
      </c>
      <c r="AI366" s="269"/>
      <c r="AJ366" s="269"/>
      <c r="AK366" s="269"/>
      <c r="AL366" s="241" t="s">
        <v>725</v>
      </c>
      <c r="AM366" s="242"/>
      <c r="AN366" s="242"/>
      <c r="AO366" s="243"/>
      <c r="AP366" s="244" t="s">
        <v>725</v>
      </c>
      <c r="AQ366" s="244"/>
      <c r="AR366" s="244"/>
      <c r="AS366" s="244"/>
      <c r="AT366" s="244"/>
      <c r="AU366" s="244"/>
      <c r="AV366" s="244"/>
      <c r="AW366" s="244"/>
      <c r="AX366" s="244"/>
    </row>
    <row r="367" spans="1:51" ht="41.25" customHeight="1" x14ac:dyDescent="0.15">
      <c r="A367" s="245">
        <v>2</v>
      </c>
      <c r="B367" s="245">
        <v>1</v>
      </c>
      <c r="C367" s="267" t="s">
        <v>738</v>
      </c>
      <c r="D367" s="266"/>
      <c r="E367" s="266"/>
      <c r="F367" s="266"/>
      <c r="G367" s="266"/>
      <c r="H367" s="266"/>
      <c r="I367" s="266"/>
      <c r="J367" s="248">
        <v>8000020190004</v>
      </c>
      <c r="K367" s="249"/>
      <c r="L367" s="249"/>
      <c r="M367" s="249"/>
      <c r="N367" s="249"/>
      <c r="O367" s="249"/>
      <c r="P367" s="260" t="s">
        <v>740</v>
      </c>
      <c r="Q367" s="250"/>
      <c r="R367" s="250"/>
      <c r="S367" s="250"/>
      <c r="T367" s="250"/>
      <c r="U367" s="250"/>
      <c r="V367" s="250"/>
      <c r="W367" s="250"/>
      <c r="X367" s="250"/>
      <c r="Y367" s="251">
        <v>0.1</v>
      </c>
      <c r="Z367" s="252"/>
      <c r="AA367" s="252"/>
      <c r="AB367" s="253"/>
      <c r="AC367" s="237" t="s">
        <v>741</v>
      </c>
      <c r="AD367" s="238"/>
      <c r="AE367" s="238"/>
      <c r="AF367" s="238"/>
      <c r="AG367" s="238"/>
      <c r="AH367" s="268" t="s">
        <v>725</v>
      </c>
      <c r="AI367" s="269"/>
      <c r="AJ367" s="269"/>
      <c r="AK367" s="269"/>
      <c r="AL367" s="241" t="s">
        <v>725</v>
      </c>
      <c r="AM367" s="242"/>
      <c r="AN367" s="242"/>
      <c r="AO367" s="243"/>
      <c r="AP367" s="244" t="s">
        <v>725</v>
      </c>
      <c r="AQ367" s="244"/>
      <c r="AR367" s="244"/>
      <c r="AS367" s="244"/>
      <c r="AT367" s="244"/>
      <c r="AU367" s="244"/>
      <c r="AV367" s="244"/>
      <c r="AW367" s="244"/>
      <c r="AX367" s="244"/>
      <c r="AY367">
        <f>COUNTA($C$367)</f>
        <v>1</v>
      </c>
    </row>
    <row r="368" spans="1:51" ht="43.5" customHeight="1" x14ac:dyDescent="0.15">
      <c r="A368" s="245">
        <v>3</v>
      </c>
      <c r="B368" s="245">
        <v>1</v>
      </c>
      <c r="C368" s="267" t="s">
        <v>739</v>
      </c>
      <c r="D368" s="266"/>
      <c r="E368" s="266"/>
      <c r="F368" s="266"/>
      <c r="G368" s="266"/>
      <c r="H368" s="266"/>
      <c r="I368" s="266"/>
      <c r="J368" s="248">
        <v>1000020110001</v>
      </c>
      <c r="K368" s="249"/>
      <c r="L368" s="249"/>
      <c r="M368" s="249"/>
      <c r="N368" s="249"/>
      <c r="O368" s="249"/>
      <c r="P368" s="260" t="s">
        <v>740</v>
      </c>
      <c r="Q368" s="250"/>
      <c r="R368" s="250"/>
      <c r="S368" s="250"/>
      <c r="T368" s="250"/>
      <c r="U368" s="250"/>
      <c r="V368" s="250"/>
      <c r="W368" s="250"/>
      <c r="X368" s="250"/>
      <c r="Y368" s="251">
        <v>0.1</v>
      </c>
      <c r="Z368" s="252"/>
      <c r="AA368" s="252"/>
      <c r="AB368" s="253"/>
      <c r="AC368" s="237" t="s">
        <v>741</v>
      </c>
      <c r="AD368" s="238"/>
      <c r="AE368" s="238"/>
      <c r="AF368" s="238"/>
      <c r="AG368" s="238"/>
      <c r="AH368" s="239" t="s">
        <v>725</v>
      </c>
      <c r="AI368" s="240"/>
      <c r="AJ368" s="240"/>
      <c r="AK368" s="240"/>
      <c r="AL368" s="241" t="s">
        <v>725</v>
      </c>
      <c r="AM368" s="242"/>
      <c r="AN368" s="242"/>
      <c r="AO368" s="243"/>
      <c r="AP368" s="244" t="s">
        <v>725</v>
      </c>
      <c r="AQ368" s="244"/>
      <c r="AR368" s="244"/>
      <c r="AS368" s="244"/>
      <c r="AT368" s="244"/>
      <c r="AU368" s="244"/>
      <c r="AV368" s="244"/>
      <c r="AW368" s="244"/>
      <c r="AX368" s="244"/>
      <c r="AY368">
        <f>COUNTA($C$368)</f>
        <v>1</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42" customHeight="1" x14ac:dyDescent="0.15">
      <c r="A399" s="245">
        <v>1</v>
      </c>
      <c r="B399" s="245">
        <v>1</v>
      </c>
      <c r="C399" s="267" t="s">
        <v>742</v>
      </c>
      <c r="D399" s="266"/>
      <c r="E399" s="266"/>
      <c r="F399" s="266"/>
      <c r="G399" s="266"/>
      <c r="H399" s="266"/>
      <c r="I399" s="266"/>
      <c r="J399" s="248">
        <v>2000020072125</v>
      </c>
      <c r="K399" s="249"/>
      <c r="L399" s="249"/>
      <c r="M399" s="249"/>
      <c r="N399" s="249"/>
      <c r="O399" s="249"/>
      <c r="P399" s="260" t="s">
        <v>740</v>
      </c>
      <c r="Q399" s="250"/>
      <c r="R399" s="250"/>
      <c r="S399" s="250"/>
      <c r="T399" s="250"/>
      <c r="U399" s="250"/>
      <c r="V399" s="250"/>
      <c r="W399" s="250"/>
      <c r="X399" s="250"/>
      <c r="Y399" s="251">
        <v>7</v>
      </c>
      <c r="Z399" s="252"/>
      <c r="AA399" s="252"/>
      <c r="AB399" s="253"/>
      <c r="AC399" s="237" t="s">
        <v>741</v>
      </c>
      <c r="AD399" s="238"/>
      <c r="AE399" s="238"/>
      <c r="AF399" s="238"/>
      <c r="AG399" s="238"/>
      <c r="AH399" s="268" t="s">
        <v>755</v>
      </c>
      <c r="AI399" s="269"/>
      <c r="AJ399" s="269"/>
      <c r="AK399" s="269"/>
      <c r="AL399" s="241" t="s">
        <v>755</v>
      </c>
      <c r="AM399" s="242"/>
      <c r="AN399" s="242"/>
      <c r="AO399" s="243"/>
      <c r="AP399" s="244" t="s">
        <v>755</v>
      </c>
      <c r="AQ399" s="244"/>
      <c r="AR399" s="244"/>
      <c r="AS399" s="244"/>
      <c r="AT399" s="244"/>
      <c r="AU399" s="244"/>
      <c r="AV399" s="244"/>
      <c r="AW399" s="244"/>
      <c r="AX399" s="244"/>
      <c r="AY399">
        <f>$AY$396</f>
        <v>1</v>
      </c>
    </row>
    <row r="400" spans="1:51" ht="42.75" customHeight="1" x14ac:dyDescent="0.15">
      <c r="A400" s="245">
        <v>2</v>
      </c>
      <c r="B400" s="245">
        <v>1</v>
      </c>
      <c r="C400" s="267" t="s">
        <v>743</v>
      </c>
      <c r="D400" s="266"/>
      <c r="E400" s="266"/>
      <c r="F400" s="266"/>
      <c r="G400" s="266"/>
      <c r="H400" s="266"/>
      <c r="I400" s="266"/>
      <c r="J400" s="248">
        <v>9000020075451</v>
      </c>
      <c r="K400" s="249"/>
      <c r="L400" s="249"/>
      <c r="M400" s="249"/>
      <c r="N400" s="249"/>
      <c r="O400" s="249"/>
      <c r="P400" s="260" t="s">
        <v>740</v>
      </c>
      <c r="Q400" s="250"/>
      <c r="R400" s="250"/>
      <c r="S400" s="250"/>
      <c r="T400" s="250"/>
      <c r="U400" s="250"/>
      <c r="V400" s="250"/>
      <c r="W400" s="250"/>
      <c r="X400" s="250"/>
      <c r="Y400" s="251">
        <v>2</v>
      </c>
      <c r="Z400" s="252"/>
      <c r="AA400" s="252"/>
      <c r="AB400" s="253"/>
      <c r="AC400" s="237" t="s">
        <v>741</v>
      </c>
      <c r="AD400" s="238"/>
      <c r="AE400" s="238"/>
      <c r="AF400" s="238"/>
      <c r="AG400" s="238"/>
      <c r="AH400" s="268" t="s">
        <v>755</v>
      </c>
      <c r="AI400" s="269"/>
      <c r="AJ400" s="269"/>
      <c r="AK400" s="269"/>
      <c r="AL400" s="241" t="s">
        <v>755</v>
      </c>
      <c r="AM400" s="242"/>
      <c r="AN400" s="242"/>
      <c r="AO400" s="243"/>
      <c r="AP400" s="244" t="s">
        <v>755</v>
      </c>
      <c r="AQ400" s="244"/>
      <c r="AR400" s="244"/>
      <c r="AS400" s="244"/>
      <c r="AT400" s="244"/>
      <c r="AU400" s="244"/>
      <c r="AV400" s="244"/>
      <c r="AW400" s="244"/>
      <c r="AX400" s="244"/>
      <c r="AY400">
        <f>COUNTA($C$400)</f>
        <v>1</v>
      </c>
    </row>
    <row r="401" spans="1:51" ht="40.5" customHeight="1" x14ac:dyDescent="0.15">
      <c r="A401" s="245">
        <v>3</v>
      </c>
      <c r="B401" s="245">
        <v>1</v>
      </c>
      <c r="C401" s="267" t="s">
        <v>744</v>
      </c>
      <c r="D401" s="266"/>
      <c r="E401" s="266"/>
      <c r="F401" s="266"/>
      <c r="G401" s="266"/>
      <c r="H401" s="266"/>
      <c r="I401" s="266"/>
      <c r="J401" s="248">
        <v>1000020075434</v>
      </c>
      <c r="K401" s="249"/>
      <c r="L401" s="249"/>
      <c r="M401" s="249"/>
      <c r="N401" s="249"/>
      <c r="O401" s="249"/>
      <c r="P401" s="260" t="s">
        <v>740</v>
      </c>
      <c r="Q401" s="250"/>
      <c r="R401" s="250"/>
      <c r="S401" s="250"/>
      <c r="T401" s="250"/>
      <c r="U401" s="250"/>
      <c r="V401" s="250"/>
      <c r="W401" s="250"/>
      <c r="X401" s="250"/>
      <c r="Y401" s="251">
        <v>2</v>
      </c>
      <c r="Z401" s="252"/>
      <c r="AA401" s="252"/>
      <c r="AB401" s="253"/>
      <c r="AC401" s="237" t="s">
        <v>741</v>
      </c>
      <c r="AD401" s="238"/>
      <c r="AE401" s="238"/>
      <c r="AF401" s="238"/>
      <c r="AG401" s="238"/>
      <c r="AH401" s="268" t="s">
        <v>755</v>
      </c>
      <c r="AI401" s="269"/>
      <c r="AJ401" s="269"/>
      <c r="AK401" s="269"/>
      <c r="AL401" s="241" t="s">
        <v>755</v>
      </c>
      <c r="AM401" s="242"/>
      <c r="AN401" s="242"/>
      <c r="AO401" s="243"/>
      <c r="AP401" s="244" t="s">
        <v>755</v>
      </c>
      <c r="AQ401" s="244"/>
      <c r="AR401" s="244"/>
      <c r="AS401" s="244"/>
      <c r="AT401" s="244"/>
      <c r="AU401" s="244"/>
      <c r="AV401" s="244"/>
      <c r="AW401" s="244"/>
      <c r="AX401" s="244"/>
      <c r="AY401">
        <f>COUNTA($C$401)</f>
        <v>1</v>
      </c>
    </row>
    <row r="402" spans="1:51" ht="42" customHeight="1" x14ac:dyDescent="0.15">
      <c r="A402" s="245">
        <v>4</v>
      </c>
      <c r="B402" s="245">
        <v>1</v>
      </c>
      <c r="C402" s="267" t="s">
        <v>745</v>
      </c>
      <c r="D402" s="266"/>
      <c r="E402" s="266"/>
      <c r="F402" s="266"/>
      <c r="G402" s="266"/>
      <c r="H402" s="266"/>
      <c r="I402" s="266"/>
      <c r="J402" s="248">
        <v>1000020075418</v>
      </c>
      <c r="K402" s="249"/>
      <c r="L402" s="249"/>
      <c r="M402" s="249"/>
      <c r="N402" s="249"/>
      <c r="O402" s="249"/>
      <c r="P402" s="260" t="s">
        <v>740</v>
      </c>
      <c r="Q402" s="250"/>
      <c r="R402" s="250"/>
      <c r="S402" s="250"/>
      <c r="T402" s="250"/>
      <c r="U402" s="250"/>
      <c r="V402" s="250"/>
      <c r="W402" s="250"/>
      <c r="X402" s="250"/>
      <c r="Y402" s="251">
        <v>1</v>
      </c>
      <c r="Z402" s="252"/>
      <c r="AA402" s="252"/>
      <c r="AB402" s="253"/>
      <c r="AC402" s="237" t="s">
        <v>741</v>
      </c>
      <c r="AD402" s="238"/>
      <c r="AE402" s="238"/>
      <c r="AF402" s="238"/>
      <c r="AG402" s="238"/>
      <c r="AH402" s="268" t="s">
        <v>755</v>
      </c>
      <c r="AI402" s="269"/>
      <c r="AJ402" s="269"/>
      <c r="AK402" s="269"/>
      <c r="AL402" s="241" t="s">
        <v>755</v>
      </c>
      <c r="AM402" s="242"/>
      <c r="AN402" s="242"/>
      <c r="AO402" s="243"/>
      <c r="AP402" s="244" t="s">
        <v>755</v>
      </c>
      <c r="AQ402" s="244"/>
      <c r="AR402" s="244"/>
      <c r="AS402" s="244"/>
      <c r="AT402" s="244"/>
      <c r="AU402" s="244"/>
      <c r="AV402" s="244"/>
      <c r="AW402" s="244"/>
      <c r="AX402" s="244"/>
      <c r="AY402">
        <f>COUNTA($C$402)</f>
        <v>1</v>
      </c>
    </row>
    <row r="403" spans="1:51" ht="42" customHeight="1" x14ac:dyDescent="0.15">
      <c r="A403" s="245">
        <v>5</v>
      </c>
      <c r="B403" s="245">
        <v>1</v>
      </c>
      <c r="C403" s="267" t="s">
        <v>746</v>
      </c>
      <c r="D403" s="266"/>
      <c r="E403" s="266"/>
      <c r="F403" s="266"/>
      <c r="G403" s="266"/>
      <c r="H403" s="266"/>
      <c r="I403" s="266"/>
      <c r="J403" s="248">
        <v>8000020075477</v>
      </c>
      <c r="K403" s="249"/>
      <c r="L403" s="249"/>
      <c r="M403" s="249"/>
      <c r="N403" s="249"/>
      <c r="O403" s="249"/>
      <c r="P403" s="260" t="s">
        <v>740</v>
      </c>
      <c r="Q403" s="250"/>
      <c r="R403" s="250"/>
      <c r="S403" s="250"/>
      <c r="T403" s="250"/>
      <c r="U403" s="250"/>
      <c r="V403" s="250"/>
      <c r="W403" s="250"/>
      <c r="X403" s="250"/>
      <c r="Y403" s="251">
        <v>0.9</v>
      </c>
      <c r="Z403" s="252"/>
      <c r="AA403" s="252"/>
      <c r="AB403" s="253"/>
      <c r="AC403" s="237" t="s">
        <v>741</v>
      </c>
      <c r="AD403" s="238"/>
      <c r="AE403" s="238"/>
      <c r="AF403" s="238"/>
      <c r="AG403" s="238"/>
      <c r="AH403" s="268" t="s">
        <v>755</v>
      </c>
      <c r="AI403" s="269"/>
      <c r="AJ403" s="269"/>
      <c r="AK403" s="269"/>
      <c r="AL403" s="241" t="s">
        <v>755</v>
      </c>
      <c r="AM403" s="242"/>
      <c r="AN403" s="242"/>
      <c r="AO403" s="243"/>
      <c r="AP403" s="244" t="s">
        <v>755</v>
      </c>
      <c r="AQ403" s="244"/>
      <c r="AR403" s="244"/>
      <c r="AS403" s="244"/>
      <c r="AT403" s="244"/>
      <c r="AU403" s="244"/>
      <c r="AV403" s="244"/>
      <c r="AW403" s="244"/>
      <c r="AX403" s="244"/>
      <c r="AY403">
        <f>COUNTA($C$403)</f>
        <v>1</v>
      </c>
    </row>
    <row r="404" spans="1:51" ht="42" customHeight="1" x14ac:dyDescent="0.15">
      <c r="A404" s="245">
        <v>6</v>
      </c>
      <c r="B404" s="245">
        <v>1</v>
      </c>
      <c r="C404" s="267" t="s">
        <v>747</v>
      </c>
      <c r="D404" s="266"/>
      <c r="E404" s="266"/>
      <c r="F404" s="266"/>
      <c r="G404" s="266"/>
      <c r="H404" s="266"/>
      <c r="I404" s="266"/>
      <c r="J404" s="248">
        <v>1000020075426</v>
      </c>
      <c r="K404" s="249"/>
      <c r="L404" s="249"/>
      <c r="M404" s="249"/>
      <c r="N404" s="249"/>
      <c r="O404" s="249"/>
      <c r="P404" s="260" t="s">
        <v>740</v>
      </c>
      <c r="Q404" s="250"/>
      <c r="R404" s="250"/>
      <c r="S404" s="250"/>
      <c r="T404" s="250"/>
      <c r="U404" s="250"/>
      <c r="V404" s="250"/>
      <c r="W404" s="250"/>
      <c r="X404" s="250"/>
      <c r="Y404" s="251">
        <v>0.5</v>
      </c>
      <c r="Z404" s="252"/>
      <c r="AA404" s="252"/>
      <c r="AB404" s="253"/>
      <c r="AC404" s="237" t="s">
        <v>741</v>
      </c>
      <c r="AD404" s="238"/>
      <c r="AE404" s="238"/>
      <c r="AF404" s="238"/>
      <c r="AG404" s="238"/>
      <c r="AH404" s="268" t="s">
        <v>755</v>
      </c>
      <c r="AI404" s="269"/>
      <c r="AJ404" s="269"/>
      <c r="AK404" s="269"/>
      <c r="AL404" s="241" t="s">
        <v>755</v>
      </c>
      <c r="AM404" s="242"/>
      <c r="AN404" s="242"/>
      <c r="AO404" s="243"/>
      <c r="AP404" s="244" t="s">
        <v>755</v>
      </c>
      <c r="AQ404" s="244"/>
      <c r="AR404" s="244"/>
      <c r="AS404" s="244"/>
      <c r="AT404" s="244"/>
      <c r="AU404" s="244"/>
      <c r="AV404" s="244"/>
      <c r="AW404" s="244"/>
      <c r="AX404" s="244"/>
      <c r="AY404">
        <f>COUNTA($C$404)</f>
        <v>1</v>
      </c>
    </row>
    <row r="405" spans="1:51" ht="42.75" customHeight="1" x14ac:dyDescent="0.15">
      <c r="A405" s="245">
        <v>7</v>
      </c>
      <c r="B405" s="245">
        <v>1</v>
      </c>
      <c r="C405" s="267" t="s">
        <v>748</v>
      </c>
      <c r="D405" s="266"/>
      <c r="E405" s="266"/>
      <c r="F405" s="266"/>
      <c r="G405" s="266"/>
      <c r="H405" s="266"/>
      <c r="I405" s="266"/>
      <c r="J405" s="248">
        <v>8000020075469</v>
      </c>
      <c r="K405" s="249"/>
      <c r="L405" s="249"/>
      <c r="M405" s="249"/>
      <c r="N405" s="249"/>
      <c r="O405" s="249"/>
      <c r="P405" s="260" t="s">
        <v>740</v>
      </c>
      <c r="Q405" s="250"/>
      <c r="R405" s="250"/>
      <c r="S405" s="250"/>
      <c r="T405" s="250"/>
      <c r="U405" s="250"/>
      <c r="V405" s="250"/>
      <c r="W405" s="250"/>
      <c r="X405" s="250"/>
      <c r="Y405" s="251">
        <v>0.4</v>
      </c>
      <c r="Z405" s="252"/>
      <c r="AA405" s="252"/>
      <c r="AB405" s="253"/>
      <c r="AC405" s="237" t="s">
        <v>741</v>
      </c>
      <c r="AD405" s="238"/>
      <c r="AE405" s="238"/>
      <c r="AF405" s="238"/>
      <c r="AG405" s="238"/>
      <c r="AH405" s="268" t="s">
        <v>755</v>
      </c>
      <c r="AI405" s="269"/>
      <c r="AJ405" s="269"/>
      <c r="AK405" s="269"/>
      <c r="AL405" s="241" t="s">
        <v>755</v>
      </c>
      <c r="AM405" s="242"/>
      <c r="AN405" s="242"/>
      <c r="AO405" s="243"/>
      <c r="AP405" s="244" t="s">
        <v>755</v>
      </c>
      <c r="AQ405" s="244"/>
      <c r="AR405" s="244"/>
      <c r="AS405" s="244"/>
      <c r="AT405" s="244"/>
      <c r="AU405" s="244"/>
      <c r="AV405" s="244"/>
      <c r="AW405" s="244"/>
      <c r="AX405" s="244"/>
      <c r="AY405">
        <f>COUNTA($C$405)</f>
        <v>1</v>
      </c>
    </row>
    <row r="406" spans="1:51" ht="42" customHeight="1" x14ac:dyDescent="0.15">
      <c r="A406" s="245">
        <v>8</v>
      </c>
      <c r="B406" s="245">
        <v>1</v>
      </c>
      <c r="C406" s="267" t="s">
        <v>766</v>
      </c>
      <c r="D406" s="266"/>
      <c r="E406" s="266"/>
      <c r="F406" s="266"/>
      <c r="G406" s="266"/>
      <c r="H406" s="266"/>
      <c r="I406" s="266"/>
      <c r="J406" s="248">
        <v>8000020192074</v>
      </c>
      <c r="K406" s="249"/>
      <c r="L406" s="249"/>
      <c r="M406" s="249"/>
      <c r="N406" s="249"/>
      <c r="O406" s="249"/>
      <c r="P406" s="260" t="s">
        <v>740</v>
      </c>
      <c r="Q406" s="250"/>
      <c r="R406" s="250"/>
      <c r="S406" s="250"/>
      <c r="T406" s="250"/>
      <c r="U406" s="250"/>
      <c r="V406" s="250"/>
      <c r="W406" s="250"/>
      <c r="X406" s="250"/>
      <c r="Y406" s="251">
        <v>0.1</v>
      </c>
      <c r="Z406" s="252"/>
      <c r="AA406" s="252"/>
      <c r="AB406" s="253"/>
      <c r="AC406" s="237" t="s">
        <v>741</v>
      </c>
      <c r="AD406" s="238"/>
      <c r="AE406" s="238"/>
      <c r="AF406" s="238"/>
      <c r="AG406" s="238"/>
      <c r="AH406" s="268" t="s">
        <v>755</v>
      </c>
      <c r="AI406" s="269"/>
      <c r="AJ406" s="269"/>
      <c r="AK406" s="269"/>
      <c r="AL406" s="241" t="s">
        <v>755</v>
      </c>
      <c r="AM406" s="242"/>
      <c r="AN406" s="242"/>
      <c r="AO406" s="243"/>
      <c r="AP406" s="244" t="s">
        <v>755</v>
      </c>
      <c r="AQ406" s="244"/>
      <c r="AR406" s="244"/>
      <c r="AS406" s="244"/>
      <c r="AT406" s="244"/>
      <c r="AU406" s="244"/>
      <c r="AV406" s="244"/>
      <c r="AW406" s="244"/>
      <c r="AX406" s="244"/>
      <c r="AY406">
        <f>COUNTA($C$406)</f>
        <v>1</v>
      </c>
    </row>
    <row r="407" spans="1:51" ht="41.25" customHeight="1" x14ac:dyDescent="0.15">
      <c r="A407" s="245">
        <v>9</v>
      </c>
      <c r="B407" s="245">
        <v>1</v>
      </c>
      <c r="C407" s="267" t="s">
        <v>749</v>
      </c>
      <c r="D407" s="266"/>
      <c r="E407" s="266"/>
      <c r="F407" s="266"/>
      <c r="G407" s="266"/>
      <c r="H407" s="266"/>
      <c r="I407" s="266"/>
      <c r="J407" s="248">
        <v>1000020075442</v>
      </c>
      <c r="K407" s="249"/>
      <c r="L407" s="249"/>
      <c r="M407" s="249"/>
      <c r="N407" s="249"/>
      <c r="O407" s="249"/>
      <c r="P407" s="260" t="s">
        <v>740</v>
      </c>
      <c r="Q407" s="250"/>
      <c r="R407" s="250"/>
      <c r="S407" s="250"/>
      <c r="T407" s="250"/>
      <c r="U407" s="250"/>
      <c r="V407" s="250"/>
      <c r="W407" s="250"/>
      <c r="X407" s="250"/>
      <c r="Y407" s="251">
        <v>0.1</v>
      </c>
      <c r="Z407" s="252"/>
      <c r="AA407" s="252"/>
      <c r="AB407" s="253"/>
      <c r="AC407" s="237" t="s">
        <v>741</v>
      </c>
      <c r="AD407" s="238"/>
      <c r="AE407" s="238"/>
      <c r="AF407" s="238"/>
      <c r="AG407" s="238"/>
      <c r="AH407" s="268" t="s">
        <v>755</v>
      </c>
      <c r="AI407" s="269"/>
      <c r="AJ407" s="269"/>
      <c r="AK407" s="269"/>
      <c r="AL407" s="241" t="s">
        <v>755</v>
      </c>
      <c r="AM407" s="242"/>
      <c r="AN407" s="242"/>
      <c r="AO407" s="243"/>
      <c r="AP407" s="244" t="s">
        <v>755</v>
      </c>
      <c r="AQ407" s="244"/>
      <c r="AR407" s="244"/>
      <c r="AS407" s="244"/>
      <c r="AT407" s="244"/>
      <c r="AU407" s="244"/>
      <c r="AV407" s="244"/>
      <c r="AW407" s="244"/>
      <c r="AX407" s="244"/>
      <c r="AY407">
        <f>COUNTA($C$407)</f>
        <v>1</v>
      </c>
    </row>
    <row r="408" spans="1:51" ht="42" customHeight="1" x14ac:dyDescent="0.15">
      <c r="A408" s="245">
        <v>10</v>
      </c>
      <c r="B408" s="245">
        <v>1</v>
      </c>
      <c r="C408" s="267" t="s">
        <v>750</v>
      </c>
      <c r="D408" s="266"/>
      <c r="E408" s="266"/>
      <c r="F408" s="266"/>
      <c r="G408" s="266"/>
      <c r="H408" s="266"/>
      <c r="I408" s="266"/>
      <c r="J408" s="248">
        <v>9000020112089</v>
      </c>
      <c r="K408" s="249"/>
      <c r="L408" s="249"/>
      <c r="M408" s="249"/>
      <c r="N408" s="249"/>
      <c r="O408" s="249"/>
      <c r="P408" s="260" t="s">
        <v>740</v>
      </c>
      <c r="Q408" s="250"/>
      <c r="R408" s="250"/>
      <c r="S408" s="250"/>
      <c r="T408" s="250"/>
      <c r="U408" s="250"/>
      <c r="V408" s="250"/>
      <c r="W408" s="250"/>
      <c r="X408" s="250"/>
      <c r="Y408" s="251">
        <v>0.1</v>
      </c>
      <c r="Z408" s="252"/>
      <c r="AA408" s="252"/>
      <c r="AB408" s="253"/>
      <c r="AC408" s="237" t="s">
        <v>741</v>
      </c>
      <c r="AD408" s="238"/>
      <c r="AE408" s="238"/>
      <c r="AF408" s="238"/>
      <c r="AG408" s="238"/>
      <c r="AH408" s="268" t="s">
        <v>755</v>
      </c>
      <c r="AI408" s="269"/>
      <c r="AJ408" s="269"/>
      <c r="AK408" s="269"/>
      <c r="AL408" s="241" t="s">
        <v>755</v>
      </c>
      <c r="AM408" s="242"/>
      <c r="AN408" s="242"/>
      <c r="AO408" s="243"/>
      <c r="AP408" s="244" t="s">
        <v>755</v>
      </c>
      <c r="AQ408" s="244"/>
      <c r="AR408" s="244"/>
      <c r="AS408" s="244"/>
      <c r="AT408" s="244"/>
      <c r="AU408" s="244"/>
      <c r="AV408" s="244"/>
      <c r="AW408" s="244"/>
      <c r="AX408" s="244"/>
      <c r="AY408">
        <f>COUNTA($C$408)</f>
        <v>1</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759</v>
      </c>
      <c r="F631" s="247"/>
      <c r="G631" s="247"/>
      <c r="H631" s="247"/>
      <c r="I631" s="247"/>
      <c r="J631" s="248" t="s">
        <v>759</v>
      </c>
      <c r="K631" s="249"/>
      <c r="L631" s="249"/>
      <c r="M631" s="249"/>
      <c r="N631" s="249"/>
      <c r="O631" s="249"/>
      <c r="P631" s="260" t="s">
        <v>759</v>
      </c>
      <c r="Q631" s="250"/>
      <c r="R631" s="250"/>
      <c r="S631" s="250"/>
      <c r="T631" s="250"/>
      <c r="U631" s="250"/>
      <c r="V631" s="250"/>
      <c r="W631" s="250"/>
      <c r="X631" s="250"/>
      <c r="Y631" s="251" t="s">
        <v>759</v>
      </c>
      <c r="Z631" s="252"/>
      <c r="AA631" s="252"/>
      <c r="AB631" s="253"/>
      <c r="AC631" s="237"/>
      <c r="AD631" s="238"/>
      <c r="AE631" s="238"/>
      <c r="AF631" s="238"/>
      <c r="AG631" s="238"/>
      <c r="AH631" s="239" t="s">
        <v>759</v>
      </c>
      <c r="AI631" s="240"/>
      <c r="AJ631" s="240"/>
      <c r="AK631" s="240"/>
      <c r="AL631" s="241" t="s">
        <v>759</v>
      </c>
      <c r="AM631" s="242"/>
      <c r="AN631" s="242"/>
      <c r="AO631" s="243"/>
      <c r="AP631" s="244" t="s">
        <v>759</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9:AO428">
    <cfRule type="expression" dxfId="1343" priority="761">
      <formula>IF(AND(AL409&gt;=0, RIGHT(TEXT(AL409,"0.#"),1)&lt;&gt;"."),TRUE,FALSE)</formula>
    </cfRule>
    <cfRule type="expression" dxfId="1342" priority="762">
      <formula>IF(AND(AL409&gt;=0, RIGHT(TEXT(AL409,"0.#"),1)="."),TRUE,FALSE)</formula>
    </cfRule>
    <cfRule type="expression" dxfId="1341" priority="763">
      <formula>IF(AND(AL409&lt;0, RIGHT(TEXT(AL409,"0.#"),1)&lt;&gt;"."),TRUE,FALSE)</formula>
    </cfRule>
    <cfRule type="expression" dxfId="1340" priority="764">
      <formula>IF(AND(AL409&lt;0, RIGHT(TEXT(AL409,"0.#"),1)="."),TRUE,FALSE)</formula>
    </cfRule>
  </conditionalFormatting>
  <conditionalFormatting sqref="AL399:AO408">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46" max="49" man="1"/>
    <brk id="268"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694</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t="s">
        <v>694</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t="s">
        <v>694</v>
      </c>
      <c r="C12" s="13" t="str">
        <f t="shared" ref="C12:C23" si="9">IF(B12="","",A12)</f>
        <v>障害者施策</v>
      </c>
      <c r="D12" s="13" t="str">
        <f t="shared" si="8"/>
        <v>障害者施策</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障害者施策</v>
      </c>
      <c r="F23" s="18" t="s">
        <v>124</v>
      </c>
      <c r="G23" s="17"/>
      <c r="H23" s="13" t="str">
        <f t="shared" si="1"/>
        <v/>
      </c>
      <c r="I23" s="13" t="str">
        <f t="shared" si="5"/>
        <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t="s">
        <v>718</v>
      </c>
      <c r="H36" s="13" t="str">
        <f t="shared" si="1"/>
        <v>東日本大震災復興特別会計</v>
      </c>
      <c r="I36" s="13" t="str">
        <f t="shared" si="5"/>
        <v>東日本大震災復興特別会計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東日本大震災復興特別会計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8" t="s">
        <v>316</v>
      </c>
      <c r="B2" s="689"/>
      <c r="C2" s="689"/>
      <c r="D2" s="689"/>
      <c r="E2" s="689"/>
      <c r="F2" s="690"/>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371</v>
      </c>
      <c r="AF2" s="926"/>
      <c r="AG2" s="926"/>
      <c r="AH2" s="128"/>
      <c r="AI2" s="926" t="s">
        <v>467</v>
      </c>
      <c r="AJ2" s="926"/>
      <c r="AK2" s="926"/>
      <c r="AL2" s="128"/>
      <c r="AM2" s="926" t="s">
        <v>468</v>
      </c>
      <c r="AN2" s="926"/>
      <c r="AO2" s="926"/>
      <c r="AP2" s="128"/>
      <c r="AQ2" s="135" t="s">
        <v>223</v>
      </c>
      <c r="AR2" s="136"/>
      <c r="AS2" s="136"/>
      <c r="AT2" s="137"/>
      <c r="AU2" s="138" t="s">
        <v>129</v>
      </c>
      <c r="AV2" s="138"/>
      <c r="AW2" s="138"/>
      <c r="AX2" s="139"/>
      <c r="AY2" s="34">
        <f>COUNTA($G$4)</f>
        <v>0</v>
      </c>
    </row>
    <row r="3" spans="1:51" ht="18.75" customHeight="1" x14ac:dyDescent="0.15">
      <c r="A3" s="688"/>
      <c r="B3" s="689"/>
      <c r="C3" s="689"/>
      <c r="D3" s="689"/>
      <c r="E3" s="689"/>
      <c r="F3" s="690"/>
      <c r="G3" s="171"/>
      <c r="H3" s="123"/>
      <c r="I3" s="123"/>
      <c r="J3" s="123"/>
      <c r="K3" s="123"/>
      <c r="L3" s="123"/>
      <c r="M3" s="123"/>
      <c r="N3" s="123"/>
      <c r="O3" s="124"/>
      <c r="P3" s="122"/>
      <c r="Q3" s="123"/>
      <c r="R3" s="123"/>
      <c r="S3" s="123"/>
      <c r="T3" s="123"/>
      <c r="U3" s="123"/>
      <c r="V3" s="123"/>
      <c r="W3" s="123"/>
      <c r="X3" s="124"/>
      <c r="Y3" s="934"/>
      <c r="Z3" s="935"/>
      <c r="AA3" s="936"/>
      <c r="AB3" s="940"/>
      <c r="AC3" s="713"/>
      <c r="AD3" s="714"/>
      <c r="AE3" s="696"/>
      <c r="AF3" s="696"/>
      <c r="AG3" s="696"/>
      <c r="AH3" s="131"/>
      <c r="AI3" s="696"/>
      <c r="AJ3" s="696"/>
      <c r="AK3" s="696"/>
      <c r="AL3" s="131"/>
      <c r="AM3" s="696"/>
      <c r="AN3" s="696"/>
      <c r="AO3" s="696"/>
      <c r="AP3" s="131"/>
      <c r="AQ3" s="140"/>
      <c r="AR3" s="141"/>
      <c r="AS3" s="142" t="s">
        <v>224</v>
      </c>
      <c r="AT3" s="143"/>
      <c r="AU3" s="141"/>
      <c r="AV3" s="141"/>
      <c r="AW3" s="123" t="s">
        <v>170</v>
      </c>
      <c r="AX3" s="144"/>
      <c r="AY3" s="34">
        <f t="shared" ref="AY3:AY8" si="0">$AY$2</f>
        <v>0</v>
      </c>
    </row>
    <row r="4" spans="1:51" ht="22.5" customHeight="1" x14ac:dyDescent="0.15">
      <c r="A4" s="691"/>
      <c r="B4" s="689"/>
      <c r="C4" s="689"/>
      <c r="D4" s="689"/>
      <c r="E4" s="689"/>
      <c r="F4" s="690"/>
      <c r="G4" s="193"/>
      <c r="H4" s="944"/>
      <c r="I4" s="944"/>
      <c r="J4" s="944"/>
      <c r="K4" s="944"/>
      <c r="L4" s="944"/>
      <c r="M4" s="944"/>
      <c r="N4" s="944"/>
      <c r="O4" s="945"/>
      <c r="P4" s="146"/>
      <c r="Q4" s="656"/>
      <c r="R4" s="656"/>
      <c r="S4" s="656"/>
      <c r="T4" s="656"/>
      <c r="U4" s="656"/>
      <c r="V4" s="656"/>
      <c r="W4" s="656"/>
      <c r="X4" s="657"/>
      <c r="Y4" s="930" t="s">
        <v>12</v>
      </c>
      <c r="Z4" s="931"/>
      <c r="AA4" s="932"/>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2"/>
      <c r="B5" s="693"/>
      <c r="C5" s="693"/>
      <c r="D5" s="693"/>
      <c r="E5" s="693"/>
      <c r="F5" s="694"/>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2"/>
      <c r="B6" s="693"/>
      <c r="C6" s="693"/>
      <c r="D6" s="693"/>
      <c r="E6" s="693"/>
      <c r="F6" s="694"/>
      <c r="G6" s="949"/>
      <c r="H6" s="950"/>
      <c r="I6" s="950"/>
      <c r="J6" s="950"/>
      <c r="K6" s="950"/>
      <c r="L6" s="950"/>
      <c r="M6" s="950"/>
      <c r="N6" s="950"/>
      <c r="O6" s="951"/>
      <c r="P6" s="659"/>
      <c r="Q6" s="659"/>
      <c r="R6" s="659"/>
      <c r="S6" s="659"/>
      <c r="T6" s="659"/>
      <c r="U6" s="659"/>
      <c r="V6" s="659"/>
      <c r="W6" s="659"/>
      <c r="X6" s="660"/>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6" t="s">
        <v>343</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8" t="s">
        <v>316</v>
      </c>
      <c r="B9" s="689"/>
      <c r="C9" s="689"/>
      <c r="D9" s="689"/>
      <c r="E9" s="689"/>
      <c r="F9" s="690"/>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371</v>
      </c>
      <c r="AF9" s="926"/>
      <c r="AG9" s="926"/>
      <c r="AH9" s="128"/>
      <c r="AI9" s="926" t="s">
        <v>467</v>
      </c>
      <c r="AJ9" s="926"/>
      <c r="AK9" s="926"/>
      <c r="AL9" s="128"/>
      <c r="AM9" s="926" t="s">
        <v>468</v>
      </c>
      <c r="AN9" s="926"/>
      <c r="AO9" s="926"/>
      <c r="AP9" s="128"/>
      <c r="AQ9" s="135" t="s">
        <v>223</v>
      </c>
      <c r="AR9" s="136"/>
      <c r="AS9" s="136"/>
      <c r="AT9" s="137"/>
      <c r="AU9" s="138" t="s">
        <v>129</v>
      </c>
      <c r="AV9" s="138"/>
      <c r="AW9" s="138"/>
      <c r="AX9" s="139"/>
      <c r="AY9" s="34">
        <f>COUNTA($G$11)</f>
        <v>0</v>
      </c>
    </row>
    <row r="10" spans="1:51" ht="18.75" customHeight="1" x14ac:dyDescent="0.15">
      <c r="A10" s="688"/>
      <c r="B10" s="689"/>
      <c r="C10" s="689"/>
      <c r="D10" s="689"/>
      <c r="E10" s="689"/>
      <c r="F10" s="690"/>
      <c r="G10" s="171"/>
      <c r="H10" s="123"/>
      <c r="I10" s="123"/>
      <c r="J10" s="123"/>
      <c r="K10" s="123"/>
      <c r="L10" s="123"/>
      <c r="M10" s="123"/>
      <c r="N10" s="123"/>
      <c r="O10" s="124"/>
      <c r="P10" s="122"/>
      <c r="Q10" s="123"/>
      <c r="R10" s="123"/>
      <c r="S10" s="123"/>
      <c r="T10" s="123"/>
      <c r="U10" s="123"/>
      <c r="V10" s="123"/>
      <c r="W10" s="123"/>
      <c r="X10" s="124"/>
      <c r="Y10" s="934"/>
      <c r="Z10" s="935"/>
      <c r="AA10" s="936"/>
      <c r="AB10" s="940"/>
      <c r="AC10" s="713"/>
      <c r="AD10" s="714"/>
      <c r="AE10" s="696"/>
      <c r="AF10" s="696"/>
      <c r="AG10" s="696"/>
      <c r="AH10" s="131"/>
      <c r="AI10" s="696"/>
      <c r="AJ10" s="696"/>
      <c r="AK10" s="696"/>
      <c r="AL10" s="131"/>
      <c r="AM10" s="696"/>
      <c r="AN10" s="696"/>
      <c r="AO10" s="696"/>
      <c r="AP10" s="131"/>
      <c r="AQ10" s="140"/>
      <c r="AR10" s="141"/>
      <c r="AS10" s="142" t="s">
        <v>224</v>
      </c>
      <c r="AT10" s="143"/>
      <c r="AU10" s="141"/>
      <c r="AV10" s="141"/>
      <c r="AW10" s="123" t="s">
        <v>170</v>
      </c>
      <c r="AX10" s="144"/>
      <c r="AY10" s="34">
        <f t="shared" ref="AY10:AY15" si="1">$AY$9</f>
        <v>0</v>
      </c>
    </row>
    <row r="11" spans="1:51" ht="22.5" customHeight="1" x14ac:dyDescent="0.15">
      <c r="A11" s="691"/>
      <c r="B11" s="689"/>
      <c r="C11" s="689"/>
      <c r="D11" s="689"/>
      <c r="E11" s="689"/>
      <c r="F11" s="690"/>
      <c r="G11" s="193"/>
      <c r="H11" s="944"/>
      <c r="I11" s="944"/>
      <c r="J11" s="944"/>
      <c r="K11" s="944"/>
      <c r="L11" s="944"/>
      <c r="M11" s="944"/>
      <c r="N11" s="944"/>
      <c r="O11" s="945"/>
      <c r="P11" s="146"/>
      <c r="Q11" s="656"/>
      <c r="R11" s="656"/>
      <c r="S11" s="656"/>
      <c r="T11" s="656"/>
      <c r="U11" s="656"/>
      <c r="V11" s="656"/>
      <c r="W11" s="656"/>
      <c r="X11" s="657"/>
      <c r="Y11" s="930" t="s">
        <v>12</v>
      </c>
      <c r="Z11" s="931"/>
      <c r="AA11" s="932"/>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2"/>
      <c r="B12" s="693"/>
      <c r="C12" s="693"/>
      <c r="D12" s="693"/>
      <c r="E12" s="693"/>
      <c r="F12" s="694"/>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1"/>
      <c r="B13" s="942"/>
      <c r="C13" s="942"/>
      <c r="D13" s="942"/>
      <c r="E13" s="942"/>
      <c r="F13" s="943"/>
      <c r="G13" s="949"/>
      <c r="H13" s="950"/>
      <c r="I13" s="950"/>
      <c r="J13" s="950"/>
      <c r="K13" s="950"/>
      <c r="L13" s="950"/>
      <c r="M13" s="950"/>
      <c r="N13" s="950"/>
      <c r="O13" s="951"/>
      <c r="P13" s="659"/>
      <c r="Q13" s="659"/>
      <c r="R13" s="659"/>
      <c r="S13" s="659"/>
      <c r="T13" s="659"/>
      <c r="U13" s="659"/>
      <c r="V13" s="659"/>
      <c r="W13" s="659"/>
      <c r="X13" s="660"/>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6" t="s">
        <v>343</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8" t="s">
        <v>316</v>
      </c>
      <c r="B16" s="689"/>
      <c r="C16" s="689"/>
      <c r="D16" s="689"/>
      <c r="E16" s="689"/>
      <c r="F16" s="690"/>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371</v>
      </c>
      <c r="AF16" s="926"/>
      <c r="AG16" s="926"/>
      <c r="AH16" s="128"/>
      <c r="AI16" s="926" t="s">
        <v>467</v>
      </c>
      <c r="AJ16" s="926"/>
      <c r="AK16" s="926"/>
      <c r="AL16" s="128"/>
      <c r="AM16" s="926" t="s">
        <v>468</v>
      </c>
      <c r="AN16" s="926"/>
      <c r="AO16" s="926"/>
      <c r="AP16" s="128"/>
      <c r="AQ16" s="135" t="s">
        <v>223</v>
      </c>
      <c r="AR16" s="136"/>
      <c r="AS16" s="136"/>
      <c r="AT16" s="137"/>
      <c r="AU16" s="138" t="s">
        <v>129</v>
      </c>
      <c r="AV16" s="138"/>
      <c r="AW16" s="138"/>
      <c r="AX16" s="139"/>
      <c r="AY16" s="34">
        <f>COUNTA($G$18)</f>
        <v>0</v>
      </c>
    </row>
    <row r="17" spans="1:51" ht="18.75" customHeight="1" x14ac:dyDescent="0.15">
      <c r="A17" s="688"/>
      <c r="B17" s="689"/>
      <c r="C17" s="689"/>
      <c r="D17" s="689"/>
      <c r="E17" s="689"/>
      <c r="F17" s="690"/>
      <c r="G17" s="171"/>
      <c r="H17" s="123"/>
      <c r="I17" s="123"/>
      <c r="J17" s="123"/>
      <c r="K17" s="123"/>
      <c r="L17" s="123"/>
      <c r="M17" s="123"/>
      <c r="N17" s="123"/>
      <c r="O17" s="124"/>
      <c r="P17" s="122"/>
      <c r="Q17" s="123"/>
      <c r="R17" s="123"/>
      <c r="S17" s="123"/>
      <c r="T17" s="123"/>
      <c r="U17" s="123"/>
      <c r="V17" s="123"/>
      <c r="W17" s="123"/>
      <c r="X17" s="124"/>
      <c r="Y17" s="934"/>
      <c r="Z17" s="935"/>
      <c r="AA17" s="936"/>
      <c r="AB17" s="940"/>
      <c r="AC17" s="713"/>
      <c r="AD17" s="714"/>
      <c r="AE17" s="696"/>
      <c r="AF17" s="696"/>
      <c r="AG17" s="696"/>
      <c r="AH17" s="131"/>
      <c r="AI17" s="696"/>
      <c r="AJ17" s="696"/>
      <c r="AK17" s="696"/>
      <c r="AL17" s="131"/>
      <c r="AM17" s="696"/>
      <c r="AN17" s="696"/>
      <c r="AO17" s="696"/>
      <c r="AP17" s="131"/>
      <c r="AQ17" s="140"/>
      <c r="AR17" s="141"/>
      <c r="AS17" s="142" t="s">
        <v>224</v>
      </c>
      <c r="AT17" s="143"/>
      <c r="AU17" s="141"/>
      <c r="AV17" s="141"/>
      <c r="AW17" s="123" t="s">
        <v>170</v>
      </c>
      <c r="AX17" s="144"/>
      <c r="AY17" s="34">
        <f t="shared" ref="AY17:AY22" si="2">$AY$16</f>
        <v>0</v>
      </c>
    </row>
    <row r="18" spans="1:51" ht="22.5" customHeight="1" x14ac:dyDescent="0.15">
      <c r="A18" s="691"/>
      <c r="B18" s="689"/>
      <c r="C18" s="689"/>
      <c r="D18" s="689"/>
      <c r="E18" s="689"/>
      <c r="F18" s="690"/>
      <c r="G18" s="193"/>
      <c r="H18" s="944"/>
      <c r="I18" s="944"/>
      <c r="J18" s="944"/>
      <c r="K18" s="944"/>
      <c r="L18" s="944"/>
      <c r="M18" s="944"/>
      <c r="N18" s="944"/>
      <c r="O18" s="945"/>
      <c r="P18" s="146"/>
      <c r="Q18" s="656"/>
      <c r="R18" s="656"/>
      <c r="S18" s="656"/>
      <c r="T18" s="656"/>
      <c r="U18" s="656"/>
      <c r="V18" s="656"/>
      <c r="W18" s="656"/>
      <c r="X18" s="657"/>
      <c r="Y18" s="930" t="s">
        <v>12</v>
      </c>
      <c r="Z18" s="931"/>
      <c r="AA18" s="932"/>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2"/>
      <c r="B19" s="693"/>
      <c r="C19" s="693"/>
      <c r="D19" s="693"/>
      <c r="E19" s="693"/>
      <c r="F19" s="694"/>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1"/>
      <c r="B20" s="942"/>
      <c r="C20" s="942"/>
      <c r="D20" s="942"/>
      <c r="E20" s="942"/>
      <c r="F20" s="943"/>
      <c r="G20" s="949"/>
      <c r="H20" s="950"/>
      <c r="I20" s="950"/>
      <c r="J20" s="950"/>
      <c r="K20" s="950"/>
      <c r="L20" s="950"/>
      <c r="M20" s="950"/>
      <c r="N20" s="950"/>
      <c r="O20" s="951"/>
      <c r="P20" s="659"/>
      <c r="Q20" s="659"/>
      <c r="R20" s="659"/>
      <c r="S20" s="659"/>
      <c r="T20" s="659"/>
      <c r="U20" s="659"/>
      <c r="V20" s="659"/>
      <c r="W20" s="659"/>
      <c r="X20" s="660"/>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6" t="s">
        <v>343</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8" t="s">
        <v>316</v>
      </c>
      <c r="B23" s="689"/>
      <c r="C23" s="689"/>
      <c r="D23" s="689"/>
      <c r="E23" s="689"/>
      <c r="F23" s="690"/>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371</v>
      </c>
      <c r="AF23" s="926"/>
      <c r="AG23" s="926"/>
      <c r="AH23" s="128"/>
      <c r="AI23" s="926" t="s">
        <v>467</v>
      </c>
      <c r="AJ23" s="926"/>
      <c r="AK23" s="926"/>
      <c r="AL23" s="128"/>
      <c r="AM23" s="926" t="s">
        <v>468</v>
      </c>
      <c r="AN23" s="926"/>
      <c r="AO23" s="926"/>
      <c r="AP23" s="128"/>
      <c r="AQ23" s="135" t="s">
        <v>223</v>
      </c>
      <c r="AR23" s="136"/>
      <c r="AS23" s="136"/>
      <c r="AT23" s="137"/>
      <c r="AU23" s="138" t="s">
        <v>129</v>
      </c>
      <c r="AV23" s="138"/>
      <c r="AW23" s="138"/>
      <c r="AX23" s="139"/>
      <c r="AY23" s="34">
        <f>COUNTA($G$25)</f>
        <v>0</v>
      </c>
    </row>
    <row r="24" spans="1:51" ht="18.75" customHeight="1" x14ac:dyDescent="0.15">
      <c r="A24" s="688"/>
      <c r="B24" s="689"/>
      <c r="C24" s="689"/>
      <c r="D24" s="689"/>
      <c r="E24" s="689"/>
      <c r="F24" s="690"/>
      <c r="G24" s="171"/>
      <c r="H24" s="123"/>
      <c r="I24" s="123"/>
      <c r="J24" s="123"/>
      <c r="K24" s="123"/>
      <c r="L24" s="123"/>
      <c r="M24" s="123"/>
      <c r="N24" s="123"/>
      <c r="O24" s="124"/>
      <c r="P24" s="122"/>
      <c r="Q24" s="123"/>
      <c r="R24" s="123"/>
      <c r="S24" s="123"/>
      <c r="T24" s="123"/>
      <c r="U24" s="123"/>
      <c r="V24" s="123"/>
      <c r="W24" s="123"/>
      <c r="X24" s="124"/>
      <c r="Y24" s="934"/>
      <c r="Z24" s="935"/>
      <c r="AA24" s="936"/>
      <c r="AB24" s="940"/>
      <c r="AC24" s="713"/>
      <c r="AD24" s="714"/>
      <c r="AE24" s="696"/>
      <c r="AF24" s="696"/>
      <c r="AG24" s="696"/>
      <c r="AH24" s="131"/>
      <c r="AI24" s="696"/>
      <c r="AJ24" s="696"/>
      <c r="AK24" s="696"/>
      <c r="AL24" s="131"/>
      <c r="AM24" s="696"/>
      <c r="AN24" s="696"/>
      <c r="AO24" s="696"/>
      <c r="AP24" s="131"/>
      <c r="AQ24" s="140"/>
      <c r="AR24" s="141"/>
      <c r="AS24" s="142" t="s">
        <v>224</v>
      </c>
      <c r="AT24" s="143"/>
      <c r="AU24" s="141"/>
      <c r="AV24" s="141"/>
      <c r="AW24" s="123" t="s">
        <v>170</v>
      </c>
      <c r="AX24" s="144"/>
      <c r="AY24" s="34">
        <f t="shared" ref="AY24:AY29" si="3">$AY$23</f>
        <v>0</v>
      </c>
    </row>
    <row r="25" spans="1:51" ht="22.5" customHeight="1" x14ac:dyDescent="0.15">
      <c r="A25" s="691"/>
      <c r="B25" s="689"/>
      <c r="C25" s="689"/>
      <c r="D25" s="689"/>
      <c r="E25" s="689"/>
      <c r="F25" s="690"/>
      <c r="G25" s="193"/>
      <c r="H25" s="944"/>
      <c r="I25" s="944"/>
      <c r="J25" s="944"/>
      <c r="K25" s="944"/>
      <c r="L25" s="944"/>
      <c r="M25" s="944"/>
      <c r="N25" s="944"/>
      <c r="O25" s="945"/>
      <c r="P25" s="146"/>
      <c r="Q25" s="656"/>
      <c r="R25" s="656"/>
      <c r="S25" s="656"/>
      <c r="T25" s="656"/>
      <c r="U25" s="656"/>
      <c r="V25" s="656"/>
      <c r="W25" s="656"/>
      <c r="X25" s="657"/>
      <c r="Y25" s="930" t="s">
        <v>12</v>
      </c>
      <c r="Z25" s="931"/>
      <c r="AA25" s="932"/>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2"/>
      <c r="B26" s="693"/>
      <c r="C26" s="693"/>
      <c r="D26" s="693"/>
      <c r="E26" s="693"/>
      <c r="F26" s="694"/>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1"/>
      <c r="B27" s="942"/>
      <c r="C27" s="942"/>
      <c r="D27" s="942"/>
      <c r="E27" s="942"/>
      <c r="F27" s="943"/>
      <c r="G27" s="949"/>
      <c r="H27" s="950"/>
      <c r="I27" s="950"/>
      <c r="J27" s="950"/>
      <c r="K27" s="950"/>
      <c r="L27" s="950"/>
      <c r="M27" s="950"/>
      <c r="N27" s="950"/>
      <c r="O27" s="951"/>
      <c r="P27" s="659"/>
      <c r="Q27" s="659"/>
      <c r="R27" s="659"/>
      <c r="S27" s="659"/>
      <c r="T27" s="659"/>
      <c r="U27" s="659"/>
      <c r="V27" s="659"/>
      <c r="W27" s="659"/>
      <c r="X27" s="660"/>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6" t="s">
        <v>343</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8" t="s">
        <v>316</v>
      </c>
      <c r="B30" s="689"/>
      <c r="C30" s="689"/>
      <c r="D30" s="689"/>
      <c r="E30" s="689"/>
      <c r="F30" s="690"/>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371</v>
      </c>
      <c r="AF30" s="926"/>
      <c r="AG30" s="926"/>
      <c r="AH30" s="128"/>
      <c r="AI30" s="926" t="s">
        <v>467</v>
      </c>
      <c r="AJ30" s="926"/>
      <c r="AK30" s="926"/>
      <c r="AL30" s="128"/>
      <c r="AM30" s="926" t="s">
        <v>468</v>
      </c>
      <c r="AN30" s="926"/>
      <c r="AO30" s="926"/>
      <c r="AP30" s="128"/>
      <c r="AQ30" s="135" t="s">
        <v>223</v>
      </c>
      <c r="AR30" s="136"/>
      <c r="AS30" s="136"/>
      <c r="AT30" s="137"/>
      <c r="AU30" s="138" t="s">
        <v>129</v>
      </c>
      <c r="AV30" s="138"/>
      <c r="AW30" s="138"/>
      <c r="AX30" s="139"/>
      <c r="AY30" s="34">
        <f>COUNTA($G$32)</f>
        <v>0</v>
      </c>
    </row>
    <row r="31" spans="1:51" ht="18.75" customHeight="1" x14ac:dyDescent="0.15">
      <c r="A31" s="688"/>
      <c r="B31" s="689"/>
      <c r="C31" s="689"/>
      <c r="D31" s="689"/>
      <c r="E31" s="689"/>
      <c r="F31" s="690"/>
      <c r="G31" s="171"/>
      <c r="H31" s="123"/>
      <c r="I31" s="123"/>
      <c r="J31" s="123"/>
      <c r="K31" s="123"/>
      <c r="L31" s="123"/>
      <c r="M31" s="123"/>
      <c r="N31" s="123"/>
      <c r="O31" s="124"/>
      <c r="P31" s="122"/>
      <c r="Q31" s="123"/>
      <c r="R31" s="123"/>
      <c r="S31" s="123"/>
      <c r="T31" s="123"/>
      <c r="U31" s="123"/>
      <c r="V31" s="123"/>
      <c r="W31" s="123"/>
      <c r="X31" s="124"/>
      <c r="Y31" s="934"/>
      <c r="Z31" s="935"/>
      <c r="AA31" s="936"/>
      <c r="AB31" s="940"/>
      <c r="AC31" s="713"/>
      <c r="AD31" s="714"/>
      <c r="AE31" s="696"/>
      <c r="AF31" s="696"/>
      <c r="AG31" s="696"/>
      <c r="AH31" s="131"/>
      <c r="AI31" s="696"/>
      <c r="AJ31" s="696"/>
      <c r="AK31" s="696"/>
      <c r="AL31" s="131"/>
      <c r="AM31" s="696"/>
      <c r="AN31" s="696"/>
      <c r="AO31" s="696"/>
      <c r="AP31" s="131"/>
      <c r="AQ31" s="140"/>
      <c r="AR31" s="141"/>
      <c r="AS31" s="142" t="s">
        <v>224</v>
      </c>
      <c r="AT31" s="143"/>
      <c r="AU31" s="141"/>
      <c r="AV31" s="141"/>
      <c r="AW31" s="123" t="s">
        <v>170</v>
      </c>
      <c r="AX31" s="144"/>
      <c r="AY31" s="34">
        <f t="shared" ref="AY31:AY36" si="4">$AY$30</f>
        <v>0</v>
      </c>
    </row>
    <row r="32" spans="1:51" ht="22.5" customHeight="1" x14ac:dyDescent="0.15">
      <c r="A32" s="691"/>
      <c r="B32" s="689"/>
      <c r="C32" s="689"/>
      <c r="D32" s="689"/>
      <c r="E32" s="689"/>
      <c r="F32" s="690"/>
      <c r="G32" s="193"/>
      <c r="H32" s="944"/>
      <c r="I32" s="944"/>
      <c r="J32" s="944"/>
      <c r="K32" s="944"/>
      <c r="L32" s="944"/>
      <c r="M32" s="944"/>
      <c r="N32" s="944"/>
      <c r="O32" s="945"/>
      <c r="P32" s="146"/>
      <c r="Q32" s="656"/>
      <c r="R32" s="656"/>
      <c r="S32" s="656"/>
      <c r="T32" s="656"/>
      <c r="U32" s="656"/>
      <c r="V32" s="656"/>
      <c r="W32" s="656"/>
      <c r="X32" s="657"/>
      <c r="Y32" s="930" t="s">
        <v>12</v>
      </c>
      <c r="Z32" s="931"/>
      <c r="AA32" s="932"/>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2"/>
      <c r="B33" s="693"/>
      <c r="C33" s="693"/>
      <c r="D33" s="693"/>
      <c r="E33" s="693"/>
      <c r="F33" s="694"/>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1"/>
      <c r="B34" s="942"/>
      <c r="C34" s="942"/>
      <c r="D34" s="942"/>
      <c r="E34" s="942"/>
      <c r="F34" s="943"/>
      <c r="G34" s="949"/>
      <c r="H34" s="950"/>
      <c r="I34" s="950"/>
      <c r="J34" s="950"/>
      <c r="K34" s="950"/>
      <c r="L34" s="950"/>
      <c r="M34" s="950"/>
      <c r="N34" s="950"/>
      <c r="O34" s="951"/>
      <c r="P34" s="659"/>
      <c r="Q34" s="659"/>
      <c r="R34" s="659"/>
      <c r="S34" s="659"/>
      <c r="T34" s="659"/>
      <c r="U34" s="659"/>
      <c r="V34" s="659"/>
      <c r="W34" s="659"/>
      <c r="X34" s="660"/>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6" t="s">
        <v>343</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8" t="s">
        <v>316</v>
      </c>
      <c r="B37" s="689"/>
      <c r="C37" s="689"/>
      <c r="D37" s="689"/>
      <c r="E37" s="689"/>
      <c r="F37" s="690"/>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371</v>
      </c>
      <c r="AF37" s="926"/>
      <c r="AG37" s="926"/>
      <c r="AH37" s="128"/>
      <c r="AI37" s="926" t="s">
        <v>467</v>
      </c>
      <c r="AJ37" s="926"/>
      <c r="AK37" s="926"/>
      <c r="AL37" s="128"/>
      <c r="AM37" s="926" t="s">
        <v>468</v>
      </c>
      <c r="AN37" s="926"/>
      <c r="AO37" s="926"/>
      <c r="AP37" s="128"/>
      <c r="AQ37" s="135" t="s">
        <v>223</v>
      </c>
      <c r="AR37" s="136"/>
      <c r="AS37" s="136"/>
      <c r="AT37" s="137"/>
      <c r="AU37" s="138" t="s">
        <v>129</v>
      </c>
      <c r="AV37" s="138"/>
      <c r="AW37" s="138"/>
      <c r="AX37" s="139"/>
      <c r="AY37" s="34">
        <f>COUNTA($G$39)</f>
        <v>0</v>
      </c>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934"/>
      <c r="Z38" s="935"/>
      <c r="AA38" s="936"/>
      <c r="AB38" s="940"/>
      <c r="AC38" s="713"/>
      <c r="AD38" s="714"/>
      <c r="AE38" s="696"/>
      <c r="AF38" s="696"/>
      <c r="AG38" s="696"/>
      <c r="AH38" s="131"/>
      <c r="AI38" s="696"/>
      <c r="AJ38" s="696"/>
      <c r="AK38" s="696"/>
      <c r="AL38" s="131"/>
      <c r="AM38" s="696"/>
      <c r="AN38" s="696"/>
      <c r="AO38" s="696"/>
      <c r="AP38" s="131"/>
      <c r="AQ38" s="140"/>
      <c r="AR38" s="141"/>
      <c r="AS38" s="142" t="s">
        <v>224</v>
      </c>
      <c r="AT38" s="143"/>
      <c r="AU38" s="141"/>
      <c r="AV38" s="141"/>
      <c r="AW38" s="123" t="s">
        <v>170</v>
      </c>
      <c r="AX38" s="144"/>
      <c r="AY38" s="34">
        <f t="shared" ref="AY38:AY43" si="5">$AY$37</f>
        <v>0</v>
      </c>
    </row>
    <row r="39" spans="1:51" ht="22.5" customHeight="1" x14ac:dyDescent="0.15">
      <c r="A39" s="691"/>
      <c r="B39" s="689"/>
      <c r="C39" s="689"/>
      <c r="D39" s="689"/>
      <c r="E39" s="689"/>
      <c r="F39" s="690"/>
      <c r="G39" s="193"/>
      <c r="H39" s="944"/>
      <c r="I39" s="944"/>
      <c r="J39" s="944"/>
      <c r="K39" s="944"/>
      <c r="L39" s="944"/>
      <c r="M39" s="944"/>
      <c r="N39" s="944"/>
      <c r="O39" s="945"/>
      <c r="P39" s="146"/>
      <c r="Q39" s="656"/>
      <c r="R39" s="656"/>
      <c r="S39" s="656"/>
      <c r="T39" s="656"/>
      <c r="U39" s="656"/>
      <c r="V39" s="656"/>
      <c r="W39" s="656"/>
      <c r="X39" s="657"/>
      <c r="Y39" s="930" t="s">
        <v>12</v>
      </c>
      <c r="Z39" s="931"/>
      <c r="AA39" s="932"/>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2"/>
      <c r="B40" s="693"/>
      <c r="C40" s="693"/>
      <c r="D40" s="693"/>
      <c r="E40" s="693"/>
      <c r="F40" s="694"/>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1"/>
      <c r="B41" s="942"/>
      <c r="C41" s="942"/>
      <c r="D41" s="942"/>
      <c r="E41" s="942"/>
      <c r="F41" s="943"/>
      <c r="G41" s="949"/>
      <c r="H41" s="950"/>
      <c r="I41" s="950"/>
      <c r="J41" s="950"/>
      <c r="K41" s="950"/>
      <c r="L41" s="950"/>
      <c r="M41" s="950"/>
      <c r="N41" s="950"/>
      <c r="O41" s="951"/>
      <c r="P41" s="659"/>
      <c r="Q41" s="659"/>
      <c r="R41" s="659"/>
      <c r="S41" s="659"/>
      <c r="T41" s="659"/>
      <c r="U41" s="659"/>
      <c r="V41" s="659"/>
      <c r="W41" s="659"/>
      <c r="X41" s="660"/>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6" t="s">
        <v>343</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8" t="s">
        <v>316</v>
      </c>
      <c r="B44" s="689"/>
      <c r="C44" s="689"/>
      <c r="D44" s="689"/>
      <c r="E44" s="689"/>
      <c r="F44" s="690"/>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371</v>
      </c>
      <c r="AF44" s="926"/>
      <c r="AG44" s="926"/>
      <c r="AH44" s="128"/>
      <c r="AI44" s="926" t="s">
        <v>467</v>
      </c>
      <c r="AJ44" s="926"/>
      <c r="AK44" s="926"/>
      <c r="AL44" s="128"/>
      <c r="AM44" s="926" t="s">
        <v>468</v>
      </c>
      <c r="AN44" s="926"/>
      <c r="AO44" s="926"/>
      <c r="AP44" s="128"/>
      <c r="AQ44" s="135" t="s">
        <v>223</v>
      </c>
      <c r="AR44" s="136"/>
      <c r="AS44" s="136"/>
      <c r="AT44" s="137"/>
      <c r="AU44" s="138" t="s">
        <v>129</v>
      </c>
      <c r="AV44" s="138"/>
      <c r="AW44" s="138"/>
      <c r="AX44" s="139"/>
      <c r="AY44" s="34">
        <f>COUNTA($G$46)</f>
        <v>0</v>
      </c>
    </row>
    <row r="45" spans="1:51" ht="18.75" customHeight="1" x14ac:dyDescent="0.15">
      <c r="A45" s="688"/>
      <c r="B45" s="689"/>
      <c r="C45" s="689"/>
      <c r="D45" s="689"/>
      <c r="E45" s="689"/>
      <c r="F45" s="690"/>
      <c r="G45" s="171"/>
      <c r="H45" s="123"/>
      <c r="I45" s="123"/>
      <c r="J45" s="123"/>
      <c r="K45" s="123"/>
      <c r="L45" s="123"/>
      <c r="M45" s="123"/>
      <c r="N45" s="123"/>
      <c r="O45" s="124"/>
      <c r="P45" s="122"/>
      <c r="Q45" s="123"/>
      <c r="R45" s="123"/>
      <c r="S45" s="123"/>
      <c r="T45" s="123"/>
      <c r="U45" s="123"/>
      <c r="V45" s="123"/>
      <c r="W45" s="123"/>
      <c r="X45" s="124"/>
      <c r="Y45" s="934"/>
      <c r="Z45" s="935"/>
      <c r="AA45" s="936"/>
      <c r="AB45" s="940"/>
      <c r="AC45" s="713"/>
      <c r="AD45" s="714"/>
      <c r="AE45" s="696"/>
      <c r="AF45" s="696"/>
      <c r="AG45" s="696"/>
      <c r="AH45" s="131"/>
      <c r="AI45" s="696"/>
      <c r="AJ45" s="696"/>
      <c r="AK45" s="696"/>
      <c r="AL45" s="131"/>
      <c r="AM45" s="696"/>
      <c r="AN45" s="696"/>
      <c r="AO45" s="696"/>
      <c r="AP45" s="131"/>
      <c r="AQ45" s="140"/>
      <c r="AR45" s="141"/>
      <c r="AS45" s="142" t="s">
        <v>224</v>
      </c>
      <c r="AT45" s="143"/>
      <c r="AU45" s="141"/>
      <c r="AV45" s="141"/>
      <c r="AW45" s="123" t="s">
        <v>170</v>
      </c>
      <c r="AX45" s="144"/>
      <c r="AY45" s="34">
        <f t="shared" ref="AY45:AY50" si="6">$AY$44</f>
        <v>0</v>
      </c>
    </row>
    <row r="46" spans="1:51" ht="22.5" customHeight="1" x14ac:dyDescent="0.15">
      <c r="A46" s="691"/>
      <c r="B46" s="689"/>
      <c r="C46" s="689"/>
      <c r="D46" s="689"/>
      <c r="E46" s="689"/>
      <c r="F46" s="690"/>
      <c r="G46" s="193"/>
      <c r="H46" s="944"/>
      <c r="I46" s="944"/>
      <c r="J46" s="944"/>
      <c r="K46" s="944"/>
      <c r="L46" s="944"/>
      <c r="M46" s="944"/>
      <c r="N46" s="944"/>
      <c r="O46" s="945"/>
      <c r="P46" s="146"/>
      <c r="Q46" s="656"/>
      <c r="R46" s="656"/>
      <c r="S46" s="656"/>
      <c r="T46" s="656"/>
      <c r="U46" s="656"/>
      <c r="V46" s="656"/>
      <c r="W46" s="656"/>
      <c r="X46" s="657"/>
      <c r="Y46" s="930" t="s">
        <v>12</v>
      </c>
      <c r="Z46" s="931"/>
      <c r="AA46" s="932"/>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2"/>
      <c r="B47" s="693"/>
      <c r="C47" s="693"/>
      <c r="D47" s="693"/>
      <c r="E47" s="693"/>
      <c r="F47" s="694"/>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1"/>
      <c r="B48" s="942"/>
      <c r="C48" s="942"/>
      <c r="D48" s="942"/>
      <c r="E48" s="942"/>
      <c r="F48" s="943"/>
      <c r="G48" s="949"/>
      <c r="H48" s="950"/>
      <c r="I48" s="950"/>
      <c r="J48" s="950"/>
      <c r="K48" s="950"/>
      <c r="L48" s="950"/>
      <c r="M48" s="950"/>
      <c r="N48" s="950"/>
      <c r="O48" s="951"/>
      <c r="P48" s="659"/>
      <c r="Q48" s="659"/>
      <c r="R48" s="659"/>
      <c r="S48" s="659"/>
      <c r="T48" s="659"/>
      <c r="U48" s="659"/>
      <c r="V48" s="659"/>
      <c r="W48" s="659"/>
      <c r="X48" s="660"/>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6" t="s">
        <v>343</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8" t="s">
        <v>316</v>
      </c>
      <c r="B51" s="689"/>
      <c r="C51" s="689"/>
      <c r="D51" s="689"/>
      <c r="E51" s="689"/>
      <c r="F51" s="690"/>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371</v>
      </c>
      <c r="AF51" s="926"/>
      <c r="AG51" s="926"/>
      <c r="AH51" s="128"/>
      <c r="AI51" s="926" t="s">
        <v>467</v>
      </c>
      <c r="AJ51" s="926"/>
      <c r="AK51" s="926"/>
      <c r="AL51" s="128"/>
      <c r="AM51" s="926" t="s">
        <v>468</v>
      </c>
      <c r="AN51" s="926"/>
      <c r="AO51" s="926"/>
      <c r="AP51" s="128"/>
      <c r="AQ51" s="135" t="s">
        <v>223</v>
      </c>
      <c r="AR51" s="136"/>
      <c r="AS51" s="136"/>
      <c r="AT51" s="137"/>
      <c r="AU51" s="138" t="s">
        <v>129</v>
      </c>
      <c r="AV51" s="138"/>
      <c r="AW51" s="138"/>
      <c r="AX51" s="139"/>
      <c r="AY51" s="34">
        <f>COUNTA($G$53)</f>
        <v>0</v>
      </c>
    </row>
    <row r="52" spans="1:51" ht="18.75" customHeight="1" x14ac:dyDescent="0.15">
      <c r="A52" s="688"/>
      <c r="B52" s="689"/>
      <c r="C52" s="689"/>
      <c r="D52" s="689"/>
      <c r="E52" s="689"/>
      <c r="F52" s="690"/>
      <c r="G52" s="171"/>
      <c r="H52" s="123"/>
      <c r="I52" s="123"/>
      <c r="J52" s="123"/>
      <c r="K52" s="123"/>
      <c r="L52" s="123"/>
      <c r="M52" s="123"/>
      <c r="N52" s="123"/>
      <c r="O52" s="124"/>
      <c r="P52" s="122"/>
      <c r="Q52" s="123"/>
      <c r="R52" s="123"/>
      <c r="S52" s="123"/>
      <c r="T52" s="123"/>
      <c r="U52" s="123"/>
      <c r="V52" s="123"/>
      <c r="W52" s="123"/>
      <c r="X52" s="124"/>
      <c r="Y52" s="934"/>
      <c r="Z52" s="935"/>
      <c r="AA52" s="936"/>
      <c r="AB52" s="940"/>
      <c r="AC52" s="713"/>
      <c r="AD52" s="714"/>
      <c r="AE52" s="696"/>
      <c r="AF52" s="696"/>
      <c r="AG52" s="696"/>
      <c r="AH52" s="131"/>
      <c r="AI52" s="696"/>
      <c r="AJ52" s="696"/>
      <c r="AK52" s="696"/>
      <c r="AL52" s="131"/>
      <c r="AM52" s="696"/>
      <c r="AN52" s="696"/>
      <c r="AO52" s="696"/>
      <c r="AP52" s="131"/>
      <c r="AQ52" s="140"/>
      <c r="AR52" s="141"/>
      <c r="AS52" s="142" t="s">
        <v>224</v>
      </c>
      <c r="AT52" s="143"/>
      <c r="AU52" s="141"/>
      <c r="AV52" s="141"/>
      <c r="AW52" s="123" t="s">
        <v>170</v>
      </c>
      <c r="AX52" s="144"/>
      <c r="AY52" s="34">
        <f t="shared" ref="AY52:AY57" si="7">$AY$51</f>
        <v>0</v>
      </c>
    </row>
    <row r="53" spans="1:51" ht="22.5" customHeight="1" x14ac:dyDescent="0.15">
      <c r="A53" s="691"/>
      <c r="B53" s="689"/>
      <c r="C53" s="689"/>
      <c r="D53" s="689"/>
      <c r="E53" s="689"/>
      <c r="F53" s="690"/>
      <c r="G53" s="193"/>
      <c r="H53" s="944"/>
      <c r="I53" s="944"/>
      <c r="J53" s="944"/>
      <c r="K53" s="944"/>
      <c r="L53" s="944"/>
      <c r="M53" s="944"/>
      <c r="N53" s="944"/>
      <c r="O53" s="945"/>
      <c r="P53" s="146"/>
      <c r="Q53" s="656"/>
      <c r="R53" s="656"/>
      <c r="S53" s="656"/>
      <c r="T53" s="656"/>
      <c r="U53" s="656"/>
      <c r="V53" s="656"/>
      <c r="W53" s="656"/>
      <c r="X53" s="657"/>
      <c r="Y53" s="930" t="s">
        <v>12</v>
      </c>
      <c r="Z53" s="931"/>
      <c r="AA53" s="932"/>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2"/>
      <c r="B54" s="693"/>
      <c r="C54" s="693"/>
      <c r="D54" s="693"/>
      <c r="E54" s="693"/>
      <c r="F54" s="694"/>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1"/>
      <c r="B55" s="942"/>
      <c r="C55" s="942"/>
      <c r="D55" s="942"/>
      <c r="E55" s="942"/>
      <c r="F55" s="943"/>
      <c r="G55" s="949"/>
      <c r="H55" s="950"/>
      <c r="I55" s="950"/>
      <c r="J55" s="950"/>
      <c r="K55" s="950"/>
      <c r="L55" s="950"/>
      <c r="M55" s="950"/>
      <c r="N55" s="950"/>
      <c r="O55" s="951"/>
      <c r="P55" s="659"/>
      <c r="Q55" s="659"/>
      <c r="R55" s="659"/>
      <c r="S55" s="659"/>
      <c r="T55" s="659"/>
      <c r="U55" s="659"/>
      <c r="V55" s="659"/>
      <c r="W55" s="659"/>
      <c r="X55" s="660"/>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6" t="s">
        <v>343</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8" t="s">
        <v>316</v>
      </c>
      <c r="B58" s="689"/>
      <c r="C58" s="689"/>
      <c r="D58" s="689"/>
      <c r="E58" s="689"/>
      <c r="F58" s="690"/>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371</v>
      </c>
      <c r="AF58" s="926"/>
      <c r="AG58" s="926"/>
      <c r="AH58" s="128"/>
      <c r="AI58" s="926" t="s">
        <v>467</v>
      </c>
      <c r="AJ58" s="926"/>
      <c r="AK58" s="926"/>
      <c r="AL58" s="128"/>
      <c r="AM58" s="926" t="s">
        <v>468</v>
      </c>
      <c r="AN58" s="926"/>
      <c r="AO58" s="926"/>
      <c r="AP58" s="128"/>
      <c r="AQ58" s="135" t="s">
        <v>223</v>
      </c>
      <c r="AR58" s="136"/>
      <c r="AS58" s="136"/>
      <c r="AT58" s="137"/>
      <c r="AU58" s="138" t="s">
        <v>129</v>
      </c>
      <c r="AV58" s="138"/>
      <c r="AW58" s="138"/>
      <c r="AX58" s="139"/>
      <c r="AY58" s="34">
        <f>COUNTA($G$60)</f>
        <v>0</v>
      </c>
    </row>
    <row r="59" spans="1:51" ht="18.75" customHeight="1" x14ac:dyDescent="0.15">
      <c r="A59" s="688"/>
      <c r="B59" s="689"/>
      <c r="C59" s="689"/>
      <c r="D59" s="689"/>
      <c r="E59" s="689"/>
      <c r="F59" s="690"/>
      <c r="G59" s="171"/>
      <c r="H59" s="123"/>
      <c r="I59" s="123"/>
      <c r="J59" s="123"/>
      <c r="K59" s="123"/>
      <c r="L59" s="123"/>
      <c r="M59" s="123"/>
      <c r="N59" s="123"/>
      <c r="O59" s="124"/>
      <c r="P59" s="122"/>
      <c r="Q59" s="123"/>
      <c r="R59" s="123"/>
      <c r="S59" s="123"/>
      <c r="T59" s="123"/>
      <c r="U59" s="123"/>
      <c r="V59" s="123"/>
      <c r="W59" s="123"/>
      <c r="X59" s="124"/>
      <c r="Y59" s="934"/>
      <c r="Z59" s="935"/>
      <c r="AA59" s="936"/>
      <c r="AB59" s="940"/>
      <c r="AC59" s="713"/>
      <c r="AD59" s="714"/>
      <c r="AE59" s="696"/>
      <c r="AF59" s="696"/>
      <c r="AG59" s="696"/>
      <c r="AH59" s="131"/>
      <c r="AI59" s="696"/>
      <c r="AJ59" s="696"/>
      <c r="AK59" s="696"/>
      <c r="AL59" s="131"/>
      <c r="AM59" s="696"/>
      <c r="AN59" s="696"/>
      <c r="AO59" s="696"/>
      <c r="AP59" s="131"/>
      <c r="AQ59" s="140"/>
      <c r="AR59" s="141"/>
      <c r="AS59" s="142" t="s">
        <v>224</v>
      </c>
      <c r="AT59" s="143"/>
      <c r="AU59" s="141"/>
      <c r="AV59" s="141"/>
      <c r="AW59" s="123" t="s">
        <v>170</v>
      </c>
      <c r="AX59" s="144"/>
      <c r="AY59" s="34">
        <f t="shared" ref="AY59:AY64" si="8">$AY$58</f>
        <v>0</v>
      </c>
    </row>
    <row r="60" spans="1:51" ht="22.5" customHeight="1" x14ac:dyDescent="0.15">
      <c r="A60" s="691"/>
      <c r="B60" s="689"/>
      <c r="C60" s="689"/>
      <c r="D60" s="689"/>
      <c r="E60" s="689"/>
      <c r="F60" s="690"/>
      <c r="G60" s="193"/>
      <c r="H60" s="944"/>
      <c r="I60" s="944"/>
      <c r="J60" s="944"/>
      <c r="K60" s="944"/>
      <c r="L60" s="944"/>
      <c r="M60" s="944"/>
      <c r="N60" s="944"/>
      <c r="O60" s="945"/>
      <c r="P60" s="146"/>
      <c r="Q60" s="656"/>
      <c r="R60" s="656"/>
      <c r="S60" s="656"/>
      <c r="T60" s="656"/>
      <c r="U60" s="656"/>
      <c r="V60" s="656"/>
      <c r="W60" s="656"/>
      <c r="X60" s="657"/>
      <c r="Y60" s="930" t="s">
        <v>12</v>
      </c>
      <c r="Z60" s="931"/>
      <c r="AA60" s="932"/>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2"/>
      <c r="B61" s="693"/>
      <c r="C61" s="693"/>
      <c r="D61" s="693"/>
      <c r="E61" s="693"/>
      <c r="F61" s="694"/>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1"/>
      <c r="B62" s="942"/>
      <c r="C62" s="942"/>
      <c r="D62" s="942"/>
      <c r="E62" s="942"/>
      <c r="F62" s="943"/>
      <c r="G62" s="949"/>
      <c r="H62" s="950"/>
      <c r="I62" s="950"/>
      <c r="J62" s="950"/>
      <c r="K62" s="950"/>
      <c r="L62" s="950"/>
      <c r="M62" s="950"/>
      <c r="N62" s="950"/>
      <c r="O62" s="951"/>
      <c r="P62" s="659"/>
      <c r="Q62" s="659"/>
      <c r="R62" s="659"/>
      <c r="S62" s="659"/>
      <c r="T62" s="659"/>
      <c r="U62" s="659"/>
      <c r="V62" s="659"/>
      <c r="W62" s="659"/>
      <c r="X62" s="660"/>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6" t="s">
        <v>343</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8" t="s">
        <v>316</v>
      </c>
      <c r="B65" s="689"/>
      <c r="C65" s="689"/>
      <c r="D65" s="689"/>
      <c r="E65" s="689"/>
      <c r="F65" s="690"/>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371</v>
      </c>
      <c r="AF65" s="926"/>
      <c r="AG65" s="926"/>
      <c r="AH65" s="128"/>
      <c r="AI65" s="926" t="s">
        <v>467</v>
      </c>
      <c r="AJ65" s="926"/>
      <c r="AK65" s="926"/>
      <c r="AL65" s="128"/>
      <c r="AM65" s="926" t="s">
        <v>468</v>
      </c>
      <c r="AN65" s="926"/>
      <c r="AO65" s="926"/>
      <c r="AP65" s="128"/>
      <c r="AQ65" s="135" t="s">
        <v>223</v>
      </c>
      <c r="AR65" s="136"/>
      <c r="AS65" s="136"/>
      <c r="AT65" s="137"/>
      <c r="AU65" s="138" t="s">
        <v>129</v>
      </c>
      <c r="AV65" s="138"/>
      <c r="AW65" s="138"/>
      <c r="AX65" s="139"/>
      <c r="AY65" s="34">
        <f>COUNTA($G$67)</f>
        <v>0</v>
      </c>
    </row>
    <row r="66" spans="1:51" ht="18.75" customHeight="1" x14ac:dyDescent="0.15">
      <c r="A66" s="688"/>
      <c r="B66" s="689"/>
      <c r="C66" s="689"/>
      <c r="D66" s="689"/>
      <c r="E66" s="689"/>
      <c r="F66" s="690"/>
      <c r="G66" s="171"/>
      <c r="H66" s="123"/>
      <c r="I66" s="123"/>
      <c r="J66" s="123"/>
      <c r="K66" s="123"/>
      <c r="L66" s="123"/>
      <c r="M66" s="123"/>
      <c r="N66" s="123"/>
      <c r="O66" s="124"/>
      <c r="P66" s="122"/>
      <c r="Q66" s="123"/>
      <c r="R66" s="123"/>
      <c r="S66" s="123"/>
      <c r="T66" s="123"/>
      <c r="U66" s="123"/>
      <c r="V66" s="123"/>
      <c r="W66" s="123"/>
      <c r="X66" s="124"/>
      <c r="Y66" s="934"/>
      <c r="Z66" s="935"/>
      <c r="AA66" s="936"/>
      <c r="AB66" s="940"/>
      <c r="AC66" s="713"/>
      <c r="AD66" s="714"/>
      <c r="AE66" s="696"/>
      <c r="AF66" s="696"/>
      <c r="AG66" s="696"/>
      <c r="AH66" s="131"/>
      <c r="AI66" s="696"/>
      <c r="AJ66" s="696"/>
      <c r="AK66" s="696"/>
      <c r="AL66" s="131"/>
      <c r="AM66" s="696"/>
      <c r="AN66" s="696"/>
      <c r="AO66" s="696"/>
      <c r="AP66" s="131"/>
      <c r="AQ66" s="140"/>
      <c r="AR66" s="141"/>
      <c r="AS66" s="142" t="s">
        <v>224</v>
      </c>
      <c r="AT66" s="143"/>
      <c r="AU66" s="141"/>
      <c r="AV66" s="141"/>
      <c r="AW66" s="123" t="s">
        <v>170</v>
      </c>
      <c r="AX66" s="144"/>
      <c r="AY66" s="34">
        <f t="shared" ref="AY66:AY71" si="9">$AY$65</f>
        <v>0</v>
      </c>
    </row>
    <row r="67" spans="1:51" ht="22.5" customHeight="1" x14ac:dyDescent="0.15">
      <c r="A67" s="691"/>
      <c r="B67" s="689"/>
      <c r="C67" s="689"/>
      <c r="D67" s="689"/>
      <c r="E67" s="689"/>
      <c r="F67" s="690"/>
      <c r="G67" s="193"/>
      <c r="H67" s="944"/>
      <c r="I67" s="944"/>
      <c r="J67" s="944"/>
      <c r="K67" s="944"/>
      <c r="L67" s="944"/>
      <c r="M67" s="944"/>
      <c r="N67" s="944"/>
      <c r="O67" s="945"/>
      <c r="P67" s="146"/>
      <c r="Q67" s="656"/>
      <c r="R67" s="656"/>
      <c r="S67" s="656"/>
      <c r="T67" s="656"/>
      <c r="U67" s="656"/>
      <c r="V67" s="656"/>
      <c r="W67" s="656"/>
      <c r="X67" s="657"/>
      <c r="Y67" s="930" t="s">
        <v>12</v>
      </c>
      <c r="Z67" s="931"/>
      <c r="AA67" s="932"/>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2"/>
      <c r="B68" s="693"/>
      <c r="C68" s="693"/>
      <c r="D68" s="693"/>
      <c r="E68" s="693"/>
      <c r="F68" s="694"/>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1"/>
      <c r="B69" s="942"/>
      <c r="C69" s="942"/>
      <c r="D69" s="942"/>
      <c r="E69" s="942"/>
      <c r="F69" s="943"/>
      <c r="G69" s="949"/>
      <c r="H69" s="950"/>
      <c r="I69" s="950"/>
      <c r="J69" s="950"/>
      <c r="K69" s="950"/>
      <c r="L69" s="950"/>
      <c r="M69" s="950"/>
      <c r="N69" s="950"/>
      <c r="O69" s="951"/>
      <c r="P69" s="659"/>
      <c r="Q69" s="659"/>
      <c r="R69" s="659"/>
      <c r="S69" s="659"/>
      <c r="T69" s="659"/>
      <c r="U69" s="659"/>
      <c r="V69" s="659"/>
      <c r="W69" s="659"/>
      <c r="X69" s="660"/>
      <c r="Y69" s="190" t="s">
        <v>13</v>
      </c>
      <c r="Z69" s="927"/>
      <c r="AA69" s="928"/>
      <c r="AB69" s="60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6" t="s">
        <v>343</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5" t="s">
        <v>26</v>
      </c>
      <c r="B2" s="966"/>
      <c r="C2" s="966"/>
      <c r="D2" s="966"/>
      <c r="E2" s="966"/>
      <c r="F2" s="967"/>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15">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
    <row r="55" spans="1:51" ht="30" customHeight="1" x14ac:dyDescent="0.15">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
    <row r="108" spans="1:51" ht="30" customHeight="1" x14ac:dyDescent="0.15">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
    <row r="161" spans="1:51" ht="30" customHeight="1" x14ac:dyDescent="0.15">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
    <row r="214" spans="1:51" ht="30" customHeight="1" x14ac:dyDescent="0.15">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15">
      <c r="A4" s="992">
        <v>1</v>
      </c>
      <c r="B4" s="992">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2">
        <v>2</v>
      </c>
      <c r="B5" s="992">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2">
        <v>3</v>
      </c>
      <c r="B6" s="992">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2">
        <v>4</v>
      </c>
      <c r="B7" s="992">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2">
        <v>5</v>
      </c>
      <c r="B8" s="992">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2">
        <v>6</v>
      </c>
      <c r="B9" s="992">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2">
        <v>7</v>
      </c>
      <c r="B10" s="992">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2">
        <v>8</v>
      </c>
      <c r="B11" s="992">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2">
        <v>9</v>
      </c>
      <c r="B12" s="992">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2">
        <v>10</v>
      </c>
      <c r="B13" s="992">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2">
        <v>11</v>
      </c>
      <c r="B14" s="99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2">
        <v>12</v>
      </c>
      <c r="B15" s="99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2">
        <v>13</v>
      </c>
      <c r="B16" s="99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2">
        <v>14</v>
      </c>
      <c r="B17" s="99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2">
        <v>15</v>
      </c>
      <c r="B18" s="99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2">
        <v>16</v>
      </c>
      <c r="B19" s="99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2">
        <v>17</v>
      </c>
      <c r="B20" s="99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2">
        <v>18</v>
      </c>
      <c r="B21" s="99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2">
        <v>19</v>
      </c>
      <c r="B22" s="99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2">
        <v>20</v>
      </c>
      <c r="B23" s="99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2">
        <v>21</v>
      </c>
      <c r="B24" s="99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2">
        <v>22</v>
      </c>
      <c r="B25" s="99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2">
        <v>23</v>
      </c>
      <c r="B26" s="99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2">
        <v>24</v>
      </c>
      <c r="B27" s="99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2">
        <v>25</v>
      </c>
      <c r="B28" s="99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2">
        <v>26</v>
      </c>
      <c r="B29" s="99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2">
        <v>27</v>
      </c>
      <c r="B30" s="99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2">
        <v>28</v>
      </c>
      <c r="B31" s="99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2">
        <v>29</v>
      </c>
      <c r="B32" s="99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2">
        <v>30</v>
      </c>
      <c r="B33" s="99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15">
      <c r="A37" s="992">
        <v>1</v>
      </c>
      <c r="B37" s="992">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2">
        <v>2</v>
      </c>
      <c r="B38" s="99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2">
        <v>3</v>
      </c>
      <c r="B39" s="99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2">
        <v>4</v>
      </c>
      <c r="B40" s="99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2">
        <v>5</v>
      </c>
      <c r="B41" s="99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2">
        <v>6</v>
      </c>
      <c r="B42" s="99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2">
        <v>7</v>
      </c>
      <c r="B43" s="99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2">
        <v>8</v>
      </c>
      <c r="B44" s="99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2">
        <v>9</v>
      </c>
      <c r="B45" s="99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2">
        <v>10</v>
      </c>
      <c r="B46" s="99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2">
        <v>11</v>
      </c>
      <c r="B47" s="99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2">
        <v>12</v>
      </c>
      <c r="B48" s="99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2">
        <v>13</v>
      </c>
      <c r="B49" s="99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2">
        <v>14</v>
      </c>
      <c r="B50" s="99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2">
        <v>15</v>
      </c>
      <c r="B51" s="99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2">
        <v>16</v>
      </c>
      <c r="B52" s="99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2">
        <v>17</v>
      </c>
      <c r="B53" s="99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2">
        <v>18</v>
      </c>
      <c r="B54" s="99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2">
        <v>19</v>
      </c>
      <c r="B55" s="99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2">
        <v>20</v>
      </c>
      <c r="B56" s="99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2">
        <v>21</v>
      </c>
      <c r="B57" s="99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2">
        <v>22</v>
      </c>
      <c r="B58" s="99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2">
        <v>23</v>
      </c>
      <c r="B59" s="99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2">
        <v>24</v>
      </c>
      <c r="B60" s="99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2">
        <v>25</v>
      </c>
      <c r="B61" s="99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2">
        <v>26</v>
      </c>
      <c r="B62" s="99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2">
        <v>27</v>
      </c>
      <c r="B63" s="99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2">
        <v>28</v>
      </c>
      <c r="B64" s="99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2">
        <v>29</v>
      </c>
      <c r="B65" s="99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2">
        <v>30</v>
      </c>
      <c r="B66" s="99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15">
      <c r="A70" s="992">
        <v>1</v>
      </c>
      <c r="B70" s="992">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2">
        <v>2</v>
      </c>
      <c r="B71" s="99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2">
        <v>3</v>
      </c>
      <c r="B72" s="99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2">
        <v>4</v>
      </c>
      <c r="B73" s="99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2">
        <v>5</v>
      </c>
      <c r="B74" s="99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2">
        <v>6</v>
      </c>
      <c r="B75" s="99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2">
        <v>7</v>
      </c>
      <c r="B76" s="99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2">
        <v>8</v>
      </c>
      <c r="B77" s="99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2">
        <v>9</v>
      </c>
      <c r="B78" s="99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2">
        <v>10</v>
      </c>
      <c r="B79" s="99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2">
        <v>11</v>
      </c>
      <c r="B80" s="99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2">
        <v>12</v>
      </c>
      <c r="B81" s="99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2">
        <v>13</v>
      </c>
      <c r="B82" s="99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2">
        <v>14</v>
      </c>
      <c r="B83" s="99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2">
        <v>15</v>
      </c>
      <c r="B84" s="99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2">
        <v>16</v>
      </c>
      <c r="B85" s="99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2">
        <v>17</v>
      </c>
      <c r="B86" s="99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2">
        <v>18</v>
      </c>
      <c r="B87" s="99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2">
        <v>19</v>
      </c>
      <c r="B88" s="99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2">
        <v>20</v>
      </c>
      <c r="B89" s="99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2">
        <v>21</v>
      </c>
      <c r="B90" s="99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2">
        <v>22</v>
      </c>
      <c r="B91" s="99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2">
        <v>23</v>
      </c>
      <c r="B92" s="99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2">
        <v>24</v>
      </c>
      <c r="B93" s="99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2">
        <v>25</v>
      </c>
      <c r="B94" s="99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2">
        <v>26</v>
      </c>
      <c r="B95" s="99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2">
        <v>27</v>
      </c>
      <c r="B96" s="99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2">
        <v>28</v>
      </c>
      <c r="B97" s="99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2">
        <v>29</v>
      </c>
      <c r="B98" s="99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2">
        <v>30</v>
      </c>
      <c r="B99" s="99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15">
      <c r="A103" s="992">
        <v>1</v>
      </c>
      <c r="B103" s="992">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2">
        <v>2</v>
      </c>
      <c r="B104" s="99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2">
        <v>3</v>
      </c>
      <c r="B105" s="99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2">
        <v>4</v>
      </c>
      <c r="B106" s="99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2">
        <v>5</v>
      </c>
      <c r="B107" s="99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2">
        <v>6</v>
      </c>
      <c r="B108" s="99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2">
        <v>7</v>
      </c>
      <c r="B109" s="99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2">
        <v>8</v>
      </c>
      <c r="B110" s="99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2">
        <v>9</v>
      </c>
      <c r="B111" s="99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2">
        <v>10</v>
      </c>
      <c r="B112" s="99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2">
        <v>11</v>
      </c>
      <c r="B113" s="99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2">
        <v>12</v>
      </c>
      <c r="B114" s="99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2">
        <v>13</v>
      </c>
      <c r="B115" s="99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2">
        <v>14</v>
      </c>
      <c r="B116" s="99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2">
        <v>15</v>
      </c>
      <c r="B117" s="99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2">
        <v>16</v>
      </c>
      <c r="B118" s="99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2">
        <v>17</v>
      </c>
      <c r="B119" s="99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2">
        <v>18</v>
      </c>
      <c r="B120" s="99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2">
        <v>19</v>
      </c>
      <c r="B121" s="99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2">
        <v>20</v>
      </c>
      <c r="B122" s="99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2">
        <v>21</v>
      </c>
      <c r="B123" s="99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2">
        <v>22</v>
      </c>
      <c r="B124" s="99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2">
        <v>23</v>
      </c>
      <c r="B125" s="99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2">
        <v>24</v>
      </c>
      <c r="B126" s="99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2">
        <v>25</v>
      </c>
      <c r="B127" s="99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2">
        <v>26</v>
      </c>
      <c r="B128" s="99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2">
        <v>27</v>
      </c>
      <c r="B129" s="99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2">
        <v>28</v>
      </c>
      <c r="B130" s="99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2">
        <v>29</v>
      </c>
      <c r="B131" s="99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2">
        <v>30</v>
      </c>
      <c r="B132" s="99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15">
      <c r="A136" s="992">
        <v>1</v>
      </c>
      <c r="B136" s="99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2">
        <v>2</v>
      </c>
      <c r="B137" s="99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2">
        <v>3</v>
      </c>
      <c r="B138" s="99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2">
        <v>4</v>
      </c>
      <c r="B139" s="99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2">
        <v>5</v>
      </c>
      <c r="B140" s="99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2">
        <v>6</v>
      </c>
      <c r="B141" s="99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2">
        <v>7</v>
      </c>
      <c r="B142" s="99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2">
        <v>8</v>
      </c>
      <c r="B143" s="99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2">
        <v>9</v>
      </c>
      <c r="B144" s="99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2">
        <v>10</v>
      </c>
      <c r="B145" s="99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2">
        <v>11</v>
      </c>
      <c r="B146" s="99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2">
        <v>12</v>
      </c>
      <c r="B147" s="99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2">
        <v>13</v>
      </c>
      <c r="B148" s="99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2">
        <v>14</v>
      </c>
      <c r="B149" s="99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2">
        <v>15</v>
      </c>
      <c r="B150" s="99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2">
        <v>16</v>
      </c>
      <c r="B151" s="99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2">
        <v>17</v>
      </c>
      <c r="B152" s="99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2">
        <v>18</v>
      </c>
      <c r="B153" s="99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2">
        <v>19</v>
      </c>
      <c r="B154" s="99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2">
        <v>20</v>
      </c>
      <c r="B155" s="99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2">
        <v>21</v>
      </c>
      <c r="B156" s="99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2">
        <v>22</v>
      </c>
      <c r="B157" s="99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2">
        <v>23</v>
      </c>
      <c r="B158" s="99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2">
        <v>24</v>
      </c>
      <c r="B159" s="99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2">
        <v>25</v>
      </c>
      <c r="B160" s="99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2">
        <v>26</v>
      </c>
      <c r="B161" s="99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2">
        <v>27</v>
      </c>
      <c r="B162" s="99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2">
        <v>28</v>
      </c>
      <c r="B163" s="99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2">
        <v>29</v>
      </c>
      <c r="B164" s="99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2">
        <v>30</v>
      </c>
      <c r="B165" s="99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15">
      <c r="A169" s="992">
        <v>1</v>
      </c>
      <c r="B169" s="99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2">
        <v>2</v>
      </c>
      <c r="B170" s="99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2">
        <v>3</v>
      </c>
      <c r="B171" s="99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2">
        <v>4</v>
      </c>
      <c r="B172" s="99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2">
        <v>5</v>
      </c>
      <c r="B173" s="99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2">
        <v>6</v>
      </c>
      <c r="B174" s="99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2">
        <v>7</v>
      </c>
      <c r="B175" s="99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2">
        <v>8</v>
      </c>
      <c r="B176" s="99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2">
        <v>9</v>
      </c>
      <c r="B177" s="99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2">
        <v>10</v>
      </c>
      <c r="B178" s="99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2">
        <v>11</v>
      </c>
      <c r="B179" s="99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2">
        <v>12</v>
      </c>
      <c r="B180" s="99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2">
        <v>13</v>
      </c>
      <c r="B181" s="99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2">
        <v>14</v>
      </c>
      <c r="B182" s="99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2">
        <v>15</v>
      </c>
      <c r="B183" s="99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2">
        <v>16</v>
      </c>
      <c r="B184" s="99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2">
        <v>17</v>
      </c>
      <c r="B185" s="99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2">
        <v>18</v>
      </c>
      <c r="B186" s="99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2">
        <v>19</v>
      </c>
      <c r="B187" s="99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2">
        <v>20</v>
      </c>
      <c r="B188" s="99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2">
        <v>21</v>
      </c>
      <c r="B189" s="99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2">
        <v>22</v>
      </c>
      <c r="B190" s="99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2">
        <v>23</v>
      </c>
      <c r="B191" s="99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2">
        <v>24</v>
      </c>
      <c r="B192" s="99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2">
        <v>25</v>
      </c>
      <c r="B193" s="99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2">
        <v>26</v>
      </c>
      <c r="B194" s="99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2">
        <v>27</v>
      </c>
      <c r="B195" s="99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2">
        <v>28</v>
      </c>
      <c r="B196" s="99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2">
        <v>29</v>
      </c>
      <c r="B197" s="99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2">
        <v>30</v>
      </c>
      <c r="B198" s="99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15">
      <c r="A202" s="992">
        <v>1</v>
      </c>
      <c r="B202" s="99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2">
        <v>2</v>
      </c>
      <c r="B203" s="99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2">
        <v>3</v>
      </c>
      <c r="B204" s="99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2">
        <v>4</v>
      </c>
      <c r="B205" s="99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2">
        <v>5</v>
      </c>
      <c r="B206" s="99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2">
        <v>6</v>
      </c>
      <c r="B207" s="99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2">
        <v>7</v>
      </c>
      <c r="B208" s="99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2">
        <v>8</v>
      </c>
      <c r="B209" s="99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2">
        <v>9</v>
      </c>
      <c r="B210" s="99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2">
        <v>10</v>
      </c>
      <c r="B211" s="99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2">
        <v>11</v>
      </c>
      <c r="B212" s="99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2">
        <v>12</v>
      </c>
      <c r="B213" s="99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2">
        <v>13</v>
      </c>
      <c r="B214" s="99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2">
        <v>14</v>
      </c>
      <c r="B215" s="99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2">
        <v>15</v>
      </c>
      <c r="B216" s="99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2">
        <v>16</v>
      </c>
      <c r="B217" s="99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2">
        <v>17</v>
      </c>
      <c r="B218" s="99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2">
        <v>18</v>
      </c>
      <c r="B219" s="99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2">
        <v>19</v>
      </c>
      <c r="B220" s="99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2">
        <v>20</v>
      </c>
      <c r="B221" s="99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2">
        <v>21</v>
      </c>
      <c r="B222" s="99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2">
        <v>22</v>
      </c>
      <c r="B223" s="99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2">
        <v>23</v>
      </c>
      <c r="B224" s="99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2">
        <v>24</v>
      </c>
      <c r="B225" s="99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2">
        <v>25</v>
      </c>
      <c r="B226" s="99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2">
        <v>26</v>
      </c>
      <c r="B227" s="99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2">
        <v>27</v>
      </c>
      <c r="B228" s="99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2">
        <v>28</v>
      </c>
      <c r="B229" s="99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2">
        <v>29</v>
      </c>
      <c r="B230" s="99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2">
        <v>30</v>
      </c>
      <c r="B231" s="99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15">
      <c r="A235" s="992">
        <v>1</v>
      </c>
      <c r="B235" s="99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2">
        <v>2</v>
      </c>
      <c r="B236" s="99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2">
        <v>3</v>
      </c>
      <c r="B237" s="99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2">
        <v>4</v>
      </c>
      <c r="B238" s="99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2">
        <v>5</v>
      </c>
      <c r="B239" s="99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2">
        <v>6</v>
      </c>
      <c r="B240" s="99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2">
        <v>7</v>
      </c>
      <c r="B241" s="99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2">
        <v>8</v>
      </c>
      <c r="B242" s="99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2">
        <v>9</v>
      </c>
      <c r="B243" s="99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2">
        <v>10</v>
      </c>
      <c r="B244" s="99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2">
        <v>11</v>
      </c>
      <c r="B245" s="99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2">
        <v>12</v>
      </c>
      <c r="B246" s="99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2">
        <v>13</v>
      </c>
      <c r="B247" s="99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2">
        <v>14</v>
      </c>
      <c r="B248" s="99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2">
        <v>15</v>
      </c>
      <c r="B249" s="99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2">
        <v>16</v>
      </c>
      <c r="B250" s="99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2">
        <v>17</v>
      </c>
      <c r="B251" s="99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2">
        <v>18</v>
      </c>
      <c r="B252" s="99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2">
        <v>19</v>
      </c>
      <c r="B253" s="99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2">
        <v>20</v>
      </c>
      <c r="B254" s="99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2">
        <v>21</v>
      </c>
      <c r="B255" s="99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2">
        <v>22</v>
      </c>
      <c r="B256" s="99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2">
        <v>23</v>
      </c>
      <c r="B257" s="99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2">
        <v>24</v>
      </c>
      <c r="B258" s="99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2">
        <v>25</v>
      </c>
      <c r="B259" s="99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2">
        <v>26</v>
      </c>
      <c r="B260" s="99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2">
        <v>27</v>
      </c>
      <c r="B261" s="99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2">
        <v>28</v>
      </c>
      <c r="B262" s="99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2">
        <v>29</v>
      </c>
      <c r="B263" s="99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2">
        <v>30</v>
      </c>
      <c r="B264" s="99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15">
      <c r="A268" s="992">
        <v>1</v>
      </c>
      <c r="B268" s="99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2">
        <v>2</v>
      </c>
      <c r="B269" s="99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2">
        <v>3</v>
      </c>
      <c r="B270" s="99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2">
        <v>4</v>
      </c>
      <c r="B271" s="99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2">
        <v>5</v>
      </c>
      <c r="B272" s="99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2">
        <v>6</v>
      </c>
      <c r="B273" s="99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2">
        <v>7</v>
      </c>
      <c r="B274" s="99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2">
        <v>8</v>
      </c>
      <c r="B275" s="99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2">
        <v>9</v>
      </c>
      <c r="B276" s="99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2">
        <v>10</v>
      </c>
      <c r="B277" s="99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2">
        <v>11</v>
      </c>
      <c r="B278" s="99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2">
        <v>12</v>
      </c>
      <c r="B279" s="99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2">
        <v>13</v>
      </c>
      <c r="B280" s="99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2">
        <v>14</v>
      </c>
      <c r="B281" s="99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2">
        <v>15</v>
      </c>
      <c r="B282" s="99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2">
        <v>16</v>
      </c>
      <c r="B283" s="99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2">
        <v>17</v>
      </c>
      <c r="B284" s="99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2">
        <v>18</v>
      </c>
      <c r="B285" s="99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2">
        <v>19</v>
      </c>
      <c r="B286" s="99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2">
        <v>20</v>
      </c>
      <c r="B287" s="99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2">
        <v>21</v>
      </c>
      <c r="B288" s="99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2">
        <v>22</v>
      </c>
      <c r="B289" s="99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2">
        <v>23</v>
      </c>
      <c r="B290" s="99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2">
        <v>24</v>
      </c>
      <c r="B291" s="99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2">
        <v>25</v>
      </c>
      <c r="B292" s="99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2">
        <v>26</v>
      </c>
      <c r="B293" s="99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2">
        <v>27</v>
      </c>
      <c r="B294" s="99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2">
        <v>28</v>
      </c>
      <c r="B295" s="99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2">
        <v>29</v>
      </c>
      <c r="B296" s="99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2">
        <v>30</v>
      </c>
      <c r="B297" s="99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15">
      <c r="A301" s="992">
        <v>1</v>
      </c>
      <c r="B301" s="99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2">
        <v>2</v>
      </c>
      <c r="B302" s="99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2">
        <v>3</v>
      </c>
      <c r="B303" s="99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2">
        <v>4</v>
      </c>
      <c r="B304" s="99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2">
        <v>5</v>
      </c>
      <c r="B305" s="99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2">
        <v>6</v>
      </c>
      <c r="B306" s="99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2">
        <v>7</v>
      </c>
      <c r="B307" s="99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2">
        <v>8</v>
      </c>
      <c r="B308" s="99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2">
        <v>9</v>
      </c>
      <c r="B309" s="99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2">
        <v>10</v>
      </c>
      <c r="B310" s="99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2">
        <v>11</v>
      </c>
      <c r="B311" s="99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2">
        <v>12</v>
      </c>
      <c r="B312" s="99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2">
        <v>13</v>
      </c>
      <c r="B313" s="99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2">
        <v>14</v>
      </c>
      <c r="B314" s="99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2">
        <v>15</v>
      </c>
      <c r="B315" s="99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2">
        <v>16</v>
      </c>
      <c r="B316" s="99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2">
        <v>17</v>
      </c>
      <c r="B317" s="99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2">
        <v>18</v>
      </c>
      <c r="B318" s="99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2">
        <v>19</v>
      </c>
      <c r="B319" s="99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2">
        <v>20</v>
      </c>
      <c r="B320" s="99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2">
        <v>21</v>
      </c>
      <c r="B321" s="99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2">
        <v>22</v>
      </c>
      <c r="B322" s="99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2">
        <v>23</v>
      </c>
      <c r="B323" s="99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2">
        <v>24</v>
      </c>
      <c r="B324" s="99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2">
        <v>25</v>
      </c>
      <c r="B325" s="99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2">
        <v>26</v>
      </c>
      <c r="B326" s="99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2">
        <v>27</v>
      </c>
      <c r="B327" s="99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2">
        <v>28</v>
      </c>
      <c r="B328" s="99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2">
        <v>29</v>
      </c>
      <c r="B329" s="99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2">
        <v>30</v>
      </c>
      <c r="B330" s="99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15">
      <c r="A334" s="992">
        <v>1</v>
      </c>
      <c r="B334" s="99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2">
        <v>2</v>
      </c>
      <c r="B335" s="99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2">
        <v>3</v>
      </c>
      <c r="B336" s="99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2">
        <v>4</v>
      </c>
      <c r="B337" s="99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2">
        <v>5</v>
      </c>
      <c r="B338" s="99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2">
        <v>6</v>
      </c>
      <c r="B339" s="99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2">
        <v>7</v>
      </c>
      <c r="B340" s="99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2">
        <v>8</v>
      </c>
      <c r="B341" s="99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2">
        <v>9</v>
      </c>
      <c r="B342" s="99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2">
        <v>10</v>
      </c>
      <c r="B343" s="99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2">
        <v>11</v>
      </c>
      <c r="B344" s="99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2">
        <v>12</v>
      </c>
      <c r="B345" s="99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2">
        <v>13</v>
      </c>
      <c r="B346" s="99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2">
        <v>14</v>
      </c>
      <c r="B347" s="99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2">
        <v>15</v>
      </c>
      <c r="B348" s="99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2">
        <v>16</v>
      </c>
      <c r="B349" s="99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2">
        <v>17</v>
      </c>
      <c r="B350" s="99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2">
        <v>18</v>
      </c>
      <c r="B351" s="99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2">
        <v>19</v>
      </c>
      <c r="B352" s="99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2">
        <v>20</v>
      </c>
      <c r="B353" s="99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2">
        <v>21</v>
      </c>
      <c r="B354" s="99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2">
        <v>22</v>
      </c>
      <c r="B355" s="99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2">
        <v>23</v>
      </c>
      <c r="B356" s="99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2">
        <v>24</v>
      </c>
      <c r="B357" s="99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2">
        <v>25</v>
      </c>
      <c r="B358" s="99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2">
        <v>26</v>
      </c>
      <c r="B359" s="99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2">
        <v>27</v>
      </c>
      <c r="B360" s="99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2">
        <v>28</v>
      </c>
      <c r="B361" s="99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2">
        <v>29</v>
      </c>
      <c r="B362" s="99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2">
        <v>30</v>
      </c>
      <c r="B363" s="99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15">
      <c r="A367" s="992">
        <v>1</v>
      </c>
      <c r="B367" s="99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2">
        <v>2</v>
      </c>
      <c r="B368" s="99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2">
        <v>3</v>
      </c>
      <c r="B369" s="99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2">
        <v>4</v>
      </c>
      <c r="B370" s="99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2">
        <v>5</v>
      </c>
      <c r="B371" s="99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2">
        <v>6</v>
      </c>
      <c r="B372" s="99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2">
        <v>7</v>
      </c>
      <c r="B373" s="99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2">
        <v>8</v>
      </c>
      <c r="B374" s="99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2">
        <v>9</v>
      </c>
      <c r="B375" s="99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2">
        <v>10</v>
      </c>
      <c r="B376" s="99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2">
        <v>11</v>
      </c>
      <c r="B377" s="99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2">
        <v>12</v>
      </c>
      <c r="B378" s="99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2">
        <v>13</v>
      </c>
      <c r="B379" s="99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2">
        <v>14</v>
      </c>
      <c r="B380" s="99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2">
        <v>15</v>
      </c>
      <c r="B381" s="99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2">
        <v>16</v>
      </c>
      <c r="B382" s="99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2">
        <v>17</v>
      </c>
      <c r="B383" s="99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2">
        <v>18</v>
      </c>
      <c r="B384" s="99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2">
        <v>19</v>
      </c>
      <c r="B385" s="99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2">
        <v>20</v>
      </c>
      <c r="B386" s="99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2">
        <v>21</v>
      </c>
      <c r="B387" s="99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2">
        <v>22</v>
      </c>
      <c r="B388" s="99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2">
        <v>23</v>
      </c>
      <c r="B389" s="99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2">
        <v>24</v>
      </c>
      <c r="B390" s="99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2">
        <v>25</v>
      </c>
      <c r="B391" s="99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2">
        <v>26</v>
      </c>
      <c r="B392" s="99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2">
        <v>27</v>
      </c>
      <c r="B393" s="99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2">
        <v>28</v>
      </c>
      <c r="B394" s="99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2">
        <v>29</v>
      </c>
      <c r="B395" s="99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2">
        <v>30</v>
      </c>
      <c r="B396" s="99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15">
      <c r="A400" s="992">
        <v>1</v>
      </c>
      <c r="B400" s="99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2">
        <v>2</v>
      </c>
      <c r="B401" s="99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2">
        <v>3</v>
      </c>
      <c r="B402" s="99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2">
        <v>4</v>
      </c>
      <c r="B403" s="99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2">
        <v>5</v>
      </c>
      <c r="B404" s="99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2">
        <v>6</v>
      </c>
      <c r="B405" s="99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2">
        <v>7</v>
      </c>
      <c r="B406" s="99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2">
        <v>8</v>
      </c>
      <c r="B407" s="99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2">
        <v>9</v>
      </c>
      <c r="B408" s="99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2">
        <v>10</v>
      </c>
      <c r="B409" s="99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2">
        <v>11</v>
      </c>
      <c r="B410" s="99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2">
        <v>12</v>
      </c>
      <c r="B411" s="99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2">
        <v>13</v>
      </c>
      <c r="B412" s="99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2">
        <v>14</v>
      </c>
      <c r="B413" s="99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2">
        <v>15</v>
      </c>
      <c r="B414" s="99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2">
        <v>16</v>
      </c>
      <c r="B415" s="99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2">
        <v>17</v>
      </c>
      <c r="B416" s="99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2">
        <v>18</v>
      </c>
      <c r="B417" s="99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2">
        <v>19</v>
      </c>
      <c r="B418" s="99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2">
        <v>20</v>
      </c>
      <c r="B419" s="99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2">
        <v>21</v>
      </c>
      <c r="B420" s="99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2">
        <v>22</v>
      </c>
      <c r="B421" s="99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2">
        <v>23</v>
      </c>
      <c r="B422" s="99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2">
        <v>24</v>
      </c>
      <c r="B423" s="99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2">
        <v>25</v>
      </c>
      <c r="B424" s="99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2">
        <v>26</v>
      </c>
      <c r="B425" s="99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2">
        <v>27</v>
      </c>
      <c r="B426" s="99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2">
        <v>28</v>
      </c>
      <c r="B427" s="99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2">
        <v>29</v>
      </c>
      <c r="B428" s="99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2">
        <v>30</v>
      </c>
      <c r="B429" s="99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15">
      <c r="A433" s="992">
        <v>1</v>
      </c>
      <c r="B433" s="99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2">
        <v>2</v>
      </c>
      <c r="B434" s="99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2">
        <v>3</v>
      </c>
      <c r="B435" s="99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2">
        <v>4</v>
      </c>
      <c r="B436" s="99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2">
        <v>5</v>
      </c>
      <c r="B437" s="99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2">
        <v>6</v>
      </c>
      <c r="B438" s="99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2">
        <v>7</v>
      </c>
      <c r="B439" s="99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2">
        <v>8</v>
      </c>
      <c r="B440" s="99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2">
        <v>9</v>
      </c>
      <c r="B441" s="99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2">
        <v>10</v>
      </c>
      <c r="B442" s="99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2">
        <v>11</v>
      </c>
      <c r="B443" s="99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2">
        <v>12</v>
      </c>
      <c r="B444" s="99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2">
        <v>13</v>
      </c>
      <c r="B445" s="99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2">
        <v>14</v>
      </c>
      <c r="B446" s="99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2">
        <v>15</v>
      </c>
      <c r="B447" s="99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2">
        <v>16</v>
      </c>
      <c r="B448" s="99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2">
        <v>17</v>
      </c>
      <c r="B449" s="99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2">
        <v>18</v>
      </c>
      <c r="B450" s="99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2">
        <v>19</v>
      </c>
      <c r="B451" s="99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2">
        <v>20</v>
      </c>
      <c r="B452" s="99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2">
        <v>21</v>
      </c>
      <c r="B453" s="99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2">
        <v>22</v>
      </c>
      <c r="B454" s="99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2">
        <v>23</v>
      </c>
      <c r="B455" s="99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2">
        <v>24</v>
      </c>
      <c r="B456" s="99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2">
        <v>25</v>
      </c>
      <c r="B457" s="99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2">
        <v>26</v>
      </c>
      <c r="B458" s="99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2">
        <v>27</v>
      </c>
      <c r="B459" s="99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2">
        <v>28</v>
      </c>
      <c r="B460" s="99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2">
        <v>29</v>
      </c>
      <c r="B461" s="99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2">
        <v>30</v>
      </c>
      <c r="B462" s="99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15">
      <c r="A466" s="992">
        <v>1</v>
      </c>
      <c r="B466" s="99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2">
        <v>2</v>
      </c>
      <c r="B467" s="99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2">
        <v>3</v>
      </c>
      <c r="B468" s="99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2">
        <v>4</v>
      </c>
      <c r="B469" s="99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2">
        <v>5</v>
      </c>
      <c r="B470" s="99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2">
        <v>6</v>
      </c>
      <c r="B471" s="99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2">
        <v>7</v>
      </c>
      <c r="B472" s="99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2">
        <v>8</v>
      </c>
      <c r="B473" s="99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2">
        <v>9</v>
      </c>
      <c r="B474" s="99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2">
        <v>10</v>
      </c>
      <c r="B475" s="99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2">
        <v>11</v>
      </c>
      <c r="B476" s="99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2">
        <v>12</v>
      </c>
      <c r="B477" s="99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2">
        <v>13</v>
      </c>
      <c r="B478" s="99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2">
        <v>14</v>
      </c>
      <c r="B479" s="99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2">
        <v>15</v>
      </c>
      <c r="B480" s="99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2">
        <v>16</v>
      </c>
      <c r="B481" s="99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2">
        <v>17</v>
      </c>
      <c r="B482" s="99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2">
        <v>18</v>
      </c>
      <c r="B483" s="99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2">
        <v>19</v>
      </c>
      <c r="B484" s="99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2">
        <v>20</v>
      </c>
      <c r="B485" s="99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2">
        <v>21</v>
      </c>
      <c r="B486" s="99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2">
        <v>22</v>
      </c>
      <c r="B487" s="99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2">
        <v>23</v>
      </c>
      <c r="B488" s="99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2">
        <v>24</v>
      </c>
      <c r="B489" s="99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2">
        <v>25</v>
      </c>
      <c r="B490" s="99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2">
        <v>26</v>
      </c>
      <c r="B491" s="99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2">
        <v>27</v>
      </c>
      <c r="B492" s="99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2">
        <v>28</v>
      </c>
      <c r="B493" s="99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2">
        <v>29</v>
      </c>
      <c r="B494" s="99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2">
        <v>30</v>
      </c>
      <c r="B495" s="99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15">
      <c r="A499" s="992">
        <v>1</v>
      </c>
      <c r="B499" s="99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2">
        <v>2</v>
      </c>
      <c r="B500" s="99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2">
        <v>3</v>
      </c>
      <c r="B501" s="99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2">
        <v>4</v>
      </c>
      <c r="B502" s="99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2">
        <v>5</v>
      </c>
      <c r="B503" s="99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2">
        <v>6</v>
      </c>
      <c r="B504" s="99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2">
        <v>7</v>
      </c>
      <c r="B505" s="99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2">
        <v>8</v>
      </c>
      <c r="B506" s="99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2">
        <v>9</v>
      </c>
      <c r="B507" s="99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2">
        <v>10</v>
      </c>
      <c r="B508" s="99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2">
        <v>11</v>
      </c>
      <c r="B509" s="99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2">
        <v>12</v>
      </c>
      <c r="B510" s="99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2">
        <v>13</v>
      </c>
      <c r="B511" s="99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2">
        <v>14</v>
      </c>
      <c r="B512" s="99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2">
        <v>15</v>
      </c>
      <c r="B513" s="99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2">
        <v>16</v>
      </c>
      <c r="B514" s="99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2">
        <v>17</v>
      </c>
      <c r="B515" s="99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2">
        <v>18</v>
      </c>
      <c r="B516" s="99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2">
        <v>19</v>
      </c>
      <c r="B517" s="99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2">
        <v>20</v>
      </c>
      <c r="B518" s="99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2">
        <v>21</v>
      </c>
      <c r="B519" s="99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2">
        <v>22</v>
      </c>
      <c r="B520" s="99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2">
        <v>23</v>
      </c>
      <c r="B521" s="99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2">
        <v>24</v>
      </c>
      <c r="B522" s="99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2">
        <v>25</v>
      </c>
      <c r="B523" s="99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2">
        <v>26</v>
      </c>
      <c r="B524" s="99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2">
        <v>27</v>
      </c>
      <c r="B525" s="99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2">
        <v>28</v>
      </c>
      <c r="B526" s="99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2">
        <v>29</v>
      </c>
      <c r="B527" s="99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2">
        <v>30</v>
      </c>
      <c r="B528" s="99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15">
      <c r="A532" s="992">
        <v>1</v>
      </c>
      <c r="B532" s="99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2">
        <v>2</v>
      </c>
      <c r="B533" s="99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2">
        <v>3</v>
      </c>
      <c r="B534" s="99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2">
        <v>4</v>
      </c>
      <c r="B535" s="99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2">
        <v>5</v>
      </c>
      <c r="B536" s="99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2">
        <v>6</v>
      </c>
      <c r="B537" s="99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2">
        <v>7</v>
      </c>
      <c r="B538" s="99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2">
        <v>8</v>
      </c>
      <c r="B539" s="99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2">
        <v>9</v>
      </c>
      <c r="B540" s="99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2">
        <v>10</v>
      </c>
      <c r="B541" s="99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2">
        <v>11</v>
      </c>
      <c r="B542" s="99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2">
        <v>12</v>
      </c>
      <c r="B543" s="99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2">
        <v>13</v>
      </c>
      <c r="B544" s="99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2">
        <v>14</v>
      </c>
      <c r="B545" s="99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2">
        <v>15</v>
      </c>
      <c r="B546" s="99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2">
        <v>16</v>
      </c>
      <c r="B547" s="99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2">
        <v>17</v>
      </c>
      <c r="B548" s="99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2">
        <v>18</v>
      </c>
      <c r="B549" s="99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2">
        <v>19</v>
      </c>
      <c r="B550" s="99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2">
        <v>20</v>
      </c>
      <c r="B551" s="99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2">
        <v>21</v>
      </c>
      <c r="B552" s="99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2">
        <v>22</v>
      </c>
      <c r="B553" s="99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2">
        <v>23</v>
      </c>
      <c r="B554" s="99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2">
        <v>24</v>
      </c>
      <c r="B555" s="99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2">
        <v>25</v>
      </c>
      <c r="B556" s="99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2">
        <v>26</v>
      </c>
      <c r="B557" s="99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2">
        <v>27</v>
      </c>
      <c r="B558" s="99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2">
        <v>28</v>
      </c>
      <c r="B559" s="99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2">
        <v>29</v>
      </c>
      <c r="B560" s="99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2">
        <v>30</v>
      </c>
      <c r="B561" s="99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15">
      <c r="A565" s="992">
        <v>1</v>
      </c>
      <c r="B565" s="99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2">
        <v>2</v>
      </c>
      <c r="B566" s="99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2">
        <v>3</v>
      </c>
      <c r="B567" s="99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2">
        <v>4</v>
      </c>
      <c r="B568" s="99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2">
        <v>5</v>
      </c>
      <c r="B569" s="99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2">
        <v>6</v>
      </c>
      <c r="B570" s="99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2">
        <v>7</v>
      </c>
      <c r="B571" s="99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2">
        <v>8</v>
      </c>
      <c r="B572" s="99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2">
        <v>9</v>
      </c>
      <c r="B573" s="99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2">
        <v>10</v>
      </c>
      <c r="B574" s="99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2">
        <v>11</v>
      </c>
      <c r="B575" s="99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2">
        <v>12</v>
      </c>
      <c r="B576" s="99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2">
        <v>13</v>
      </c>
      <c r="B577" s="99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2">
        <v>14</v>
      </c>
      <c r="B578" s="99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2">
        <v>15</v>
      </c>
      <c r="B579" s="99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2">
        <v>16</v>
      </c>
      <c r="B580" s="99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2">
        <v>17</v>
      </c>
      <c r="B581" s="99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2">
        <v>18</v>
      </c>
      <c r="B582" s="99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2">
        <v>19</v>
      </c>
      <c r="B583" s="99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2">
        <v>20</v>
      </c>
      <c r="B584" s="99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2">
        <v>21</v>
      </c>
      <c r="B585" s="99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2">
        <v>22</v>
      </c>
      <c r="B586" s="99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2">
        <v>23</v>
      </c>
      <c r="B587" s="99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2">
        <v>24</v>
      </c>
      <c r="B588" s="99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2">
        <v>25</v>
      </c>
      <c r="B589" s="99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2">
        <v>26</v>
      </c>
      <c r="B590" s="99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2">
        <v>27</v>
      </c>
      <c r="B591" s="99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2">
        <v>28</v>
      </c>
      <c r="B592" s="99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2">
        <v>29</v>
      </c>
      <c r="B593" s="99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2">
        <v>30</v>
      </c>
      <c r="B594" s="99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15">
      <c r="A598" s="992">
        <v>1</v>
      </c>
      <c r="B598" s="99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2">
        <v>2</v>
      </c>
      <c r="B599" s="99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2">
        <v>3</v>
      </c>
      <c r="B600" s="99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2">
        <v>4</v>
      </c>
      <c r="B601" s="99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2">
        <v>5</v>
      </c>
      <c r="B602" s="99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2">
        <v>6</v>
      </c>
      <c r="B603" s="99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2">
        <v>7</v>
      </c>
      <c r="B604" s="99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2">
        <v>8</v>
      </c>
      <c r="B605" s="99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2">
        <v>9</v>
      </c>
      <c r="B606" s="99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2">
        <v>10</v>
      </c>
      <c r="B607" s="99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2">
        <v>11</v>
      </c>
      <c r="B608" s="99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2">
        <v>12</v>
      </c>
      <c r="B609" s="99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2">
        <v>13</v>
      </c>
      <c r="B610" s="99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2">
        <v>14</v>
      </c>
      <c r="B611" s="99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2">
        <v>15</v>
      </c>
      <c r="B612" s="99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2">
        <v>16</v>
      </c>
      <c r="B613" s="99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2">
        <v>17</v>
      </c>
      <c r="B614" s="99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2">
        <v>18</v>
      </c>
      <c r="B615" s="99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2">
        <v>19</v>
      </c>
      <c r="B616" s="99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2">
        <v>20</v>
      </c>
      <c r="B617" s="99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2">
        <v>21</v>
      </c>
      <c r="B618" s="99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2">
        <v>22</v>
      </c>
      <c r="B619" s="99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2">
        <v>23</v>
      </c>
      <c r="B620" s="99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2">
        <v>24</v>
      </c>
      <c r="B621" s="99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2">
        <v>25</v>
      </c>
      <c r="B622" s="99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2">
        <v>26</v>
      </c>
      <c r="B623" s="99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2">
        <v>27</v>
      </c>
      <c r="B624" s="99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2">
        <v>28</v>
      </c>
      <c r="B625" s="99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2">
        <v>29</v>
      </c>
      <c r="B626" s="99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2">
        <v>30</v>
      </c>
      <c r="B627" s="99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15">
      <c r="A631" s="992">
        <v>1</v>
      </c>
      <c r="B631" s="99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2">
        <v>2</v>
      </c>
      <c r="B632" s="99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2">
        <v>3</v>
      </c>
      <c r="B633" s="99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2">
        <v>4</v>
      </c>
      <c r="B634" s="99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2">
        <v>5</v>
      </c>
      <c r="B635" s="99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2">
        <v>6</v>
      </c>
      <c r="B636" s="99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2">
        <v>7</v>
      </c>
      <c r="B637" s="99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2">
        <v>8</v>
      </c>
      <c r="B638" s="99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2">
        <v>9</v>
      </c>
      <c r="B639" s="99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2">
        <v>10</v>
      </c>
      <c r="B640" s="99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2">
        <v>11</v>
      </c>
      <c r="B641" s="99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2">
        <v>12</v>
      </c>
      <c r="B642" s="99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2">
        <v>13</v>
      </c>
      <c r="B643" s="99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2">
        <v>14</v>
      </c>
      <c r="B644" s="99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2">
        <v>15</v>
      </c>
      <c r="B645" s="99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2">
        <v>16</v>
      </c>
      <c r="B646" s="99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2">
        <v>17</v>
      </c>
      <c r="B647" s="99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2">
        <v>18</v>
      </c>
      <c r="B648" s="99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2">
        <v>19</v>
      </c>
      <c r="B649" s="99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2">
        <v>20</v>
      </c>
      <c r="B650" s="99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2">
        <v>21</v>
      </c>
      <c r="B651" s="99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2">
        <v>22</v>
      </c>
      <c r="B652" s="99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2">
        <v>23</v>
      </c>
      <c r="B653" s="99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2">
        <v>24</v>
      </c>
      <c r="B654" s="99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2">
        <v>25</v>
      </c>
      <c r="B655" s="99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2">
        <v>26</v>
      </c>
      <c r="B656" s="99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2">
        <v>27</v>
      </c>
      <c r="B657" s="99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2">
        <v>28</v>
      </c>
      <c r="B658" s="99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2">
        <v>29</v>
      </c>
      <c r="B659" s="99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2">
        <v>30</v>
      </c>
      <c r="B660" s="99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15">
      <c r="A664" s="992">
        <v>1</v>
      </c>
      <c r="B664" s="99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2">
        <v>2</v>
      </c>
      <c r="B665" s="99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2">
        <v>3</v>
      </c>
      <c r="B666" s="99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2">
        <v>4</v>
      </c>
      <c r="B667" s="99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2">
        <v>5</v>
      </c>
      <c r="B668" s="99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2">
        <v>6</v>
      </c>
      <c r="B669" s="99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2">
        <v>7</v>
      </c>
      <c r="B670" s="99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2">
        <v>8</v>
      </c>
      <c r="B671" s="99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2">
        <v>9</v>
      </c>
      <c r="B672" s="99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2">
        <v>10</v>
      </c>
      <c r="B673" s="99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2">
        <v>11</v>
      </c>
      <c r="B674" s="99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2">
        <v>12</v>
      </c>
      <c r="B675" s="99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2">
        <v>13</v>
      </c>
      <c r="B676" s="99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2">
        <v>14</v>
      </c>
      <c r="B677" s="99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2">
        <v>15</v>
      </c>
      <c r="B678" s="99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2">
        <v>16</v>
      </c>
      <c r="B679" s="99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2">
        <v>17</v>
      </c>
      <c r="B680" s="99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2">
        <v>18</v>
      </c>
      <c r="B681" s="99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2">
        <v>19</v>
      </c>
      <c r="B682" s="99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2">
        <v>20</v>
      </c>
      <c r="B683" s="99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2">
        <v>21</v>
      </c>
      <c r="B684" s="99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2">
        <v>22</v>
      </c>
      <c r="B685" s="99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2">
        <v>23</v>
      </c>
      <c r="B686" s="99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2">
        <v>24</v>
      </c>
      <c r="B687" s="99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2">
        <v>25</v>
      </c>
      <c r="B688" s="99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2">
        <v>26</v>
      </c>
      <c r="B689" s="99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2">
        <v>27</v>
      </c>
      <c r="B690" s="99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2">
        <v>28</v>
      </c>
      <c r="B691" s="99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2">
        <v>29</v>
      </c>
      <c r="B692" s="99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2">
        <v>30</v>
      </c>
      <c r="B693" s="99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15">
      <c r="A697" s="992">
        <v>1</v>
      </c>
      <c r="B697" s="99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2">
        <v>2</v>
      </c>
      <c r="B698" s="99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2">
        <v>3</v>
      </c>
      <c r="B699" s="99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2">
        <v>4</v>
      </c>
      <c r="B700" s="99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2">
        <v>5</v>
      </c>
      <c r="B701" s="99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2">
        <v>6</v>
      </c>
      <c r="B702" s="99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2">
        <v>7</v>
      </c>
      <c r="B703" s="99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2">
        <v>8</v>
      </c>
      <c r="B704" s="99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2">
        <v>9</v>
      </c>
      <c r="B705" s="99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2">
        <v>10</v>
      </c>
      <c r="B706" s="99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2">
        <v>11</v>
      </c>
      <c r="B707" s="99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2">
        <v>12</v>
      </c>
      <c r="B708" s="99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2">
        <v>13</v>
      </c>
      <c r="B709" s="99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2">
        <v>14</v>
      </c>
      <c r="B710" s="99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2">
        <v>15</v>
      </c>
      <c r="B711" s="99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2">
        <v>16</v>
      </c>
      <c r="B712" s="99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2">
        <v>17</v>
      </c>
      <c r="B713" s="99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2">
        <v>18</v>
      </c>
      <c r="B714" s="99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2">
        <v>19</v>
      </c>
      <c r="B715" s="99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2">
        <v>20</v>
      </c>
      <c r="B716" s="99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2">
        <v>21</v>
      </c>
      <c r="B717" s="99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2">
        <v>22</v>
      </c>
      <c r="B718" s="99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2">
        <v>23</v>
      </c>
      <c r="B719" s="99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2">
        <v>24</v>
      </c>
      <c r="B720" s="99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2">
        <v>25</v>
      </c>
      <c r="B721" s="99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2">
        <v>26</v>
      </c>
      <c r="B722" s="99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2">
        <v>27</v>
      </c>
      <c r="B723" s="99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2">
        <v>28</v>
      </c>
      <c r="B724" s="99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2">
        <v>29</v>
      </c>
      <c r="B725" s="99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2">
        <v>30</v>
      </c>
      <c r="B726" s="99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15">
      <c r="A730" s="992">
        <v>1</v>
      </c>
      <c r="B730" s="99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2">
        <v>2</v>
      </c>
      <c r="B731" s="99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2">
        <v>3</v>
      </c>
      <c r="B732" s="99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2">
        <v>4</v>
      </c>
      <c r="B733" s="99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2">
        <v>5</v>
      </c>
      <c r="B734" s="99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2">
        <v>6</v>
      </c>
      <c r="B735" s="99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2">
        <v>7</v>
      </c>
      <c r="B736" s="99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2">
        <v>8</v>
      </c>
      <c r="B737" s="99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2">
        <v>9</v>
      </c>
      <c r="B738" s="99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2">
        <v>10</v>
      </c>
      <c r="B739" s="99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2">
        <v>11</v>
      </c>
      <c r="B740" s="99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2">
        <v>12</v>
      </c>
      <c r="B741" s="99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2">
        <v>13</v>
      </c>
      <c r="B742" s="99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2">
        <v>14</v>
      </c>
      <c r="B743" s="99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2">
        <v>15</v>
      </c>
      <c r="B744" s="99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2">
        <v>16</v>
      </c>
      <c r="B745" s="99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2">
        <v>17</v>
      </c>
      <c r="B746" s="99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2">
        <v>18</v>
      </c>
      <c r="B747" s="99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2">
        <v>19</v>
      </c>
      <c r="B748" s="99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2">
        <v>20</v>
      </c>
      <c r="B749" s="99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2">
        <v>21</v>
      </c>
      <c r="B750" s="99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2">
        <v>22</v>
      </c>
      <c r="B751" s="99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2">
        <v>23</v>
      </c>
      <c r="B752" s="99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2">
        <v>24</v>
      </c>
      <c r="B753" s="99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2">
        <v>25</v>
      </c>
      <c r="B754" s="99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2">
        <v>26</v>
      </c>
      <c r="B755" s="99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2">
        <v>27</v>
      </c>
      <c r="B756" s="99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2">
        <v>28</v>
      </c>
      <c r="B757" s="99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2">
        <v>29</v>
      </c>
      <c r="B758" s="99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2">
        <v>30</v>
      </c>
      <c r="B759" s="99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15">
      <c r="A763" s="992">
        <v>1</v>
      </c>
      <c r="B763" s="99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2">
        <v>2</v>
      </c>
      <c r="B764" s="99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2">
        <v>3</v>
      </c>
      <c r="B765" s="99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2">
        <v>4</v>
      </c>
      <c r="B766" s="99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2">
        <v>5</v>
      </c>
      <c r="B767" s="99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2">
        <v>6</v>
      </c>
      <c r="B768" s="99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2">
        <v>7</v>
      </c>
      <c r="B769" s="99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2">
        <v>8</v>
      </c>
      <c r="B770" s="99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2">
        <v>9</v>
      </c>
      <c r="B771" s="99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2">
        <v>10</v>
      </c>
      <c r="B772" s="99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2">
        <v>11</v>
      </c>
      <c r="B773" s="99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2">
        <v>12</v>
      </c>
      <c r="B774" s="99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2">
        <v>13</v>
      </c>
      <c r="B775" s="99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2">
        <v>14</v>
      </c>
      <c r="B776" s="99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2">
        <v>15</v>
      </c>
      <c r="B777" s="99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2">
        <v>16</v>
      </c>
      <c r="B778" s="99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2">
        <v>17</v>
      </c>
      <c r="B779" s="99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2">
        <v>18</v>
      </c>
      <c r="B780" s="99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2">
        <v>19</v>
      </c>
      <c r="B781" s="99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2">
        <v>20</v>
      </c>
      <c r="B782" s="99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2">
        <v>21</v>
      </c>
      <c r="B783" s="99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2">
        <v>22</v>
      </c>
      <c r="B784" s="99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2">
        <v>23</v>
      </c>
      <c r="B785" s="99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2">
        <v>24</v>
      </c>
      <c r="B786" s="99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2">
        <v>25</v>
      </c>
      <c r="B787" s="99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2">
        <v>26</v>
      </c>
      <c r="B788" s="99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2">
        <v>27</v>
      </c>
      <c r="B789" s="99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2">
        <v>28</v>
      </c>
      <c r="B790" s="99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2">
        <v>29</v>
      </c>
      <c r="B791" s="99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2">
        <v>30</v>
      </c>
      <c r="B792" s="99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15">
      <c r="A796" s="992">
        <v>1</v>
      </c>
      <c r="B796" s="99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2">
        <v>2</v>
      </c>
      <c r="B797" s="99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2">
        <v>3</v>
      </c>
      <c r="B798" s="99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2">
        <v>4</v>
      </c>
      <c r="B799" s="99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2">
        <v>5</v>
      </c>
      <c r="B800" s="99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2">
        <v>6</v>
      </c>
      <c r="B801" s="99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2">
        <v>7</v>
      </c>
      <c r="B802" s="99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2">
        <v>8</v>
      </c>
      <c r="B803" s="99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2">
        <v>9</v>
      </c>
      <c r="B804" s="99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2">
        <v>10</v>
      </c>
      <c r="B805" s="99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2">
        <v>11</v>
      </c>
      <c r="B806" s="99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2">
        <v>12</v>
      </c>
      <c r="B807" s="99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2">
        <v>13</v>
      </c>
      <c r="B808" s="99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2">
        <v>14</v>
      </c>
      <c r="B809" s="99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2">
        <v>15</v>
      </c>
      <c r="B810" s="99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2">
        <v>16</v>
      </c>
      <c r="B811" s="99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2">
        <v>17</v>
      </c>
      <c r="B812" s="99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2">
        <v>18</v>
      </c>
      <c r="B813" s="99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2">
        <v>19</v>
      </c>
      <c r="B814" s="99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2">
        <v>20</v>
      </c>
      <c r="B815" s="99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2">
        <v>21</v>
      </c>
      <c r="B816" s="99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2">
        <v>22</v>
      </c>
      <c r="B817" s="99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2">
        <v>23</v>
      </c>
      <c r="B818" s="99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2">
        <v>24</v>
      </c>
      <c r="B819" s="99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2">
        <v>25</v>
      </c>
      <c r="B820" s="99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2">
        <v>26</v>
      </c>
      <c r="B821" s="99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2">
        <v>27</v>
      </c>
      <c r="B822" s="99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2">
        <v>28</v>
      </c>
      <c r="B823" s="99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2">
        <v>29</v>
      </c>
      <c r="B824" s="99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2">
        <v>30</v>
      </c>
      <c r="B825" s="99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15">
      <c r="A829" s="992">
        <v>1</v>
      </c>
      <c r="B829" s="99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2">
        <v>2</v>
      </c>
      <c r="B830" s="99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2">
        <v>3</v>
      </c>
      <c r="B831" s="99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2">
        <v>4</v>
      </c>
      <c r="B832" s="99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2">
        <v>5</v>
      </c>
      <c r="B833" s="99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2">
        <v>6</v>
      </c>
      <c r="B834" s="99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2">
        <v>7</v>
      </c>
      <c r="B835" s="99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2">
        <v>8</v>
      </c>
      <c r="B836" s="99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2">
        <v>9</v>
      </c>
      <c r="B837" s="99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2">
        <v>10</v>
      </c>
      <c r="B838" s="99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2">
        <v>11</v>
      </c>
      <c r="B839" s="99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2">
        <v>12</v>
      </c>
      <c r="B840" s="99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2">
        <v>13</v>
      </c>
      <c r="B841" s="99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2">
        <v>14</v>
      </c>
      <c r="B842" s="99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2">
        <v>15</v>
      </c>
      <c r="B843" s="99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2">
        <v>16</v>
      </c>
      <c r="B844" s="99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2">
        <v>17</v>
      </c>
      <c r="B845" s="99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2">
        <v>18</v>
      </c>
      <c r="B846" s="99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2">
        <v>19</v>
      </c>
      <c r="B847" s="99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2">
        <v>20</v>
      </c>
      <c r="B848" s="99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2">
        <v>21</v>
      </c>
      <c r="B849" s="99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2">
        <v>22</v>
      </c>
      <c r="B850" s="99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2">
        <v>23</v>
      </c>
      <c r="B851" s="99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2">
        <v>24</v>
      </c>
      <c r="B852" s="99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2">
        <v>25</v>
      </c>
      <c r="B853" s="99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2">
        <v>26</v>
      </c>
      <c r="B854" s="99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2">
        <v>27</v>
      </c>
      <c r="B855" s="99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2">
        <v>28</v>
      </c>
      <c r="B856" s="99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2">
        <v>29</v>
      </c>
      <c r="B857" s="99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2">
        <v>30</v>
      </c>
      <c r="B858" s="99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15">
      <c r="A862" s="992">
        <v>1</v>
      </c>
      <c r="B862" s="99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2">
        <v>2</v>
      </c>
      <c r="B863" s="99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2">
        <v>3</v>
      </c>
      <c r="B864" s="99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2">
        <v>4</v>
      </c>
      <c r="B865" s="99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2">
        <v>5</v>
      </c>
      <c r="B866" s="99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2">
        <v>6</v>
      </c>
      <c r="B867" s="99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2">
        <v>7</v>
      </c>
      <c r="B868" s="99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2">
        <v>8</v>
      </c>
      <c r="B869" s="99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2">
        <v>9</v>
      </c>
      <c r="B870" s="99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2">
        <v>10</v>
      </c>
      <c r="B871" s="99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2">
        <v>11</v>
      </c>
      <c r="B872" s="99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2">
        <v>12</v>
      </c>
      <c r="B873" s="99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2">
        <v>13</v>
      </c>
      <c r="B874" s="99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2">
        <v>14</v>
      </c>
      <c r="B875" s="99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2">
        <v>15</v>
      </c>
      <c r="B876" s="99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2">
        <v>16</v>
      </c>
      <c r="B877" s="99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2">
        <v>17</v>
      </c>
      <c r="B878" s="99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2">
        <v>18</v>
      </c>
      <c r="B879" s="99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2">
        <v>19</v>
      </c>
      <c r="B880" s="99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2">
        <v>20</v>
      </c>
      <c r="B881" s="99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2">
        <v>21</v>
      </c>
      <c r="B882" s="99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2">
        <v>22</v>
      </c>
      <c r="B883" s="99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2">
        <v>23</v>
      </c>
      <c r="B884" s="99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2">
        <v>24</v>
      </c>
      <c r="B885" s="99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2">
        <v>25</v>
      </c>
      <c r="B886" s="99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2">
        <v>26</v>
      </c>
      <c r="B887" s="99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2">
        <v>27</v>
      </c>
      <c r="B888" s="99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2">
        <v>28</v>
      </c>
      <c r="B889" s="99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2">
        <v>29</v>
      </c>
      <c r="B890" s="99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2">
        <v>30</v>
      </c>
      <c r="B891" s="99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15">
      <c r="A895" s="992">
        <v>1</v>
      </c>
      <c r="B895" s="99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2">
        <v>2</v>
      </c>
      <c r="B896" s="99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2">
        <v>3</v>
      </c>
      <c r="B897" s="99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2">
        <v>4</v>
      </c>
      <c r="B898" s="99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2">
        <v>5</v>
      </c>
      <c r="B899" s="99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2">
        <v>6</v>
      </c>
      <c r="B900" s="99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2">
        <v>7</v>
      </c>
      <c r="B901" s="99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2">
        <v>8</v>
      </c>
      <c r="B902" s="99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2">
        <v>9</v>
      </c>
      <c r="B903" s="99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2">
        <v>10</v>
      </c>
      <c r="B904" s="99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2">
        <v>11</v>
      </c>
      <c r="B905" s="99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2">
        <v>12</v>
      </c>
      <c r="B906" s="99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2">
        <v>13</v>
      </c>
      <c r="B907" s="99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2">
        <v>14</v>
      </c>
      <c r="B908" s="99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2">
        <v>15</v>
      </c>
      <c r="B909" s="99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2">
        <v>16</v>
      </c>
      <c r="B910" s="99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2">
        <v>17</v>
      </c>
      <c r="B911" s="99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2">
        <v>18</v>
      </c>
      <c r="B912" s="99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2">
        <v>19</v>
      </c>
      <c r="B913" s="99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2">
        <v>20</v>
      </c>
      <c r="B914" s="99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2">
        <v>21</v>
      </c>
      <c r="B915" s="99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2">
        <v>22</v>
      </c>
      <c r="B916" s="99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2">
        <v>23</v>
      </c>
      <c r="B917" s="99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2">
        <v>24</v>
      </c>
      <c r="B918" s="99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2">
        <v>25</v>
      </c>
      <c r="B919" s="99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2">
        <v>26</v>
      </c>
      <c r="B920" s="99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2">
        <v>27</v>
      </c>
      <c r="B921" s="99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2">
        <v>28</v>
      </c>
      <c r="B922" s="99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2">
        <v>29</v>
      </c>
      <c r="B923" s="99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2">
        <v>30</v>
      </c>
      <c r="B924" s="99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15">
      <c r="A928" s="992">
        <v>1</v>
      </c>
      <c r="B928" s="99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2">
        <v>2</v>
      </c>
      <c r="B929" s="99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2">
        <v>3</v>
      </c>
      <c r="B930" s="99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2">
        <v>4</v>
      </c>
      <c r="B931" s="99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2">
        <v>5</v>
      </c>
      <c r="B932" s="99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2">
        <v>6</v>
      </c>
      <c r="B933" s="99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2">
        <v>7</v>
      </c>
      <c r="B934" s="99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2">
        <v>8</v>
      </c>
      <c r="B935" s="99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2">
        <v>9</v>
      </c>
      <c r="B936" s="99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2">
        <v>10</v>
      </c>
      <c r="B937" s="99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2">
        <v>11</v>
      </c>
      <c r="B938" s="99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2">
        <v>12</v>
      </c>
      <c r="B939" s="99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2">
        <v>13</v>
      </c>
      <c r="B940" s="99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2">
        <v>14</v>
      </c>
      <c r="B941" s="99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2">
        <v>15</v>
      </c>
      <c r="B942" s="99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2">
        <v>16</v>
      </c>
      <c r="B943" s="99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2">
        <v>17</v>
      </c>
      <c r="B944" s="99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2">
        <v>18</v>
      </c>
      <c r="B945" s="99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2">
        <v>19</v>
      </c>
      <c r="B946" s="99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2">
        <v>20</v>
      </c>
      <c r="B947" s="99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2">
        <v>21</v>
      </c>
      <c r="B948" s="99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2">
        <v>22</v>
      </c>
      <c r="B949" s="99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2">
        <v>23</v>
      </c>
      <c r="B950" s="99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2">
        <v>24</v>
      </c>
      <c r="B951" s="99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2">
        <v>25</v>
      </c>
      <c r="B952" s="99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2">
        <v>26</v>
      </c>
      <c r="B953" s="99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2">
        <v>27</v>
      </c>
      <c r="B954" s="99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2">
        <v>28</v>
      </c>
      <c r="B955" s="99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2">
        <v>29</v>
      </c>
      <c r="B956" s="99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2">
        <v>30</v>
      </c>
      <c r="B957" s="99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15">
      <c r="A961" s="992">
        <v>1</v>
      </c>
      <c r="B961" s="99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2">
        <v>2</v>
      </c>
      <c r="B962" s="99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2">
        <v>3</v>
      </c>
      <c r="B963" s="99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2">
        <v>4</v>
      </c>
      <c r="B964" s="99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2">
        <v>5</v>
      </c>
      <c r="B965" s="99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2">
        <v>6</v>
      </c>
      <c r="B966" s="99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2">
        <v>7</v>
      </c>
      <c r="B967" s="99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2">
        <v>8</v>
      </c>
      <c r="B968" s="99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2">
        <v>9</v>
      </c>
      <c r="B969" s="99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2">
        <v>10</v>
      </c>
      <c r="B970" s="99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2">
        <v>11</v>
      </c>
      <c r="B971" s="99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2">
        <v>12</v>
      </c>
      <c r="B972" s="99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2">
        <v>13</v>
      </c>
      <c r="B973" s="99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2">
        <v>14</v>
      </c>
      <c r="B974" s="99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2">
        <v>15</v>
      </c>
      <c r="B975" s="99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2">
        <v>16</v>
      </c>
      <c r="B976" s="99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2">
        <v>17</v>
      </c>
      <c r="B977" s="99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2">
        <v>18</v>
      </c>
      <c r="B978" s="99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2">
        <v>19</v>
      </c>
      <c r="B979" s="99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2">
        <v>20</v>
      </c>
      <c r="B980" s="99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2">
        <v>21</v>
      </c>
      <c r="B981" s="99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2">
        <v>22</v>
      </c>
      <c r="B982" s="99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2">
        <v>23</v>
      </c>
      <c r="B983" s="99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2">
        <v>24</v>
      </c>
      <c r="B984" s="99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2">
        <v>25</v>
      </c>
      <c r="B985" s="99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2">
        <v>26</v>
      </c>
      <c r="B986" s="99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2">
        <v>27</v>
      </c>
      <c r="B987" s="99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2">
        <v>28</v>
      </c>
      <c r="B988" s="99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2">
        <v>29</v>
      </c>
      <c r="B989" s="99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2">
        <v>30</v>
      </c>
      <c r="B990" s="99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15">
      <c r="A994" s="992">
        <v>1</v>
      </c>
      <c r="B994" s="99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2">
        <v>2</v>
      </c>
      <c r="B995" s="99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2">
        <v>3</v>
      </c>
      <c r="B996" s="99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2">
        <v>4</v>
      </c>
      <c r="B997" s="99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2">
        <v>5</v>
      </c>
      <c r="B998" s="99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2">
        <v>6</v>
      </c>
      <c r="B999" s="99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2">
        <v>7</v>
      </c>
      <c r="B1000" s="99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2">
        <v>8</v>
      </c>
      <c r="B1001" s="99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2">
        <v>9</v>
      </c>
      <c r="B1002" s="99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2">
        <v>10</v>
      </c>
      <c r="B1003" s="99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2">
        <v>11</v>
      </c>
      <c r="B1004" s="99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2">
        <v>12</v>
      </c>
      <c r="B1005" s="99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2">
        <v>13</v>
      </c>
      <c r="B1006" s="99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2">
        <v>14</v>
      </c>
      <c r="B1007" s="99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2">
        <v>15</v>
      </c>
      <c r="B1008" s="99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2">
        <v>16</v>
      </c>
      <c r="B1009" s="99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2">
        <v>17</v>
      </c>
      <c r="B1010" s="99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2">
        <v>18</v>
      </c>
      <c r="B1011" s="99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2">
        <v>19</v>
      </c>
      <c r="B1012" s="99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2">
        <v>20</v>
      </c>
      <c r="B1013" s="99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2">
        <v>21</v>
      </c>
      <c r="B1014" s="99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2">
        <v>22</v>
      </c>
      <c r="B1015" s="99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2">
        <v>23</v>
      </c>
      <c r="B1016" s="99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2">
        <v>24</v>
      </c>
      <c r="B1017" s="99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2">
        <v>25</v>
      </c>
      <c r="B1018" s="99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2">
        <v>26</v>
      </c>
      <c r="B1019" s="99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2">
        <v>27</v>
      </c>
      <c r="B1020" s="99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2">
        <v>28</v>
      </c>
      <c r="B1021" s="99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2">
        <v>29</v>
      </c>
      <c r="B1022" s="99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2">
        <v>30</v>
      </c>
      <c r="B1023" s="99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15">
      <c r="A1027" s="992">
        <v>1</v>
      </c>
      <c r="B1027" s="99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2">
        <v>2</v>
      </c>
      <c r="B1028" s="99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2">
        <v>3</v>
      </c>
      <c r="B1029" s="99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2">
        <v>4</v>
      </c>
      <c r="B1030" s="99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2">
        <v>5</v>
      </c>
      <c r="B1031" s="99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2">
        <v>6</v>
      </c>
      <c r="B1032" s="99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2">
        <v>7</v>
      </c>
      <c r="B1033" s="99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2">
        <v>8</v>
      </c>
      <c r="B1034" s="99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2">
        <v>9</v>
      </c>
      <c r="B1035" s="99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2">
        <v>10</v>
      </c>
      <c r="B1036" s="99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2">
        <v>11</v>
      </c>
      <c r="B1037" s="99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2">
        <v>12</v>
      </c>
      <c r="B1038" s="99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2">
        <v>13</v>
      </c>
      <c r="B1039" s="99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2">
        <v>14</v>
      </c>
      <c r="B1040" s="99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2">
        <v>15</v>
      </c>
      <c r="B1041" s="99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2">
        <v>16</v>
      </c>
      <c r="B1042" s="99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2">
        <v>17</v>
      </c>
      <c r="B1043" s="99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2">
        <v>18</v>
      </c>
      <c r="B1044" s="99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2">
        <v>19</v>
      </c>
      <c r="B1045" s="99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2">
        <v>20</v>
      </c>
      <c r="B1046" s="99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2">
        <v>21</v>
      </c>
      <c r="B1047" s="99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2">
        <v>22</v>
      </c>
      <c r="B1048" s="99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2">
        <v>23</v>
      </c>
      <c r="B1049" s="99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2">
        <v>24</v>
      </c>
      <c r="B1050" s="99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2">
        <v>25</v>
      </c>
      <c r="B1051" s="99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2">
        <v>26</v>
      </c>
      <c r="B1052" s="99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2">
        <v>27</v>
      </c>
      <c r="B1053" s="99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2">
        <v>28</v>
      </c>
      <c r="B1054" s="99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2">
        <v>29</v>
      </c>
      <c r="B1055" s="99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2">
        <v>30</v>
      </c>
      <c r="B1056" s="99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15">
      <c r="A1060" s="992">
        <v>1</v>
      </c>
      <c r="B1060" s="99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2">
        <v>2</v>
      </c>
      <c r="B1061" s="99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2">
        <v>3</v>
      </c>
      <c r="B1062" s="99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2">
        <v>4</v>
      </c>
      <c r="B1063" s="99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2">
        <v>5</v>
      </c>
      <c r="B1064" s="99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2">
        <v>6</v>
      </c>
      <c r="B1065" s="99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2">
        <v>7</v>
      </c>
      <c r="B1066" s="99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2">
        <v>8</v>
      </c>
      <c r="B1067" s="99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2">
        <v>9</v>
      </c>
      <c r="B1068" s="99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2">
        <v>10</v>
      </c>
      <c r="B1069" s="99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2">
        <v>11</v>
      </c>
      <c r="B1070" s="99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2">
        <v>12</v>
      </c>
      <c r="B1071" s="99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2">
        <v>13</v>
      </c>
      <c r="B1072" s="99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2">
        <v>14</v>
      </c>
      <c r="B1073" s="99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2">
        <v>15</v>
      </c>
      <c r="B1074" s="99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2">
        <v>16</v>
      </c>
      <c r="B1075" s="99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2">
        <v>17</v>
      </c>
      <c r="B1076" s="99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2">
        <v>18</v>
      </c>
      <c r="B1077" s="99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2">
        <v>19</v>
      </c>
      <c r="B1078" s="99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2">
        <v>20</v>
      </c>
      <c r="B1079" s="99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2">
        <v>21</v>
      </c>
      <c r="B1080" s="99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2">
        <v>22</v>
      </c>
      <c r="B1081" s="99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2">
        <v>23</v>
      </c>
      <c r="B1082" s="99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2">
        <v>24</v>
      </c>
      <c r="B1083" s="99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2">
        <v>25</v>
      </c>
      <c r="B1084" s="99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2">
        <v>26</v>
      </c>
      <c r="B1085" s="99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2">
        <v>27</v>
      </c>
      <c r="B1086" s="99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2">
        <v>28</v>
      </c>
      <c r="B1087" s="99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2">
        <v>29</v>
      </c>
      <c r="B1088" s="99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2">
        <v>30</v>
      </c>
      <c r="B1089" s="99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15">
      <c r="A1093" s="992">
        <v>1</v>
      </c>
      <c r="B1093" s="99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2">
        <v>2</v>
      </c>
      <c r="B1094" s="99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2">
        <v>3</v>
      </c>
      <c r="B1095" s="99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2">
        <v>4</v>
      </c>
      <c r="B1096" s="99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2">
        <v>5</v>
      </c>
      <c r="B1097" s="99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2">
        <v>6</v>
      </c>
      <c r="B1098" s="99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2">
        <v>7</v>
      </c>
      <c r="B1099" s="99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2">
        <v>8</v>
      </c>
      <c r="B1100" s="99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2">
        <v>9</v>
      </c>
      <c r="B1101" s="99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2">
        <v>10</v>
      </c>
      <c r="B1102" s="99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2">
        <v>11</v>
      </c>
      <c r="B1103" s="99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2">
        <v>12</v>
      </c>
      <c r="B1104" s="99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2">
        <v>13</v>
      </c>
      <c r="B1105" s="99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2">
        <v>14</v>
      </c>
      <c r="B1106" s="99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2">
        <v>15</v>
      </c>
      <c r="B1107" s="99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2">
        <v>16</v>
      </c>
      <c r="B1108" s="99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2">
        <v>17</v>
      </c>
      <c r="B1109" s="99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2">
        <v>18</v>
      </c>
      <c r="B1110" s="99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2">
        <v>19</v>
      </c>
      <c r="B1111" s="99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2">
        <v>20</v>
      </c>
      <c r="B1112" s="99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2">
        <v>21</v>
      </c>
      <c r="B1113" s="99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2">
        <v>22</v>
      </c>
      <c r="B1114" s="99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2">
        <v>23</v>
      </c>
      <c r="B1115" s="99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2">
        <v>24</v>
      </c>
      <c r="B1116" s="99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2">
        <v>25</v>
      </c>
      <c r="B1117" s="99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2">
        <v>26</v>
      </c>
      <c r="B1118" s="99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2">
        <v>27</v>
      </c>
      <c r="B1119" s="99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2">
        <v>28</v>
      </c>
      <c r="B1120" s="99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2">
        <v>29</v>
      </c>
      <c r="B1121" s="99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2">
        <v>30</v>
      </c>
      <c r="B1122" s="99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15">
      <c r="A1126" s="992">
        <v>1</v>
      </c>
      <c r="B1126" s="99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2">
        <v>2</v>
      </c>
      <c r="B1127" s="99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2">
        <v>3</v>
      </c>
      <c r="B1128" s="99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2">
        <v>4</v>
      </c>
      <c r="B1129" s="99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2">
        <v>5</v>
      </c>
      <c r="B1130" s="99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2">
        <v>6</v>
      </c>
      <c r="B1131" s="99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2">
        <v>7</v>
      </c>
      <c r="B1132" s="99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2">
        <v>8</v>
      </c>
      <c r="B1133" s="99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2">
        <v>9</v>
      </c>
      <c r="B1134" s="99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2">
        <v>10</v>
      </c>
      <c r="B1135" s="99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2">
        <v>11</v>
      </c>
      <c r="B1136" s="99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2">
        <v>12</v>
      </c>
      <c r="B1137" s="99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2">
        <v>13</v>
      </c>
      <c r="B1138" s="99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2">
        <v>14</v>
      </c>
      <c r="B1139" s="99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2">
        <v>15</v>
      </c>
      <c r="B1140" s="99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2">
        <v>16</v>
      </c>
      <c r="B1141" s="99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2">
        <v>17</v>
      </c>
      <c r="B1142" s="99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2">
        <v>18</v>
      </c>
      <c r="B1143" s="99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2">
        <v>19</v>
      </c>
      <c r="B1144" s="99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2">
        <v>20</v>
      </c>
      <c r="B1145" s="99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2">
        <v>21</v>
      </c>
      <c r="B1146" s="99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2">
        <v>22</v>
      </c>
      <c r="B1147" s="99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2">
        <v>23</v>
      </c>
      <c r="B1148" s="99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2">
        <v>24</v>
      </c>
      <c r="B1149" s="99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2">
        <v>25</v>
      </c>
      <c r="B1150" s="99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2">
        <v>26</v>
      </c>
      <c r="B1151" s="99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2">
        <v>27</v>
      </c>
      <c r="B1152" s="99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2">
        <v>28</v>
      </c>
      <c r="B1153" s="99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2">
        <v>29</v>
      </c>
      <c r="B1154" s="99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2">
        <v>30</v>
      </c>
      <c r="B1155" s="99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15">
      <c r="A1159" s="992">
        <v>1</v>
      </c>
      <c r="B1159" s="99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2">
        <v>2</v>
      </c>
      <c r="B1160" s="99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2">
        <v>3</v>
      </c>
      <c r="B1161" s="99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2">
        <v>4</v>
      </c>
      <c r="B1162" s="99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2">
        <v>5</v>
      </c>
      <c r="B1163" s="99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2">
        <v>6</v>
      </c>
      <c r="B1164" s="99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2">
        <v>7</v>
      </c>
      <c r="B1165" s="99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2">
        <v>8</v>
      </c>
      <c r="B1166" s="99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2">
        <v>9</v>
      </c>
      <c r="B1167" s="99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2">
        <v>10</v>
      </c>
      <c r="B1168" s="99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2">
        <v>11</v>
      </c>
      <c r="B1169" s="99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2">
        <v>12</v>
      </c>
      <c r="B1170" s="99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2">
        <v>13</v>
      </c>
      <c r="B1171" s="99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2">
        <v>14</v>
      </c>
      <c r="B1172" s="99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2">
        <v>15</v>
      </c>
      <c r="B1173" s="99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2">
        <v>16</v>
      </c>
      <c r="B1174" s="99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2">
        <v>17</v>
      </c>
      <c r="B1175" s="99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2">
        <v>18</v>
      </c>
      <c r="B1176" s="99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2">
        <v>19</v>
      </c>
      <c r="B1177" s="99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2">
        <v>20</v>
      </c>
      <c r="B1178" s="99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2">
        <v>21</v>
      </c>
      <c r="B1179" s="99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2">
        <v>22</v>
      </c>
      <c r="B1180" s="99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2">
        <v>23</v>
      </c>
      <c r="B1181" s="99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2">
        <v>24</v>
      </c>
      <c r="B1182" s="99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2">
        <v>25</v>
      </c>
      <c r="B1183" s="99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2">
        <v>26</v>
      </c>
      <c r="B1184" s="99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2">
        <v>27</v>
      </c>
      <c r="B1185" s="99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2">
        <v>28</v>
      </c>
      <c r="B1186" s="99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2">
        <v>29</v>
      </c>
      <c r="B1187" s="99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2">
        <v>30</v>
      </c>
      <c r="B1188" s="99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15">
      <c r="A1192" s="992">
        <v>1</v>
      </c>
      <c r="B1192" s="99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2">
        <v>2</v>
      </c>
      <c r="B1193" s="99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2">
        <v>3</v>
      </c>
      <c r="B1194" s="99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2">
        <v>4</v>
      </c>
      <c r="B1195" s="99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2">
        <v>5</v>
      </c>
      <c r="B1196" s="99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2">
        <v>6</v>
      </c>
      <c r="B1197" s="99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2">
        <v>7</v>
      </c>
      <c r="B1198" s="99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2">
        <v>8</v>
      </c>
      <c r="B1199" s="99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2">
        <v>9</v>
      </c>
      <c r="B1200" s="99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2">
        <v>10</v>
      </c>
      <c r="B1201" s="99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2">
        <v>11</v>
      </c>
      <c r="B1202" s="99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2">
        <v>12</v>
      </c>
      <c r="B1203" s="99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2">
        <v>13</v>
      </c>
      <c r="B1204" s="99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2">
        <v>14</v>
      </c>
      <c r="B1205" s="99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2">
        <v>15</v>
      </c>
      <c r="B1206" s="99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2">
        <v>16</v>
      </c>
      <c r="B1207" s="99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2">
        <v>17</v>
      </c>
      <c r="B1208" s="99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2">
        <v>18</v>
      </c>
      <c r="B1209" s="99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2">
        <v>19</v>
      </c>
      <c r="B1210" s="99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2">
        <v>20</v>
      </c>
      <c r="B1211" s="99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2">
        <v>21</v>
      </c>
      <c r="B1212" s="99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2">
        <v>22</v>
      </c>
      <c r="B1213" s="99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2">
        <v>23</v>
      </c>
      <c r="B1214" s="99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2">
        <v>24</v>
      </c>
      <c r="B1215" s="99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2">
        <v>25</v>
      </c>
      <c r="B1216" s="99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2">
        <v>26</v>
      </c>
      <c r="B1217" s="99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2">
        <v>27</v>
      </c>
      <c r="B1218" s="99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2">
        <v>28</v>
      </c>
      <c r="B1219" s="99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2">
        <v>29</v>
      </c>
      <c r="B1220" s="99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2">
        <v>30</v>
      </c>
      <c r="B1221" s="99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15">
      <c r="A1225" s="992">
        <v>1</v>
      </c>
      <c r="B1225" s="99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2">
        <v>2</v>
      </c>
      <c r="B1226" s="99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2">
        <v>3</v>
      </c>
      <c r="B1227" s="99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2">
        <v>4</v>
      </c>
      <c r="B1228" s="99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2">
        <v>5</v>
      </c>
      <c r="B1229" s="99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2">
        <v>6</v>
      </c>
      <c r="B1230" s="99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2">
        <v>7</v>
      </c>
      <c r="B1231" s="99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2">
        <v>8</v>
      </c>
      <c r="B1232" s="99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2">
        <v>9</v>
      </c>
      <c r="B1233" s="99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2">
        <v>10</v>
      </c>
      <c r="B1234" s="99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2">
        <v>11</v>
      </c>
      <c r="B1235" s="99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2">
        <v>12</v>
      </c>
      <c r="B1236" s="99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2">
        <v>13</v>
      </c>
      <c r="B1237" s="99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2">
        <v>14</v>
      </c>
      <c r="B1238" s="99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2">
        <v>15</v>
      </c>
      <c r="B1239" s="99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2">
        <v>16</v>
      </c>
      <c r="B1240" s="99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2">
        <v>17</v>
      </c>
      <c r="B1241" s="99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2">
        <v>18</v>
      </c>
      <c r="B1242" s="99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2">
        <v>19</v>
      </c>
      <c r="B1243" s="99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2">
        <v>20</v>
      </c>
      <c r="B1244" s="99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2">
        <v>21</v>
      </c>
      <c r="B1245" s="99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2">
        <v>22</v>
      </c>
      <c r="B1246" s="99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2">
        <v>23</v>
      </c>
      <c r="B1247" s="99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2">
        <v>24</v>
      </c>
      <c r="B1248" s="99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2">
        <v>25</v>
      </c>
      <c r="B1249" s="99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2">
        <v>26</v>
      </c>
      <c r="B1250" s="99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2">
        <v>27</v>
      </c>
      <c r="B1251" s="99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2">
        <v>28</v>
      </c>
      <c r="B1252" s="99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2">
        <v>29</v>
      </c>
      <c r="B1253" s="99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2">
        <v>30</v>
      </c>
      <c r="B1254" s="99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15">
      <c r="A1258" s="992">
        <v>1</v>
      </c>
      <c r="B1258" s="99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2">
        <v>2</v>
      </c>
      <c r="B1259" s="99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2">
        <v>3</v>
      </c>
      <c r="B1260" s="99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2">
        <v>4</v>
      </c>
      <c r="B1261" s="99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2">
        <v>5</v>
      </c>
      <c r="B1262" s="99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2">
        <v>6</v>
      </c>
      <c r="B1263" s="99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2">
        <v>7</v>
      </c>
      <c r="B1264" s="99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2">
        <v>8</v>
      </c>
      <c r="B1265" s="99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2">
        <v>9</v>
      </c>
      <c r="B1266" s="99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2">
        <v>10</v>
      </c>
      <c r="B1267" s="99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2">
        <v>11</v>
      </c>
      <c r="B1268" s="99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2">
        <v>12</v>
      </c>
      <c r="B1269" s="99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2">
        <v>13</v>
      </c>
      <c r="B1270" s="99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2">
        <v>14</v>
      </c>
      <c r="B1271" s="99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2">
        <v>15</v>
      </c>
      <c r="B1272" s="99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2">
        <v>16</v>
      </c>
      <c r="B1273" s="99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2">
        <v>17</v>
      </c>
      <c r="B1274" s="99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2">
        <v>18</v>
      </c>
      <c r="B1275" s="99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2">
        <v>19</v>
      </c>
      <c r="B1276" s="99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2">
        <v>20</v>
      </c>
      <c r="B1277" s="99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2">
        <v>21</v>
      </c>
      <c r="B1278" s="99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2">
        <v>22</v>
      </c>
      <c r="B1279" s="99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2">
        <v>23</v>
      </c>
      <c r="B1280" s="99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2">
        <v>24</v>
      </c>
      <c r="B1281" s="99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2">
        <v>25</v>
      </c>
      <c r="B1282" s="99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2">
        <v>26</v>
      </c>
      <c r="B1283" s="99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2">
        <v>27</v>
      </c>
      <c r="B1284" s="99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2">
        <v>28</v>
      </c>
      <c r="B1285" s="99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2">
        <v>29</v>
      </c>
      <c r="B1286" s="99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2">
        <v>30</v>
      </c>
      <c r="B1287" s="99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15">
      <c r="A1291" s="992">
        <v>1</v>
      </c>
      <c r="B1291" s="99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2">
        <v>2</v>
      </c>
      <c r="B1292" s="99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2">
        <v>3</v>
      </c>
      <c r="B1293" s="99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2">
        <v>4</v>
      </c>
      <c r="B1294" s="99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2">
        <v>5</v>
      </c>
      <c r="B1295" s="99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2">
        <v>6</v>
      </c>
      <c r="B1296" s="99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2">
        <v>7</v>
      </c>
      <c r="B1297" s="99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2">
        <v>8</v>
      </c>
      <c r="B1298" s="99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2">
        <v>9</v>
      </c>
      <c r="B1299" s="99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2">
        <v>10</v>
      </c>
      <c r="B1300" s="99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2">
        <v>11</v>
      </c>
      <c r="B1301" s="99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2">
        <v>12</v>
      </c>
      <c r="B1302" s="99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2">
        <v>13</v>
      </c>
      <c r="B1303" s="99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2">
        <v>14</v>
      </c>
      <c r="B1304" s="99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2">
        <v>15</v>
      </c>
      <c r="B1305" s="99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2">
        <v>16</v>
      </c>
      <c r="B1306" s="99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2">
        <v>17</v>
      </c>
      <c r="B1307" s="99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2">
        <v>18</v>
      </c>
      <c r="B1308" s="99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2">
        <v>19</v>
      </c>
      <c r="B1309" s="99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2">
        <v>20</v>
      </c>
      <c r="B1310" s="99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2">
        <v>21</v>
      </c>
      <c r="B1311" s="99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2">
        <v>22</v>
      </c>
      <c r="B1312" s="99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2">
        <v>23</v>
      </c>
      <c r="B1313" s="99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2">
        <v>24</v>
      </c>
      <c r="B1314" s="99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2">
        <v>25</v>
      </c>
      <c r="B1315" s="99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2">
        <v>26</v>
      </c>
      <c r="B1316" s="99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2">
        <v>27</v>
      </c>
      <c r="B1317" s="99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2">
        <v>28</v>
      </c>
      <c r="B1318" s="99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2">
        <v>29</v>
      </c>
      <c r="B1319" s="99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2">
        <v>30</v>
      </c>
      <c r="B1320" s="99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2022-08-18T08:50:25Z</cp:lastPrinted>
  <dcterms:created xsi:type="dcterms:W3CDTF">2012-03-13T00:50:25Z</dcterms:created>
  <dcterms:modified xsi:type="dcterms:W3CDTF">2022-09-05T09:02:53Z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