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8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3" i="11" s="1"/>
  <c r="AY322" i="11" l="1"/>
  <c r="AY326" i="11"/>
  <c r="AY330" i="11"/>
  <c r="AY323" i="11"/>
  <c r="AY327" i="11"/>
  <c r="AY331" i="11"/>
  <c r="AY324" i="11"/>
  <c r="AY328" i="11"/>
  <c r="AY332" i="11"/>
  <c r="AY325" i="11"/>
  <c r="AY329" i="11"/>
  <c r="AY337" i="11"/>
  <c r="AY338" i="11"/>
  <c r="AY340"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5" i="11" l="1"/>
  <c r="AY174" i="11"/>
  <c r="AY100" i="11"/>
  <c r="AY118" i="11"/>
  <c r="AY153" i="11"/>
  <c r="AY175" i="11"/>
  <c r="AY178" i="11"/>
  <c r="AY193" i="11"/>
  <c r="AY203" i="11"/>
  <c r="AY210" i="11"/>
  <c r="AY207" i="11"/>
  <c r="AY130" i="11"/>
  <c r="AY142" i="11"/>
  <c r="AY202" i="11"/>
  <c r="AY119" i="11"/>
  <c r="AY114" i="11"/>
  <c r="AY152" i="11"/>
  <c r="AY179" i="11"/>
  <c r="AY206" i="11"/>
  <c r="AY211" i="11"/>
  <c r="AY126" i="11"/>
  <c r="AY176" i="11"/>
  <c r="AY198" i="11"/>
  <c r="AY123" i="11"/>
  <c r="AY131" i="11"/>
  <c r="AY143" i="11"/>
  <c r="AY116" i="11"/>
  <c r="AY120" i="11"/>
  <c r="AY124" i="11"/>
  <c r="AY128" i="11"/>
  <c r="AY154" i="11"/>
  <c r="AY163" i="11"/>
  <c r="AY140" i="11"/>
  <c r="AY144" i="11"/>
  <c r="AY134" i="11"/>
  <c r="AY113" i="11"/>
  <c r="AY117" i="11"/>
  <c r="AY151" i="11"/>
  <c r="AY155" i="11"/>
  <c r="AY164" i="11"/>
  <c r="AY141" i="11"/>
  <c r="AY204" i="11"/>
  <c r="AY212"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49" i="11" l="1"/>
  <c r="AY89" i="11"/>
  <c r="AY90" i="11"/>
  <c r="AY94" i="11"/>
  <c r="AY86" i="11"/>
  <c r="AY79" i="11"/>
  <c r="AY83" i="11"/>
  <c r="AY87" i="11"/>
  <c r="AY91" i="11"/>
  <c r="AY95" i="11"/>
  <c r="AY80" i="11"/>
  <c r="AY84" i="11"/>
  <c r="AY96" i="11"/>
  <c r="AY8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<sst xmlns="http://schemas.openxmlformats.org/spreadsheetml/2006/main" count="2165" uniqueCount="806">
  <si>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</si>
  <si>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</si>
  <si>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</si>
  <si>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</si>
  <si>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</si>
  <si>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</si>
  <si>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</si>
  <si>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</si>
  <si>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</si>
  <si>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</si>
  <si>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</si>
  <si>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</si>
  <si>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</si>
  <si>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</si>
  <si>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</si>
  <si>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</si>
  <si>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</si>
  <si>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</si>
  <si>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</si>
  <si>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</si>
  <si>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</si>
  <si>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</si>
  <si>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</si>
  <si>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</si>
  <si>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</si>
  <si>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</si>
  <si>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</si>
  <si>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</si>
  <si>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</si>
  <si>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</si>
  <si>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</si>
  <si>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</si>
  <si>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</si>
  <si>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</si>
  <si>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</si>
  <si>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</si>
  <si>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</si>
  <si>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</si>
  <si>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</si>
  <si>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</si>
  <si>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</si>
  <si>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</si>
  <si>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</si>
  <si>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</si>
  <si>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</si>
  <si>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</si>
  <si>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</si>
  <si>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</si>
  <si>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</si>
  <si>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</si>
  <si>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</si>
  <si>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</si>
  <si>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</si>
  <si>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</si>
  <si>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</si>
  <si>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</si>
  <si>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</si>
  <si>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</si>
  <si>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</si>
  <si>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</si>
  <si>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</si>
  <si>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</si>
  <si>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</si>
  <si>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</si>
  <si>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</si>
  <si>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</si>
  <si>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</si>
  <si>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</si>
  <si>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</si>
  <si>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</si>
  <si>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</si>
  <si>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</si>
  <si>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</si>
  <si>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</si>
  <si>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</si>
  <si>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</si>
  <si>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</si>
  <si>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</si>
  <si>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</si>
  <si>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</si>
  <si>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</si>
  <si>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</si>
  <si>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</si>
  <si>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</si>
  <si>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</si>
  <si>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</si>
  <si>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</si>
  <si>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</si>
  <si>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</si>
  <si>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</si>
  <si>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</si>
  <si>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</si>
  <si>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</si>
  <si>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</si>
  <si>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</si>
  <si>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</si>
  <si>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</si>
  <si>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</si>
  <si>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</si>
  <si>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</si>
  <si>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</si>
  <si>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</si>
  <si>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</si>
  <si>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</si>
  <si>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</si>
  <si>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</si>
  <si>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</si>
  <si>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</si>
  <si>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</si>
  <si>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</si>
  <si>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</si>
  <si>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</si>
  <si>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</si>
  <si>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</si>
  <si>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</si>
  <si>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</si>
  <si>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</si>
  <si>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</si>
  <si>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</si>
  <si>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</si>
  <si>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</si>
  <si>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</si>
  <si>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</si>
  <si>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</si>
  <si>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</si>
  <si>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</si>
  <si>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</si>
  <si>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</si>
  <si>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</si>
  <si>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</si>
  <si>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</si>
  <si>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</si>
  <si>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</si>
  <si>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</si>
  <si>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</si>
  <si>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</si>
  <si>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</si>
  <si>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</si>
  <si>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</si>
  <si>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</si>
  <si>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</si>
  <si>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</si>
  <si>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</si>
  <si>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</si>
  <si>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</si>
  <si>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</si>
  <si>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</si>
  <si>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</si>
  <si>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</si>
  <si>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</si>
  <si>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</si>
  <si>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</si>
  <si>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</si>
  <si>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</si>
  <si>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</si>
  <si>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</si>
  <si>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</si>
  <si>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</si>
  <si>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</si>
  <si>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</si>
  <si>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</si>
  <si>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</si>
  <si>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</si>
  <si>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</si>
  <si>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</si>
  <si>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</si>
  <si>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</si>
  <si>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</si>
  <si>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</si>
  <si>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</si>
  <si>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</si>
  <si>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</si>
  <si>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</si>
  <si>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</si>
  <si>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</si>
  <si>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</si>
  <si>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</si>
  <si>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</si>
  <si>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</si>
  <si>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</si>
  <si>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</si>
  <si>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</si>
  <si>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</si>
  <si>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</si>
  <si>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</si>
  <si>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</si>
  <si>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</si>
  <si>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</si>
  <si>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</si>
  <si>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</si>
  <si>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</si>
  <si>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</si>
  <si>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</si>
  <si>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</si>
  <si>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</si>
  <si>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</si>
  <si>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</si>
  <si>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</si>
  <si>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</si>
  <si>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</si>
  <si>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</si>
  <si>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</si>
  <si>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</si>
  <si>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</si>
  <si>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</si>
  <si>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</si>
  <si>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</si>
  <si>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</si>
  <si>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</si>
  <si>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</si>
  <si>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</si>
  <si>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</si>
  <si>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</si>
  <si>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</si>
  <si>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</si>
  <si>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</si>
  <si>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</si>
  <si>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</si>
  <si>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</si>
  <si>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</si>
  <si>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</si>
  <si>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</si>
  <si>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</si>
  <si>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</si>
  <si>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</si>
  <si>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</si>
  <si>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</si>
  <si>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</si>
  <si>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</si>
  <si>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</si>
  <si>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</si>
  <si>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</si>
  <si>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</si>
  <si>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</si>
  <si>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</si>
  <si>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</si>
  <si>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</si>
  <si>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</si>
  <si>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</si>
  <si>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</si>
  <si>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</si>
  <si>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</si>
  <si>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</si>
  <si>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</si>
  <si>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</si>
  <si>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</si>
  <si>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</si>
  <si>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</si>
  <si>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</si>
  <si>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</si>
  <si>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</si>
  <si>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</si>
  <si>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</si>
  <si>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</si>
  <si>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</si>
  <si>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</si>
  <si>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</si>
  <si>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</si>
  <si>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</si>
  <si>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</si>
  <si>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</si>
  <si>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</si>
  <si>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</si>
  <si>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</si>
  <si>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</si>
  <si>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</si>
  <si>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</si>
  <si>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</si>
  <si>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</si>
  <si>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</si>
  <si>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</si>
  <si>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</si>
  <si>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</si>
  <si>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</si>
  <si>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</si>
  <si>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</si>
  <si>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</si>
  <si>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</si>
  <si>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</si>
  <si>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</si>
  <si>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</si>
  <si>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</si>
  <si>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</si>
  <si>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</si>
  <si>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</si>
  <si>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</si>
  <si>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</si>
  <si>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</si>
  <si>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</si>
  <si>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</si>
  <si>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</si>
  <si>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</si>
  <si>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</si>
  <si>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</si>
  <si>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</si>
  <si>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</si>
  <si>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</si>
  <si>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</si>
  <si>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</si>
  <si>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</si>
  <si>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</si>
  <si>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</si>
  <si>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</si>
  <si>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</si>
  <si>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</si>
  <si>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</si>
  <si>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</si>
  <si>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</si>
  <si>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</si>
  <si>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</si>
  <si>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</si>
  <si>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</si>
  <si>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</si>
  <si>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</si>
  <si>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</si>
  <si>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</si>
  <si>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</si>
  <si>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</si>
  <si>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</si>
  <si>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</si>
  <si>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</si>
  <si>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</si>
  <si>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</si>
  <si>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</si>
  <si>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</si>
  <si>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</si>
  <si>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</si>
  <si>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</si>
  <si>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</si>
  <si>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</si>
  <si>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</si>
  <si>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</si>
  <si>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</si>
  <si>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</si>
  <si>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</si>
  <si>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</si>
  <si>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</si>
  <si>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</si>
  <si>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</si>
  <si>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</si>
  <si>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</si>
  <si>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</si>
  <si>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</si>
  <si>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</si>
  <si>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</si>
  <si>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</si>
  <si>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</si>
  <si>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</si>
  <si>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</si>
  <si>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</si>
  <si>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</si>
  <si>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</si>
  <si>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</si>
  <si>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</si>
  <si>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</si>
  <si>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</si>
  <si>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</si>
  <si>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</si>
  <si>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</si>
  <si>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</si>
  <si>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</si>
  <si>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</si>
  <si>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</si>
  <si>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</si>
  <si>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</si>
  <si>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</si>
  <si>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</si>
  <si>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</si>
  <si>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</si>
  <si>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</si>
  <si>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</si>
  <si>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</si>
  <si>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</si>
  <si>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</si>
  <si>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</si>
  <si>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</si>
  <si>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</si>
  <si>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</si>
  <si>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</si>
  <si>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</si>
  <si>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</si>
  <si>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</si>
  <si>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</si>
  <si>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</si>
  <si>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</si>
  <si>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</si>
  <si>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</si>
  <si>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</si>
  <si>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</si>
  <si>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</si>
  <si>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</si>
  <si>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</si>
  <si>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</si>
  <si>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</si>
  <si>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</si>
  <si>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</si>
  <si>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</si>
  <si>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</si>
  <si>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</si>
  <si>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</si>
  <si>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</si>
  <si>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</si>
  <si>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</si>
  <si>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</si>
  <si>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</si>
  <si>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</si>
  <si>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</si>
  <si>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</si>
  <si>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</si>
  <si>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</si>
  <si>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</si>
  <si>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</si>
  <si>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</si>
  <si>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</si>
  <si>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</si>
  <si>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</si>
  <si>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</si>
  <si>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</si>
  <si>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</si>
  <si>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</si>
  <si>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</si>
  <si>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</si>
  <si>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</si>
  <si>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</si>
  <si>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</si>
  <si>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</si>
  <si>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</si>
  <si>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</si>
  <si>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</si>
  <si>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</si>
  <si>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</si>
  <si>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</si>
  <si>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</si>
  <si>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</si>
  <si>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</si>
  <si>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</si>
  <si>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</si>
  <si>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</si>
  <si>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</si>
  <si>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</si>
  <si>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</si>
  <si>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</si>
  <si>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</si>
  <si>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</si>
  <si>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</si>
  <si>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</si>
  <si>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</si>
  <si>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</si>
  <si>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</si>
  <si>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</si>
  <si>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</si>
  <si>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</si>
  <si>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</si>
  <si>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</si>
  <si>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</si>
  <si>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</si>
  <si>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</si>
  <si>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</si>
  <si>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</si>
  <si>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</si>
  <si>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</si>
  <si>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</si>
  <si>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</si>
  <si>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</si>
  <si>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</si>
  <si>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</si>
  <si>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</si>
  <si>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</si>
  <si>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</si>
  <si>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</si>
  <si>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</si>
  <si>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</si>
  <si>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</si>
  <si>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</si>
  <si>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</si>
  <si>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</si>
  <si>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</si>
  <si>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</si>
  <si>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</si>
  <si>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</si>
  <si>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</si>
  <si>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</si>
  <si>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</si>
  <si>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</si>
  <si>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</si>
  <si>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</si>
  <si>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</si>
  <si>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</si>
  <si>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</si>
  <si>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</si>
  <si>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</si>
  <si>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</si>
  <si>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</si>
  <si>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</si>
  <si>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</si>
  <si>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</si>
  <si>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</si>
  <si>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</si>
  <si>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</si>
  <si>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</si>
  <si>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</si>
  <si>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</si>
  <si>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</si>
  <si>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</si>
  <si>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</si>
  <si>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</si>
  <si>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</si>
  <si>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</si>
  <si>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</si>
  <si>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</si>
  <si>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</si>
  <si>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</si>
  <si>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</si>
  <si>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</si>
  <si>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</si>
  <si>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</si>
  <si>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</si>
  <si>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</si>
  <si>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</si>
  <si>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</si>
  <si>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</si>
  <si>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</si>
  <si>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</si>
  <si>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</si>
  <si>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</si>
  <si>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</si>
  <si>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</si>
  <si>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</si>
  <si>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</si>
  <si>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</si>
  <si>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</si>
  <si>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</si>
  <si>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</si>
  <si>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</si>
  <si>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</si>
  <si>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</si>
  <si>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</si>
  <si>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</si>
  <si>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</si>
  <si>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</si>
  <si>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</si>
  <si>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</si>
  <si>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</si>
  <si>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</si>
  <si>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</si>
  <si>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</si>
  <si>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</si>
  <si>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</si>
  <si>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</si>
  <si>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</si>
  <si>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</si>
  <si>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</si>
  <si>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</si>
  <si>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</si>
  <si>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</si>
  <si>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</si>
  <si>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</si>
  <si>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</si>
  <si>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</si>
  <si>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</si>
  <si>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</si>
  <si>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</si>
  <si>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</si>
  <si>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</si>
  <si>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</si>
  <si>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</si>
  <si>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</si>
  <si>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</si>
  <si>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</si>
  <si>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</si>
  <si>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</si>
  <si>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</si>
  <si>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</si>
  <si>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</si>
  <si>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</si>
  <si>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</si>
  <si>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</si>
  <si>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</si>
  <si>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</si>
  <si>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</si>
  <si>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</si>
  <si>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</si>
  <si>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</si>
  <si>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</si>
  <si>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</si>
  <si>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</si>
  <si>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</si>
  <si>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</si>
  <si>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</si>
  <si>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</si>
  <si>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</si>
  <si>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</si>
  <si>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</si>
  <si>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</si>
  <si>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</si>
  <si>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</si>
  <si>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</si>
  <si>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</si>
  <si>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</si>
  <si>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</si>
  <si>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</si>
  <si>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</si>
  <si>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</si>
  <si>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</si>
  <si>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</si>
  <si>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</si>
  <si>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</si>
  <si>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</si>
  <si>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</si>
  <si>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</si>
  <si>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</si>
  <si>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</si>
  <si>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</si>
  <si>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</si>
  <si>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</si>
  <si>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</si>
  <si>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</si>
  <si>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</si>
  <si>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</si>
  <si>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</si>
  <si>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</si>
  <si>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</si>
  <si>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</si>
  <si>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</si>
  <si>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</si>
  <si>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</si>
  <si>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</si>
  <si>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</si>
  <si>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</si>
  <si>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</si>
  <si>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</si>
  <si>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</si>
  <si>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</si>
  <si>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</si>
  <si>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</si>
  <si>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</si>
  <si>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</si>
  <si>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</si>
  <si>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</si>
  <si>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</si>
  <si>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</si>
  <si>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</si>
  <si>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</si>
  <si>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</si>
  <si>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</si>
  <si>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</si>
  <si>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</si>
  <si>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</si>
  <si>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</si>
  <si>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</si>
  <si>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</si>
  <si>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</si>
  <si>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</si>
  <si>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</si>
  <si>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</si>
  <si>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</si>
  <si>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</si>
  <si>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</si>
  <si>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</si>
  <si>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</si>
  <si>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</si>
  <si>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</si>
  <si>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</si>
  <si>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</si>
  <si>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</si>
  <si>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</si>
  <si>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</si>
  <si>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</si>
  <si>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</si>
  <si>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</si>
  <si>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</si>
  <si>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</si>
  <si>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</si>
  <si>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</si>
  <si>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</si>
  <si>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</si>
  <si>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</si>
  <si>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</si>
  <si>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</si>
  <si>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</si>
  <si>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</si>
  <si>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</si>
  <si>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</si>
  <si>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</si>
  <si>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</si>
  <si>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</si>
  <si>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</si>
  <si>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</si>
  <si>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</si>
  <si>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</si>
  <si>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</si>
  <si>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平成25年度</t>
  </si>
  <si>
    <t>終了予定なし</t>
  </si>
  <si>
    <t>統括官付参事官(予算・会計担当)</t>
  </si>
  <si>
    <t>食品衛生法第２条等</t>
  </si>
  <si>
    <t>厚生労働省所管の試験研究機関及び検疫所において、検査機器の設置台数等の理由で食品中の放射性物質のモニタリング検査の実施が困難な自治体から検査を受け入れ、各地方自治体が必要とする検査を補完する（平成26年度まで）。　また、市場に流通する食品等に含まれる放射性物質の実態を調査し、その結果及び地方自治体の検査結果を厚生労働省及び国立保健医療科学院のＨＰで公表する。</t>
  </si>
  <si>
    <t>-</t>
  </si>
  <si>
    <t>食品等試験検査費</t>
  </si>
  <si>
    <t>職員旅費</t>
  </si>
  <si>
    <t>委員等旅費</t>
  </si>
  <si>
    <t>件</t>
  </si>
  <si>
    <t>百万円</t>
  </si>
  <si>
    <t>放射性物質による農畜産物等影響実態調査対策</t>
  </si>
  <si>
    <t>新25-033</t>
  </si>
  <si>
    <t>104</t>
  </si>
  <si>
    <t>0103</t>
  </si>
  <si>
    <t>0080</t>
  </si>
  <si>
    <t>0065</t>
  </si>
  <si>
    <t>0064</t>
  </si>
  <si>
    <t>○</t>
  </si>
  <si>
    <t>復興</t>
  </si>
  <si>
    <t>-</t>
    <phoneticPr fontId="5"/>
  </si>
  <si>
    <t>本事業は、「検査計画、出荷制限等の品目・区域の設定・解除の考え方」（原子力災害対策本部策定）で対象自治体とされている17都県において生産され、流通段階にある食品を買い上げて食品中の放射性物質について調査を行い、都道府県等が行っている検査の効果を検証するとともに、その検査の計画に関して助言を行うものである。</t>
    <phoneticPr fontId="5"/>
  </si>
  <si>
    <t>基準値を超過する放射性セシウムが検出された検体数</t>
    <phoneticPr fontId="5"/>
  </si>
  <si>
    <t>厚生労働省所管の試験研究機関における市場流通食品の買い上げ調査</t>
    <rPh sb="25" eb="26">
      <t>カ</t>
    </rPh>
    <rPh sb="27" eb="28">
      <t>ア</t>
    </rPh>
    <rPh sb="29" eb="31">
      <t>チョウサ</t>
    </rPh>
    <phoneticPr fontId="5"/>
  </si>
  <si>
    <t>調査した市場流通食品の検体数</t>
    <phoneticPr fontId="5"/>
  </si>
  <si>
    <t>Ⅱ－１－１．食品等の飲食に起因する衛生上の危害の発生を防止すること</t>
    <phoneticPr fontId="5"/>
  </si>
  <si>
    <t>無</t>
  </si>
  <si>
    <t>‐</t>
  </si>
  <si>
    <t>・本事業では、自治体による検査体制の評価・検証を行うため、市場流通後の食品を対象として、検査を実施。
・「放射性物質による農畜産物等影響実態調査対策」については、自治体による検査の支援のため、出荷前の農畜産物等を対象に検査を実施。</t>
    <phoneticPr fontId="5"/>
  </si>
  <si>
    <t>見込みに見合った検査数を実施している。</t>
    <phoneticPr fontId="5"/>
  </si>
  <si>
    <t>目標どおりの実績となっている。</t>
    <phoneticPr fontId="5"/>
  </si>
  <si>
    <t>地方自治体からの検査受入事業について、地方自治体の検査体制の整備に伴い受入要請が減少してきたため平成26年度限りで廃止するなど、状況に応じた事業の見直しを実施している。</t>
    <phoneticPr fontId="5"/>
  </si>
  <si>
    <t>実施事業に関し、実績報告の提出を受け、予算執行を適正に管理しており、妥当である。</t>
    <phoneticPr fontId="5"/>
  </si>
  <si>
    <t>単位当たりコストは民間の検査料と比較しても妥当なコストであり、使途も食品の放射性物質検査に係る支出事業となっており、妥当である。</t>
    <phoneticPr fontId="5"/>
  </si>
  <si>
    <t>本事業の実施により、受益者（国民）に対する食の安全が確保されることから、負担関係は妥当である。</t>
    <phoneticPr fontId="5"/>
  </si>
  <si>
    <t>本事業は地方自治体で行われている放射性物質検査を補完する事業であり、国のサポートが求められており、地方自治体、民間等に委ねることは不可能。</t>
    <phoneticPr fontId="5"/>
  </si>
  <si>
    <t>https://www.mhlw.go.jp/wp/seisaku/hyouka/dl/r03_jizenbunseki/II-1-1.pdf</t>
    <phoneticPr fontId="5"/>
  </si>
  <si>
    <t>　千円/件</t>
    <rPh sb="1" eb="3">
      <t>センエン</t>
    </rPh>
    <rPh sb="4" eb="5">
      <t>ケン</t>
    </rPh>
    <phoneticPr fontId="5"/>
  </si>
  <si>
    <t>　千円/件</t>
    <phoneticPr fontId="5"/>
  </si>
  <si>
    <t>19,453/5</t>
    <phoneticPr fontId="5"/>
  </si>
  <si>
    <t>19,290/5</t>
    <phoneticPr fontId="5"/>
  </si>
  <si>
    <t>19,290/710</t>
    <phoneticPr fontId="5"/>
  </si>
  <si>
    <t>19,453/708</t>
    <phoneticPr fontId="5"/>
  </si>
  <si>
    <t>千円</t>
    <rPh sb="0" eb="2">
      <t>センエン</t>
    </rPh>
    <phoneticPr fontId="5"/>
  </si>
  <si>
    <t>19,903/700</t>
    <phoneticPr fontId="5"/>
  </si>
  <si>
    <t>食品中の放射性物質に係る検査結果サイト公開サーバ保守等</t>
    <phoneticPr fontId="5"/>
  </si>
  <si>
    <t>株式会社ユーワークス</t>
    <phoneticPr fontId="5"/>
  </si>
  <si>
    <t>役務費</t>
    <rPh sb="0" eb="2">
      <t>エキム</t>
    </rPh>
    <rPh sb="2" eb="3">
      <t>ヒ</t>
    </rPh>
    <phoneticPr fontId="5"/>
  </si>
  <si>
    <t>C. 株式会社ユーワークス</t>
    <phoneticPr fontId="5"/>
  </si>
  <si>
    <t>本事業の検査結果については、厚生労働省及び各地方自治体で常時公表されており、放射性物質に対するリスクコミュニケーション等、国民の食の安心・安全に十分に活用されている。</t>
    <phoneticPr fontId="5"/>
  </si>
  <si>
    <t>放射性物質等実態調査事業に要した費用／基準超過件数　　　　　　　　　　　　　　</t>
    <phoneticPr fontId="5"/>
  </si>
  <si>
    <t>食品中に含まれる放射性物質については国民の健康に直結する問題であり、国民の関心は依然高く、当事業の優先度は高い。</t>
    <phoneticPr fontId="5"/>
  </si>
  <si>
    <t>食品中に含まれる放射性物質については国民の健康に直結する問題であり、また、国内食品の輸出促進にも資するため、優先度は極めて高い。</t>
    <phoneticPr fontId="5"/>
  </si>
  <si>
    <t>食品中の放射性物質に係るモニタリング検査計画策定推進事業</t>
    <phoneticPr fontId="5"/>
  </si>
  <si>
    <t>平成23年3月11日に発生した東京電力福島第一原子力発電所事故を端緒とする食品の放射性物質の汚染について、各自治体が実施している食品中の放射性物質のモニタリング検査を補完し、放射性物質の基準値を超過した食品の流通防止、国民の健康保護を図るとともに、市場に流通している食品について国民の安全・安心を高めることを目指す。</t>
    <phoneticPr fontId="5"/>
  </si>
  <si>
    <t>放射性物質等実態調査事業に要した費用／調査検体数</t>
    <rPh sb="19" eb="21">
      <t>チョウサ</t>
    </rPh>
    <rPh sb="21" eb="23">
      <t>ケンタイ</t>
    </rPh>
    <rPh sb="23" eb="24">
      <t>スウ</t>
    </rPh>
    <phoneticPr fontId="5"/>
  </si>
  <si>
    <t>19,759/10</t>
    <phoneticPr fontId="5"/>
  </si>
  <si>
    <t>19,759/710</t>
    <phoneticPr fontId="5"/>
  </si>
  <si>
    <t>令和３年度は710検体の市場流通食品を検査した結果、10検体について基準値を超える放射性物質が検出されたため、地方自治体へ連絡し適切な対応を求めるなど、国民の食の安全・安心の確保に貢献した。</t>
    <phoneticPr fontId="5"/>
  </si>
  <si>
    <t>A. 個人A</t>
    <rPh sb="3" eb="5">
      <t>コジン</t>
    </rPh>
    <phoneticPr fontId="5"/>
  </si>
  <si>
    <t>賃金</t>
    <rPh sb="0" eb="2">
      <t>チンギン</t>
    </rPh>
    <phoneticPr fontId="5"/>
  </si>
  <si>
    <t>旅費</t>
    <rPh sb="0" eb="2">
      <t>リョヒ</t>
    </rPh>
    <phoneticPr fontId="5"/>
  </si>
  <si>
    <t>役務費</t>
    <rPh sb="0" eb="2">
      <t>エキム</t>
    </rPh>
    <rPh sb="2" eb="3">
      <t>ヒ</t>
    </rPh>
    <phoneticPr fontId="5"/>
  </si>
  <si>
    <t>非常勤職員賃金</t>
    <rPh sb="0" eb="7">
      <t>ヒジョウキンショクインチンギン</t>
    </rPh>
    <phoneticPr fontId="5"/>
  </si>
  <si>
    <t>食品の買上げ調査旅費</t>
    <phoneticPr fontId="5"/>
  </si>
  <si>
    <t>試料の購入・宅配等</t>
    <rPh sb="0" eb="2">
      <t>シリョウ</t>
    </rPh>
    <rPh sb="3" eb="5">
      <t>コウニュウ</t>
    </rPh>
    <rPh sb="6" eb="8">
      <t>タクハイ</t>
    </rPh>
    <rPh sb="8" eb="9">
      <t>トウ</t>
    </rPh>
    <phoneticPr fontId="5"/>
  </si>
  <si>
    <t>個人A</t>
    <rPh sb="0" eb="2">
      <t>コジン</t>
    </rPh>
    <phoneticPr fontId="5"/>
  </si>
  <si>
    <t>資金前渡官吏</t>
    <rPh sb="0" eb="2">
      <t>シキン</t>
    </rPh>
    <rPh sb="2" eb="4">
      <t>ゼント</t>
    </rPh>
    <rPh sb="4" eb="6">
      <t>カンリ</t>
    </rPh>
    <phoneticPr fontId="5"/>
  </si>
  <si>
    <t>個人B</t>
    <rPh sb="0" eb="2">
      <t>コジン</t>
    </rPh>
    <phoneticPr fontId="5"/>
  </si>
  <si>
    <t>個人C</t>
    <rPh sb="0" eb="2">
      <t>コジン</t>
    </rPh>
    <phoneticPr fontId="5"/>
  </si>
  <si>
    <t>-</t>
    <phoneticPr fontId="5"/>
  </si>
  <si>
    <t>給与等支払のための前渡資金交付</t>
    <rPh sb="0" eb="2">
      <t>キュウヨ</t>
    </rPh>
    <rPh sb="2" eb="3">
      <t>トウ</t>
    </rPh>
    <rPh sb="3" eb="5">
      <t>シハラ</t>
    </rPh>
    <rPh sb="9" eb="11">
      <t>ゼント</t>
    </rPh>
    <rPh sb="11" eb="13">
      <t>シキン</t>
    </rPh>
    <rPh sb="13" eb="15">
      <t>コウフ</t>
    </rPh>
    <phoneticPr fontId="5"/>
  </si>
  <si>
    <t>職員への賃金等の支払</t>
    <rPh sb="0" eb="2">
      <t>ショクイン</t>
    </rPh>
    <rPh sb="4" eb="6">
      <t>チンギン</t>
    </rPh>
    <rPh sb="6" eb="7">
      <t>トウ</t>
    </rPh>
    <rPh sb="8" eb="10">
      <t>シハライ</t>
    </rPh>
    <phoneticPr fontId="5"/>
  </si>
  <si>
    <t>職員への旅費等の支払</t>
    <rPh sb="0" eb="2">
      <t>ショクイン</t>
    </rPh>
    <rPh sb="4" eb="6">
      <t>リョヒ</t>
    </rPh>
    <rPh sb="6" eb="7">
      <t>トウ</t>
    </rPh>
    <rPh sb="8" eb="10">
      <t>シハライ</t>
    </rPh>
    <phoneticPr fontId="5"/>
  </si>
  <si>
    <t>職員の旅費等の支払</t>
    <rPh sb="0" eb="2">
      <t>ショクイン</t>
    </rPh>
    <rPh sb="3" eb="5">
      <t>リョヒ</t>
    </rPh>
    <rPh sb="5" eb="6">
      <t>トウ</t>
    </rPh>
    <rPh sb="7" eb="9">
      <t>シハライ</t>
    </rPh>
    <phoneticPr fontId="5"/>
  </si>
  <si>
    <t>尾崎理化株式会社</t>
    <rPh sb="0" eb="2">
      <t>オザキ</t>
    </rPh>
    <rPh sb="2" eb="4">
      <t>リカ</t>
    </rPh>
    <rPh sb="4" eb="8">
      <t>カブシキガイシャ</t>
    </rPh>
    <phoneticPr fontId="5"/>
  </si>
  <si>
    <t>西川計測株式会社</t>
    <rPh sb="0" eb="2">
      <t>ニシカワ</t>
    </rPh>
    <rPh sb="2" eb="4">
      <t>ケイソク</t>
    </rPh>
    <rPh sb="4" eb="8">
      <t>カブシキガイシャ</t>
    </rPh>
    <phoneticPr fontId="5"/>
  </si>
  <si>
    <t>日本電子株式会社</t>
    <rPh sb="0" eb="2">
      <t>ニホン</t>
    </rPh>
    <rPh sb="2" eb="4">
      <t>デンシ</t>
    </rPh>
    <rPh sb="4" eb="8">
      <t>カブシキガイシャ</t>
    </rPh>
    <phoneticPr fontId="5"/>
  </si>
  <si>
    <t>三協ラボサービス株式会社</t>
    <rPh sb="0" eb="2">
      <t>サンキョウ</t>
    </rPh>
    <rPh sb="8" eb="12">
      <t>カブシキガイシャ</t>
    </rPh>
    <phoneticPr fontId="5"/>
  </si>
  <si>
    <t>新東産業株式会社</t>
    <rPh sb="0" eb="2">
      <t>シントウ</t>
    </rPh>
    <rPh sb="2" eb="4">
      <t>サンギョウ</t>
    </rPh>
    <rPh sb="4" eb="8">
      <t>カブシキガイシャ</t>
    </rPh>
    <phoneticPr fontId="5"/>
  </si>
  <si>
    <t>一般財団法人日本食品検査</t>
    <rPh sb="0" eb="2">
      <t>イッパン</t>
    </rPh>
    <rPh sb="2" eb="6">
      <t>ザイダンホウジン</t>
    </rPh>
    <rPh sb="6" eb="8">
      <t>ニホン</t>
    </rPh>
    <rPh sb="8" eb="10">
      <t>ショクヒン</t>
    </rPh>
    <rPh sb="10" eb="12">
      <t>ケンサ</t>
    </rPh>
    <phoneticPr fontId="5"/>
  </si>
  <si>
    <t>日本空調サービス株式会社</t>
    <rPh sb="0" eb="2">
      <t>ニホン</t>
    </rPh>
    <rPh sb="2" eb="4">
      <t>クウチョウ</t>
    </rPh>
    <rPh sb="8" eb="12">
      <t>カブシキガイシャ</t>
    </rPh>
    <phoneticPr fontId="5"/>
  </si>
  <si>
    <t>ニッポンレンタカーサービス株式会社</t>
    <rPh sb="13" eb="17">
      <t>カブシキガイシャ</t>
    </rPh>
    <phoneticPr fontId="5"/>
  </si>
  <si>
    <t>株式会社バイオテック・ラボ</t>
    <rPh sb="0" eb="4">
      <t>カブシキガイシャ</t>
    </rPh>
    <phoneticPr fontId="5"/>
  </si>
  <si>
    <t>検査消耗品の購入</t>
    <rPh sb="0" eb="2">
      <t>ケンサ</t>
    </rPh>
    <rPh sb="2" eb="5">
      <t>ショウモウヒン</t>
    </rPh>
    <rPh sb="6" eb="8">
      <t>コウニュウ</t>
    </rPh>
    <phoneticPr fontId="5"/>
  </si>
  <si>
    <t>有限会社マットコーポレーション</t>
    <rPh sb="0" eb="4">
      <t>ユウゲンガイシャ</t>
    </rPh>
    <phoneticPr fontId="5"/>
  </si>
  <si>
    <t>検査消耗品の購入、検査機器整備</t>
    <rPh sb="0" eb="2">
      <t>ケンサ</t>
    </rPh>
    <rPh sb="2" eb="5">
      <t>ショウモウヒン</t>
    </rPh>
    <rPh sb="6" eb="8">
      <t>コウニュウ</t>
    </rPh>
    <rPh sb="9" eb="11">
      <t>ケンサ</t>
    </rPh>
    <rPh sb="11" eb="13">
      <t>キキ</t>
    </rPh>
    <rPh sb="13" eb="15">
      <t>セイビ</t>
    </rPh>
    <phoneticPr fontId="5"/>
  </si>
  <si>
    <t>検査消耗品の購入</t>
    <rPh sb="0" eb="5">
      <t>ケンサショウモウヒン</t>
    </rPh>
    <rPh sb="6" eb="8">
      <t>コウニュウ</t>
    </rPh>
    <phoneticPr fontId="5"/>
  </si>
  <si>
    <t>実験動物飼育管理業務</t>
    <phoneticPr fontId="5"/>
  </si>
  <si>
    <t>レンタカー借上</t>
    <rPh sb="5" eb="6">
      <t>カ</t>
    </rPh>
    <rPh sb="6" eb="7">
      <t>ア</t>
    </rPh>
    <phoneticPr fontId="5"/>
  </si>
  <si>
    <t>検査機器整備</t>
    <rPh sb="0" eb="2">
      <t>ケンサ</t>
    </rPh>
    <rPh sb="2" eb="4">
      <t>キキ</t>
    </rPh>
    <rPh sb="4" eb="6">
      <t>セイビ</t>
    </rPh>
    <phoneticPr fontId="5"/>
  </si>
  <si>
    <t>有</t>
  </si>
  <si>
    <t>高度管理区域空調設備保守点検等業務</t>
    <phoneticPr fontId="5"/>
  </si>
  <si>
    <t>総合庁舎管理業務</t>
    <rPh sb="0" eb="2">
      <t>ソウゴウ</t>
    </rPh>
    <phoneticPr fontId="5"/>
  </si>
  <si>
    <t>検査消耗品の購入</t>
    <phoneticPr fontId="5"/>
  </si>
  <si>
    <t>検査機器整備</t>
    <phoneticPr fontId="5"/>
  </si>
  <si>
    <t>消耗品費</t>
    <rPh sb="0" eb="3">
      <t>ショウモウヒン</t>
    </rPh>
    <rPh sb="3" eb="4">
      <t>ヒ</t>
    </rPh>
    <phoneticPr fontId="5"/>
  </si>
  <si>
    <t>備品費</t>
    <rPh sb="0" eb="3">
      <t>ビヒンヒ</t>
    </rPh>
    <phoneticPr fontId="5"/>
  </si>
  <si>
    <t>原則として一般競争入札を行い、競争性の確保を図っている。入札の結果、一者応募となったものもあったが、競争参加資格の設定等について確認することで、調達事務が適正に行われたかを審査・確認している。</t>
    <rPh sb="28" eb="30">
      <t>ニュウサツ</t>
    </rPh>
    <rPh sb="31" eb="33">
      <t>ケッカ</t>
    </rPh>
    <rPh sb="34" eb="35">
      <t>イッ</t>
    </rPh>
    <rPh sb="35" eb="36">
      <t>シャ</t>
    </rPh>
    <rPh sb="36" eb="38">
      <t>オウボ</t>
    </rPh>
    <rPh sb="50" eb="52">
      <t>キョウソウ</t>
    </rPh>
    <rPh sb="52" eb="54">
      <t>サンカ</t>
    </rPh>
    <rPh sb="54" eb="56">
      <t>シカク</t>
    </rPh>
    <rPh sb="57" eb="59">
      <t>セッテイ</t>
    </rPh>
    <rPh sb="59" eb="60">
      <t>トウ</t>
    </rPh>
    <rPh sb="64" eb="66">
      <t>カクニン</t>
    </rPh>
    <rPh sb="86" eb="88">
      <t>シンサ</t>
    </rPh>
    <rPh sb="89" eb="91">
      <t>カクニン</t>
    </rPh>
    <phoneticPr fontId="5"/>
  </si>
  <si>
    <t>「復興・創生期間」後における東日本大震災からの復興の基本方針（令和３年３月９日閣議決定）
風評払拭・リスクコミュニケーション強化戦略（平成29年12月12日原子力災害による風評被害を含む影響への対策タスクフォース策定）
検査計画、出荷制限等の品目・区域の設定・解除の考え方（原子力災害対策本部策定）
農畜水産物等の放射性物質検査について（厚生労働省大臣官房生活衛生・食品安全審議官通知）</t>
    <rPh sb="67" eb="69">
      <t>ヘイセイ</t>
    </rPh>
    <rPh sb="71" eb="72">
      <t>ネン</t>
    </rPh>
    <rPh sb="74" eb="75">
      <t>ガツ</t>
    </rPh>
    <rPh sb="77" eb="78">
      <t>ニチ</t>
    </rPh>
    <rPh sb="106" eb="108">
      <t>サクテイ</t>
    </rPh>
    <rPh sb="146" eb="148">
      <t>サクテイ</t>
    </rPh>
    <rPh sb="174" eb="176">
      <t>ダイジン</t>
    </rPh>
    <rPh sb="176" eb="178">
      <t>カンボウ</t>
    </rPh>
    <rPh sb="178" eb="180">
      <t>セイカツ</t>
    </rPh>
    <rPh sb="180" eb="182">
      <t>エイセイ</t>
    </rPh>
    <rPh sb="183" eb="185">
      <t>ショクヒン</t>
    </rPh>
    <rPh sb="185" eb="187">
      <t>アンゼン</t>
    </rPh>
    <rPh sb="187" eb="190">
      <t>シンギカン</t>
    </rPh>
    <phoneticPr fontId="5"/>
  </si>
  <si>
    <t>本事業は地方自治体で行われている放射性物質検査を補完する事業であって、復興事業の一環として国の責務で実施することが求められており、他の手段・方法等は想定されない。</t>
    <phoneticPr fontId="5"/>
  </si>
  <si>
    <t>過去の検査結果等を踏まえ、基準値を超過する可能性が高いと考えられる地域・品目について重点的に調査を実施している。引き続きその効果等を検証し、必要な予算を確保するよう努める。</t>
    <phoneticPr fontId="5"/>
  </si>
  <si>
    <t>B.尾崎理化株式会社</t>
    <rPh sb="2" eb="4">
      <t>オザキ</t>
    </rPh>
    <rPh sb="4" eb="6">
      <t>リカ</t>
    </rPh>
    <rPh sb="6" eb="10">
      <t>カブシキガイシャ</t>
    </rPh>
    <phoneticPr fontId="5"/>
  </si>
  <si>
    <t>参事官　原　崇</t>
    <phoneticPr fontId="5"/>
  </si>
  <si>
    <t>対象外</t>
    <rPh sb="0" eb="3">
      <t>タイショウガイ</t>
    </rPh>
    <phoneticPr fontId="11"/>
  </si>
  <si>
    <t>流通食品等の放射性物質濃度を計測を行う必要性の高い事業である。引き続き効率性に留意し、予算の執行を進めること。
また、震災発生直後と比較した状況の変化を踏まえ、事業の終期について検討すること。</t>
  </si>
  <si>
    <t>本事業は、食品に含まれる放射性物質について基準値超過の食品件数の検出を目的とするものであって、定量的な成果目標とする性質のものではないため。</t>
    <phoneticPr fontId="5"/>
  </si>
  <si>
    <t>厚生労働省所管の試験研究機関において市場流通食品の調査を行い、基準値を超過する食品を確認した際は地方自治体に連絡し、適切な対応を求める。 
・調査実績：令和元年度：708件、令和2年度：710件、令和3年度：710件
・基準値超過確認実績：令和元年度：5件、令和2年度：5件、令和3年度：10件</t>
    <phoneticPr fontId="5"/>
  </si>
  <si>
    <t>検査結果（食品中の放射性物質）の国民への情報提供</t>
    <phoneticPr fontId="5"/>
  </si>
  <si>
    <t>厚生労働省のHP上における検査結果公表数（平成26年4月まで開庁日に公表、平成26年5月以降、原則次週公表。）</t>
    <phoneticPr fontId="5"/>
  </si>
  <si>
    <t>件</t>
    <rPh sb="0" eb="1">
      <t>ケン</t>
    </rPh>
    <phoneticPr fontId="5"/>
  </si>
  <si>
    <t>-</t>
    <phoneticPr fontId="5"/>
  </si>
  <si>
    <t>引き続き効率的・効果的な予算の執行に努めていく。終期については、政府が示す、地方自治体が実施すべき検査のガイドライン「検査計画、出荷制限等の品目・区域の設定・解除の考え方」（原子力災害対策本部策定）が廃止されるまでは実施する必要が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</si>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</sst>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54430</xdr:colOff>
      <xdr:row>268</xdr:row>
      <xdr:rowOff>258541</xdr:rowOff>
    </xdr:from>
    <xdr:to>
      <xdr:col>41</xdr:col>
      <xdr:colOff>126094</xdr:colOff>
      <xdr:row>271</xdr:row>
      <xdr:rowOff>248562</xdr:rowOff>
    </xdr:to>
    <xdr:sp macro="" textlink="">
      <xdr:nvSpPr>
        <xdr:cNvPr id="2" name="角丸四角形 1"/>
        <xdr:cNvSpPr/>
      </xdr:nvSpPr>
      <xdr:spPr>
        <a:xfrm>
          <a:off x="3054805" y="45597541"/>
          <a:ext cx="5272314" cy="104729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lt"/>
              <a:ea typeface="+mn-ea"/>
              <a:cs typeface="+mn-cs"/>
            </a:rPr>
            <a:t>復興庁</a:t>
          </a:r>
          <a:endParaRPr kumimoji="1" lang="en-US" altLang="ja-JP" sz="2000">
            <a:solidFill>
              <a:sysClr val="windowText" lastClr="000000"/>
            </a:solidFill>
            <a:effectLst/>
            <a:latin typeface="+mn-lt"/>
            <a:ea typeface="+mn-ea"/>
            <a:cs typeface="+mn-cs"/>
          </a:endParaRPr>
        </a:p>
        <a:p>
          <a:pPr algn="ctr"/>
          <a:r>
            <a:rPr kumimoji="1" lang="ja-JP" altLang="en-US" sz="2000">
              <a:solidFill>
                <a:sysClr val="windowText" lastClr="000000"/>
              </a:solidFill>
              <a:effectLst/>
              <a:latin typeface="+mn-lt"/>
              <a:ea typeface="+mn-ea"/>
              <a:cs typeface="+mn-cs"/>
            </a:rPr>
            <a:t>２１</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15</xdr:col>
      <xdr:colOff>149679</xdr:colOff>
      <xdr:row>271</xdr:row>
      <xdr:rowOff>340184</xdr:rowOff>
    </xdr:from>
    <xdr:to>
      <xdr:col>40</xdr:col>
      <xdr:colOff>182559</xdr:colOff>
      <xdr:row>273</xdr:row>
      <xdr:rowOff>301176</xdr:rowOff>
    </xdr:to>
    <xdr:grpSp>
      <xdr:nvGrpSpPr>
        <xdr:cNvPr id="3" name="グループ化 2"/>
        <xdr:cNvGrpSpPr/>
      </xdr:nvGrpSpPr>
      <xdr:grpSpPr>
        <a:xfrm>
          <a:off x="3175267" y="45331802"/>
          <a:ext cx="5075527" cy="655756"/>
          <a:chOff x="1919286" y="50420468"/>
          <a:chExt cx="3384495" cy="1263247"/>
        </a:xfrm>
      </xdr:grpSpPr>
      <xdr:sp macro="" textlink="">
        <xdr:nvSpPr>
          <xdr:cNvPr id="4" name="角丸四角形 3"/>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（厚生労働省へ移替）</a:t>
            </a:r>
          </a:p>
        </xdr:txBody>
      </xdr:sp>
      <xdr:sp macro="" textlink="">
        <xdr:nvSpPr>
          <xdr:cNvPr id="5" name="右大かっこ 4"/>
          <xdr:cNvSpPr/>
        </xdr:nvSpPr>
        <xdr:spPr>
          <a:xfrm>
            <a:off x="5205572" y="50463178"/>
            <a:ext cx="98209"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sp macro="" textlink="">
        <xdr:nvSpPr>
          <xdr:cNvPr id="6" name="右大かっこ 5"/>
          <xdr:cNvSpPr/>
        </xdr:nvSpPr>
        <xdr:spPr>
          <a:xfrm flipH="1">
            <a:off x="1919286" y="50463181"/>
            <a:ext cx="98952" cy="11777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200"/>
          </a:p>
        </xdr:txBody>
      </xdr:sp>
    </xdr:grpSp>
    <xdr:clientData/>
  </xdr:twoCellAnchor>
  <xdr:twoCellAnchor>
    <xdr:from>
      <xdr:col>28</xdr:col>
      <xdr:colOff>0</xdr:colOff>
      <xdr:row>273</xdr:row>
      <xdr:rowOff>272147</xdr:rowOff>
    </xdr:from>
    <xdr:to>
      <xdr:col>28</xdr:col>
      <xdr:colOff>1</xdr:colOff>
      <xdr:row>274</xdr:row>
      <xdr:rowOff>258540</xdr:rowOff>
    </xdr:to>
    <xdr:cxnSp macro="">
      <xdr:nvCxnSpPr>
        <xdr:cNvPr id="7" name="直線矢印コネクタ 6"/>
        <xdr:cNvCxnSpPr/>
      </xdr:nvCxnSpPr>
      <xdr:spPr>
        <a:xfrm flipH="1">
          <a:off x="5600700" y="47373272"/>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83114</xdr:colOff>
      <xdr:row>274</xdr:row>
      <xdr:rowOff>323634</xdr:rowOff>
    </xdr:from>
    <xdr:to>
      <xdr:col>41</xdr:col>
      <xdr:colOff>197439</xdr:colOff>
      <xdr:row>277</xdr:row>
      <xdr:rowOff>344498</xdr:rowOff>
    </xdr:to>
    <xdr:sp macro="" textlink="">
      <xdr:nvSpPr>
        <xdr:cNvPr id="8" name="角丸四角形 7"/>
        <xdr:cNvSpPr/>
      </xdr:nvSpPr>
      <xdr:spPr>
        <a:xfrm>
          <a:off x="3083489" y="47777184"/>
          <a:ext cx="5314975" cy="107813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２１</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28</xdr:col>
      <xdr:colOff>12871</xdr:colOff>
      <xdr:row>277</xdr:row>
      <xdr:rowOff>335770</xdr:rowOff>
    </xdr:from>
    <xdr:to>
      <xdr:col>28</xdr:col>
      <xdr:colOff>12872</xdr:colOff>
      <xdr:row>279</xdr:row>
      <xdr:rowOff>60199</xdr:rowOff>
    </xdr:to>
    <xdr:cxnSp macro="">
      <xdr:nvCxnSpPr>
        <xdr:cNvPr id="9" name="直線矢印コネクタ 8"/>
        <xdr:cNvCxnSpPr/>
      </xdr:nvCxnSpPr>
      <xdr:spPr>
        <a:xfrm>
          <a:off x="5613571" y="48846595"/>
          <a:ext cx="1" cy="429279"/>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130912</xdr:colOff>
      <xdr:row>285</xdr:row>
      <xdr:rowOff>28480</xdr:rowOff>
    </xdr:from>
    <xdr:to>
      <xdr:col>45</xdr:col>
      <xdr:colOff>118452</xdr:colOff>
      <xdr:row>286</xdr:row>
      <xdr:rowOff>352481</xdr:rowOff>
    </xdr:to>
    <xdr:sp macro="" textlink="">
      <xdr:nvSpPr>
        <xdr:cNvPr id="10" name="右大かっこ 9"/>
        <xdr:cNvSpPr/>
      </xdr:nvSpPr>
      <xdr:spPr>
        <a:xfrm>
          <a:off x="8932012" y="51358705"/>
          <a:ext cx="187565" cy="990751"/>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12</xdr:col>
      <xdr:colOff>78700</xdr:colOff>
      <xdr:row>279</xdr:row>
      <xdr:rowOff>64768</xdr:rowOff>
    </xdr:from>
    <xdr:to>
      <xdr:col>45</xdr:col>
      <xdr:colOff>188466</xdr:colOff>
      <xdr:row>286</xdr:row>
      <xdr:rowOff>537587</xdr:rowOff>
    </xdr:to>
    <xdr:grpSp>
      <xdr:nvGrpSpPr>
        <xdr:cNvPr id="11" name="グループ化 10"/>
        <xdr:cNvGrpSpPr/>
      </xdr:nvGrpSpPr>
      <xdr:grpSpPr>
        <a:xfrm>
          <a:off x="2499171" y="47835444"/>
          <a:ext cx="6766060" cy="3229467"/>
          <a:chOff x="2521031" y="46493206"/>
          <a:chExt cx="6967766" cy="3241008"/>
        </a:xfrm>
      </xdr:grpSpPr>
      <xdr:sp macro="" textlink="">
        <xdr:nvSpPr>
          <xdr:cNvPr id="12" name="角丸四角形 11"/>
          <xdr:cNvSpPr/>
        </xdr:nvSpPr>
        <xdr:spPr>
          <a:xfrm>
            <a:off x="2673433" y="46739658"/>
            <a:ext cx="2280786" cy="62597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grpSp>
        <xdr:nvGrpSpPr>
          <xdr:cNvPr id="13" name="グループ化 12"/>
          <xdr:cNvGrpSpPr/>
        </xdr:nvGrpSpPr>
        <xdr:grpSpPr>
          <a:xfrm>
            <a:off x="2521031" y="46493206"/>
            <a:ext cx="6967766" cy="3241008"/>
            <a:chOff x="2521031" y="46493206"/>
            <a:chExt cx="6967766" cy="3241008"/>
          </a:xfrm>
        </xdr:grpSpPr>
        <xdr:cxnSp macro="">
          <xdr:nvCxnSpPr>
            <xdr:cNvPr id="14" name="直線コネクタ 13"/>
            <xdr:cNvCxnSpPr/>
          </xdr:nvCxnSpPr>
          <xdr:spPr>
            <a:xfrm flipH="1">
              <a:off x="3795155" y="46493206"/>
              <a:ext cx="42262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3795156" y="46495518"/>
              <a:ext cx="0" cy="3576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8019555" y="46495608"/>
              <a:ext cx="1" cy="3576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2521031" y="46736946"/>
              <a:ext cx="6967766" cy="2997268"/>
              <a:chOff x="2521031" y="46736946"/>
              <a:chExt cx="6967766" cy="2997268"/>
            </a:xfrm>
          </xdr:grpSpPr>
          <xdr:sp macro="" textlink="">
            <xdr:nvSpPr>
              <xdr:cNvPr id="18" name="角丸四角形 17"/>
              <xdr:cNvSpPr/>
            </xdr:nvSpPr>
            <xdr:spPr>
              <a:xfrm>
                <a:off x="6926038" y="46736946"/>
                <a:ext cx="2280786" cy="62597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支出委任</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9" name="角丸四角形 18"/>
              <xdr:cNvSpPr/>
            </xdr:nvSpPr>
            <xdr:spPr>
              <a:xfrm>
                <a:off x="2534640" y="47276272"/>
                <a:ext cx="2662627" cy="115487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国</a:t>
                </a:r>
                <a:r>
                  <a:rPr kumimoji="1" lang="ja-JP" altLang="en-US" sz="1600">
                    <a:solidFill>
                      <a:sysClr val="windowText" lastClr="000000"/>
                    </a:solidFill>
                  </a:rPr>
                  <a:t>立医薬品食品</a:t>
                </a:r>
                <a:endParaRPr kumimoji="1" lang="en-US" altLang="ja-JP" sz="1600">
                  <a:solidFill>
                    <a:sysClr val="windowText" lastClr="000000"/>
                  </a:solidFill>
                </a:endParaRPr>
              </a:p>
              <a:p>
                <a:pPr algn="ctr"/>
                <a:r>
                  <a:rPr kumimoji="1" lang="ja-JP" altLang="en-US" sz="1600">
                    <a:solidFill>
                      <a:sysClr val="windowText" lastClr="000000"/>
                    </a:solidFill>
                  </a:rPr>
                  <a:t>衛生</a:t>
                </a:r>
                <a:r>
                  <a:rPr kumimoji="1" lang="ja-JP" altLang="en-US" sz="1600">
                    <a:solidFill>
                      <a:sysClr val="windowText" lastClr="000000"/>
                    </a:solidFill>
                    <a:latin typeface="+mn-ea"/>
                    <a:ea typeface="+mn-ea"/>
                  </a:rPr>
                  <a:t>研究所</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20</a:t>
                </a:r>
                <a:r>
                  <a:rPr kumimoji="1" lang="ja-JP" altLang="en-US" sz="1600">
                    <a:solidFill>
                      <a:sysClr val="windowText" lastClr="000000"/>
                    </a:solidFill>
                    <a:latin typeface="+mn-ea"/>
                    <a:ea typeface="+mn-ea"/>
                  </a:rPr>
                  <a:t>百万円</a:t>
                </a:r>
              </a:p>
            </xdr:txBody>
          </xdr:sp>
          <xdr:sp macro="" textlink="">
            <xdr:nvSpPr>
              <xdr:cNvPr id="20" name="角丸四角形 19"/>
              <xdr:cNvSpPr/>
            </xdr:nvSpPr>
            <xdr:spPr>
              <a:xfrm>
                <a:off x="6691003" y="47221844"/>
                <a:ext cx="2797794" cy="115487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a:solidFill>
                      <a:schemeClr val="tx1"/>
                    </a:solidFill>
                    <a:effectLst/>
                    <a:latin typeface="+mn-ea"/>
                    <a:ea typeface="+mn-ea"/>
                    <a:cs typeface="+mn-cs"/>
                  </a:rPr>
                  <a:t>国</a:t>
                </a:r>
                <a:r>
                  <a:rPr lang="ja-JP" altLang="ja-JP" sz="1600">
                    <a:solidFill>
                      <a:schemeClr val="tx1"/>
                    </a:solidFill>
                    <a:effectLst/>
                    <a:latin typeface="+mn-lt"/>
                    <a:ea typeface="+mn-ea"/>
                    <a:cs typeface="+mn-cs"/>
                  </a:rPr>
                  <a:t>立保健医療科学院</a:t>
                </a:r>
                <a:endParaRPr lang="en-US" altLang="ja-JP" sz="1600">
                  <a:solidFill>
                    <a:schemeClr val="tx1"/>
                  </a:solidFill>
                  <a:effectLst/>
                  <a:latin typeface="+mn-lt"/>
                  <a:ea typeface="+mn-ea"/>
                  <a:cs typeface="+mn-cs"/>
                </a:endParaRPr>
              </a:p>
              <a:p>
                <a:pPr algn="ctr"/>
                <a:r>
                  <a:rPr kumimoji="1" lang="ja-JP" altLang="en-US" sz="1600">
                    <a:solidFill>
                      <a:sysClr val="windowText" lastClr="000000"/>
                    </a:solidFill>
                  </a:rPr>
                  <a:t>１百万円</a:t>
                </a:r>
              </a:p>
            </xdr:txBody>
          </xdr:sp>
          <xdr:grpSp>
            <xdr:nvGrpSpPr>
              <xdr:cNvPr id="21" name="グループ化 20"/>
              <xdr:cNvGrpSpPr/>
            </xdr:nvGrpSpPr>
            <xdr:grpSpPr>
              <a:xfrm>
                <a:off x="2521031" y="48531851"/>
                <a:ext cx="2588619" cy="1045431"/>
                <a:chOff x="2521031" y="48531851"/>
                <a:chExt cx="2588619" cy="1045431"/>
              </a:xfrm>
            </xdr:grpSpPr>
            <xdr:sp macro="" textlink="">
              <xdr:nvSpPr>
                <xdr:cNvPr id="24" name="角丸四角形 23"/>
                <xdr:cNvSpPr/>
              </xdr:nvSpPr>
              <xdr:spPr>
                <a:xfrm>
                  <a:off x="2652164" y="48531851"/>
                  <a:ext cx="2343473" cy="104543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食品中の放射性物質実態調査等事業</a:t>
                  </a:r>
                </a:p>
              </xdr:txBody>
            </xdr:sp>
            <xdr:sp macro="" textlink="">
              <xdr:nvSpPr>
                <xdr:cNvPr id="25" name="右大かっこ 24"/>
                <xdr:cNvSpPr/>
              </xdr:nvSpPr>
              <xdr:spPr>
                <a:xfrm>
                  <a:off x="4916909" y="48567200"/>
                  <a:ext cx="192741" cy="9747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6" name="右大かっこ 25"/>
                <xdr:cNvSpPr/>
              </xdr:nvSpPr>
              <xdr:spPr>
                <a:xfrm flipH="1">
                  <a:off x="2521031" y="48567200"/>
                  <a:ext cx="192741" cy="97471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sp macro="" textlink="">
            <xdr:nvSpPr>
              <xdr:cNvPr id="22" name="角丸四角形 21"/>
              <xdr:cNvSpPr/>
            </xdr:nvSpPr>
            <xdr:spPr>
              <a:xfrm>
                <a:off x="6880412" y="48450195"/>
                <a:ext cx="2481906" cy="128401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食品中の放射性物質検査結果公表事業</a:t>
                </a:r>
                <a:endParaRPr kumimoji="1" lang="en-US" altLang="ja-JP" sz="1400">
                  <a:solidFill>
                    <a:sysClr val="windowText" lastClr="000000"/>
                  </a:solidFill>
                </a:endParaRPr>
              </a:p>
            </xdr:txBody>
          </xdr:sp>
          <xdr:sp macro="" textlink="">
            <xdr:nvSpPr>
              <xdr:cNvPr id="23" name="右大かっこ 22"/>
              <xdr:cNvSpPr/>
            </xdr:nvSpPr>
            <xdr:spPr>
              <a:xfrm flipH="1">
                <a:off x="6759039" y="48567002"/>
                <a:ext cx="195358" cy="976312"/>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grpSp>
    </xdr:grpSp>
    <xdr:clientData/>
  </xdr:twoCellAnchor>
  <xdr:twoCellAnchor>
    <xdr:from>
      <xdr:col>10</xdr:col>
      <xdr:colOff>86429</xdr:colOff>
      <xdr:row>286</xdr:row>
      <xdr:rowOff>408480</xdr:rowOff>
    </xdr:from>
    <xdr:to>
      <xdr:col>27</xdr:col>
      <xdr:colOff>42400</xdr:colOff>
      <xdr:row>298</xdr:row>
      <xdr:rowOff>80765</xdr:rowOff>
    </xdr:to>
    <xdr:grpSp>
      <xdr:nvGrpSpPr>
        <xdr:cNvPr id="27" name="グループ化 26"/>
        <xdr:cNvGrpSpPr/>
      </xdr:nvGrpSpPr>
      <xdr:grpSpPr>
        <a:xfrm>
          <a:off x="2103488" y="50935804"/>
          <a:ext cx="3384971" cy="4322726"/>
          <a:chOff x="1999697" y="50892189"/>
          <a:chExt cx="3423166" cy="4329225"/>
        </a:xfrm>
      </xdr:grpSpPr>
      <xdr:grpSp>
        <xdr:nvGrpSpPr>
          <xdr:cNvPr id="28" name="グループ化 27"/>
          <xdr:cNvGrpSpPr/>
        </xdr:nvGrpSpPr>
        <xdr:grpSpPr>
          <a:xfrm>
            <a:off x="1999697" y="50892189"/>
            <a:ext cx="3423166" cy="2865096"/>
            <a:chOff x="1999697" y="50892189"/>
            <a:chExt cx="3423166" cy="2865096"/>
          </a:xfrm>
        </xdr:grpSpPr>
        <xdr:grpSp>
          <xdr:nvGrpSpPr>
            <xdr:cNvPr id="38" name="グループ化 37"/>
            <xdr:cNvGrpSpPr/>
          </xdr:nvGrpSpPr>
          <xdr:grpSpPr>
            <a:xfrm>
              <a:off x="2720829" y="50892189"/>
              <a:ext cx="1884170" cy="714787"/>
              <a:chOff x="2720829" y="50892189"/>
              <a:chExt cx="1884170" cy="714787"/>
            </a:xfrm>
          </xdr:grpSpPr>
          <xdr:cxnSp macro="">
            <xdr:nvCxnSpPr>
              <xdr:cNvPr id="44" name="直線矢印コネクタ 43"/>
              <xdr:cNvCxnSpPr/>
            </xdr:nvCxnSpPr>
            <xdr:spPr>
              <a:xfrm>
                <a:off x="3660322" y="50892189"/>
                <a:ext cx="1" cy="36141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2734435" y="51245522"/>
                <a:ext cx="1870564"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H="1">
                <a:off x="2720829" y="51245504"/>
                <a:ext cx="4875" cy="3614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H="1">
                <a:off x="4586486" y="51245565"/>
                <a:ext cx="0" cy="3614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9" name="グループ化 38"/>
            <xdr:cNvGrpSpPr/>
          </xdr:nvGrpSpPr>
          <xdr:grpSpPr>
            <a:xfrm>
              <a:off x="1999697" y="51462214"/>
              <a:ext cx="3423166" cy="2295071"/>
              <a:chOff x="1999697" y="51462214"/>
              <a:chExt cx="3423166" cy="2295071"/>
            </a:xfrm>
          </xdr:grpSpPr>
          <xdr:sp macro="" textlink="">
            <xdr:nvSpPr>
              <xdr:cNvPr id="40" name="角丸四角形 39"/>
              <xdr:cNvSpPr/>
            </xdr:nvSpPr>
            <xdr:spPr>
              <a:xfrm>
                <a:off x="1999697" y="51557464"/>
                <a:ext cx="1423430" cy="50849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事務費</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41" name="角丸四角形 40"/>
              <xdr:cNvSpPr/>
            </xdr:nvSpPr>
            <xdr:spPr>
              <a:xfrm>
                <a:off x="3647626" y="51462214"/>
                <a:ext cx="1775237" cy="9116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一般競争契約</a:t>
                </a:r>
                <a:endParaRPr kumimoji="1" lang="en-US" altLang="ja-JP" sz="1400">
                  <a:solidFill>
                    <a:sysClr val="windowText" lastClr="000000"/>
                  </a:solidFill>
                </a:endParaRPr>
              </a:p>
              <a:p>
                <a:pPr algn="ctr"/>
                <a:r>
                  <a:rPr kumimoji="1" lang="ja-JP" altLang="en-US" sz="1400">
                    <a:solidFill>
                      <a:sysClr val="windowText" lastClr="000000"/>
                    </a:solidFill>
                  </a:rPr>
                  <a:t>（最低価格）等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42" name="角丸四角形 41"/>
              <xdr:cNvSpPr/>
            </xdr:nvSpPr>
            <xdr:spPr>
              <a:xfrm>
                <a:off x="2054118" y="52196999"/>
                <a:ext cx="1443264" cy="156028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 </a:t>
                </a:r>
                <a:r>
                  <a:rPr kumimoji="1" lang="ja-JP" altLang="en-US" sz="1400">
                    <a:solidFill>
                      <a:sysClr val="windowText" lastClr="000000"/>
                    </a:solidFill>
                    <a:latin typeface="+mn-ea"/>
                    <a:ea typeface="+mn-ea"/>
                  </a:rPr>
                  <a:t>資金前途渡官吏</a:t>
                </a:r>
                <a:r>
                  <a:rPr kumimoji="1" lang="ja-JP" altLang="en-US" sz="1400">
                    <a:solidFill>
                      <a:sysClr val="windowText" lastClr="000000"/>
                    </a:solidFill>
                  </a:rPr>
                  <a:t>等</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７百万円</a:t>
                </a:r>
              </a:p>
            </xdr:txBody>
          </xdr:sp>
          <xdr:sp macro="" textlink="">
            <xdr:nvSpPr>
              <xdr:cNvPr id="43" name="角丸四角形 42"/>
              <xdr:cNvSpPr/>
            </xdr:nvSpPr>
            <xdr:spPr>
              <a:xfrm>
                <a:off x="3810911" y="52210608"/>
                <a:ext cx="1436007" cy="153307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 </a:t>
                </a:r>
                <a:r>
                  <a:rPr kumimoji="1" lang="ja-JP" altLang="en-US" sz="1400">
                    <a:solidFill>
                      <a:sysClr val="windowText" lastClr="000000"/>
                    </a:solidFill>
                    <a:latin typeface="+mn-ea"/>
                    <a:ea typeface="+mn-ea"/>
                  </a:rPr>
                  <a:t>民間業者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14</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13</a:t>
                </a:r>
                <a:r>
                  <a:rPr kumimoji="1" lang="ja-JP" altLang="en-US" sz="1400">
                    <a:solidFill>
                      <a:sysClr val="windowText" lastClr="000000"/>
                    </a:solidFill>
                    <a:latin typeface="+mn-ea"/>
                    <a:ea typeface="+mn-ea"/>
                  </a:rPr>
                  <a:t>百万円</a:t>
                </a:r>
              </a:p>
            </xdr:txBody>
          </xdr:sp>
        </xdr:grpSp>
      </xdr:grpSp>
      <xdr:grpSp>
        <xdr:nvGrpSpPr>
          <xdr:cNvPr id="29" name="グループ化 28"/>
          <xdr:cNvGrpSpPr/>
        </xdr:nvGrpSpPr>
        <xdr:grpSpPr>
          <a:xfrm>
            <a:off x="2081339" y="53857071"/>
            <a:ext cx="3225423" cy="1364343"/>
            <a:chOff x="2081339" y="53857071"/>
            <a:chExt cx="3225423" cy="1364343"/>
          </a:xfrm>
        </xdr:grpSpPr>
        <xdr:grpSp>
          <xdr:nvGrpSpPr>
            <xdr:cNvPr id="30" name="グループ化 29"/>
            <xdr:cNvGrpSpPr/>
          </xdr:nvGrpSpPr>
          <xdr:grpSpPr>
            <a:xfrm>
              <a:off x="2081339" y="53870679"/>
              <a:ext cx="1463219" cy="1337128"/>
              <a:chOff x="3586125" y="50420468"/>
              <a:chExt cx="3384491" cy="1263247"/>
            </a:xfrm>
          </xdr:grpSpPr>
          <xdr:sp macro="" textlink="">
            <xdr:nvSpPr>
              <xdr:cNvPr id="35" name="角丸四角形 34"/>
              <xdr:cNvSpPr/>
            </xdr:nvSpPr>
            <xdr:spPr>
              <a:xfrm>
                <a:off x="3757576" y="50420468"/>
                <a:ext cx="3063977"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賃金、試料購入等</a:t>
                </a:r>
              </a:p>
            </xdr:txBody>
          </xdr:sp>
          <xdr:sp macro="" textlink="">
            <xdr:nvSpPr>
              <xdr:cNvPr id="36" name="右大かっこ 35"/>
              <xdr:cNvSpPr/>
            </xdr:nvSpPr>
            <xdr:spPr>
              <a:xfrm>
                <a:off x="671861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37" name="右大かっこ 36"/>
              <xdr:cNvSpPr/>
            </xdr:nvSpPr>
            <xdr:spPr>
              <a:xfrm flipH="1">
                <a:off x="3586125"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grpSp>
          <xdr:nvGrpSpPr>
            <xdr:cNvPr id="31" name="グループ化 30"/>
            <xdr:cNvGrpSpPr/>
          </xdr:nvGrpSpPr>
          <xdr:grpSpPr>
            <a:xfrm>
              <a:off x="3824520" y="53857071"/>
              <a:ext cx="1482242" cy="1364343"/>
              <a:chOff x="-816840" y="50420468"/>
              <a:chExt cx="3428494" cy="1263247"/>
            </a:xfrm>
          </xdr:grpSpPr>
          <xdr:sp macro="" textlink="">
            <xdr:nvSpPr>
              <xdr:cNvPr id="32" name="角丸四角形 31"/>
              <xdr:cNvSpPr/>
            </xdr:nvSpPr>
            <xdr:spPr>
              <a:xfrm>
                <a:off x="-452315" y="50420468"/>
                <a:ext cx="306396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検査消耗品購入等</a:t>
                </a:r>
              </a:p>
            </xdr:txBody>
          </xdr:sp>
          <xdr:sp macro="" textlink="">
            <xdr:nvSpPr>
              <xdr:cNvPr id="33" name="右大かっこ 32"/>
              <xdr:cNvSpPr/>
            </xdr:nvSpPr>
            <xdr:spPr>
              <a:xfrm>
                <a:off x="2315649"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34" name="右大かっこ 33"/>
              <xdr:cNvSpPr/>
            </xdr:nvSpPr>
            <xdr:spPr>
              <a:xfrm flipH="1">
                <a:off x="-816840"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grpSp>
    </xdr:grpSp>
    <xdr:clientData/>
  </xdr:twoCellAnchor>
  <xdr:twoCellAnchor>
    <xdr:from>
      <xdr:col>33</xdr:col>
      <xdr:colOff>193955</xdr:colOff>
      <xdr:row>286</xdr:row>
      <xdr:rowOff>425074</xdr:rowOff>
    </xdr:from>
    <xdr:to>
      <xdr:col>46</xdr:col>
      <xdr:colOff>73305</xdr:colOff>
      <xdr:row>298</xdr:row>
      <xdr:rowOff>173405</xdr:rowOff>
    </xdr:to>
    <xdr:grpSp>
      <xdr:nvGrpSpPr>
        <xdr:cNvPr id="48" name="グループ化 47"/>
        <xdr:cNvGrpSpPr/>
      </xdr:nvGrpSpPr>
      <xdr:grpSpPr>
        <a:xfrm>
          <a:off x="6850249" y="50952398"/>
          <a:ext cx="2501527" cy="4398772"/>
          <a:chOff x="6765470" y="50891306"/>
          <a:chExt cx="2532742" cy="4397068"/>
        </a:xfrm>
      </xdr:grpSpPr>
      <xdr:cxnSp macro="">
        <xdr:nvCxnSpPr>
          <xdr:cNvPr id="49" name="直線矢印コネクタ 48"/>
          <xdr:cNvCxnSpPr/>
        </xdr:nvCxnSpPr>
        <xdr:spPr>
          <a:xfrm flipH="1">
            <a:off x="7946572" y="50891306"/>
            <a:ext cx="0" cy="757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角丸四角形 49"/>
          <xdr:cNvSpPr/>
        </xdr:nvSpPr>
        <xdr:spPr>
          <a:xfrm>
            <a:off x="6765470" y="51492150"/>
            <a:ext cx="2532742" cy="64860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51" name="角丸四角形 50"/>
          <xdr:cNvSpPr/>
        </xdr:nvSpPr>
        <xdr:spPr>
          <a:xfrm>
            <a:off x="7266214" y="52200313"/>
            <a:ext cx="1572079" cy="153796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 </a:t>
            </a:r>
            <a:r>
              <a:rPr kumimoji="1" lang="ja-JP" altLang="en-US" sz="1400">
                <a:solidFill>
                  <a:sysClr val="windowText" lastClr="000000"/>
                </a:solidFill>
                <a:latin typeface="+mn-ea"/>
                <a:ea typeface="+mn-ea"/>
              </a:rPr>
              <a:t>民間</a:t>
            </a:r>
            <a:r>
              <a:rPr kumimoji="1" lang="ja-JP" altLang="en-US" sz="1400">
                <a:solidFill>
                  <a:sysClr val="windowText" lastClr="000000"/>
                </a:solidFill>
              </a:rPr>
              <a:t>業者</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grpSp>
        <xdr:nvGrpSpPr>
          <xdr:cNvPr id="52" name="グループ化 51"/>
          <xdr:cNvGrpSpPr/>
        </xdr:nvGrpSpPr>
        <xdr:grpSpPr>
          <a:xfrm>
            <a:off x="7272813" y="53837853"/>
            <a:ext cx="1599974" cy="1450521"/>
            <a:chOff x="1961006" y="50486681"/>
            <a:chExt cx="3303492" cy="1263247"/>
          </a:xfrm>
        </xdr:grpSpPr>
        <xdr:sp macro="" textlink="">
          <xdr:nvSpPr>
            <xdr:cNvPr id="53" name="角丸四角形 52"/>
            <xdr:cNvSpPr/>
          </xdr:nvSpPr>
          <xdr:spPr>
            <a:xfrm>
              <a:off x="2090736" y="50486681"/>
              <a:ext cx="3063978"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サーバ及びプログラム保守</a:t>
              </a:r>
            </a:p>
          </xdr:txBody>
        </xdr:sp>
        <xdr:sp macro="" textlink="">
          <xdr:nvSpPr>
            <xdr:cNvPr id="54" name="右大かっこ 53"/>
            <xdr:cNvSpPr/>
          </xdr:nvSpPr>
          <xdr:spPr>
            <a:xfrm>
              <a:off x="5051782" y="50522102"/>
              <a:ext cx="212716" cy="1108266"/>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5" name="右大かっこ 54"/>
            <xdr:cNvSpPr/>
          </xdr:nvSpPr>
          <xdr:spPr>
            <a:xfrm flipH="1">
              <a:off x="1961006" y="50532573"/>
              <a:ext cx="286430" cy="11050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710</v>
      </c>
      <c r="AK2" s="187"/>
      <c r="AL2" s="187"/>
      <c r="AM2" s="187"/>
      <c r="AN2" s="90" t="s">
        <v>366</v>
      </c>
      <c r="AO2" s="187">
        <v>21</v>
      </c>
      <c r="AP2" s="187"/>
      <c r="AQ2" s="187"/>
      <c r="AR2" s="91" t="s">
        <v>366</v>
      </c>
      <c r="AS2" s="188">
        <v>51</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794</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3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790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21</v>
      </c>
      <c r="Q13" s="232"/>
      <c r="R13" s="232"/>
      <c r="S13" s="232"/>
      <c r="T13" s="232"/>
      <c r="U13" s="232"/>
      <c r="V13" s="233"/>
      <c r="W13" s="231">
        <v>21</v>
      </c>
      <c r="X13" s="232"/>
      <c r="Y13" s="232"/>
      <c r="Z13" s="232"/>
      <c r="AA13" s="232"/>
      <c r="AB13" s="232"/>
      <c r="AC13" s="233"/>
      <c r="AD13" s="231">
        <v>21</v>
      </c>
      <c r="AE13" s="232"/>
      <c r="AF13" s="232"/>
      <c r="AG13" s="232"/>
      <c r="AH13" s="232"/>
      <c r="AI13" s="232"/>
      <c r="AJ13" s="233"/>
      <c r="AK13" s="231">
        <v>21</v>
      </c>
      <c r="AL13" s="232"/>
      <c r="AM13" s="232"/>
      <c r="AN13" s="232"/>
      <c r="AO13" s="232"/>
      <c r="AP13" s="232"/>
      <c r="AQ13" s="233"/>
      <c r="AR13" s="243">
        <v>21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711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711</v>
      </c>
      <c r="AL15" s="232"/>
      <c r="AM15" s="232"/>
      <c r="AN15" s="232"/>
      <c r="AO15" s="232"/>
      <c r="AP15" s="232"/>
      <c r="AQ15" s="233"/>
      <c r="AR15" s="231" t="s">
        <v>805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711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711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21</v>
      </c>
      <c r="Q18" s="276"/>
      <c r="R18" s="276"/>
      <c r="S18" s="276"/>
      <c r="T18" s="276"/>
      <c r="U18" s="276"/>
      <c r="V18" s="277"/>
      <c r="W18" s="275">
        <f>SUM(W13:AC17)</f>
        <v>21</v>
      </c>
      <c r="X18" s="276"/>
      <c r="Y18" s="276"/>
      <c r="Z18" s="276"/>
      <c r="AA18" s="276"/>
      <c r="AB18" s="276"/>
      <c r="AC18" s="277"/>
      <c r="AD18" s="275">
        <f>SUM(AD13:AJ17)</f>
        <v>21</v>
      </c>
      <c r="AE18" s="276"/>
      <c r="AF18" s="276"/>
      <c r="AG18" s="276"/>
      <c r="AH18" s="276"/>
      <c r="AI18" s="276"/>
      <c r="AJ18" s="277"/>
      <c r="AK18" s="275">
        <f>SUM(AK13:AQ17)</f>
        <v>21</v>
      </c>
      <c r="AL18" s="276"/>
      <c r="AM18" s="276"/>
      <c r="AN18" s="276"/>
      <c r="AO18" s="276"/>
      <c r="AP18" s="276"/>
      <c r="AQ18" s="277"/>
      <c r="AR18" s="275">
        <f>SUM(AR13:AX17)</f>
        <v>21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v>
      </c>
      <c r="Q19" s="232"/>
      <c r="R19" s="232"/>
      <c r="S19" s="232"/>
      <c r="T19" s="232"/>
      <c r="U19" s="232"/>
      <c r="V19" s="233"/>
      <c r="W19" s="231">
        <v>21</v>
      </c>
      <c r="X19" s="232"/>
      <c r="Y19" s="232"/>
      <c r="Z19" s="232"/>
      <c r="AA19" s="232"/>
      <c r="AB19" s="232"/>
      <c r="AC19" s="233"/>
      <c r="AD19" s="231">
        <v>21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20</v>
      </c>
      <c r="Q23" s="244"/>
      <c r="R23" s="244"/>
      <c r="S23" s="244"/>
      <c r="T23" s="244"/>
      <c r="U23" s="244"/>
      <c r="V23" s="295"/>
      <c r="W23" s="243">
        <v>20</v>
      </c>
      <c r="X23" s="244"/>
      <c r="Y23" s="244"/>
      <c r="Z23" s="244"/>
      <c r="AA23" s="244"/>
      <c r="AB23" s="244"/>
      <c r="AC23" s="295"/>
      <c r="AD23" s="296" t="s">
        <v>804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0.5</v>
      </c>
      <c r="Q24" s="232"/>
      <c r="R24" s="232"/>
      <c r="S24" s="232"/>
      <c r="T24" s="232"/>
      <c r="U24" s="232"/>
      <c r="V24" s="233"/>
      <c r="W24" s="231">
        <v>0.5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0.5</v>
      </c>
      <c r="Q25" s="232"/>
      <c r="R25" s="232"/>
      <c r="S25" s="232"/>
      <c r="T25" s="232"/>
      <c r="U25" s="232"/>
      <c r="V25" s="233"/>
      <c r="W25" s="231">
        <v>0.5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21</v>
      </c>
      <c r="Q29" s="346"/>
      <c r="R29" s="346"/>
      <c r="S29" s="346"/>
      <c r="T29" s="346"/>
      <c r="U29" s="346"/>
      <c r="V29" s="347"/>
      <c r="W29" s="348">
        <f>AR13</f>
        <v>21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712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714</v>
      </c>
      <c r="H32" s="373"/>
      <c r="I32" s="373"/>
      <c r="J32" s="373"/>
      <c r="K32" s="373"/>
      <c r="L32" s="373"/>
      <c r="M32" s="373"/>
      <c r="N32" s="373"/>
      <c r="O32" s="373"/>
      <c r="P32" s="376" t="s">
        <v>713</v>
      </c>
      <c r="Q32" s="377"/>
      <c r="R32" s="377"/>
      <c r="S32" s="377"/>
      <c r="T32" s="377"/>
      <c r="U32" s="377"/>
      <c r="V32" s="377"/>
      <c r="W32" s="377"/>
      <c r="X32" s="378"/>
      <c r="Y32" s="382" t="s">
        <v>52</v>
      </c>
      <c r="Z32" s="383"/>
      <c r="AA32" s="384"/>
      <c r="AB32" s="385" t="s">
        <v>700</v>
      </c>
      <c r="AC32" s="385"/>
      <c r="AD32" s="385"/>
      <c r="AE32" s="386">
        <v>5</v>
      </c>
      <c r="AF32" s="386"/>
      <c r="AG32" s="386"/>
      <c r="AH32" s="386"/>
      <c r="AI32" s="386">
        <v>5</v>
      </c>
      <c r="AJ32" s="386"/>
      <c r="AK32" s="386"/>
      <c r="AL32" s="386"/>
      <c r="AM32" s="386">
        <v>10</v>
      </c>
      <c r="AN32" s="386"/>
      <c r="AO32" s="386"/>
      <c r="AP32" s="386"/>
      <c r="AQ32" s="413" t="s">
        <v>711</v>
      </c>
      <c r="AR32" s="386"/>
      <c r="AS32" s="386"/>
      <c r="AT32" s="386"/>
      <c r="AU32" s="404" t="s">
        <v>711</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t="s">
        <v>696</v>
      </c>
      <c r="AF33" s="386"/>
      <c r="AG33" s="386"/>
      <c r="AH33" s="386"/>
      <c r="AI33" s="386" t="s">
        <v>696</v>
      </c>
      <c r="AJ33" s="386"/>
      <c r="AK33" s="386"/>
      <c r="AL33" s="386"/>
      <c r="AM33" s="413" t="s">
        <v>711</v>
      </c>
      <c r="AN33" s="386"/>
      <c r="AO33" s="386"/>
      <c r="AP33" s="386"/>
      <c r="AQ33" s="413" t="s">
        <v>711</v>
      </c>
      <c r="AR33" s="386"/>
      <c r="AS33" s="386"/>
      <c r="AT33" s="386"/>
      <c r="AU33" s="404" t="s">
        <v>711</v>
      </c>
      <c r="AV33" s="420"/>
      <c r="AW33" s="420"/>
      <c r="AX33" s="421"/>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741</v>
      </c>
      <c r="H35" s="410"/>
      <c r="I35" s="410"/>
      <c r="J35" s="410"/>
      <c r="K35" s="410"/>
      <c r="L35" s="410"/>
      <c r="M35" s="410"/>
      <c r="N35" s="410"/>
      <c r="O35" s="410"/>
      <c r="P35" s="410"/>
      <c r="Q35" s="410"/>
      <c r="R35" s="410"/>
      <c r="S35" s="410"/>
      <c r="T35" s="410"/>
      <c r="U35" s="410"/>
      <c r="V35" s="410"/>
      <c r="W35" s="410"/>
      <c r="X35" s="410"/>
      <c r="Y35" s="434" t="s">
        <v>664</v>
      </c>
      <c r="Z35" s="435"/>
      <c r="AA35" s="436"/>
      <c r="AB35" s="437" t="s">
        <v>701</v>
      </c>
      <c r="AC35" s="438"/>
      <c r="AD35" s="439"/>
      <c r="AE35" s="413">
        <v>4</v>
      </c>
      <c r="AF35" s="413"/>
      <c r="AG35" s="413"/>
      <c r="AH35" s="413"/>
      <c r="AI35" s="413">
        <v>4</v>
      </c>
      <c r="AJ35" s="413"/>
      <c r="AK35" s="413"/>
      <c r="AL35" s="413"/>
      <c r="AM35" s="413">
        <v>2</v>
      </c>
      <c r="AN35" s="413"/>
      <c r="AO35" s="413"/>
      <c r="AP35" s="413"/>
      <c r="AQ35" s="404" t="s">
        <v>711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729</v>
      </c>
      <c r="AC36" s="441"/>
      <c r="AD36" s="442"/>
      <c r="AE36" s="443" t="s">
        <v>730</v>
      </c>
      <c r="AF36" s="443"/>
      <c r="AG36" s="443"/>
      <c r="AH36" s="443"/>
      <c r="AI36" s="443" t="s">
        <v>731</v>
      </c>
      <c r="AJ36" s="443"/>
      <c r="AK36" s="443"/>
      <c r="AL36" s="443"/>
      <c r="AM36" s="443" t="s">
        <v>747</v>
      </c>
      <c r="AN36" s="443"/>
      <c r="AO36" s="443"/>
      <c r="AP36" s="443"/>
      <c r="AQ36" s="443" t="s">
        <v>711</v>
      </c>
      <c r="AR36" s="443"/>
      <c r="AS36" s="443"/>
      <c r="AT36" s="443"/>
      <c r="AU36" s="443"/>
      <c r="AV36" s="443"/>
      <c r="AW36" s="443"/>
      <c r="AX36" s="445"/>
    </row>
    <row r="37" spans="1:51" ht="18.75" hidden="1"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c r="AR38" s="447"/>
      <c r="AS38" s="448" t="s">
        <v>224</v>
      </c>
      <c r="AT38" s="449"/>
      <c r="AU38" s="450"/>
      <c r="AV38" s="450"/>
      <c r="AW38" s="339" t="s">
        <v>170</v>
      </c>
      <c r="AX38" s="344"/>
    </row>
    <row r="39" spans="1:51" ht="23.25" hidden="1" customHeight="1" x14ac:dyDescent="0.15">
      <c r="A39" s="488"/>
      <c r="B39" s="486"/>
      <c r="C39" s="486"/>
      <c r="D39" s="486"/>
      <c r="E39" s="486"/>
      <c r="F39" s="487"/>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6" t="s">
        <v>342</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6"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35.1" hidden="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0"/>
      <c r="H52" s="398"/>
      <c r="I52" s="398"/>
      <c r="J52" s="398"/>
      <c r="K52" s="398"/>
      <c r="L52" s="398"/>
      <c r="M52" s="398"/>
      <c r="N52" s="398"/>
      <c r="O52" s="399"/>
      <c r="P52" s="466"/>
      <c r="Q52" s="466"/>
      <c r="R52" s="466"/>
      <c r="S52" s="466"/>
      <c r="T52" s="466"/>
      <c r="U52" s="466"/>
      <c r="V52" s="466"/>
      <c r="W52" s="466"/>
      <c r="X52" s="467"/>
      <c r="Y52" s="911" t="s">
        <v>51</v>
      </c>
      <c r="Z52" s="803"/>
      <c r="AA52" s="804"/>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1" t="s">
        <v>13</v>
      </c>
      <c r="Z53" s="803"/>
      <c r="AA53" s="804"/>
      <c r="AB53" s="912" t="s">
        <v>14</v>
      </c>
      <c r="AC53" s="912"/>
      <c r="AD53" s="912"/>
      <c r="AE53" s="582"/>
      <c r="AF53" s="583"/>
      <c r="AG53" s="583"/>
      <c r="AH53" s="583"/>
      <c r="AI53" s="582"/>
      <c r="AJ53" s="583"/>
      <c r="AK53" s="583"/>
      <c r="AL53" s="583"/>
      <c r="AM53" s="582"/>
      <c r="AN53" s="583"/>
      <c r="AO53" s="583"/>
      <c r="AP53" s="583"/>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0"/>
      <c r="H57" s="398"/>
      <c r="I57" s="398"/>
      <c r="J57" s="398"/>
      <c r="K57" s="398"/>
      <c r="L57" s="398"/>
      <c r="M57" s="398"/>
      <c r="N57" s="398"/>
      <c r="O57" s="399"/>
      <c r="P57" s="466"/>
      <c r="Q57" s="466"/>
      <c r="R57" s="466"/>
      <c r="S57" s="466"/>
      <c r="T57" s="466"/>
      <c r="U57" s="466"/>
      <c r="V57" s="466"/>
      <c r="W57" s="466"/>
      <c r="X57" s="467"/>
      <c r="Y57" s="911" t="s">
        <v>51</v>
      </c>
      <c r="Z57" s="803"/>
      <c r="AA57" s="804"/>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1" t="s">
        <v>13</v>
      </c>
      <c r="Z58" s="803"/>
      <c r="AA58" s="804"/>
      <c r="AB58" s="912" t="s">
        <v>14</v>
      </c>
      <c r="AC58" s="912"/>
      <c r="AD58" s="912"/>
      <c r="AE58" s="582"/>
      <c r="AF58" s="583"/>
      <c r="AG58" s="583"/>
      <c r="AH58" s="583"/>
      <c r="AI58" s="582"/>
      <c r="AJ58" s="583"/>
      <c r="AK58" s="583"/>
      <c r="AL58" s="583"/>
      <c r="AM58" s="582"/>
      <c r="AN58" s="583"/>
      <c r="AO58" s="583"/>
      <c r="AP58" s="583"/>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0"/>
      <c r="H62" s="398"/>
      <c r="I62" s="398"/>
      <c r="J62" s="398"/>
      <c r="K62" s="398"/>
      <c r="L62" s="398"/>
      <c r="M62" s="398"/>
      <c r="N62" s="398"/>
      <c r="O62" s="399"/>
      <c r="P62" s="466"/>
      <c r="Q62" s="466"/>
      <c r="R62" s="466"/>
      <c r="S62" s="466"/>
      <c r="T62" s="466"/>
      <c r="U62" s="466"/>
      <c r="V62" s="466"/>
      <c r="W62" s="466"/>
      <c r="X62" s="467"/>
      <c r="Y62" s="911" t="s">
        <v>51</v>
      </c>
      <c r="Z62" s="803"/>
      <c r="AA62" s="804"/>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8"/>
      <c r="Q63" s="468"/>
      <c r="R63" s="468"/>
      <c r="S63" s="468"/>
      <c r="T63" s="468"/>
      <c r="U63" s="468"/>
      <c r="V63" s="468"/>
      <c r="W63" s="468"/>
      <c r="X63" s="469"/>
      <c r="Y63" s="911" t="s">
        <v>13</v>
      </c>
      <c r="Z63" s="803"/>
      <c r="AA63" s="804"/>
      <c r="AB63" s="912" t="s">
        <v>14</v>
      </c>
      <c r="AC63" s="912"/>
      <c r="AD63" s="912"/>
      <c r="AE63" s="582"/>
      <c r="AF63" s="583"/>
      <c r="AG63" s="583"/>
      <c r="AH63" s="583"/>
      <c r="AI63" s="582"/>
      <c r="AJ63" s="583"/>
      <c r="AK63" s="583"/>
      <c r="AL63" s="583"/>
      <c r="AM63" s="582"/>
      <c r="AN63" s="583"/>
      <c r="AO63" s="583"/>
      <c r="AP63" s="583"/>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1</v>
      </c>
    </row>
    <row r="66" spans="1:51" ht="23.25" customHeight="1" x14ac:dyDescent="0.15">
      <c r="A66" s="363"/>
      <c r="B66" s="332"/>
      <c r="C66" s="332"/>
      <c r="D66" s="332"/>
      <c r="E66" s="332"/>
      <c r="F66" s="333"/>
      <c r="G66" s="444" t="s">
        <v>714</v>
      </c>
      <c r="H66" s="373"/>
      <c r="I66" s="373"/>
      <c r="J66" s="373"/>
      <c r="K66" s="373"/>
      <c r="L66" s="373"/>
      <c r="M66" s="373"/>
      <c r="N66" s="373"/>
      <c r="O66" s="373"/>
      <c r="P66" s="376" t="s">
        <v>715</v>
      </c>
      <c r="Q66" s="377"/>
      <c r="R66" s="377"/>
      <c r="S66" s="377"/>
      <c r="T66" s="377"/>
      <c r="U66" s="377"/>
      <c r="V66" s="377"/>
      <c r="W66" s="377"/>
      <c r="X66" s="378"/>
      <c r="Y66" s="382" t="s">
        <v>52</v>
      </c>
      <c r="Z66" s="383"/>
      <c r="AA66" s="384"/>
      <c r="AB66" s="385" t="s">
        <v>700</v>
      </c>
      <c r="AC66" s="385"/>
      <c r="AD66" s="385"/>
      <c r="AE66" s="386">
        <v>708</v>
      </c>
      <c r="AF66" s="386"/>
      <c r="AG66" s="386"/>
      <c r="AH66" s="386"/>
      <c r="AI66" s="386">
        <v>710</v>
      </c>
      <c r="AJ66" s="386"/>
      <c r="AK66" s="386"/>
      <c r="AL66" s="386"/>
      <c r="AM66" s="386">
        <v>710</v>
      </c>
      <c r="AN66" s="386"/>
      <c r="AO66" s="386"/>
      <c r="AP66" s="386"/>
      <c r="AQ66" s="413" t="s">
        <v>711</v>
      </c>
      <c r="AR66" s="386"/>
      <c r="AS66" s="386"/>
      <c r="AT66" s="386"/>
      <c r="AU66" s="404" t="s">
        <v>711</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700</v>
      </c>
      <c r="AC67" s="385"/>
      <c r="AD67" s="385"/>
      <c r="AE67" s="386">
        <v>700</v>
      </c>
      <c r="AF67" s="386"/>
      <c r="AG67" s="386"/>
      <c r="AH67" s="386"/>
      <c r="AI67" s="386">
        <v>700</v>
      </c>
      <c r="AJ67" s="386"/>
      <c r="AK67" s="386"/>
      <c r="AL67" s="386"/>
      <c r="AM67" s="386">
        <v>700</v>
      </c>
      <c r="AN67" s="386"/>
      <c r="AO67" s="386"/>
      <c r="AP67" s="386"/>
      <c r="AQ67" s="386">
        <v>700</v>
      </c>
      <c r="AR67" s="386"/>
      <c r="AS67" s="386"/>
      <c r="AT67" s="386"/>
      <c r="AU67" s="404" t="s">
        <v>711</v>
      </c>
      <c r="AV67" s="420"/>
      <c r="AW67" s="420"/>
      <c r="AX67" s="421"/>
      <c r="AY67">
        <f>$AY$65</f>
        <v>1</v>
      </c>
    </row>
    <row r="68" spans="1:51" ht="23.25"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746</v>
      </c>
      <c r="H69" s="410"/>
      <c r="I69" s="410"/>
      <c r="J69" s="410"/>
      <c r="K69" s="410"/>
      <c r="L69" s="410"/>
      <c r="M69" s="410"/>
      <c r="N69" s="410"/>
      <c r="O69" s="410"/>
      <c r="P69" s="410"/>
      <c r="Q69" s="410"/>
      <c r="R69" s="410"/>
      <c r="S69" s="410"/>
      <c r="T69" s="410"/>
      <c r="U69" s="410"/>
      <c r="V69" s="410"/>
      <c r="W69" s="410"/>
      <c r="X69" s="410"/>
      <c r="Y69" s="434" t="s">
        <v>664</v>
      </c>
      <c r="Z69" s="435"/>
      <c r="AA69" s="436"/>
      <c r="AB69" s="437" t="s">
        <v>734</v>
      </c>
      <c r="AC69" s="438"/>
      <c r="AD69" s="439"/>
      <c r="AE69" s="413">
        <v>27</v>
      </c>
      <c r="AF69" s="413"/>
      <c r="AG69" s="413"/>
      <c r="AH69" s="413"/>
      <c r="AI69" s="413">
        <v>27</v>
      </c>
      <c r="AJ69" s="413"/>
      <c r="AK69" s="413"/>
      <c r="AL69" s="413"/>
      <c r="AM69" s="413">
        <v>28</v>
      </c>
      <c r="AN69" s="413"/>
      <c r="AO69" s="413"/>
      <c r="AP69" s="413"/>
      <c r="AQ69" s="404">
        <v>28</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728</v>
      </c>
      <c r="AC70" s="441"/>
      <c r="AD70" s="442"/>
      <c r="AE70" s="528" t="s">
        <v>733</v>
      </c>
      <c r="AF70" s="529"/>
      <c r="AG70" s="529"/>
      <c r="AH70" s="530"/>
      <c r="AI70" s="528" t="s">
        <v>732</v>
      </c>
      <c r="AJ70" s="529"/>
      <c r="AK70" s="529"/>
      <c r="AL70" s="530"/>
      <c r="AM70" s="528" t="s">
        <v>748</v>
      </c>
      <c r="AN70" s="529"/>
      <c r="AO70" s="529"/>
      <c r="AP70" s="530"/>
      <c r="AQ70" s="443" t="s">
        <v>735</v>
      </c>
      <c r="AR70" s="443"/>
      <c r="AS70" s="443"/>
      <c r="AT70" s="443"/>
      <c r="AU70" s="443"/>
      <c r="AV70" s="443"/>
      <c r="AW70" s="443"/>
      <c r="AX70" s="445"/>
      <c r="AY70">
        <f>$AY$68</f>
        <v>1</v>
      </c>
    </row>
    <row r="71" spans="1:51" ht="18.75"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802</v>
      </c>
      <c r="AR72" s="447"/>
      <c r="AS72" s="448" t="s">
        <v>224</v>
      </c>
      <c r="AT72" s="449"/>
      <c r="AU72" s="450" t="s">
        <v>802</v>
      </c>
      <c r="AV72" s="450"/>
      <c r="AW72" s="339" t="s">
        <v>170</v>
      </c>
      <c r="AX72" s="344"/>
      <c r="AY72">
        <f t="shared" ref="AY72:AY77" si="1">$AY$71</f>
        <v>1</v>
      </c>
    </row>
    <row r="73" spans="1:51" ht="23.25" customHeight="1" x14ac:dyDescent="0.15">
      <c r="A73" s="524"/>
      <c r="B73" s="522"/>
      <c r="C73" s="522"/>
      <c r="D73" s="522"/>
      <c r="E73" s="522"/>
      <c r="F73" s="523"/>
      <c r="G73" s="389" t="s">
        <v>802</v>
      </c>
      <c r="H73" s="390"/>
      <c r="I73" s="390"/>
      <c r="J73" s="390"/>
      <c r="K73" s="390"/>
      <c r="L73" s="390"/>
      <c r="M73" s="390"/>
      <c r="N73" s="390"/>
      <c r="O73" s="391"/>
      <c r="P73" s="154" t="s">
        <v>802</v>
      </c>
      <c r="Q73" s="154"/>
      <c r="R73" s="154"/>
      <c r="S73" s="154"/>
      <c r="T73" s="154"/>
      <c r="U73" s="154"/>
      <c r="V73" s="154"/>
      <c r="W73" s="154"/>
      <c r="X73" s="155"/>
      <c r="Y73" s="400" t="s">
        <v>12</v>
      </c>
      <c r="Z73" s="401"/>
      <c r="AA73" s="402"/>
      <c r="AB73" s="403" t="s">
        <v>802</v>
      </c>
      <c r="AC73" s="403"/>
      <c r="AD73" s="403"/>
      <c r="AE73" s="404" t="s">
        <v>802</v>
      </c>
      <c r="AF73" s="387"/>
      <c r="AG73" s="387"/>
      <c r="AH73" s="387"/>
      <c r="AI73" s="404" t="s">
        <v>802</v>
      </c>
      <c r="AJ73" s="387"/>
      <c r="AK73" s="387"/>
      <c r="AL73" s="387"/>
      <c r="AM73" s="404" t="s">
        <v>802</v>
      </c>
      <c r="AN73" s="387"/>
      <c r="AO73" s="387"/>
      <c r="AP73" s="387"/>
      <c r="AQ73" s="406" t="s">
        <v>802</v>
      </c>
      <c r="AR73" s="407"/>
      <c r="AS73" s="407"/>
      <c r="AT73" s="408"/>
      <c r="AU73" s="387" t="s">
        <v>802</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802</v>
      </c>
      <c r="AC74" s="463"/>
      <c r="AD74" s="463"/>
      <c r="AE74" s="404" t="s">
        <v>802</v>
      </c>
      <c r="AF74" s="387"/>
      <c r="AG74" s="387"/>
      <c r="AH74" s="387"/>
      <c r="AI74" s="404" t="s">
        <v>802</v>
      </c>
      <c r="AJ74" s="387"/>
      <c r="AK74" s="387"/>
      <c r="AL74" s="387"/>
      <c r="AM74" s="404" t="s">
        <v>802</v>
      </c>
      <c r="AN74" s="387"/>
      <c r="AO74" s="387"/>
      <c r="AP74" s="387"/>
      <c r="AQ74" s="406" t="s">
        <v>802</v>
      </c>
      <c r="AR74" s="407"/>
      <c r="AS74" s="407"/>
      <c r="AT74" s="408"/>
      <c r="AU74" s="387" t="s">
        <v>802</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802</v>
      </c>
      <c r="AF75" s="387"/>
      <c r="AG75" s="387"/>
      <c r="AH75" s="387"/>
      <c r="AI75" s="404" t="s">
        <v>802</v>
      </c>
      <c r="AJ75" s="387"/>
      <c r="AK75" s="387"/>
      <c r="AL75" s="387"/>
      <c r="AM75" s="404" t="s">
        <v>802</v>
      </c>
      <c r="AN75" s="387"/>
      <c r="AO75" s="387"/>
      <c r="AP75" s="387"/>
      <c r="AQ75" s="406" t="s">
        <v>802</v>
      </c>
      <c r="AR75" s="407"/>
      <c r="AS75" s="407"/>
      <c r="AT75" s="408"/>
      <c r="AU75" s="387" t="s">
        <v>802</v>
      </c>
      <c r="AV75" s="387"/>
      <c r="AW75" s="387"/>
      <c r="AX75" s="388"/>
      <c r="AY75">
        <f t="shared" si="1"/>
        <v>1</v>
      </c>
    </row>
    <row r="76" spans="1:51" ht="23.25" customHeight="1" x14ac:dyDescent="0.15">
      <c r="A76" s="476" t="s">
        <v>342</v>
      </c>
      <c r="B76" s="471"/>
      <c r="C76" s="471"/>
      <c r="D76" s="471"/>
      <c r="E76" s="471"/>
      <c r="F76" s="472"/>
      <c r="G76" s="512" t="s">
        <v>802</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31" t="s">
        <v>797</v>
      </c>
      <c r="H80" s="531"/>
      <c r="I80" s="531"/>
      <c r="J80" s="531"/>
      <c r="K80" s="531"/>
      <c r="L80" s="531"/>
      <c r="M80" s="531"/>
      <c r="N80" s="531"/>
      <c r="O80" s="531"/>
      <c r="P80" s="531"/>
      <c r="Q80" s="531"/>
      <c r="R80" s="531"/>
      <c r="S80" s="531"/>
      <c r="T80" s="531"/>
      <c r="U80" s="531"/>
      <c r="V80" s="531"/>
      <c r="W80" s="531"/>
      <c r="X80" s="531"/>
      <c r="Y80" s="531"/>
      <c r="Z80" s="531"/>
      <c r="AA80" s="532"/>
      <c r="AB80" s="537" t="s">
        <v>798</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1</v>
      </c>
    </row>
    <row r="81" spans="1:60" ht="22.5"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1</v>
      </c>
    </row>
    <row r="82" spans="1:60" ht="34.5"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1</v>
      </c>
    </row>
    <row r="83" spans="1:60" ht="18.75"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1</v>
      </c>
      <c r="AZ83" s="10"/>
      <c r="BA83" s="10"/>
      <c r="BB83" s="10"/>
      <c r="BC83" s="10"/>
    </row>
    <row r="84" spans="1:60" ht="18.75"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v>4</v>
      </c>
      <c r="AR84" s="450"/>
      <c r="AS84" s="448" t="s">
        <v>224</v>
      </c>
      <c r="AT84" s="449"/>
      <c r="AU84" s="450" t="s">
        <v>802</v>
      </c>
      <c r="AV84" s="450"/>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799</v>
      </c>
      <c r="H85" s="154"/>
      <c r="I85" s="154"/>
      <c r="J85" s="154"/>
      <c r="K85" s="154"/>
      <c r="L85" s="154"/>
      <c r="M85" s="154"/>
      <c r="N85" s="154"/>
      <c r="O85" s="155"/>
      <c r="P85" s="154" t="s">
        <v>800</v>
      </c>
      <c r="Q85" s="464"/>
      <c r="R85" s="464"/>
      <c r="S85" s="464"/>
      <c r="T85" s="464"/>
      <c r="U85" s="464"/>
      <c r="V85" s="464"/>
      <c r="W85" s="464"/>
      <c r="X85" s="465"/>
      <c r="Y85" s="907" t="s">
        <v>58</v>
      </c>
      <c r="Z85" s="908"/>
      <c r="AA85" s="909"/>
      <c r="AB85" s="403" t="s">
        <v>801</v>
      </c>
      <c r="AC85" s="403"/>
      <c r="AD85" s="403"/>
      <c r="AE85" s="404">
        <v>50</v>
      </c>
      <c r="AF85" s="387"/>
      <c r="AG85" s="387"/>
      <c r="AH85" s="387"/>
      <c r="AI85" s="404">
        <v>52</v>
      </c>
      <c r="AJ85" s="387"/>
      <c r="AK85" s="387"/>
      <c r="AL85" s="387"/>
      <c r="AM85" s="404">
        <v>52</v>
      </c>
      <c r="AN85" s="387"/>
      <c r="AO85" s="387"/>
      <c r="AP85" s="387"/>
      <c r="AQ85" s="406" t="s">
        <v>802</v>
      </c>
      <c r="AR85" s="407"/>
      <c r="AS85" s="407"/>
      <c r="AT85" s="408"/>
      <c r="AU85" s="387" t="s">
        <v>802</v>
      </c>
      <c r="AV85" s="387"/>
      <c r="AW85" s="387"/>
      <c r="AX85" s="388"/>
      <c r="AY85">
        <f t="shared" si="2"/>
        <v>1</v>
      </c>
    </row>
    <row r="86" spans="1:60" ht="23.25" customHeight="1" x14ac:dyDescent="0.15">
      <c r="A86" s="329"/>
      <c r="B86" s="331"/>
      <c r="C86" s="332"/>
      <c r="D86" s="332"/>
      <c r="E86" s="332"/>
      <c r="F86" s="333"/>
      <c r="G86" s="910"/>
      <c r="H86" s="398"/>
      <c r="I86" s="398"/>
      <c r="J86" s="398"/>
      <c r="K86" s="398"/>
      <c r="L86" s="398"/>
      <c r="M86" s="398"/>
      <c r="N86" s="398"/>
      <c r="O86" s="399"/>
      <c r="P86" s="466"/>
      <c r="Q86" s="466"/>
      <c r="R86" s="466"/>
      <c r="S86" s="466"/>
      <c r="T86" s="466"/>
      <c r="U86" s="466"/>
      <c r="V86" s="466"/>
      <c r="W86" s="466"/>
      <c r="X86" s="467"/>
      <c r="Y86" s="911" t="s">
        <v>51</v>
      </c>
      <c r="Z86" s="803"/>
      <c r="AA86" s="804"/>
      <c r="AB86" s="463" t="s">
        <v>801</v>
      </c>
      <c r="AC86" s="463"/>
      <c r="AD86" s="463"/>
      <c r="AE86" s="404">
        <v>52</v>
      </c>
      <c r="AF86" s="387"/>
      <c r="AG86" s="387"/>
      <c r="AH86" s="387"/>
      <c r="AI86" s="404">
        <v>52</v>
      </c>
      <c r="AJ86" s="387"/>
      <c r="AK86" s="387"/>
      <c r="AL86" s="387"/>
      <c r="AM86" s="404">
        <v>52</v>
      </c>
      <c r="AN86" s="387"/>
      <c r="AO86" s="387"/>
      <c r="AP86" s="387"/>
      <c r="AQ86" s="406">
        <v>52</v>
      </c>
      <c r="AR86" s="407"/>
      <c r="AS86" s="407"/>
      <c r="AT86" s="408"/>
      <c r="AU86" s="387" t="s">
        <v>802</v>
      </c>
      <c r="AV86" s="387"/>
      <c r="AW86" s="387"/>
      <c r="AX86" s="388"/>
      <c r="AY86">
        <f t="shared" si="2"/>
        <v>1</v>
      </c>
      <c r="AZ86" s="10"/>
      <c r="BA86" s="10"/>
      <c r="BB86" s="10"/>
      <c r="BC86" s="10"/>
    </row>
    <row r="87" spans="1:60" ht="23.25" customHeight="1" thickBo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1" t="s">
        <v>13</v>
      </c>
      <c r="Z87" s="803"/>
      <c r="AA87" s="804"/>
      <c r="AB87" s="912" t="s">
        <v>14</v>
      </c>
      <c r="AC87" s="912"/>
      <c r="AD87" s="912"/>
      <c r="AE87" s="582">
        <v>96.2</v>
      </c>
      <c r="AF87" s="583"/>
      <c r="AG87" s="583"/>
      <c r="AH87" s="583"/>
      <c r="AI87" s="582">
        <v>100</v>
      </c>
      <c r="AJ87" s="583"/>
      <c r="AK87" s="583"/>
      <c r="AL87" s="583"/>
      <c r="AM87" s="582">
        <v>100</v>
      </c>
      <c r="AN87" s="583"/>
      <c r="AO87" s="583"/>
      <c r="AP87" s="583"/>
      <c r="AQ87" s="406" t="s">
        <v>802</v>
      </c>
      <c r="AR87" s="407"/>
      <c r="AS87" s="407"/>
      <c r="AT87" s="408"/>
      <c r="AU87" s="387" t="s">
        <v>802</v>
      </c>
      <c r="AV87" s="387"/>
      <c r="AW87" s="387"/>
      <c r="AX87" s="388"/>
      <c r="AY87">
        <f t="shared" si="2"/>
        <v>1</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0"/>
      <c r="H91" s="398"/>
      <c r="I91" s="398"/>
      <c r="J91" s="398"/>
      <c r="K91" s="398"/>
      <c r="L91" s="398"/>
      <c r="M91" s="398"/>
      <c r="N91" s="398"/>
      <c r="O91" s="399"/>
      <c r="P91" s="466"/>
      <c r="Q91" s="466"/>
      <c r="R91" s="466"/>
      <c r="S91" s="466"/>
      <c r="T91" s="466"/>
      <c r="U91" s="466"/>
      <c r="V91" s="466"/>
      <c r="W91" s="466"/>
      <c r="X91" s="467"/>
      <c r="Y91" s="911" t="s">
        <v>51</v>
      </c>
      <c r="Z91" s="803"/>
      <c r="AA91" s="804"/>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1" t="s">
        <v>13</v>
      </c>
      <c r="Z92" s="803"/>
      <c r="AA92" s="804"/>
      <c r="AB92" s="912" t="s">
        <v>14</v>
      </c>
      <c r="AC92" s="912"/>
      <c r="AD92" s="912"/>
      <c r="AE92" s="582"/>
      <c r="AF92" s="583"/>
      <c r="AG92" s="583"/>
      <c r="AH92" s="583"/>
      <c r="AI92" s="582"/>
      <c r="AJ92" s="583"/>
      <c r="AK92" s="583"/>
      <c r="AL92" s="583"/>
      <c r="AM92" s="582"/>
      <c r="AN92" s="583"/>
      <c r="AO92" s="583"/>
      <c r="AP92" s="583"/>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0"/>
      <c r="H96" s="398"/>
      <c r="I96" s="398"/>
      <c r="J96" s="398"/>
      <c r="K96" s="398"/>
      <c r="L96" s="398"/>
      <c r="M96" s="398"/>
      <c r="N96" s="398"/>
      <c r="O96" s="399"/>
      <c r="P96" s="466"/>
      <c r="Q96" s="466"/>
      <c r="R96" s="466"/>
      <c r="S96" s="466"/>
      <c r="T96" s="466"/>
      <c r="U96" s="466"/>
      <c r="V96" s="466"/>
      <c r="W96" s="466"/>
      <c r="X96" s="467"/>
      <c r="Y96" s="911" t="s">
        <v>51</v>
      </c>
      <c r="Z96" s="803"/>
      <c r="AA96" s="804"/>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8"/>
      <c r="Q97" s="468"/>
      <c r="R97" s="468"/>
      <c r="S97" s="468"/>
      <c r="T97" s="468"/>
      <c r="U97" s="468"/>
      <c r="V97" s="468"/>
      <c r="W97" s="468"/>
      <c r="X97" s="469"/>
      <c r="Y97" s="911" t="s">
        <v>13</v>
      </c>
      <c r="Z97" s="803"/>
      <c r="AA97" s="804"/>
      <c r="AB97" s="912" t="s">
        <v>14</v>
      </c>
      <c r="AC97" s="912"/>
      <c r="AD97" s="912"/>
      <c r="AE97" s="582"/>
      <c r="AF97" s="583"/>
      <c r="AG97" s="583"/>
      <c r="AH97" s="583"/>
      <c r="AI97" s="582"/>
      <c r="AJ97" s="583"/>
      <c r="AK97" s="583"/>
      <c r="AL97" s="583"/>
      <c r="AM97" s="582"/>
      <c r="AN97" s="583"/>
      <c r="AO97" s="583"/>
      <c r="AP97" s="583"/>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0"/>
      <c r="H120" s="398"/>
      <c r="I120" s="398"/>
      <c r="J120" s="398"/>
      <c r="K120" s="398"/>
      <c r="L120" s="398"/>
      <c r="M120" s="398"/>
      <c r="N120" s="398"/>
      <c r="O120" s="399"/>
      <c r="P120" s="466"/>
      <c r="Q120" s="466"/>
      <c r="R120" s="466"/>
      <c r="S120" s="466"/>
      <c r="T120" s="466"/>
      <c r="U120" s="466"/>
      <c r="V120" s="466"/>
      <c r="W120" s="466"/>
      <c r="X120" s="467"/>
      <c r="Y120" s="911" t="s">
        <v>51</v>
      </c>
      <c r="Z120" s="803"/>
      <c r="AA120" s="804"/>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1" t="s">
        <v>13</v>
      </c>
      <c r="Z121" s="803"/>
      <c r="AA121" s="804"/>
      <c r="AB121" s="912" t="s">
        <v>14</v>
      </c>
      <c r="AC121" s="912"/>
      <c r="AD121" s="912"/>
      <c r="AE121" s="582"/>
      <c r="AF121" s="583"/>
      <c r="AG121" s="583"/>
      <c r="AH121" s="583"/>
      <c r="AI121" s="582"/>
      <c r="AJ121" s="583"/>
      <c r="AK121" s="583"/>
      <c r="AL121" s="583"/>
      <c r="AM121" s="582"/>
      <c r="AN121" s="583"/>
      <c r="AO121" s="583"/>
      <c r="AP121" s="583"/>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0"/>
      <c r="H125" s="398"/>
      <c r="I125" s="398"/>
      <c r="J125" s="398"/>
      <c r="K125" s="398"/>
      <c r="L125" s="398"/>
      <c r="M125" s="398"/>
      <c r="N125" s="398"/>
      <c r="O125" s="399"/>
      <c r="P125" s="466"/>
      <c r="Q125" s="466"/>
      <c r="R125" s="466"/>
      <c r="S125" s="466"/>
      <c r="T125" s="466"/>
      <c r="U125" s="466"/>
      <c r="V125" s="466"/>
      <c r="W125" s="466"/>
      <c r="X125" s="467"/>
      <c r="Y125" s="911" t="s">
        <v>51</v>
      </c>
      <c r="Z125" s="803"/>
      <c r="AA125" s="804"/>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1" t="s">
        <v>13</v>
      </c>
      <c r="Z126" s="803"/>
      <c r="AA126" s="804"/>
      <c r="AB126" s="912" t="s">
        <v>14</v>
      </c>
      <c r="AC126" s="912"/>
      <c r="AD126" s="912"/>
      <c r="AE126" s="582"/>
      <c r="AF126" s="583"/>
      <c r="AG126" s="583"/>
      <c r="AH126" s="583"/>
      <c r="AI126" s="582"/>
      <c r="AJ126" s="583"/>
      <c r="AK126" s="583"/>
      <c r="AL126" s="583"/>
      <c r="AM126" s="582"/>
      <c r="AN126" s="583"/>
      <c r="AO126" s="583"/>
      <c r="AP126" s="583"/>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0"/>
      <c r="H130" s="398"/>
      <c r="I130" s="398"/>
      <c r="J130" s="398"/>
      <c r="K130" s="398"/>
      <c r="L130" s="398"/>
      <c r="M130" s="398"/>
      <c r="N130" s="398"/>
      <c r="O130" s="399"/>
      <c r="P130" s="466"/>
      <c r="Q130" s="466"/>
      <c r="R130" s="466"/>
      <c r="S130" s="466"/>
      <c r="T130" s="466"/>
      <c r="U130" s="466"/>
      <c r="V130" s="466"/>
      <c r="W130" s="466"/>
      <c r="X130" s="467"/>
      <c r="Y130" s="911" t="s">
        <v>51</v>
      </c>
      <c r="Z130" s="803"/>
      <c r="AA130" s="804"/>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8"/>
      <c r="Q131" s="468"/>
      <c r="R131" s="468"/>
      <c r="S131" s="468"/>
      <c r="T131" s="468"/>
      <c r="U131" s="468"/>
      <c r="V131" s="468"/>
      <c r="W131" s="468"/>
      <c r="X131" s="469"/>
      <c r="Y131" s="911" t="s">
        <v>13</v>
      </c>
      <c r="Z131" s="803"/>
      <c r="AA131" s="804"/>
      <c r="AB131" s="912" t="s">
        <v>14</v>
      </c>
      <c r="AC131" s="912"/>
      <c r="AD131" s="912"/>
      <c r="AE131" s="582"/>
      <c r="AF131" s="583"/>
      <c r="AG131" s="583"/>
      <c r="AH131" s="583"/>
      <c r="AI131" s="582"/>
      <c r="AJ131" s="583"/>
      <c r="AK131" s="583"/>
      <c r="AL131" s="583"/>
      <c r="AM131" s="582"/>
      <c r="AN131" s="583"/>
      <c r="AO131" s="583"/>
      <c r="AP131" s="583"/>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0"/>
      <c r="H154" s="398"/>
      <c r="I154" s="398"/>
      <c r="J154" s="398"/>
      <c r="K154" s="398"/>
      <c r="L154" s="398"/>
      <c r="M154" s="398"/>
      <c r="N154" s="398"/>
      <c r="O154" s="399"/>
      <c r="P154" s="466"/>
      <c r="Q154" s="466"/>
      <c r="R154" s="466"/>
      <c r="S154" s="466"/>
      <c r="T154" s="466"/>
      <c r="U154" s="466"/>
      <c r="V154" s="466"/>
      <c r="W154" s="466"/>
      <c r="X154" s="467"/>
      <c r="Y154" s="911" t="s">
        <v>51</v>
      </c>
      <c r="Z154" s="803"/>
      <c r="AA154" s="804"/>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1" t="s">
        <v>13</v>
      </c>
      <c r="Z155" s="803"/>
      <c r="AA155" s="804"/>
      <c r="AB155" s="912" t="s">
        <v>14</v>
      </c>
      <c r="AC155" s="912"/>
      <c r="AD155" s="912"/>
      <c r="AE155" s="582"/>
      <c r="AF155" s="583"/>
      <c r="AG155" s="583"/>
      <c r="AH155" s="583"/>
      <c r="AI155" s="582"/>
      <c r="AJ155" s="583"/>
      <c r="AK155" s="583"/>
      <c r="AL155" s="583"/>
      <c r="AM155" s="582"/>
      <c r="AN155" s="583"/>
      <c r="AO155" s="583"/>
      <c r="AP155" s="583"/>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0"/>
      <c r="H159" s="398"/>
      <c r="I159" s="398"/>
      <c r="J159" s="398"/>
      <c r="K159" s="398"/>
      <c r="L159" s="398"/>
      <c r="M159" s="398"/>
      <c r="N159" s="398"/>
      <c r="O159" s="399"/>
      <c r="P159" s="466"/>
      <c r="Q159" s="466"/>
      <c r="R159" s="466"/>
      <c r="S159" s="466"/>
      <c r="T159" s="466"/>
      <c r="U159" s="466"/>
      <c r="V159" s="466"/>
      <c r="W159" s="466"/>
      <c r="X159" s="467"/>
      <c r="Y159" s="911" t="s">
        <v>51</v>
      </c>
      <c r="Z159" s="803"/>
      <c r="AA159" s="804"/>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1" t="s">
        <v>13</v>
      </c>
      <c r="Z160" s="803"/>
      <c r="AA160" s="804"/>
      <c r="AB160" s="912" t="s">
        <v>14</v>
      </c>
      <c r="AC160" s="912"/>
      <c r="AD160" s="912"/>
      <c r="AE160" s="582"/>
      <c r="AF160" s="583"/>
      <c r="AG160" s="583"/>
      <c r="AH160" s="583"/>
      <c r="AI160" s="582"/>
      <c r="AJ160" s="583"/>
      <c r="AK160" s="583"/>
      <c r="AL160" s="583"/>
      <c r="AM160" s="582"/>
      <c r="AN160" s="583"/>
      <c r="AO160" s="583"/>
      <c r="AP160" s="583"/>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0"/>
      <c r="H164" s="398"/>
      <c r="I164" s="398"/>
      <c r="J164" s="398"/>
      <c r="K164" s="398"/>
      <c r="L164" s="398"/>
      <c r="M164" s="398"/>
      <c r="N164" s="398"/>
      <c r="O164" s="399"/>
      <c r="P164" s="466"/>
      <c r="Q164" s="466"/>
      <c r="R164" s="466"/>
      <c r="S164" s="466"/>
      <c r="T164" s="466"/>
      <c r="U164" s="466"/>
      <c r="V164" s="466"/>
      <c r="W164" s="466"/>
      <c r="X164" s="467"/>
      <c r="Y164" s="911" t="s">
        <v>51</v>
      </c>
      <c r="Z164" s="803"/>
      <c r="AA164" s="804"/>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0"/>
      <c r="H188" s="398"/>
      <c r="I188" s="398"/>
      <c r="J188" s="398"/>
      <c r="K188" s="398"/>
      <c r="L188" s="398"/>
      <c r="M188" s="398"/>
      <c r="N188" s="398"/>
      <c r="O188" s="399"/>
      <c r="P188" s="466"/>
      <c r="Q188" s="466"/>
      <c r="R188" s="466"/>
      <c r="S188" s="466"/>
      <c r="T188" s="466"/>
      <c r="U188" s="466"/>
      <c r="V188" s="466"/>
      <c r="W188" s="466"/>
      <c r="X188" s="467"/>
      <c r="Y188" s="911" t="s">
        <v>51</v>
      </c>
      <c r="Z188" s="803"/>
      <c r="AA188" s="804"/>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1" t="s">
        <v>13</v>
      </c>
      <c r="Z189" s="803"/>
      <c r="AA189" s="804"/>
      <c r="AB189" s="912" t="s">
        <v>14</v>
      </c>
      <c r="AC189" s="912"/>
      <c r="AD189" s="912"/>
      <c r="AE189" s="582"/>
      <c r="AF189" s="583"/>
      <c r="AG189" s="583"/>
      <c r="AH189" s="583"/>
      <c r="AI189" s="582"/>
      <c r="AJ189" s="583"/>
      <c r="AK189" s="583"/>
      <c r="AL189" s="583"/>
      <c r="AM189" s="582"/>
      <c r="AN189" s="583"/>
      <c r="AO189" s="583"/>
      <c r="AP189" s="583"/>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0"/>
      <c r="H193" s="398"/>
      <c r="I193" s="398"/>
      <c r="J193" s="398"/>
      <c r="K193" s="398"/>
      <c r="L193" s="398"/>
      <c r="M193" s="398"/>
      <c r="N193" s="398"/>
      <c r="O193" s="399"/>
      <c r="P193" s="466"/>
      <c r="Q193" s="466"/>
      <c r="R193" s="466"/>
      <c r="S193" s="466"/>
      <c r="T193" s="466"/>
      <c r="U193" s="466"/>
      <c r="V193" s="466"/>
      <c r="W193" s="466"/>
      <c r="X193" s="467"/>
      <c r="Y193" s="911" t="s">
        <v>51</v>
      </c>
      <c r="Z193" s="803"/>
      <c r="AA193" s="804"/>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1" t="s">
        <v>13</v>
      </c>
      <c r="Z194" s="803"/>
      <c r="AA194" s="804"/>
      <c r="AB194" s="912" t="s">
        <v>14</v>
      </c>
      <c r="AC194" s="912"/>
      <c r="AD194" s="912"/>
      <c r="AE194" s="582"/>
      <c r="AF194" s="583"/>
      <c r="AG194" s="583"/>
      <c r="AH194" s="583"/>
      <c r="AI194" s="582"/>
      <c r="AJ194" s="583"/>
      <c r="AK194" s="583"/>
      <c r="AL194" s="583"/>
      <c r="AM194" s="582"/>
      <c r="AN194" s="583"/>
      <c r="AO194" s="583"/>
      <c r="AP194" s="583"/>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0"/>
      <c r="H198" s="398"/>
      <c r="I198" s="398"/>
      <c r="J198" s="398"/>
      <c r="K198" s="398"/>
      <c r="L198" s="398"/>
      <c r="M198" s="398"/>
      <c r="N198" s="398"/>
      <c r="O198" s="399"/>
      <c r="P198" s="466"/>
      <c r="Q198" s="466"/>
      <c r="R198" s="466"/>
      <c r="S198" s="466"/>
      <c r="T198" s="466"/>
      <c r="U198" s="466"/>
      <c r="V198" s="466"/>
      <c r="W198" s="466"/>
      <c r="X198" s="467"/>
      <c r="Y198" s="911" t="s">
        <v>51</v>
      </c>
      <c r="Z198" s="803"/>
      <c r="AA198" s="804"/>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9" t="s">
        <v>316</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312</v>
      </c>
      <c r="X200" s="573"/>
      <c r="Y200" s="576"/>
      <c r="Z200" s="576"/>
      <c r="AA200" s="577"/>
      <c r="AB200" s="570" t="s">
        <v>11</v>
      </c>
      <c r="AC200" s="567"/>
      <c r="AD200" s="568"/>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6"/>
      <c r="AR201" s="447"/>
      <c r="AS201" s="448" t="s">
        <v>224</v>
      </c>
      <c r="AT201" s="449"/>
      <c r="AU201" s="450"/>
      <c r="AV201" s="450"/>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332</v>
      </c>
      <c r="AC202" s="560"/>
      <c r="AD202" s="560"/>
      <c r="AE202" s="404"/>
      <c r="AF202" s="387"/>
      <c r="AG202" s="387"/>
      <c r="AH202" s="387"/>
      <c r="AI202" s="404"/>
      <c r="AJ202" s="387"/>
      <c r="AK202" s="387"/>
      <c r="AL202" s="387"/>
      <c r="AM202" s="404"/>
      <c r="AN202" s="387"/>
      <c r="AO202" s="387"/>
      <c r="AP202" s="387"/>
      <c r="AQ202" s="404"/>
      <c r="AR202" s="387"/>
      <c r="AS202" s="387"/>
      <c r="AT202" s="580"/>
      <c r="AU202" s="387"/>
      <c r="AV202" s="387"/>
      <c r="AW202" s="387"/>
      <c r="AX202" s="388"/>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332</v>
      </c>
      <c r="AC203" s="603"/>
      <c r="AD203" s="603"/>
      <c r="AE203" s="404"/>
      <c r="AF203" s="387"/>
      <c r="AG203" s="387"/>
      <c r="AH203" s="387"/>
      <c r="AI203" s="404"/>
      <c r="AJ203" s="387"/>
      <c r="AK203" s="387"/>
      <c r="AL203" s="387"/>
      <c r="AM203" s="404"/>
      <c r="AN203" s="387"/>
      <c r="AO203" s="387"/>
      <c r="AP203" s="387"/>
      <c r="AQ203" s="404"/>
      <c r="AR203" s="387"/>
      <c r="AS203" s="387"/>
      <c r="AT203" s="580"/>
      <c r="AU203" s="387"/>
      <c r="AV203" s="387"/>
      <c r="AW203" s="387"/>
      <c r="AX203" s="388"/>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333</v>
      </c>
      <c r="AC204" s="581"/>
      <c r="AD204" s="581"/>
      <c r="AE204" s="582"/>
      <c r="AF204" s="583"/>
      <c r="AG204" s="583"/>
      <c r="AH204" s="583"/>
      <c r="AI204" s="582"/>
      <c r="AJ204" s="583"/>
      <c r="AK204" s="583"/>
      <c r="AL204" s="583"/>
      <c r="AM204" s="582"/>
      <c r="AN204" s="583"/>
      <c r="AO204" s="583"/>
      <c r="AP204" s="583"/>
      <c r="AQ204" s="404"/>
      <c r="AR204" s="387"/>
      <c r="AS204" s="387"/>
      <c r="AT204" s="580"/>
      <c r="AU204" s="387"/>
      <c r="AV204" s="387"/>
      <c r="AW204" s="387"/>
      <c r="AX204" s="388"/>
      <c r="AY204">
        <f t="shared" si="10"/>
        <v>0</v>
      </c>
    </row>
    <row r="205" spans="1:60" ht="23.25" hidden="1" customHeight="1" x14ac:dyDescent="0.15">
      <c r="A205" s="584" t="s">
        <v>320</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331</v>
      </c>
      <c r="X205" s="594"/>
      <c r="Y205" s="558" t="s">
        <v>12</v>
      </c>
      <c r="Z205" s="558"/>
      <c r="AA205" s="559"/>
      <c r="AB205" s="560" t="s">
        <v>332</v>
      </c>
      <c r="AC205" s="560"/>
      <c r="AD205" s="560"/>
      <c r="AE205" s="404"/>
      <c r="AF205" s="387"/>
      <c r="AG205" s="387"/>
      <c r="AH205" s="387"/>
      <c r="AI205" s="404"/>
      <c r="AJ205" s="387"/>
      <c r="AK205" s="387"/>
      <c r="AL205" s="387"/>
      <c r="AM205" s="404"/>
      <c r="AN205" s="387"/>
      <c r="AO205" s="387"/>
      <c r="AP205" s="387"/>
      <c r="AQ205" s="404"/>
      <c r="AR205" s="387"/>
      <c r="AS205" s="387"/>
      <c r="AT205" s="580"/>
      <c r="AU205" s="387"/>
      <c r="AV205" s="387"/>
      <c r="AW205" s="387"/>
      <c r="AX205" s="388"/>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332</v>
      </c>
      <c r="AC206" s="603"/>
      <c r="AD206" s="603"/>
      <c r="AE206" s="404"/>
      <c r="AF206" s="387"/>
      <c r="AG206" s="387"/>
      <c r="AH206" s="387"/>
      <c r="AI206" s="404"/>
      <c r="AJ206" s="387"/>
      <c r="AK206" s="387"/>
      <c r="AL206" s="387"/>
      <c r="AM206" s="404"/>
      <c r="AN206" s="387"/>
      <c r="AO206" s="387"/>
      <c r="AP206" s="387"/>
      <c r="AQ206" s="404"/>
      <c r="AR206" s="387"/>
      <c r="AS206" s="387"/>
      <c r="AT206" s="580"/>
      <c r="AU206" s="387"/>
      <c r="AV206" s="387"/>
      <c r="AW206" s="387"/>
      <c r="AX206" s="388"/>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333</v>
      </c>
      <c r="AC207" s="581"/>
      <c r="AD207" s="581"/>
      <c r="AE207" s="582"/>
      <c r="AF207" s="583"/>
      <c r="AG207" s="583"/>
      <c r="AH207" s="583"/>
      <c r="AI207" s="582"/>
      <c r="AJ207" s="583"/>
      <c r="AK207" s="583"/>
      <c r="AL207" s="583"/>
      <c r="AM207" s="582"/>
      <c r="AN207" s="583"/>
      <c r="AO207" s="583"/>
      <c r="AP207" s="602"/>
      <c r="AQ207" s="404"/>
      <c r="AR207" s="387"/>
      <c r="AS207" s="387"/>
      <c r="AT207" s="580"/>
      <c r="AU207" s="387"/>
      <c r="AV207" s="387"/>
      <c r="AW207" s="387"/>
      <c r="AX207" s="388"/>
      <c r="AY207">
        <f t="shared" si="10"/>
        <v>0</v>
      </c>
    </row>
    <row r="208" spans="1:60" ht="18.75" hidden="1" customHeight="1" x14ac:dyDescent="0.15">
      <c r="A208" s="608" t="s">
        <v>316</v>
      </c>
      <c r="B208" s="609"/>
      <c r="C208" s="609"/>
      <c r="D208" s="609"/>
      <c r="E208" s="609"/>
      <c r="F208" s="610"/>
      <c r="G208" s="611"/>
      <c r="H208" s="507" t="s">
        <v>140</v>
      </c>
      <c r="I208" s="507"/>
      <c r="J208" s="507"/>
      <c r="K208" s="507"/>
      <c r="L208" s="507"/>
      <c r="M208" s="507"/>
      <c r="N208" s="507"/>
      <c r="O208" s="508"/>
      <c r="P208" s="506" t="s">
        <v>56</v>
      </c>
      <c r="Q208" s="507"/>
      <c r="R208" s="507"/>
      <c r="S208" s="507"/>
      <c r="T208" s="507"/>
      <c r="U208" s="507"/>
      <c r="V208" s="507"/>
      <c r="W208" s="507"/>
      <c r="X208" s="508"/>
      <c r="Y208" s="614"/>
      <c r="Z208" s="615"/>
      <c r="AA208" s="616"/>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4" t="s">
        <v>129</v>
      </c>
      <c r="AV208" s="605"/>
      <c r="AW208" s="605"/>
      <c r="AX208" s="606"/>
      <c r="AY208">
        <f>COUNTA($H$210)</f>
        <v>0</v>
      </c>
    </row>
    <row r="209" spans="1:51" ht="18.75" hidden="1" customHeight="1" x14ac:dyDescent="0.15">
      <c r="A209" s="584"/>
      <c r="B209" s="585"/>
      <c r="C209" s="585"/>
      <c r="D209" s="585"/>
      <c r="E209" s="585"/>
      <c r="F209" s="586"/>
      <c r="G209" s="612"/>
      <c r="H209" s="448"/>
      <c r="I209" s="448"/>
      <c r="J209" s="448"/>
      <c r="K209" s="448"/>
      <c r="L209" s="448"/>
      <c r="M209" s="448"/>
      <c r="N209" s="448"/>
      <c r="O209" s="449"/>
      <c r="P209" s="613"/>
      <c r="Q209" s="448"/>
      <c r="R209" s="448"/>
      <c r="S209" s="448"/>
      <c r="T209" s="448"/>
      <c r="U209" s="448"/>
      <c r="V209" s="448"/>
      <c r="W209" s="448"/>
      <c r="X209" s="449"/>
      <c r="Y209" s="617"/>
      <c r="Z209" s="618"/>
      <c r="AA209" s="619"/>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69.75" hidden="1" customHeight="1" x14ac:dyDescent="0.15">
      <c r="A213" s="663" t="s">
        <v>345</v>
      </c>
      <c r="B213" s="664"/>
      <c r="C213" s="664"/>
      <c r="D213" s="664"/>
      <c r="E213" s="588" t="s">
        <v>304</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18" t="s">
        <v>659</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311</v>
      </c>
      <c r="AP214" s="680"/>
      <c r="AQ214" s="680"/>
      <c r="AR214" s="96" t="s">
        <v>310</v>
      </c>
      <c r="AS214" s="679"/>
      <c r="AT214" s="680"/>
      <c r="AU214" s="680"/>
      <c r="AV214" s="680"/>
      <c r="AW214" s="680"/>
      <c r="AX214" s="681"/>
      <c r="AY214">
        <f>COUNTIF($AR$214,"☑")</f>
        <v>0</v>
      </c>
    </row>
    <row r="215" spans="1:51" ht="45" customHeight="1" x14ac:dyDescent="0.15">
      <c r="A215" s="669" t="s">
        <v>365</v>
      </c>
      <c r="B215" s="670"/>
      <c r="C215" s="672" t="s">
        <v>227</v>
      </c>
      <c r="D215" s="670"/>
      <c r="E215" s="673" t="s">
        <v>243</v>
      </c>
      <c r="F215" s="674"/>
      <c r="G215" s="675" t="s">
        <v>716</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0" t="s">
        <v>242</v>
      </c>
      <c r="F216" s="472"/>
      <c r="G216" s="153" t="s">
        <v>711</v>
      </c>
      <c r="H216" s="154"/>
      <c r="I216" s="154"/>
      <c r="J216" s="154"/>
      <c r="K216" s="154"/>
      <c r="L216" s="154"/>
      <c r="M216" s="154"/>
      <c r="N216" s="154"/>
      <c r="O216" s="154"/>
      <c r="P216" s="154"/>
      <c r="Q216" s="154"/>
      <c r="R216" s="154"/>
      <c r="S216" s="154"/>
      <c r="T216" s="154"/>
      <c r="U216" s="154"/>
      <c r="V216" s="155"/>
      <c r="W216" s="647" t="s">
        <v>669</v>
      </c>
      <c r="X216" s="648"/>
      <c r="Y216" s="648"/>
      <c r="Z216" s="648"/>
      <c r="AA216" s="649"/>
      <c r="AB216" s="650" t="s">
        <v>727</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670</v>
      </c>
      <c r="X217" s="654"/>
      <c r="Y217" s="654"/>
      <c r="Z217" s="654"/>
      <c r="AA217" s="655"/>
      <c r="AB217" s="650" t="s">
        <v>711</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682</v>
      </c>
      <c r="D218" s="657"/>
      <c r="E218" s="470" t="s">
        <v>361</v>
      </c>
      <c r="F218" s="472"/>
      <c r="G218" s="637" t="s">
        <v>230</v>
      </c>
      <c r="H218" s="638"/>
      <c r="I218" s="638"/>
      <c r="J218" s="660" t="s">
        <v>696</v>
      </c>
      <c r="K218" s="661"/>
      <c r="L218" s="661"/>
      <c r="M218" s="661"/>
      <c r="N218" s="661"/>
      <c r="O218" s="661"/>
      <c r="P218" s="661"/>
      <c r="Q218" s="661"/>
      <c r="R218" s="661"/>
      <c r="S218" s="661"/>
      <c r="T218" s="662"/>
      <c r="U218" s="635" t="s">
        <v>711</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683</v>
      </c>
      <c r="H219" s="638"/>
      <c r="I219" s="638"/>
      <c r="J219" s="638"/>
      <c r="K219" s="638"/>
      <c r="L219" s="638"/>
      <c r="M219" s="638"/>
      <c r="N219" s="638"/>
      <c r="O219" s="638"/>
      <c r="P219" s="638"/>
      <c r="Q219" s="638"/>
      <c r="R219" s="638"/>
      <c r="S219" s="638"/>
      <c r="T219" s="638"/>
      <c r="U219" s="634" t="s">
        <v>711</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670</v>
      </c>
      <c r="H220" s="638"/>
      <c r="I220" s="638"/>
      <c r="J220" s="638"/>
      <c r="K220" s="638"/>
      <c r="L220" s="638"/>
      <c r="M220" s="638"/>
      <c r="N220" s="638"/>
      <c r="O220" s="638"/>
      <c r="P220" s="638"/>
      <c r="Q220" s="638"/>
      <c r="R220" s="638"/>
      <c r="S220" s="638"/>
      <c r="T220" s="638"/>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54"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709</v>
      </c>
      <c r="AE223" s="724"/>
      <c r="AF223" s="724"/>
      <c r="AG223" s="725" t="s">
        <v>742</v>
      </c>
      <c r="AH223" s="726"/>
      <c r="AI223" s="726"/>
      <c r="AJ223" s="726"/>
      <c r="AK223" s="726"/>
      <c r="AL223" s="726"/>
      <c r="AM223" s="726"/>
      <c r="AN223" s="726"/>
      <c r="AO223" s="726"/>
      <c r="AP223" s="726"/>
      <c r="AQ223" s="726"/>
      <c r="AR223" s="726"/>
      <c r="AS223" s="726"/>
      <c r="AT223" s="726"/>
      <c r="AU223" s="726"/>
      <c r="AV223" s="726"/>
      <c r="AW223" s="726"/>
      <c r="AX223" s="727"/>
    </row>
    <row r="224" spans="1:51" ht="54"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709</v>
      </c>
      <c r="AE224" s="705"/>
      <c r="AF224" s="705"/>
      <c r="AG224" s="731" t="s">
        <v>726</v>
      </c>
      <c r="AH224" s="732"/>
      <c r="AI224" s="732"/>
      <c r="AJ224" s="732"/>
      <c r="AK224" s="732"/>
      <c r="AL224" s="732"/>
      <c r="AM224" s="732"/>
      <c r="AN224" s="732"/>
      <c r="AO224" s="732"/>
      <c r="AP224" s="732"/>
      <c r="AQ224" s="732"/>
      <c r="AR224" s="732"/>
      <c r="AS224" s="732"/>
      <c r="AT224" s="732"/>
      <c r="AU224" s="732"/>
      <c r="AV224" s="732"/>
      <c r="AW224" s="732"/>
      <c r="AX224" s="733"/>
    </row>
    <row r="225" spans="1:50" ht="54"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709</v>
      </c>
      <c r="AE225" s="738"/>
      <c r="AF225" s="738"/>
      <c r="AG225" s="695" t="s">
        <v>743</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709</v>
      </c>
      <c r="AE226" s="693"/>
      <c r="AF226" s="693"/>
      <c r="AG226" s="376" t="s">
        <v>789</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343</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782</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717</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35.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709</v>
      </c>
      <c r="AE229" s="757"/>
      <c r="AF229" s="757"/>
      <c r="AG229" s="758" t="s">
        <v>725</v>
      </c>
      <c r="AH229" s="759"/>
      <c r="AI229" s="759"/>
      <c r="AJ229" s="759"/>
      <c r="AK229" s="759"/>
      <c r="AL229" s="759"/>
      <c r="AM229" s="759"/>
      <c r="AN229" s="759"/>
      <c r="AO229" s="759"/>
      <c r="AP229" s="759"/>
      <c r="AQ229" s="759"/>
      <c r="AR229" s="759"/>
      <c r="AS229" s="759"/>
      <c r="AT229" s="759"/>
      <c r="AU229" s="759"/>
      <c r="AV229" s="759"/>
      <c r="AW229" s="759"/>
      <c r="AX229" s="760"/>
    </row>
    <row r="230" spans="1:50" ht="54"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709</v>
      </c>
      <c r="AE230" s="705"/>
      <c r="AF230" s="705"/>
      <c r="AG230" s="731" t="s">
        <v>724</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718</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35.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709</v>
      </c>
      <c r="AE232" s="705"/>
      <c r="AF232" s="705"/>
      <c r="AG232" s="731" t="s">
        <v>723</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313</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718</v>
      </c>
      <c r="AE233" s="738"/>
      <c r="AF233" s="738"/>
      <c r="AG233" s="753" t="s">
        <v>711</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718</v>
      </c>
      <c r="AE234" s="705"/>
      <c r="AF234" s="706"/>
      <c r="AG234" s="731" t="s">
        <v>711</v>
      </c>
      <c r="AH234" s="732"/>
      <c r="AI234" s="732"/>
      <c r="AJ234" s="732"/>
      <c r="AK234" s="732"/>
      <c r="AL234" s="732"/>
      <c r="AM234" s="732"/>
      <c r="AN234" s="732"/>
      <c r="AO234" s="732"/>
      <c r="AP234" s="732"/>
      <c r="AQ234" s="732"/>
      <c r="AR234" s="732"/>
      <c r="AS234" s="732"/>
      <c r="AT234" s="732"/>
      <c r="AU234" s="732"/>
      <c r="AV234" s="732"/>
      <c r="AW234" s="732"/>
      <c r="AX234" s="733"/>
    </row>
    <row r="235" spans="1:50" ht="54" customHeight="1" x14ac:dyDescent="0.15">
      <c r="A235" s="686"/>
      <c r="B235" s="687"/>
      <c r="C235" s="742" t="s">
        <v>301</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709</v>
      </c>
      <c r="AE235" s="746"/>
      <c r="AF235" s="747"/>
      <c r="AG235" s="748" t="s">
        <v>722</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302</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709</v>
      </c>
      <c r="AE236" s="757"/>
      <c r="AF236" s="767"/>
      <c r="AG236" s="758" t="s">
        <v>721</v>
      </c>
      <c r="AH236" s="759"/>
      <c r="AI236" s="759"/>
      <c r="AJ236" s="759"/>
      <c r="AK236" s="759"/>
      <c r="AL236" s="759"/>
      <c r="AM236" s="759"/>
      <c r="AN236" s="759"/>
      <c r="AO236" s="759"/>
      <c r="AP236" s="759"/>
      <c r="AQ236" s="759"/>
      <c r="AR236" s="759"/>
      <c r="AS236" s="759"/>
      <c r="AT236" s="759"/>
      <c r="AU236" s="759"/>
      <c r="AV236" s="759"/>
      <c r="AW236" s="759"/>
      <c r="AX236" s="760"/>
    </row>
    <row r="237" spans="1:50" ht="54"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709</v>
      </c>
      <c r="AE237" s="772"/>
      <c r="AF237" s="772"/>
      <c r="AG237" s="731" t="s">
        <v>791</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709</v>
      </c>
      <c r="AE238" s="705"/>
      <c r="AF238" s="705"/>
      <c r="AG238" s="731" t="s">
        <v>720</v>
      </c>
      <c r="AH238" s="732"/>
      <c r="AI238" s="732"/>
      <c r="AJ238" s="732"/>
      <c r="AK238" s="732"/>
      <c r="AL238" s="732"/>
      <c r="AM238" s="732"/>
      <c r="AN238" s="732"/>
      <c r="AO238" s="732"/>
      <c r="AP238" s="732"/>
      <c r="AQ238" s="732"/>
      <c r="AR238" s="732"/>
      <c r="AS238" s="732"/>
      <c r="AT238" s="732"/>
      <c r="AU238" s="732"/>
      <c r="AV238" s="732"/>
      <c r="AW238" s="732"/>
      <c r="AX238" s="733"/>
    </row>
    <row r="239" spans="1:50" ht="54"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709</v>
      </c>
      <c r="AE239" s="705"/>
      <c r="AF239" s="705"/>
      <c r="AG239" s="761" t="s">
        <v>740</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709</v>
      </c>
      <c r="AE240" s="693"/>
      <c r="AF240" s="784"/>
      <c r="AG240" s="376" t="s">
        <v>719</v>
      </c>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24.75" customHeight="1" x14ac:dyDescent="0.15">
      <c r="A242" s="778"/>
      <c r="B242" s="779"/>
      <c r="C242" s="101">
        <v>2022</v>
      </c>
      <c r="D242" s="102"/>
      <c r="E242" s="103" t="s">
        <v>690</v>
      </c>
      <c r="F242" s="103"/>
      <c r="G242" s="103"/>
      <c r="H242" s="104">
        <v>21</v>
      </c>
      <c r="I242" s="104"/>
      <c r="J242" s="105">
        <v>66</v>
      </c>
      <c r="K242" s="105"/>
      <c r="L242" s="105"/>
      <c r="M242" s="104"/>
      <c r="N242" s="106"/>
      <c r="O242" s="107" t="s">
        <v>702</v>
      </c>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749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2" t="s">
        <v>803</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711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359</v>
      </c>
      <c r="B258" s="803"/>
      <c r="C258" s="803"/>
      <c r="D258" s="804"/>
      <c r="E258" s="788" t="s">
        <v>696</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358</v>
      </c>
      <c r="B259" s="151"/>
      <c r="C259" s="151"/>
      <c r="D259" s="151"/>
      <c r="E259" s="788" t="s">
        <v>696</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357</v>
      </c>
      <c r="B260" s="151"/>
      <c r="C260" s="151"/>
      <c r="D260" s="151"/>
      <c r="E260" s="788" t="s">
        <v>703</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356</v>
      </c>
      <c r="B261" s="151"/>
      <c r="C261" s="151"/>
      <c r="D261" s="151"/>
      <c r="E261" s="788" t="s">
        <v>704</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355</v>
      </c>
      <c r="B262" s="151"/>
      <c r="C262" s="151"/>
      <c r="D262" s="151"/>
      <c r="E262" s="788" t="s">
        <v>705</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354</v>
      </c>
      <c r="B263" s="151"/>
      <c r="C263" s="151"/>
      <c r="D263" s="151"/>
      <c r="E263" s="788" t="s">
        <v>706</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353</v>
      </c>
      <c r="B264" s="151"/>
      <c r="C264" s="151"/>
      <c r="D264" s="151"/>
      <c r="E264" s="788" t="s">
        <v>707</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352</v>
      </c>
      <c r="B265" s="151"/>
      <c r="C265" s="151"/>
      <c r="D265" s="151"/>
      <c r="E265" s="788" t="s">
        <v>708</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499</v>
      </c>
      <c r="B266" s="151"/>
      <c r="C266" s="151"/>
      <c r="D266" s="151"/>
      <c r="E266" s="807" t="s">
        <v>690</v>
      </c>
      <c r="F266" s="808"/>
      <c r="G266" s="808"/>
      <c r="H266" s="92" t="str">
        <f>IF(E266="","","-")</f>
        <v>-</v>
      </c>
      <c r="I266" s="808"/>
      <c r="J266" s="808"/>
      <c r="K266" s="92" t="str">
        <f>IF(I266="","","-")</f>
        <v/>
      </c>
      <c r="L266" s="121">
        <v>67</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679</v>
      </c>
      <c r="B267" s="151"/>
      <c r="C267" s="151"/>
      <c r="D267" s="151"/>
      <c r="E267" s="807" t="s">
        <v>690</v>
      </c>
      <c r="F267" s="808"/>
      <c r="G267" s="808"/>
      <c r="H267" s="92"/>
      <c r="I267" s="808"/>
      <c r="J267" s="808"/>
      <c r="K267" s="92"/>
      <c r="L267" s="121">
        <v>64</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467</v>
      </c>
      <c r="B268" s="151"/>
      <c r="C268" s="151"/>
      <c r="D268" s="151"/>
      <c r="E268" s="810">
        <v>2021</v>
      </c>
      <c r="F268" s="152"/>
      <c r="G268" s="808" t="s">
        <v>710</v>
      </c>
      <c r="H268" s="808"/>
      <c r="I268" s="808"/>
      <c r="J268" s="152">
        <v>20</v>
      </c>
      <c r="K268" s="152"/>
      <c r="L268" s="121">
        <v>63</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348</v>
      </c>
      <c r="B308" s="815"/>
      <c r="C308" s="815"/>
      <c r="D308" s="815"/>
      <c r="E308" s="815"/>
      <c r="F308" s="816"/>
      <c r="G308" s="820" t="s">
        <v>750</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793</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751</v>
      </c>
      <c r="H310" s="842"/>
      <c r="I310" s="842"/>
      <c r="J310" s="842"/>
      <c r="K310" s="843"/>
      <c r="L310" s="844" t="s">
        <v>754</v>
      </c>
      <c r="M310" s="845"/>
      <c r="N310" s="845"/>
      <c r="O310" s="845"/>
      <c r="P310" s="845"/>
      <c r="Q310" s="845"/>
      <c r="R310" s="845"/>
      <c r="S310" s="845"/>
      <c r="T310" s="845"/>
      <c r="U310" s="845"/>
      <c r="V310" s="845"/>
      <c r="W310" s="845"/>
      <c r="X310" s="846"/>
      <c r="Y310" s="847">
        <v>3</v>
      </c>
      <c r="Z310" s="848"/>
      <c r="AA310" s="848"/>
      <c r="AB310" s="849"/>
      <c r="AC310" s="841" t="s">
        <v>787</v>
      </c>
      <c r="AD310" s="842"/>
      <c r="AE310" s="842"/>
      <c r="AF310" s="842"/>
      <c r="AG310" s="843"/>
      <c r="AH310" s="844" t="s">
        <v>785</v>
      </c>
      <c r="AI310" s="845"/>
      <c r="AJ310" s="845"/>
      <c r="AK310" s="845"/>
      <c r="AL310" s="845"/>
      <c r="AM310" s="845"/>
      <c r="AN310" s="845"/>
      <c r="AO310" s="845"/>
      <c r="AP310" s="845"/>
      <c r="AQ310" s="845"/>
      <c r="AR310" s="845"/>
      <c r="AS310" s="845"/>
      <c r="AT310" s="846"/>
      <c r="AU310" s="847">
        <v>4</v>
      </c>
      <c r="AV310" s="848"/>
      <c r="AW310" s="848"/>
      <c r="AX310" s="850"/>
    </row>
    <row r="311" spans="1:50" ht="24.75" customHeight="1" x14ac:dyDescent="0.15">
      <c r="A311" s="817"/>
      <c r="B311" s="818"/>
      <c r="C311" s="818"/>
      <c r="D311" s="818"/>
      <c r="E311" s="818"/>
      <c r="F311" s="819"/>
      <c r="G311" s="827" t="s">
        <v>752</v>
      </c>
      <c r="H311" s="828"/>
      <c r="I311" s="828"/>
      <c r="J311" s="828"/>
      <c r="K311" s="829"/>
      <c r="L311" s="830" t="s">
        <v>755</v>
      </c>
      <c r="M311" s="831"/>
      <c r="N311" s="831"/>
      <c r="O311" s="831"/>
      <c r="P311" s="831"/>
      <c r="Q311" s="831"/>
      <c r="R311" s="831"/>
      <c r="S311" s="831"/>
      <c r="T311" s="831"/>
      <c r="U311" s="831"/>
      <c r="V311" s="831"/>
      <c r="W311" s="831"/>
      <c r="X311" s="832"/>
      <c r="Y311" s="833">
        <v>0.5</v>
      </c>
      <c r="Z311" s="834"/>
      <c r="AA311" s="834"/>
      <c r="AB311" s="835"/>
      <c r="AC311" s="827" t="s">
        <v>788</v>
      </c>
      <c r="AD311" s="828"/>
      <c r="AE311" s="828"/>
      <c r="AF311" s="828"/>
      <c r="AG311" s="829"/>
      <c r="AH311" s="830" t="s">
        <v>786</v>
      </c>
      <c r="AI311" s="831"/>
      <c r="AJ311" s="831"/>
      <c r="AK311" s="831"/>
      <c r="AL311" s="831"/>
      <c r="AM311" s="831"/>
      <c r="AN311" s="831"/>
      <c r="AO311" s="831"/>
      <c r="AP311" s="831"/>
      <c r="AQ311" s="831"/>
      <c r="AR311" s="831"/>
      <c r="AS311" s="831"/>
      <c r="AT311" s="832"/>
      <c r="AU311" s="833">
        <v>0.4</v>
      </c>
      <c r="AV311" s="834"/>
      <c r="AW311" s="834"/>
      <c r="AX311" s="836"/>
    </row>
    <row r="312" spans="1:50" ht="24.75" customHeight="1" x14ac:dyDescent="0.15">
      <c r="A312" s="817"/>
      <c r="B312" s="818"/>
      <c r="C312" s="818"/>
      <c r="D312" s="818"/>
      <c r="E312" s="818"/>
      <c r="F312" s="819"/>
      <c r="G312" s="827" t="s">
        <v>753</v>
      </c>
      <c r="H312" s="828"/>
      <c r="I312" s="828"/>
      <c r="J312" s="828"/>
      <c r="K312" s="829"/>
      <c r="L312" s="830" t="s">
        <v>756</v>
      </c>
      <c r="M312" s="831"/>
      <c r="N312" s="831"/>
      <c r="O312" s="831"/>
      <c r="P312" s="831"/>
      <c r="Q312" s="831"/>
      <c r="R312" s="831"/>
      <c r="S312" s="831"/>
      <c r="T312" s="831"/>
      <c r="U312" s="831"/>
      <c r="V312" s="831"/>
      <c r="W312" s="831"/>
      <c r="X312" s="832"/>
      <c r="Y312" s="833">
        <v>0.4</v>
      </c>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4.4000000000000004</v>
      </c>
      <c r="AV320" s="857"/>
      <c r="AW320" s="857"/>
      <c r="AX320" s="859"/>
    </row>
    <row r="321" spans="1:51" ht="24.75" customHeight="1" x14ac:dyDescent="0.15">
      <c r="A321" s="817"/>
      <c r="B321" s="818"/>
      <c r="C321" s="818"/>
      <c r="D321" s="818"/>
      <c r="E321" s="818"/>
      <c r="F321" s="819"/>
      <c r="G321" s="820" t="s">
        <v>739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15">
      <c r="A323" s="817"/>
      <c r="B323" s="818"/>
      <c r="C323" s="818"/>
      <c r="D323" s="818"/>
      <c r="E323" s="818"/>
      <c r="F323" s="819"/>
      <c r="G323" s="841" t="s">
        <v>738</v>
      </c>
      <c r="H323" s="842"/>
      <c r="I323" s="842"/>
      <c r="J323" s="842"/>
      <c r="K323" s="843"/>
      <c r="L323" s="844" t="s">
        <v>736</v>
      </c>
      <c r="M323" s="845"/>
      <c r="N323" s="845"/>
      <c r="O323" s="845"/>
      <c r="P323" s="845"/>
      <c r="Q323" s="845"/>
      <c r="R323" s="845"/>
      <c r="S323" s="845"/>
      <c r="T323" s="845"/>
      <c r="U323" s="845"/>
      <c r="V323" s="845"/>
      <c r="W323" s="845"/>
      <c r="X323" s="846"/>
      <c r="Y323" s="847">
        <v>1</v>
      </c>
      <c r="Z323" s="848"/>
      <c r="AA323" s="848"/>
      <c r="AB323" s="849"/>
      <c r="AC323" s="841" t="s">
        <v>761</v>
      </c>
      <c r="AD323" s="842"/>
      <c r="AE323" s="842"/>
      <c r="AF323" s="842"/>
      <c r="AG323" s="843"/>
      <c r="AH323" s="844" t="s">
        <v>761</v>
      </c>
      <c r="AI323" s="845"/>
      <c r="AJ323" s="845"/>
      <c r="AK323" s="845"/>
      <c r="AL323" s="845"/>
      <c r="AM323" s="845"/>
      <c r="AN323" s="845"/>
      <c r="AO323" s="845"/>
      <c r="AP323" s="845"/>
      <c r="AQ323" s="845"/>
      <c r="AR323" s="845"/>
      <c r="AS323" s="845"/>
      <c r="AT323" s="846"/>
      <c r="AU323" s="847" t="s">
        <v>761</v>
      </c>
      <c r="AV323" s="848"/>
      <c r="AW323" s="848"/>
      <c r="AX323" s="850"/>
      <c r="AY323">
        <f t="shared" si="11"/>
        <v>2</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x14ac:dyDescent="0.1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1</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2</v>
      </c>
    </row>
    <row r="334" spans="1:51" ht="24.75" hidden="1" customHeight="1" x14ac:dyDescent="0.15">
      <c r="A334" s="817"/>
      <c r="B334" s="818"/>
      <c r="C334" s="818"/>
      <c r="D334" s="818"/>
      <c r="E334" s="818"/>
      <c r="F334" s="819"/>
      <c r="G334" s="820" t="s">
        <v>296</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297</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660</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311</v>
      </c>
      <c r="AM360" s="864"/>
      <c r="AN360" s="864"/>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30" t="s">
        <v>25</v>
      </c>
      <c r="Q365" s="430"/>
      <c r="R365" s="430"/>
      <c r="S365" s="430"/>
      <c r="T365" s="430"/>
      <c r="U365" s="430"/>
      <c r="V365" s="430"/>
      <c r="W365" s="430"/>
      <c r="X365" s="430"/>
      <c r="Y365" s="867" t="s">
        <v>273</v>
      </c>
      <c r="Z365" s="868"/>
      <c r="AA365" s="868"/>
      <c r="AB365" s="868"/>
      <c r="AC365" s="866" t="s">
        <v>309</v>
      </c>
      <c r="AD365" s="866"/>
      <c r="AE365" s="866"/>
      <c r="AF365" s="866"/>
      <c r="AG365" s="866"/>
      <c r="AH365" s="867" t="s">
        <v>329</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15">
      <c r="A366" s="876">
        <v>1</v>
      </c>
      <c r="B366" s="876">
        <v>1</v>
      </c>
      <c r="C366" s="877" t="s">
        <v>757</v>
      </c>
      <c r="D366" s="878"/>
      <c r="E366" s="878"/>
      <c r="F366" s="878"/>
      <c r="G366" s="878"/>
      <c r="H366" s="878"/>
      <c r="I366" s="878"/>
      <c r="J366" s="879" t="s">
        <v>761</v>
      </c>
      <c r="K366" s="880"/>
      <c r="L366" s="880"/>
      <c r="M366" s="880"/>
      <c r="N366" s="880"/>
      <c r="O366" s="880"/>
      <c r="P366" s="881" t="s">
        <v>763</v>
      </c>
      <c r="Q366" s="882"/>
      <c r="R366" s="882"/>
      <c r="S366" s="882"/>
      <c r="T366" s="882"/>
      <c r="U366" s="882"/>
      <c r="V366" s="882"/>
      <c r="W366" s="882"/>
      <c r="X366" s="882"/>
      <c r="Y366" s="883">
        <v>4</v>
      </c>
      <c r="Z366" s="884"/>
      <c r="AA366" s="884"/>
      <c r="AB366" s="885"/>
      <c r="AC366" s="886" t="s">
        <v>76</v>
      </c>
      <c r="AD366" s="887"/>
      <c r="AE366" s="887"/>
      <c r="AF366" s="887"/>
      <c r="AG366" s="887"/>
      <c r="AH366" s="870" t="s">
        <v>761</v>
      </c>
      <c r="AI366" s="871"/>
      <c r="AJ366" s="871"/>
      <c r="AK366" s="871"/>
      <c r="AL366" s="872" t="s">
        <v>761</v>
      </c>
      <c r="AM366" s="873"/>
      <c r="AN366" s="873"/>
      <c r="AO366" s="874"/>
      <c r="AP366" s="875" t="s">
        <v>761</v>
      </c>
      <c r="AQ366" s="875"/>
      <c r="AR366" s="875"/>
      <c r="AS366" s="875"/>
      <c r="AT366" s="875"/>
      <c r="AU366" s="875"/>
      <c r="AV366" s="875"/>
      <c r="AW366" s="875"/>
      <c r="AX366" s="875"/>
    </row>
    <row r="367" spans="1:51" ht="30" customHeight="1" x14ac:dyDescent="0.15">
      <c r="A367" s="876">
        <v>2</v>
      </c>
      <c r="B367" s="876">
        <v>1</v>
      </c>
      <c r="C367" s="877" t="s">
        <v>758</v>
      </c>
      <c r="D367" s="878"/>
      <c r="E367" s="878"/>
      <c r="F367" s="878"/>
      <c r="G367" s="878"/>
      <c r="H367" s="878"/>
      <c r="I367" s="878"/>
      <c r="J367" s="879" t="s">
        <v>761</v>
      </c>
      <c r="K367" s="880"/>
      <c r="L367" s="880"/>
      <c r="M367" s="880"/>
      <c r="N367" s="880"/>
      <c r="O367" s="880"/>
      <c r="P367" s="881" t="s">
        <v>762</v>
      </c>
      <c r="Q367" s="882"/>
      <c r="R367" s="882"/>
      <c r="S367" s="882"/>
      <c r="T367" s="882"/>
      <c r="U367" s="882"/>
      <c r="V367" s="882"/>
      <c r="W367" s="882"/>
      <c r="X367" s="882"/>
      <c r="Y367" s="883">
        <v>2</v>
      </c>
      <c r="Z367" s="884"/>
      <c r="AA367" s="884"/>
      <c r="AB367" s="885"/>
      <c r="AC367" s="886" t="s">
        <v>76</v>
      </c>
      <c r="AD367" s="887"/>
      <c r="AE367" s="887"/>
      <c r="AF367" s="887"/>
      <c r="AG367" s="887"/>
      <c r="AH367" s="870" t="s">
        <v>761</v>
      </c>
      <c r="AI367" s="871"/>
      <c r="AJ367" s="871"/>
      <c r="AK367" s="871"/>
      <c r="AL367" s="872" t="s">
        <v>761</v>
      </c>
      <c r="AM367" s="873"/>
      <c r="AN367" s="873"/>
      <c r="AO367" s="874"/>
      <c r="AP367" s="875" t="s">
        <v>761</v>
      </c>
      <c r="AQ367" s="875"/>
      <c r="AR367" s="875"/>
      <c r="AS367" s="875"/>
      <c r="AT367" s="875"/>
      <c r="AU367" s="875"/>
      <c r="AV367" s="875"/>
      <c r="AW367" s="875"/>
      <c r="AX367" s="875"/>
      <c r="AY367">
        <f>COUNTA($C$367)</f>
        <v>1</v>
      </c>
    </row>
    <row r="368" spans="1:51" ht="30" customHeight="1" x14ac:dyDescent="0.15">
      <c r="A368" s="876">
        <v>3</v>
      </c>
      <c r="B368" s="876">
        <v>1</v>
      </c>
      <c r="C368" s="877" t="s">
        <v>759</v>
      </c>
      <c r="D368" s="878"/>
      <c r="E368" s="878"/>
      <c r="F368" s="878"/>
      <c r="G368" s="878"/>
      <c r="H368" s="878"/>
      <c r="I368" s="878"/>
      <c r="J368" s="879" t="s">
        <v>761</v>
      </c>
      <c r="K368" s="880"/>
      <c r="L368" s="880"/>
      <c r="M368" s="880"/>
      <c r="N368" s="880"/>
      <c r="O368" s="880"/>
      <c r="P368" s="881" t="s">
        <v>764</v>
      </c>
      <c r="Q368" s="882"/>
      <c r="R368" s="882"/>
      <c r="S368" s="882"/>
      <c r="T368" s="882"/>
      <c r="U368" s="882"/>
      <c r="V368" s="882"/>
      <c r="W368" s="882"/>
      <c r="X368" s="882"/>
      <c r="Y368" s="883">
        <v>1</v>
      </c>
      <c r="Z368" s="884"/>
      <c r="AA368" s="884"/>
      <c r="AB368" s="885"/>
      <c r="AC368" s="886" t="s">
        <v>76</v>
      </c>
      <c r="AD368" s="887"/>
      <c r="AE368" s="887"/>
      <c r="AF368" s="887"/>
      <c r="AG368" s="887"/>
      <c r="AH368" s="888" t="s">
        <v>761</v>
      </c>
      <c r="AI368" s="889"/>
      <c r="AJ368" s="889"/>
      <c r="AK368" s="889"/>
      <c r="AL368" s="872" t="s">
        <v>761</v>
      </c>
      <c r="AM368" s="873"/>
      <c r="AN368" s="873"/>
      <c r="AO368" s="874"/>
      <c r="AP368" s="875" t="s">
        <v>761</v>
      </c>
      <c r="AQ368" s="875"/>
      <c r="AR368" s="875"/>
      <c r="AS368" s="875"/>
      <c r="AT368" s="875"/>
      <c r="AU368" s="875"/>
      <c r="AV368" s="875"/>
      <c r="AW368" s="875"/>
      <c r="AX368" s="875"/>
      <c r="AY368">
        <f>COUNTA($C$368)</f>
        <v>1</v>
      </c>
    </row>
    <row r="369" spans="1:51" ht="30" customHeight="1" x14ac:dyDescent="0.15">
      <c r="A369" s="876">
        <v>4</v>
      </c>
      <c r="B369" s="876">
        <v>1</v>
      </c>
      <c r="C369" s="877" t="s">
        <v>760</v>
      </c>
      <c r="D369" s="878"/>
      <c r="E369" s="878"/>
      <c r="F369" s="878"/>
      <c r="G369" s="878"/>
      <c r="H369" s="878"/>
      <c r="I369" s="878"/>
      <c r="J369" s="879" t="s">
        <v>761</v>
      </c>
      <c r="K369" s="880"/>
      <c r="L369" s="880"/>
      <c r="M369" s="880"/>
      <c r="N369" s="880"/>
      <c r="O369" s="880"/>
      <c r="P369" s="881" t="s">
        <v>765</v>
      </c>
      <c r="Q369" s="882"/>
      <c r="R369" s="882"/>
      <c r="S369" s="882"/>
      <c r="T369" s="882"/>
      <c r="U369" s="882"/>
      <c r="V369" s="882"/>
      <c r="W369" s="882"/>
      <c r="X369" s="882"/>
      <c r="Y369" s="883">
        <v>0</v>
      </c>
      <c r="Z369" s="884"/>
      <c r="AA369" s="884"/>
      <c r="AB369" s="885"/>
      <c r="AC369" s="886" t="s">
        <v>76</v>
      </c>
      <c r="AD369" s="887"/>
      <c r="AE369" s="887"/>
      <c r="AF369" s="887"/>
      <c r="AG369" s="887"/>
      <c r="AH369" s="888" t="s">
        <v>761</v>
      </c>
      <c r="AI369" s="889"/>
      <c r="AJ369" s="889"/>
      <c r="AK369" s="889"/>
      <c r="AL369" s="872" t="s">
        <v>761</v>
      </c>
      <c r="AM369" s="873"/>
      <c r="AN369" s="873"/>
      <c r="AO369" s="874"/>
      <c r="AP369" s="875" t="s">
        <v>761</v>
      </c>
      <c r="AQ369" s="875"/>
      <c r="AR369" s="875"/>
      <c r="AS369" s="875"/>
      <c r="AT369" s="875"/>
      <c r="AU369" s="875"/>
      <c r="AV369" s="875"/>
      <c r="AW369" s="875"/>
      <c r="AX369" s="875"/>
      <c r="AY369">
        <f>COUNTA($C$369)</f>
        <v>1</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1"/>
      <c r="L398" s="151"/>
      <c r="M398" s="151"/>
      <c r="N398" s="151"/>
      <c r="O398" s="151"/>
      <c r="P398" s="430" t="s">
        <v>25</v>
      </c>
      <c r="Q398" s="430"/>
      <c r="R398" s="430"/>
      <c r="S398" s="430"/>
      <c r="T398" s="430"/>
      <c r="U398" s="430"/>
      <c r="V398" s="430"/>
      <c r="W398" s="430"/>
      <c r="X398" s="430"/>
      <c r="Y398" s="867" t="s">
        <v>273</v>
      </c>
      <c r="Z398" s="868"/>
      <c r="AA398" s="868"/>
      <c r="AB398" s="868"/>
      <c r="AC398" s="866" t="s">
        <v>309</v>
      </c>
      <c r="AD398" s="866"/>
      <c r="AE398" s="866"/>
      <c r="AF398" s="866"/>
      <c r="AG398" s="866"/>
      <c r="AH398" s="867" t="s">
        <v>329</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30" customHeight="1" x14ac:dyDescent="0.15">
      <c r="A399" s="876">
        <v>1</v>
      </c>
      <c r="B399" s="876">
        <v>1</v>
      </c>
      <c r="C399" s="877" t="s">
        <v>766</v>
      </c>
      <c r="D399" s="878"/>
      <c r="E399" s="878"/>
      <c r="F399" s="878"/>
      <c r="G399" s="878"/>
      <c r="H399" s="878"/>
      <c r="I399" s="878"/>
      <c r="J399" s="879">
        <v>2021001016122</v>
      </c>
      <c r="K399" s="880"/>
      <c r="L399" s="880"/>
      <c r="M399" s="880"/>
      <c r="N399" s="880"/>
      <c r="O399" s="880"/>
      <c r="P399" s="881" t="s">
        <v>777</v>
      </c>
      <c r="Q399" s="882"/>
      <c r="R399" s="882"/>
      <c r="S399" s="882"/>
      <c r="T399" s="882"/>
      <c r="U399" s="882"/>
      <c r="V399" s="882"/>
      <c r="W399" s="882"/>
      <c r="X399" s="882"/>
      <c r="Y399" s="883">
        <v>5</v>
      </c>
      <c r="Z399" s="884"/>
      <c r="AA399" s="884"/>
      <c r="AB399" s="885"/>
      <c r="AC399" s="886" t="s">
        <v>340</v>
      </c>
      <c r="AD399" s="887"/>
      <c r="AE399" s="887"/>
      <c r="AF399" s="887"/>
      <c r="AG399" s="887"/>
      <c r="AH399" s="870" t="s">
        <v>761</v>
      </c>
      <c r="AI399" s="871"/>
      <c r="AJ399" s="871"/>
      <c r="AK399" s="871"/>
      <c r="AL399" s="872">
        <v>100</v>
      </c>
      <c r="AM399" s="873"/>
      <c r="AN399" s="873"/>
      <c r="AO399" s="874"/>
      <c r="AP399" s="875" t="s">
        <v>761</v>
      </c>
      <c r="AQ399" s="875"/>
      <c r="AR399" s="875"/>
      <c r="AS399" s="875"/>
      <c r="AT399" s="875"/>
      <c r="AU399" s="875"/>
      <c r="AV399" s="875"/>
      <c r="AW399" s="875"/>
      <c r="AX399" s="875"/>
      <c r="AY399">
        <f>$AY$396</f>
        <v>1</v>
      </c>
    </row>
    <row r="400" spans="1:51" ht="30" customHeight="1" x14ac:dyDescent="0.15">
      <c r="A400" s="876">
        <v>2</v>
      </c>
      <c r="B400" s="876">
        <v>1</v>
      </c>
      <c r="C400" s="877" t="s">
        <v>767</v>
      </c>
      <c r="D400" s="878"/>
      <c r="E400" s="878"/>
      <c r="F400" s="878"/>
      <c r="G400" s="878"/>
      <c r="H400" s="878"/>
      <c r="I400" s="878"/>
      <c r="J400" s="879">
        <v>1010401021428</v>
      </c>
      <c r="K400" s="880"/>
      <c r="L400" s="880"/>
      <c r="M400" s="880"/>
      <c r="N400" s="880"/>
      <c r="O400" s="880"/>
      <c r="P400" s="881" t="s">
        <v>775</v>
      </c>
      <c r="Q400" s="882"/>
      <c r="R400" s="882"/>
      <c r="S400" s="882"/>
      <c r="T400" s="882"/>
      <c r="U400" s="882"/>
      <c r="V400" s="882"/>
      <c r="W400" s="882"/>
      <c r="X400" s="882"/>
      <c r="Y400" s="883">
        <v>1</v>
      </c>
      <c r="Z400" s="884"/>
      <c r="AA400" s="884"/>
      <c r="AB400" s="885"/>
      <c r="AC400" s="886" t="s">
        <v>340</v>
      </c>
      <c r="AD400" s="887"/>
      <c r="AE400" s="887"/>
      <c r="AF400" s="887"/>
      <c r="AG400" s="887"/>
      <c r="AH400" s="870" t="s">
        <v>761</v>
      </c>
      <c r="AI400" s="871"/>
      <c r="AJ400" s="871"/>
      <c r="AK400" s="871"/>
      <c r="AL400" s="872">
        <v>100</v>
      </c>
      <c r="AM400" s="873"/>
      <c r="AN400" s="873"/>
      <c r="AO400" s="874"/>
      <c r="AP400" s="875" t="s">
        <v>761</v>
      </c>
      <c r="AQ400" s="875"/>
      <c r="AR400" s="875"/>
      <c r="AS400" s="875"/>
      <c r="AT400" s="875"/>
      <c r="AU400" s="875"/>
      <c r="AV400" s="875"/>
      <c r="AW400" s="875"/>
      <c r="AX400" s="875"/>
      <c r="AY400">
        <f>COUNTA($C$400)</f>
        <v>1</v>
      </c>
    </row>
    <row r="401" spans="1:51" ht="30" customHeight="1" x14ac:dyDescent="0.15">
      <c r="A401" s="876">
        <v>3</v>
      </c>
      <c r="B401" s="876">
        <v>1</v>
      </c>
      <c r="C401" s="877" t="s">
        <v>776</v>
      </c>
      <c r="D401" s="878"/>
      <c r="E401" s="878"/>
      <c r="F401" s="878"/>
      <c r="G401" s="878"/>
      <c r="H401" s="878"/>
      <c r="I401" s="878"/>
      <c r="J401" s="879">
        <v>8010002025292</v>
      </c>
      <c r="K401" s="880"/>
      <c r="L401" s="880"/>
      <c r="M401" s="880"/>
      <c r="N401" s="880"/>
      <c r="O401" s="880"/>
      <c r="P401" s="881" t="s">
        <v>775</v>
      </c>
      <c r="Q401" s="882"/>
      <c r="R401" s="882"/>
      <c r="S401" s="882"/>
      <c r="T401" s="882"/>
      <c r="U401" s="882"/>
      <c r="V401" s="882"/>
      <c r="W401" s="882"/>
      <c r="X401" s="882"/>
      <c r="Y401" s="883">
        <v>1</v>
      </c>
      <c r="Z401" s="884"/>
      <c r="AA401" s="884"/>
      <c r="AB401" s="885"/>
      <c r="AC401" s="886" t="s">
        <v>340</v>
      </c>
      <c r="AD401" s="887"/>
      <c r="AE401" s="887"/>
      <c r="AF401" s="887"/>
      <c r="AG401" s="887"/>
      <c r="AH401" s="888" t="s">
        <v>761</v>
      </c>
      <c r="AI401" s="889"/>
      <c r="AJ401" s="889"/>
      <c r="AK401" s="889"/>
      <c r="AL401" s="872">
        <v>100</v>
      </c>
      <c r="AM401" s="873"/>
      <c r="AN401" s="873"/>
      <c r="AO401" s="874"/>
      <c r="AP401" s="875" t="s">
        <v>761</v>
      </c>
      <c r="AQ401" s="875"/>
      <c r="AR401" s="875"/>
      <c r="AS401" s="875"/>
      <c r="AT401" s="875"/>
      <c r="AU401" s="875"/>
      <c r="AV401" s="875"/>
      <c r="AW401" s="875"/>
      <c r="AX401" s="875"/>
      <c r="AY401">
        <f>COUNTA($C$401)</f>
        <v>1</v>
      </c>
    </row>
    <row r="402" spans="1:51" ht="30" customHeight="1" x14ac:dyDescent="0.15">
      <c r="A402" s="876">
        <v>4</v>
      </c>
      <c r="B402" s="876">
        <v>1</v>
      </c>
      <c r="C402" s="877" t="s">
        <v>768</v>
      </c>
      <c r="D402" s="878"/>
      <c r="E402" s="878"/>
      <c r="F402" s="878"/>
      <c r="G402" s="878"/>
      <c r="H402" s="878"/>
      <c r="I402" s="878"/>
      <c r="J402" s="879">
        <v>9012801002438</v>
      </c>
      <c r="K402" s="880"/>
      <c r="L402" s="880"/>
      <c r="M402" s="880"/>
      <c r="N402" s="880"/>
      <c r="O402" s="880"/>
      <c r="P402" s="881" t="s">
        <v>778</v>
      </c>
      <c r="Q402" s="882"/>
      <c r="R402" s="882"/>
      <c r="S402" s="882"/>
      <c r="T402" s="882"/>
      <c r="U402" s="882"/>
      <c r="V402" s="882"/>
      <c r="W402" s="882"/>
      <c r="X402" s="882"/>
      <c r="Y402" s="883">
        <v>1</v>
      </c>
      <c r="Z402" s="884"/>
      <c r="AA402" s="884"/>
      <c r="AB402" s="885"/>
      <c r="AC402" s="886" t="s">
        <v>340</v>
      </c>
      <c r="AD402" s="887"/>
      <c r="AE402" s="887"/>
      <c r="AF402" s="887"/>
      <c r="AG402" s="887"/>
      <c r="AH402" s="888" t="s">
        <v>761</v>
      </c>
      <c r="AI402" s="889"/>
      <c r="AJ402" s="889"/>
      <c r="AK402" s="889"/>
      <c r="AL402" s="872">
        <v>100</v>
      </c>
      <c r="AM402" s="873"/>
      <c r="AN402" s="873"/>
      <c r="AO402" s="874"/>
      <c r="AP402" s="875" t="s">
        <v>761</v>
      </c>
      <c r="AQ402" s="875"/>
      <c r="AR402" s="875"/>
      <c r="AS402" s="875"/>
      <c r="AT402" s="875"/>
      <c r="AU402" s="875"/>
      <c r="AV402" s="875"/>
      <c r="AW402" s="875"/>
      <c r="AX402" s="875"/>
      <c r="AY402">
        <f>COUNTA($C$402)</f>
        <v>1</v>
      </c>
    </row>
    <row r="403" spans="1:51" ht="30" customHeight="1" x14ac:dyDescent="0.15">
      <c r="A403" s="876">
        <v>5</v>
      </c>
      <c r="B403" s="876">
        <v>1</v>
      </c>
      <c r="C403" s="877" t="s">
        <v>769</v>
      </c>
      <c r="D403" s="878"/>
      <c r="E403" s="878"/>
      <c r="F403" s="878"/>
      <c r="G403" s="878"/>
      <c r="H403" s="878"/>
      <c r="I403" s="878"/>
      <c r="J403" s="879">
        <v>9011701003356</v>
      </c>
      <c r="K403" s="880"/>
      <c r="L403" s="880"/>
      <c r="M403" s="880"/>
      <c r="N403" s="880"/>
      <c r="O403" s="880"/>
      <c r="P403" s="881" t="s">
        <v>779</v>
      </c>
      <c r="Q403" s="882"/>
      <c r="R403" s="882"/>
      <c r="S403" s="882"/>
      <c r="T403" s="882"/>
      <c r="U403" s="882"/>
      <c r="V403" s="882"/>
      <c r="W403" s="882"/>
      <c r="X403" s="882"/>
      <c r="Y403" s="883">
        <v>1</v>
      </c>
      <c r="Z403" s="884"/>
      <c r="AA403" s="884"/>
      <c r="AB403" s="885"/>
      <c r="AC403" s="886" t="s">
        <v>334</v>
      </c>
      <c r="AD403" s="887"/>
      <c r="AE403" s="887"/>
      <c r="AF403" s="887"/>
      <c r="AG403" s="887"/>
      <c r="AH403" s="888">
        <v>2</v>
      </c>
      <c r="AI403" s="889"/>
      <c r="AJ403" s="889"/>
      <c r="AK403" s="889"/>
      <c r="AL403" s="872">
        <v>90.7</v>
      </c>
      <c r="AM403" s="873"/>
      <c r="AN403" s="873"/>
      <c r="AO403" s="874"/>
      <c r="AP403" s="875" t="s">
        <v>761</v>
      </c>
      <c r="AQ403" s="875"/>
      <c r="AR403" s="875"/>
      <c r="AS403" s="875"/>
      <c r="AT403" s="875"/>
      <c r="AU403" s="875"/>
      <c r="AV403" s="875"/>
      <c r="AW403" s="875"/>
      <c r="AX403" s="875"/>
      <c r="AY403">
        <f>COUNTA($C$403)</f>
        <v>1</v>
      </c>
    </row>
    <row r="404" spans="1:51" ht="30" customHeight="1" x14ac:dyDescent="0.15">
      <c r="A404" s="876">
        <v>6</v>
      </c>
      <c r="B404" s="876">
        <v>1</v>
      </c>
      <c r="C404" s="877" t="s">
        <v>770</v>
      </c>
      <c r="D404" s="878"/>
      <c r="E404" s="878"/>
      <c r="F404" s="878"/>
      <c r="G404" s="878"/>
      <c r="H404" s="878"/>
      <c r="I404" s="878"/>
      <c r="J404" s="879">
        <v>8011001010418</v>
      </c>
      <c r="K404" s="880"/>
      <c r="L404" s="880"/>
      <c r="M404" s="880"/>
      <c r="N404" s="880"/>
      <c r="O404" s="880"/>
      <c r="P404" s="881" t="s">
        <v>784</v>
      </c>
      <c r="Q404" s="882"/>
      <c r="R404" s="882"/>
      <c r="S404" s="882"/>
      <c r="T404" s="882"/>
      <c r="U404" s="882"/>
      <c r="V404" s="882"/>
      <c r="W404" s="882"/>
      <c r="X404" s="882"/>
      <c r="Y404" s="883">
        <v>1</v>
      </c>
      <c r="Z404" s="884"/>
      <c r="AA404" s="884"/>
      <c r="AB404" s="885"/>
      <c r="AC404" s="886" t="s">
        <v>334</v>
      </c>
      <c r="AD404" s="887"/>
      <c r="AE404" s="887"/>
      <c r="AF404" s="887"/>
      <c r="AG404" s="887"/>
      <c r="AH404" s="888">
        <v>2</v>
      </c>
      <c r="AI404" s="889"/>
      <c r="AJ404" s="889"/>
      <c r="AK404" s="889"/>
      <c r="AL404" s="872">
        <v>99</v>
      </c>
      <c r="AM404" s="873"/>
      <c r="AN404" s="873"/>
      <c r="AO404" s="874"/>
      <c r="AP404" s="875" t="s">
        <v>761</v>
      </c>
      <c r="AQ404" s="875"/>
      <c r="AR404" s="875"/>
      <c r="AS404" s="875"/>
      <c r="AT404" s="875"/>
      <c r="AU404" s="875"/>
      <c r="AV404" s="875"/>
      <c r="AW404" s="875"/>
      <c r="AX404" s="875"/>
      <c r="AY404">
        <f>COUNTA($C$404)</f>
        <v>1</v>
      </c>
    </row>
    <row r="405" spans="1:51" ht="30" customHeight="1" x14ac:dyDescent="0.15">
      <c r="A405" s="876">
        <v>7</v>
      </c>
      <c r="B405" s="876">
        <v>1</v>
      </c>
      <c r="C405" s="877" t="s">
        <v>771</v>
      </c>
      <c r="D405" s="878"/>
      <c r="E405" s="878"/>
      <c r="F405" s="878"/>
      <c r="G405" s="878"/>
      <c r="H405" s="878"/>
      <c r="I405" s="878"/>
      <c r="J405" s="879">
        <v>7010405001908</v>
      </c>
      <c r="K405" s="880"/>
      <c r="L405" s="880"/>
      <c r="M405" s="880"/>
      <c r="N405" s="880"/>
      <c r="O405" s="880"/>
      <c r="P405" s="881" t="s">
        <v>775</v>
      </c>
      <c r="Q405" s="882"/>
      <c r="R405" s="882"/>
      <c r="S405" s="882"/>
      <c r="T405" s="882"/>
      <c r="U405" s="882"/>
      <c r="V405" s="882"/>
      <c r="W405" s="882"/>
      <c r="X405" s="882"/>
      <c r="Y405" s="883">
        <v>0.9</v>
      </c>
      <c r="Z405" s="884"/>
      <c r="AA405" s="884"/>
      <c r="AB405" s="885"/>
      <c r="AC405" s="886" t="s">
        <v>340</v>
      </c>
      <c r="AD405" s="887"/>
      <c r="AE405" s="887"/>
      <c r="AF405" s="887"/>
      <c r="AG405" s="887"/>
      <c r="AH405" s="888" t="s">
        <v>761</v>
      </c>
      <c r="AI405" s="889"/>
      <c r="AJ405" s="889"/>
      <c r="AK405" s="889"/>
      <c r="AL405" s="872">
        <v>100</v>
      </c>
      <c r="AM405" s="873"/>
      <c r="AN405" s="873"/>
      <c r="AO405" s="874"/>
      <c r="AP405" s="875" t="s">
        <v>761</v>
      </c>
      <c r="AQ405" s="875"/>
      <c r="AR405" s="875"/>
      <c r="AS405" s="875"/>
      <c r="AT405" s="875"/>
      <c r="AU405" s="875"/>
      <c r="AV405" s="875"/>
      <c r="AW405" s="875"/>
      <c r="AX405" s="875"/>
      <c r="AY405">
        <f>COUNTA($C$405)</f>
        <v>1</v>
      </c>
    </row>
    <row r="406" spans="1:51" ht="30" customHeight="1" x14ac:dyDescent="0.15">
      <c r="A406" s="876">
        <v>8</v>
      </c>
      <c r="B406" s="876">
        <v>1</v>
      </c>
      <c r="C406" s="877" t="s">
        <v>772</v>
      </c>
      <c r="D406" s="878"/>
      <c r="E406" s="878"/>
      <c r="F406" s="878"/>
      <c r="G406" s="878"/>
      <c r="H406" s="878"/>
      <c r="I406" s="878"/>
      <c r="J406" s="879">
        <v>6180001002699</v>
      </c>
      <c r="K406" s="880"/>
      <c r="L406" s="880"/>
      <c r="M406" s="880"/>
      <c r="N406" s="880"/>
      <c r="O406" s="880"/>
      <c r="P406" s="881" t="s">
        <v>783</v>
      </c>
      <c r="Q406" s="882"/>
      <c r="R406" s="882"/>
      <c r="S406" s="882"/>
      <c r="T406" s="882"/>
      <c r="U406" s="882"/>
      <c r="V406" s="882"/>
      <c r="W406" s="882"/>
      <c r="X406" s="882"/>
      <c r="Y406" s="883">
        <v>0.5</v>
      </c>
      <c r="Z406" s="884"/>
      <c r="AA406" s="884"/>
      <c r="AB406" s="885"/>
      <c r="AC406" s="886" t="s">
        <v>334</v>
      </c>
      <c r="AD406" s="887"/>
      <c r="AE406" s="887"/>
      <c r="AF406" s="887"/>
      <c r="AG406" s="887"/>
      <c r="AH406" s="888">
        <v>1</v>
      </c>
      <c r="AI406" s="889"/>
      <c r="AJ406" s="889"/>
      <c r="AK406" s="889"/>
      <c r="AL406" s="872">
        <v>92</v>
      </c>
      <c r="AM406" s="873"/>
      <c r="AN406" s="873"/>
      <c r="AO406" s="874"/>
      <c r="AP406" s="875" t="s">
        <v>761</v>
      </c>
      <c r="AQ406" s="875"/>
      <c r="AR406" s="875"/>
      <c r="AS406" s="875"/>
      <c r="AT406" s="875"/>
      <c r="AU406" s="875"/>
      <c r="AV406" s="875"/>
      <c r="AW406" s="875"/>
      <c r="AX406" s="875"/>
      <c r="AY406">
        <f>COUNTA($C$406)</f>
        <v>1</v>
      </c>
    </row>
    <row r="407" spans="1:51" ht="30" customHeight="1" x14ac:dyDescent="0.15">
      <c r="A407" s="876">
        <v>9</v>
      </c>
      <c r="B407" s="876">
        <v>1</v>
      </c>
      <c r="C407" s="877" t="s">
        <v>773</v>
      </c>
      <c r="D407" s="878"/>
      <c r="E407" s="878"/>
      <c r="F407" s="878"/>
      <c r="G407" s="878"/>
      <c r="H407" s="878"/>
      <c r="I407" s="878"/>
      <c r="J407" s="879">
        <v>6011001018116</v>
      </c>
      <c r="K407" s="880"/>
      <c r="L407" s="880"/>
      <c r="M407" s="880"/>
      <c r="N407" s="880"/>
      <c r="O407" s="880"/>
      <c r="P407" s="881" t="s">
        <v>780</v>
      </c>
      <c r="Q407" s="882"/>
      <c r="R407" s="882"/>
      <c r="S407" s="882"/>
      <c r="T407" s="882"/>
      <c r="U407" s="882"/>
      <c r="V407" s="882"/>
      <c r="W407" s="882"/>
      <c r="X407" s="882"/>
      <c r="Y407" s="883">
        <v>0.4</v>
      </c>
      <c r="Z407" s="884"/>
      <c r="AA407" s="884"/>
      <c r="AB407" s="885"/>
      <c r="AC407" s="886" t="s">
        <v>340</v>
      </c>
      <c r="AD407" s="887"/>
      <c r="AE407" s="887"/>
      <c r="AF407" s="887"/>
      <c r="AG407" s="887"/>
      <c r="AH407" s="888" t="s">
        <v>761</v>
      </c>
      <c r="AI407" s="889"/>
      <c r="AJ407" s="889"/>
      <c r="AK407" s="889"/>
      <c r="AL407" s="872">
        <v>100</v>
      </c>
      <c r="AM407" s="873"/>
      <c r="AN407" s="873"/>
      <c r="AO407" s="874"/>
      <c r="AP407" s="875" t="s">
        <v>761</v>
      </c>
      <c r="AQ407" s="875"/>
      <c r="AR407" s="875"/>
      <c r="AS407" s="875"/>
      <c r="AT407" s="875"/>
      <c r="AU407" s="875"/>
      <c r="AV407" s="875"/>
      <c r="AW407" s="875"/>
      <c r="AX407" s="875"/>
      <c r="AY407">
        <f>COUNTA($C$407)</f>
        <v>1</v>
      </c>
    </row>
    <row r="408" spans="1:51" ht="30" customHeight="1" x14ac:dyDescent="0.15">
      <c r="A408" s="876">
        <v>10</v>
      </c>
      <c r="B408" s="876">
        <v>1</v>
      </c>
      <c r="C408" s="877" t="s">
        <v>774</v>
      </c>
      <c r="D408" s="878"/>
      <c r="E408" s="878"/>
      <c r="F408" s="878"/>
      <c r="G408" s="878"/>
      <c r="H408" s="878"/>
      <c r="I408" s="878"/>
      <c r="J408" s="879">
        <v>5010601020795</v>
      </c>
      <c r="K408" s="880"/>
      <c r="L408" s="880"/>
      <c r="M408" s="880"/>
      <c r="N408" s="880"/>
      <c r="O408" s="880"/>
      <c r="P408" s="881" t="s">
        <v>781</v>
      </c>
      <c r="Q408" s="882"/>
      <c r="R408" s="882"/>
      <c r="S408" s="882"/>
      <c r="T408" s="882"/>
      <c r="U408" s="882"/>
      <c r="V408" s="882"/>
      <c r="W408" s="882"/>
      <c r="X408" s="882"/>
      <c r="Y408" s="883">
        <v>0.3</v>
      </c>
      <c r="Z408" s="884"/>
      <c r="AA408" s="884"/>
      <c r="AB408" s="885"/>
      <c r="AC408" s="886" t="s">
        <v>340</v>
      </c>
      <c r="AD408" s="887"/>
      <c r="AE408" s="887"/>
      <c r="AF408" s="887"/>
      <c r="AG408" s="887"/>
      <c r="AH408" s="888" t="s">
        <v>761</v>
      </c>
      <c r="AI408" s="889"/>
      <c r="AJ408" s="889"/>
      <c r="AK408" s="889"/>
      <c r="AL408" s="872">
        <v>100</v>
      </c>
      <c r="AM408" s="873"/>
      <c r="AN408" s="873"/>
      <c r="AO408" s="874"/>
      <c r="AP408" s="875" t="s">
        <v>761</v>
      </c>
      <c r="AQ408" s="875"/>
      <c r="AR408" s="875"/>
      <c r="AS408" s="875"/>
      <c r="AT408" s="875"/>
      <c r="AU408" s="875"/>
      <c r="AV408" s="875"/>
      <c r="AW408" s="875"/>
      <c r="AX408" s="875"/>
      <c r="AY408">
        <f>COUNTA($C$408)</f>
        <v>1</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274</v>
      </c>
      <c r="K431" s="151"/>
      <c r="L431" s="151"/>
      <c r="M431" s="151"/>
      <c r="N431" s="151"/>
      <c r="O431" s="151"/>
      <c r="P431" s="430" t="s">
        <v>25</v>
      </c>
      <c r="Q431" s="430"/>
      <c r="R431" s="430"/>
      <c r="S431" s="430"/>
      <c r="T431" s="430"/>
      <c r="U431" s="430"/>
      <c r="V431" s="430"/>
      <c r="W431" s="430"/>
      <c r="X431" s="430"/>
      <c r="Y431" s="867" t="s">
        <v>273</v>
      </c>
      <c r="Z431" s="868"/>
      <c r="AA431" s="868"/>
      <c r="AB431" s="868"/>
      <c r="AC431" s="866" t="s">
        <v>309</v>
      </c>
      <c r="AD431" s="866"/>
      <c r="AE431" s="866"/>
      <c r="AF431" s="866"/>
      <c r="AG431" s="866"/>
      <c r="AH431" s="867" t="s">
        <v>329</v>
      </c>
      <c r="AI431" s="865"/>
      <c r="AJ431" s="865"/>
      <c r="AK431" s="865"/>
      <c r="AL431" s="865" t="s">
        <v>19</v>
      </c>
      <c r="AM431" s="865"/>
      <c r="AN431" s="865"/>
      <c r="AO431" s="869"/>
      <c r="AP431" s="890" t="s">
        <v>275</v>
      </c>
      <c r="AQ431" s="890"/>
      <c r="AR431" s="890"/>
      <c r="AS431" s="890"/>
      <c r="AT431" s="890"/>
      <c r="AU431" s="890"/>
      <c r="AV431" s="890"/>
      <c r="AW431" s="890"/>
      <c r="AX431" s="890"/>
      <c r="AY431">
        <f>$AY$429</f>
        <v>1</v>
      </c>
    </row>
    <row r="432" spans="1:51" ht="49.5" customHeight="1" x14ac:dyDescent="0.15">
      <c r="A432" s="876">
        <v>1</v>
      </c>
      <c r="B432" s="876">
        <v>1</v>
      </c>
      <c r="C432" s="877" t="s">
        <v>737</v>
      </c>
      <c r="D432" s="878"/>
      <c r="E432" s="878"/>
      <c r="F432" s="878"/>
      <c r="G432" s="878"/>
      <c r="H432" s="878"/>
      <c r="I432" s="878"/>
      <c r="J432" s="879">
        <v>6011101051826</v>
      </c>
      <c r="K432" s="880"/>
      <c r="L432" s="880"/>
      <c r="M432" s="880"/>
      <c r="N432" s="880"/>
      <c r="O432" s="880"/>
      <c r="P432" s="881" t="s">
        <v>736</v>
      </c>
      <c r="Q432" s="882"/>
      <c r="R432" s="882"/>
      <c r="S432" s="882"/>
      <c r="T432" s="882"/>
      <c r="U432" s="882"/>
      <c r="V432" s="882"/>
      <c r="W432" s="882"/>
      <c r="X432" s="882"/>
      <c r="Y432" s="883">
        <v>1</v>
      </c>
      <c r="Z432" s="884"/>
      <c r="AA432" s="884"/>
      <c r="AB432" s="885"/>
      <c r="AC432" s="886" t="s">
        <v>340</v>
      </c>
      <c r="AD432" s="887"/>
      <c r="AE432" s="887"/>
      <c r="AF432" s="887"/>
      <c r="AG432" s="887"/>
      <c r="AH432" s="870" t="s">
        <v>711</v>
      </c>
      <c r="AI432" s="871"/>
      <c r="AJ432" s="871"/>
      <c r="AK432" s="871"/>
      <c r="AL432" s="872">
        <v>100</v>
      </c>
      <c r="AM432" s="873"/>
      <c r="AN432" s="873"/>
      <c r="AO432" s="874"/>
      <c r="AP432" s="875" t="s">
        <v>711</v>
      </c>
      <c r="AQ432" s="875"/>
      <c r="AR432" s="875"/>
      <c r="AS432" s="875"/>
      <c r="AT432" s="875"/>
      <c r="AU432" s="875"/>
      <c r="AV432" s="875"/>
      <c r="AW432" s="875"/>
      <c r="AX432" s="875"/>
      <c r="AY432">
        <f>$AY$429</f>
        <v>1</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30" t="s">
        <v>25</v>
      </c>
      <c r="Q464" s="430"/>
      <c r="R464" s="430"/>
      <c r="S464" s="430"/>
      <c r="T464" s="430"/>
      <c r="U464" s="430"/>
      <c r="V464" s="430"/>
      <c r="W464" s="430"/>
      <c r="X464" s="430"/>
      <c r="Y464" s="867" t="s">
        <v>273</v>
      </c>
      <c r="Z464" s="868"/>
      <c r="AA464" s="868"/>
      <c r="AB464" s="868"/>
      <c r="AC464" s="866" t="s">
        <v>309</v>
      </c>
      <c r="AD464" s="866"/>
      <c r="AE464" s="866"/>
      <c r="AF464" s="866"/>
      <c r="AG464" s="866"/>
      <c r="AH464" s="867" t="s">
        <v>329</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30" t="s">
        <v>25</v>
      </c>
      <c r="Q497" s="430"/>
      <c r="R497" s="430"/>
      <c r="S497" s="430"/>
      <c r="T497" s="430"/>
      <c r="U497" s="430"/>
      <c r="V497" s="430"/>
      <c r="W497" s="430"/>
      <c r="X497" s="430"/>
      <c r="Y497" s="867" t="s">
        <v>273</v>
      </c>
      <c r="Z497" s="868"/>
      <c r="AA497" s="868"/>
      <c r="AB497" s="868"/>
      <c r="AC497" s="866" t="s">
        <v>309</v>
      </c>
      <c r="AD497" s="866"/>
      <c r="AE497" s="866"/>
      <c r="AF497" s="866"/>
      <c r="AG497" s="866"/>
      <c r="AH497" s="867" t="s">
        <v>329</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30" t="s">
        <v>25</v>
      </c>
      <c r="Q530" s="430"/>
      <c r="R530" s="430"/>
      <c r="S530" s="430"/>
      <c r="T530" s="430"/>
      <c r="U530" s="430"/>
      <c r="V530" s="430"/>
      <c r="W530" s="430"/>
      <c r="X530" s="430"/>
      <c r="Y530" s="867" t="s">
        <v>273</v>
      </c>
      <c r="Z530" s="868"/>
      <c r="AA530" s="868"/>
      <c r="AB530" s="868"/>
      <c r="AC530" s="866" t="s">
        <v>309</v>
      </c>
      <c r="AD530" s="866"/>
      <c r="AE530" s="866"/>
      <c r="AF530" s="866"/>
      <c r="AG530" s="866"/>
      <c r="AH530" s="867" t="s">
        <v>329</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30" t="s">
        <v>25</v>
      </c>
      <c r="Q563" s="430"/>
      <c r="R563" s="430"/>
      <c r="S563" s="430"/>
      <c r="T563" s="430"/>
      <c r="U563" s="430"/>
      <c r="V563" s="430"/>
      <c r="W563" s="430"/>
      <c r="X563" s="430"/>
      <c r="Y563" s="867" t="s">
        <v>273</v>
      </c>
      <c r="Z563" s="868"/>
      <c r="AA563" s="868"/>
      <c r="AB563" s="868"/>
      <c r="AC563" s="866" t="s">
        <v>309</v>
      </c>
      <c r="AD563" s="866"/>
      <c r="AE563" s="866"/>
      <c r="AF563" s="866"/>
      <c r="AG563" s="866"/>
      <c r="AH563" s="867" t="s">
        <v>329</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30" t="s">
        <v>25</v>
      </c>
      <c r="Q596" s="430"/>
      <c r="R596" s="430"/>
      <c r="S596" s="430"/>
      <c r="T596" s="430"/>
      <c r="U596" s="430"/>
      <c r="V596" s="430"/>
      <c r="W596" s="430"/>
      <c r="X596" s="430"/>
      <c r="Y596" s="867" t="s">
        <v>273</v>
      </c>
      <c r="Z596" s="868"/>
      <c r="AA596" s="868"/>
      <c r="AB596" s="868"/>
      <c r="AC596" s="866" t="s">
        <v>309</v>
      </c>
      <c r="AD596" s="866"/>
      <c r="AE596" s="866"/>
      <c r="AF596" s="866"/>
      <c r="AG596" s="866"/>
      <c r="AH596" s="867" t="s">
        <v>329</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661</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311</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305</v>
      </c>
      <c r="AQ630" s="890"/>
      <c r="AR630" s="890"/>
      <c r="AS630" s="890"/>
      <c r="AT630" s="890"/>
      <c r="AU630" s="890"/>
      <c r="AV630" s="890"/>
      <c r="AW630" s="890"/>
      <c r="AX630" s="890"/>
    </row>
    <row r="631" spans="1:51" ht="30" customHeight="1" x14ac:dyDescent="0.15">
      <c r="A631" s="876">
        <v>1</v>
      </c>
      <c r="B631" s="876">
        <v>1</v>
      </c>
      <c r="C631" s="898"/>
      <c r="D631" s="898"/>
      <c r="E631" s="666" t="s">
        <v>711</v>
      </c>
      <c r="F631" s="899"/>
      <c r="G631" s="899"/>
      <c r="H631" s="899"/>
      <c r="I631" s="899"/>
      <c r="J631" s="879" t="s">
        <v>711</v>
      </c>
      <c r="K631" s="880"/>
      <c r="L631" s="880"/>
      <c r="M631" s="880"/>
      <c r="N631" s="880"/>
      <c r="O631" s="880"/>
      <c r="P631" s="881" t="s">
        <v>711</v>
      </c>
      <c r="Q631" s="882"/>
      <c r="R631" s="882"/>
      <c r="S631" s="882"/>
      <c r="T631" s="882"/>
      <c r="U631" s="882"/>
      <c r="V631" s="882"/>
      <c r="W631" s="882"/>
      <c r="X631" s="882"/>
      <c r="Y631" s="883" t="s">
        <v>711</v>
      </c>
      <c r="Z631" s="884"/>
      <c r="AA631" s="884"/>
      <c r="AB631" s="885"/>
      <c r="AC631" s="886"/>
      <c r="AD631" s="887"/>
      <c r="AE631" s="887"/>
      <c r="AF631" s="887"/>
      <c r="AG631" s="887"/>
      <c r="AH631" s="888" t="s">
        <v>711</v>
      </c>
      <c r="AI631" s="889"/>
      <c r="AJ631" s="889"/>
      <c r="AK631" s="889"/>
      <c r="AL631" s="872" t="s">
        <v>711</v>
      </c>
      <c r="AM631" s="873"/>
      <c r="AN631" s="873"/>
      <c r="AO631" s="874"/>
      <c r="AP631" s="875" t="s">
        <v>711</v>
      </c>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709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t="s">
        <v>709</v>
      </c>
      <c r="H36" s="13" t="str">
        <f t="shared" si="1"/>
        <v>東日本大震災復興特別会計</v>
      </c>
      <c r="I36" s="13" t="str">
        <f t="shared" si="5"/>
        <v>東日本大震災復興特別会計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東日本大震災復興特別会計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8"/>
      <c r="Z2" s="854"/>
      <c r="AA2" s="855"/>
      <c r="AB2" s="962" t="s">
        <v>11</v>
      </c>
      <c r="AC2" s="963"/>
      <c r="AD2" s="964"/>
      <c r="AE2" s="966" t="s">
        <v>370</v>
      </c>
      <c r="AF2" s="966"/>
      <c r="AG2" s="966"/>
      <c r="AH2" s="903"/>
      <c r="AI2" s="966" t="s">
        <v>466</v>
      </c>
      <c r="AJ2" s="966"/>
      <c r="AK2" s="966"/>
      <c r="AL2" s="903"/>
      <c r="AM2" s="966" t="s">
        <v>467</v>
      </c>
      <c r="AN2" s="966"/>
      <c r="AO2" s="966"/>
      <c r="AP2" s="903"/>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9"/>
      <c r="Z3" s="960"/>
      <c r="AA3" s="961"/>
      <c r="AB3" s="965"/>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2"/>
      <c r="H5" s="943"/>
      <c r="I5" s="943"/>
      <c r="J5" s="943"/>
      <c r="K5" s="943"/>
      <c r="L5" s="943"/>
      <c r="M5" s="943"/>
      <c r="N5" s="943"/>
      <c r="O5" s="944"/>
      <c r="P5" s="948"/>
      <c r="Q5" s="948"/>
      <c r="R5" s="948"/>
      <c r="S5" s="948"/>
      <c r="T5" s="948"/>
      <c r="U5" s="948"/>
      <c r="V5" s="948"/>
      <c r="W5" s="948"/>
      <c r="X5" s="949"/>
      <c r="Y5" s="237" t="s">
        <v>51</v>
      </c>
      <c r="Z5" s="951"/>
      <c r="AA5" s="952"/>
      <c r="AB5" s="463"/>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342</v>
      </c>
      <c r="B7" s="929"/>
      <c r="C7" s="929"/>
      <c r="D7" s="929"/>
      <c r="E7" s="929"/>
      <c r="F7" s="93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1"/>
      <c r="B8" s="932"/>
      <c r="C8" s="932"/>
      <c r="D8" s="932"/>
      <c r="E8" s="932"/>
      <c r="F8" s="93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8"/>
      <c r="Z9" s="854"/>
      <c r="AA9" s="855"/>
      <c r="AB9" s="962" t="s">
        <v>11</v>
      </c>
      <c r="AC9" s="963"/>
      <c r="AD9" s="964"/>
      <c r="AE9" s="966" t="s">
        <v>370</v>
      </c>
      <c r="AF9" s="966"/>
      <c r="AG9" s="966"/>
      <c r="AH9" s="903"/>
      <c r="AI9" s="966" t="s">
        <v>466</v>
      </c>
      <c r="AJ9" s="966"/>
      <c r="AK9" s="966"/>
      <c r="AL9" s="903"/>
      <c r="AM9" s="966" t="s">
        <v>467</v>
      </c>
      <c r="AN9" s="966"/>
      <c r="AO9" s="966"/>
      <c r="AP9" s="903"/>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2"/>
      <c r="H12" s="943"/>
      <c r="I12" s="943"/>
      <c r="J12" s="943"/>
      <c r="K12" s="943"/>
      <c r="L12" s="943"/>
      <c r="M12" s="943"/>
      <c r="N12" s="943"/>
      <c r="O12" s="944"/>
      <c r="P12" s="948"/>
      <c r="Q12" s="948"/>
      <c r="R12" s="948"/>
      <c r="S12" s="948"/>
      <c r="T12" s="948"/>
      <c r="U12" s="948"/>
      <c r="V12" s="948"/>
      <c r="W12" s="948"/>
      <c r="X12" s="949"/>
      <c r="Y12" s="237" t="s">
        <v>51</v>
      </c>
      <c r="Z12" s="951"/>
      <c r="AA12" s="952"/>
      <c r="AB12" s="463"/>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342</v>
      </c>
      <c r="B14" s="929"/>
      <c r="C14" s="929"/>
      <c r="D14" s="929"/>
      <c r="E14" s="929"/>
      <c r="F14" s="93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1"/>
      <c r="B15" s="932"/>
      <c r="C15" s="932"/>
      <c r="D15" s="932"/>
      <c r="E15" s="932"/>
      <c r="F15" s="93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8"/>
      <c r="Z16" s="854"/>
      <c r="AA16" s="855"/>
      <c r="AB16" s="962" t="s">
        <v>11</v>
      </c>
      <c r="AC16" s="963"/>
      <c r="AD16" s="964"/>
      <c r="AE16" s="966" t="s">
        <v>370</v>
      </c>
      <c r="AF16" s="966"/>
      <c r="AG16" s="966"/>
      <c r="AH16" s="903"/>
      <c r="AI16" s="966" t="s">
        <v>466</v>
      </c>
      <c r="AJ16" s="966"/>
      <c r="AK16" s="966"/>
      <c r="AL16" s="903"/>
      <c r="AM16" s="966" t="s">
        <v>467</v>
      </c>
      <c r="AN16" s="966"/>
      <c r="AO16" s="966"/>
      <c r="AP16" s="903"/>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2"/>
      <c r="H19" s="943"/>
      <c r="I19" s="943"/>
      <c r="J19" s="943"/>
      <c r="K19" s="943"/>
      <c r="L19" s="943"/>
      <c r="M19" s="943"/>
      <c r="N19" s="943"/>
      <c r="O19" s="944"/>
      <c r="P19" s="948"/>
      <c r="Q19" s="948"/>
      <c r="R19" s="948"/>
      <c r="S19" s="948"/>
      <c r="T19" s="948"/>
      <c r="U19" s="948"/>
      <c r="V19" s="948"/>
      <c r="W19" s="948"/>
      <c r="X19" s="949"/>
      <c r="Y19" s="237" t="s">
        <v>51</v>
      </c>
      <c r="Z19" s="951"/>
      <c r="AA19" s="952"/>
      <c r="AB19" s="463"/>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342</v>
      </c>
      <c r="B21" s="929"/>
      <c r="C21" s="929"/>
      <c r="D21" s="929"/>
      <c r="E21" s="929"/>
      <c r="F21" s="93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1"/>
      <c r="B22" s="932"/>
      <c r="C22" s="932"/>
      <c r="D22" s="932"/>
      <c r="E22" s="932"/>
      <c r="F22" s="93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8"/>
      <c r="Z23" s="854"/>
      <c r="AA23" s="855"/>
      <c r="AB23" s="962" t="s">
        <v>11</v>
      </c>
      <c r="AC23" s="963"/>
      <c r="AD23" s="964"/>
      <c r="AE23" s="966" t="s">
        <v>370</v>
      </c>
      <c r="AF23" s="966"/>
      <c r="AG23" s="966"/>
      <c r="AH23" s="903"/>
      <c r="AI23" s="966" t="s">
        <v>466</v>
      </c>
      <c r="AJ23" s="966"/>
      <c r="AK23" s="966"/>
      <c r="AL23" s="903"/>
      <c r="AM23" s="966" t="s">
        <v>467</v>
      </c>
      <c r="AN23" s="966"/>
      <c r="AO23" s="966"/>
      <c r="AP23" s="903"/>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2"/>
      <c r="H26" s="943"/>
      <c r="I26" s="943"/>
      <c r="J26" s="943"/>
      <c r="K26" s="943"/>
      <c r="L26" s="943"/>
      <c r="M26" s="943"/>
      <c r="N26" s="943"/>
      <c r="O26" s="944"/>
      <c r="P26" s="948"/>
      <c r="Q26" s="948"/>
      <c r="R26" s="948"/>
      <c r="S26" s="948"/>
      <c r="T26" s="948"/>
      <c r="U26" s="948"/>
      <c r="V26" s="948"/>
      <c r="W26" s="948"/>
      <c r="X26" s="949"/>
      <c r="Y26" s="237" t="s">
        <v>51</v>
      </c>
      <c r="Z26" s="951"/>
      <c r="AA26" s="952"/>
      <c r="AB26" s="463"/>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342</v>
      </c>
      <c r="B28" s="929"/>
      <c r="C28" s="929"/>
      <c r="D28" s="929"/>
      <c r="E28" s="929"/>
      <c r="F28" s="93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1"/>
      <c r="B29" s="932"/>
      <c r="C29" s="932"/>
      <c r="D29" s="932"/>
      <c r="E29" s="932"/>
      <c r="F29" s="93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8"/>
      <c r="Z30" s="854"/>
      <c r="AA30" s="855"/>
      <c r="AB30" s="962" t="s">
        <v>11</v>
      </c>
      <c r="AC30" s="963"/>
      <c r="AD30" s="964"/>
      <c r="AE30" s="966" t="s">
        <v>370</v>
      </c>
      <c r="AF30" s="966"/>
      <c r="AG30" s="966"/>
      <c r="AH30" s="903"/>
      <c r="AI30" s="966" t="s">
        <v>466</v>
      </c>
      <c r="AJ30" s="966"/>
      <c r="AK30" s="966"/>
      <c r="AL30" s="903"/>
      <c r="AM30" s="966" t="s">
        <v>467</v>
      </c>
      <c r="AN30" s="966"/>
      <c r="AO30" s="966"/>
      <c r="AP30" s="903"/>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2"/>
      <c r="H33" s="943"/>
      <c r="I33" s="943"/>
      <c r="J33" s="943"/>
      <c r="K33" s="943"/>
      <c r="L33" s="943"/>
      <c r="M33" s="943"/>
      <c r="N33" s="943"/>
      <c r="O33" s="944"/>
      <c r="P33" s="948"/>
      <c r="Q33" s="948"/>
      <c r="R33" s="948"/>
      <c r="S33" s="948"/>
      <c r="T33" s="948"/>
      <c r="U33" s="948"/>
      <c r="V33" s="948"/>
      <c r="W33" s="948"/>
      <c r="X33" s="949"/>
      <c r="Y33" s="237" t="s">
        <v>51</v>
      </c>
      <c r="Z33" s="951"/>
      <c r="AA33" s="952"/>
      <c r="AB33" s="463"/>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342</v>
      </c>
      <c r="B35" s="929"/>
      <c r="C35" s="929"/>
      <c r="D35" s="929"/>
      <c r="E35" s="929"/>
      <c r="F35" s="93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1"/>
      <c r="B36" s="932"/>
      <c r="C36" s="932"/>
      <c r="D36" s="932"/>
      <c r="E36" s="932"/>
      <c r="F36" s="93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8"/>
      <c r="Z37" s="854"/>
      <c r="AA37" s="855"/>
      <c r="AB37" s="962" t="s">
        <v>11</v>
      </c>
      <c r="AC37" s="963"/>
      <c r="AD37" s="964"/>
      <c r="AE37" s="966" t="s">
        <v>370</v>
      </c>
      <c r="AF37" s="966"/>
      <c r="AG37" s="966"/>
      <c r="AH37" s="903"/>
      <c r="AI37" s="966" t="s">
        <v>466</v>
      </c>
      <c r="AJ37" s="966"/>
      <c r="AK37" s="966"/>
      <c r="AL37" s="903"/>
      <c r="AM37" s="966" t="s">
        <v>467</v>
      </c>
      <c r="AN37" s="966"/>
      <c r="AO37" s="966"/>
      <c r="AP37" s="903"/>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2"/>
      <c r="H40" s="943"/>
      <c r="I40" s="943"/>
      <c r="J40" s="943"/>
      <c r="K40" s="943"/>
      <c r="L40" s="943"/>
      <c r="M40" s="943"/>
      <c r="N40" s="943"/>
      <c r="O40" s="944"/>
      <c r="P40" s="948"/>
      <c r="Q40" s="948"/>
      <c r="R40" s="948"/>
      <c r="S40" s="948"/>
      <c r="T40" s="948"/>
      <c r="U40" s="948"/>
      <c r="V40" s="948"/>
      <c r="W40" s="948"/>
      <c r="X40" s="949"/>
      <c r="Y40" s="237" t="s">
        <v>51</v>
      </c>
      <c r="Z40" s="951"/>
      <c r="AA40" s="952"/>
      <c r="AB40" s="463"/>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342</v>
      </c>
      <c r="B42" s="929"/>
      <c r="C42" s="929"/>
      <c r="D42" s="929"/>
      <c r="E42" s="929"/>
      <c r="F42" s="93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1"/>
      <c r="B43" s="932"/>
      <c r="C43" s="932"/>
      <c r="D43" s="932"/>
      <c r="E43" s="932"/>
      <c r="F43" s="93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8"/>
      <c r="Z44" s="854"/>
      <c r="AA44" s="855"/>
      <c r="AB44" s="962" t="s">
        <v>11</v>
      </c>
      <c r="AC44" s="963"/>
      <c r="AD44" s="964"/>
      <c r="AE44" s="966" t="s">
        <v>370</v>
      </c>
      <c r="AF44" s="966"/>
      <c r="AG44" s="966"/>
      <c r="AH44" s="903"/>
      <c r="AI44" s="966" t="s">
        <v>466</v>
      </c>
      <c r="AJ44" s="966"/>
      <c r="AK44" s="966"/>
      <c r="AL44" s="903"/>
      <c r="AM44" s="966" t="s">
        <v>467</v>
      </c>
      <c r="AN44" s="966"/>
      <c r="AO44" s="966"/>
      <c r="AP44" s="903"/>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2"/>
      <c r="H47" s="943"/>
      <c r="I47" s="943"/>
      <c r="J47" s="943"/>
      <c r="K47" s="943"/>
      <c r="L47" s="943"/>
      <c r="M47" s="943"/>
      <c r="N47" s="943"/>
      <c r="O47" s="944"/>
      <c r="P47" s="948"/>
      <c r="Q47" s="948"/>
      <c r="R47" s="948"/>
      <c r="S47" s="948"/>
      <c r="T47" s="948"/>
      <c r="U47" s="948"/>
      <c r="V47" s="948"/>
      <c r="W47" s="948"/>
      <c r="X47" s="949"/>
      <c r="Y47" s="237" t="s">
        <v>51</v>
      </c>
      <c r="Z47" s="951"/>
      <c r="AA47" s="952"/>
      <c r="AB47" s="463"/>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342</v>
      </c>
      <c r="B49" s="929"/>
      <c r="C49" s="929"/>
      <c r="D49" s="929"/>
      <c r="E49" s="929"/>
      <c r="F49" s="93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1"/>
      <c r="B50" s="932"/>
      <c r="C50" s="932"/>
      <c r="D50" s="932"/>
      <c r="E50" s="932"/>
      <c r="F50" s="93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8"/>
      <c r="Z51" s="854"/>
      <c r="AA51" s="855"/>
      <c r="AB51" s="903" t="s">
        <v>11</v>
      </c>
      <c r="AC51" s="963"/>
      <c r="AD51" s="964"/>
      <c r="AE51" s="966" t="s">
        <v>370</v>
      </c>
      <c r="AF51" s="966"/>
      <c r="AG51" s="966"/>
      <c r="AH51" s="903"/>
      <c r="AI51" s="966" t="s">
        <v>466</v>
      </c>
      <c r="AJ51" s="966"/>
      <c r="AK51" s="966"/>
      <c r="AL51" s="903"/>
      <c r="AM51" s="966" t="s">
        <v>467</v>
      </c>
      <c r="AN51" s="966"/>
      <c r="AO51" s="966"/>
      <c r="AP51" s="903"/>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2"/>
      <c r="H54" s="943"/>
      <c r="I54" s="943"/>
      <c r="J54" s="943"/>
      <c r="K54" s="943"/>
      <c r="L54" s="943"/>
      <c r="M54" s="943"/>
      <c r="N54" s="943"/>
      <c r="O54" s="944"/>
      <c r="P54" s="948"/>
      <c r="Q54" s="948"/>
      <c r="R54" s="948"/>
      <c r="S54" s="948"/>
      <c r="T54" s="948"/>
      <c r="U54" s="948"/>
      <c r="V54" s="948"/>
      <c r="W54" s="948"/>
      <c r="X54" s="949"/>
      <c r="Y54" s="237" t="s">
        <v>51</v>
      </c>
      <c r="Z54" s="951"/>
      <c r="AA54" s="952"/>
      <c r="AB54" s="463"/>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342</v>
      </c>
      <c r="B56" s="929"/>
      <c r="C56" s="929"/>
      <c r="D56" s="929"/>
      <c r="E56" s="929"/>
      <c r="F56" s="93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1"/>
      <c r="B57" s="932"/>
      <c r="C57" s="932"/>
      <c r="D57" s="932"/>
      <c r="E57" s="932"/>
      <c r="F57" s="93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8"/>
      <c r="Z58" s="854"/>
      <c r="AA58" s="855"/>
      <c r="AB58" s="962" t="s">
        <v>11</v>
      </c>
      <c r="AC58" s="963"/>
      <c r="AD58" s="964"/>
      <c r="AE58" s="966" t="s">
        <v>370</v>
      </c>
      <c r="AF58" s="966"/>
      <c r="AG58" s="966"/>
      <c r="AH58" s="903"/>
      <c r="AI58" s="966" t="s">
        <v>466</v>
      </c>
      <c r="AJ58" s="966"/>
      <c r="AK58" s="966"/>
      <c r="AL58" s="903"/>
      <c r="AM58" s="966" t="s">
        <v>467</v>
      </c>
      <c r="AN58" s="966"/>
      <c r="AO58" s="966"/>
      <c r="AP58" s="903"/>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2"/>
      <c r="H61" s="943"/>
      <c r="I61" s="943"/>
      <c r="J61" s="943"/>
      <c r="K61" s="943"/>
      <c r="L61" s="943"/>
      <c r="M61" s="943"/>
      <c r="N61" s="943"/>
      <c r="O61" s="944"/>
      <c r="P61" s="948"/>
      <c r="Q61" s="948"/>
      <c r="R61" s="948"/>
      <c r="S61" s="948"/>
      <c r="T61" s="948"/>
      <c r="U61" s="948"/>
      <c r="V61" s="948"/>
      <c r="W61" s="948"/>
      <c r="X61" s="949"/>
      <c r="Y61" s="237" t="s">
        <v>51</v>
      </c>
      <c r="Z61" s="951"/>
      <c r="AA61" s="952"/>
      <c r="AB61" s="463"/>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342</v>
      </c>
      <c r="B63" s="929"/>
      <c r="C63" s="929"/>
      <c r="D63" s="929"/>
      <c r="E63" s="929"/>
      <c r="F63" s="93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1"/>
      <c r="B64" s="932"/>
      <c r="C64" s="932"/>
      <c r="D64" s="932"/>
      <c r="E64" s="932"/>
      <c r="F64" s="93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8"/>
      <c r="Z65" s="854"/>
      <c r="AA65" s="855"/>
      <c r="AB65" s="962" t="s">
        <v>11</v>
      </c>
      <c r="AC65" s="963"/>
      <c r="AD65" s="964"/>
      <c r="AE65" s="966" t="s">
        <v>370</v>
      </c>
      <c r="AF65" s="966"/>
      <c r="AG65" s="966"/>
      <c r="AH65" s="903"/>
      <c r="AI65" s="966" t="s">
        <v>466</v>
      </c>
      <c r="AJ65" s="966"/>
      <c r="AK65" s="966"/>
      <c r="AL65" s="903"/>
      <c r="AM65" s="966" t="s">
        <v>467</v>
      </c>
      <c r="AN65" s="966"/>
      <c r="AO65" s="966"/>
      <c r="AP65" s="903"/>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2"/>
      <c r="H68" s="943"/>
      <c r="I68" s="943"/>
      <c r="J68" s="943"/>
      <c r="K68" s="943"/>
      <c r="L68" s="943"/>
      <c r="M68" s="943"/>
      <c r="N68" s="943"/>
      <c r="O68" s="944"/>
      <c r="P68" s="948"/>
      <c r="Q68" s="948"/>
      <c r="R68" s="948"/>
      <c r="S68" s="948"/>
      <c r="T68" s="948"/>
      <c r="U68" s="948"/>
      <c r="V68" s="948"/>
      <c r="W68" s="948"/>
      <c r="X68" s="949"/>
      <c r="Y68" s="237" t="s">
        <v>51</v>
      </c>
      <c r="Z68" s="951"/>
      <c r="AA68" s="952"/>
      <c r="AB68" s="463"/>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9"/>
      <c r="AD69" s="86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342</v>
      </c>
      <c r="B70" s="929"/>
      <c r="C70" s="929"/>
      <c r="D70" s="929"/>
      <c r="E70" s="929"/>
      <c r="F70" s="93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0" t="s">
        <v>328</v>
      </c>
      <c r="H2" s="821"/>
      <c r="I2" s="821"/>
      <c r="J2" s="821"/>
      <c r="K2" s="821"/>
      <c r="L2" s="821"/>
      <c r="M2" s="821"/>
      <c r="N2" s="821"/>
      <c r="O2" s="821"/>
      <c r="P2" s="821"/>
      <c r="Q2" s="821"/>
      <c r="R2" s="821"/>
      <c r="S2" s="821"/>
      <c r="T2" s="821"/>
      <c r="U2" s="821"/>
      <c r="V2" s="821"/>
      <c r="W2" s="821"/>
      <c r="X2" s="821"/>
      <c r="Y2" s="821"/>
      <c r="Z2" s="821"/>
      <c r="AA2" s="821"/>
      <c r="AB2" s="822"/>
      <c r="AC2" s="820" t="s">
        <v>330</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79"/>
      <c r="B16" s="980"/>
      <c r="C16" s="980"/>
      <c r="D16" s="980"/>
      <c r="E16" s="980"/>
      <c r="F16" s="98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79"/>
      <c r="B29" s="980"/>
      <c r="C29" s="980"/>
      <c r="D29" s="980"/>
      <c r="E29" s="980"/>
      <c r="F29" s="98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79"/>
      <c r="B42" s="980"/>
      <c r="C42" s="980"/>
      <c r="D42" s="980"/>
      <c r="E42" s="980"/>
      <c r="F42" s="98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79"/>
      <c r="B56" s="980"/>
      <c r="C56" s="980"/>
      <c r="D56" s="980"/>
      <c r="E56" s="980"/>
      <c r="F56" s="98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79"/>
      <c r="B69" s="980"/>
      <c r="C69" s="980"/>
      <c r="D69" s="980"/>
      <c r="E69" s="980"/>
      <c r="F69" s="98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79"/>
      <c r="B82" s="980"/>
      <c r="C82" s="980"/>
      <c r="D82" s="980"/>
      <c r="E82" s="980"/>
      <c r="F82" s="98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79"/>
      <c r="B95" s="980"/>
      <c r="C95" s="980"/>
      <c r="D95" s="980"/>
      <c r="E95" s="980"/>
      <c r="F95" s="98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79"/>
      <c r="B109" s="980"/>
      <c r="C109" s="980"/>
      <c r="D109" s="980"/>
      <c r="E109" s="980"/>
      <c r="F109" s="98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79"/>
      <c r="B122" s="980"/>
      <c r="C122" s="980"/>
      <c r="D122" s="980"/>
      <c r="E122" s="980"/>
      <c r="F122" s="98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79"/>
      <c r="B135" s="980"/>
      <c r="C135" s="980"/>
      <c r="D135" s="980"/>
      <c r="E135" s="980"/>
      <c r="F135" s="98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79"/>
      <c r="B148" s="980"/>
      <c r="C148" s="980"/>
      <c r="D148" s="980"/>
      <c r="E148" s="980"/>
      <c r="F148" s="98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79"/>
      <c r="B162" s="980"/>
      <c r="C162" s="980"/>
      <c r="D162" s="980"/>
      <c r="E162" s="980"/>
      <c r="F162" s="98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79"/>
      <c r="B175" s="980"/>
      <c r="C175" s="980"/>
      <c r="D175" s="980"/>
      <c r="E175" s="980"/>
      <c r="F175" s="98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79"/>
      <c r="B188" s="980"/>
      <c r="C188" s="980"/>
      <c r="D188" s="980"/>
      <c r="E188" s="980"/>
      <c r="F188" s="98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79"/>
      <c r="B201" s="980"/>
      <c r="C201" s="980"/>
      <c r="D201" s="980"/>
      <c r="E201" s="980"/>
      <c r="F201" s="98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79"/>
      <c r="B215" s="980"/>
      <c r="C215" s="980"/>
      <c r="D215" s="980"/>
      <c r="E215" s="980"/>
      <c r="F215" s="98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79"/>
      <c r="B228" s="980"/>
      <c r="C228" s="980"/>
      <c r="D228" s="980"/>
      <c r="E228" s="980"/>
      <c r="F228" s="98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79"/>
      <c r="B241" s="980"/>
      <c r="C241" s="980"/>
      <c r="D241" s="980"/>
      <c r="E241" s="980"/>
      <c r="F241" s="98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79"/>
      <c r="B254" s="980"/>
      <c r="C254" s="980"/>
      <c r="D254" s="980"/>
      <c r="E254" s="980"/>
      <c r="F254" s="98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30" t="s">
        <v>25</v>
      </c>
      <c r="Q3" s="430"/>
      <c r="R3" s="430"/>
      <c r="S3" s="430"/>
      <c r="T3" s="430"/>
      <c r="U3" s="430"/>
      <c r="V3" s="430"/>
      <c r="W3" s="430"/>
      <c r="X3" s="430"/>
      <c r="Y3" s="867" t="s">
        <v>318</v>
      </c>
      <c r="Z3" s="868"/>
      <c r="AA3" s="868"/>
      <c r="AB3" s="868"/>
      <c r="AC3" s="992" t="s">
        <v>309</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30" t="s">
        <v>25</v>
      </c>
      <c r="Q36" s="430"/>
      <c r="R36" s="430"/>
      <c r="S36" s="430"/>
      <c r="T36" s="430"/>
      <c r="U36" s="430"/>
      <c r="V36" s="430"/>
      <c r="W36" s="430"/>
      <c r="X36" s="430"/>
      <c r="Y36" s="867" t="s">
        <v>318</v>
      </c>
      <c r="Z36" s="868"/>
      <c r="AA36" s="868"/>
      <c r="AB36" s="868"/>
      <c r="AC36" s="992" t="s">
        <v>309</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30" t="s">
        <v>25</v>
      </c>
      <c r="Q69" s="430"/>
      <c r="R69" s="430"/>
      <c r="S69" s="430"/>
      <c r="T69" s="430"/>
      <c r="U69" s="430"/>
      <c r="V69" s="430"/>
      <c r="W69" s="430"/>
      <c r="X69" s="430"/>
      <c r="Y69" s="867" t="s">
        <v>318</v>
      </c>
      <c r="Z69" s="868"/>
      <c r="AA69" s="868"/>
      <c r="AB69" s="868"/>
      <c r="AC69" s="992" t="s">
        <v>309</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30" t="s">
        <v>25</v>
      </c>
      <c r="Q102" s="430"/>
      <c r="R102" s="430"/>
      <c r="S102" s="430"/>
      <c r="T102" s="430"/>
      <c r="U102" s="430"/>
      <c r="V102" s="430"/>
      <c r="W102" s="430"/>
      <c r="X102" s="430"/>
      <c r="Y102" s="867" t="s">
        <v>318</v>
      </c>
      <c r="Z102" s="868"/>
      <c r="AA102" s="868"/>
      <c r="AB102" s="868"/>
      <c r="AC102" s="992" t="s">
        <v>309</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30" t="s">
        <v>25</v>
      </c>
      <c r="Q135" s="430"/>
      <c r="R135" s="430"/>
      <c r="S135" s="430"/>
      <c r="T135" s="430"/>
      <c r="U135" s="430"/>
      <c r="V135" s="430"/>
      <c r="W135" s="430"/>
      <c r="X135" s="430"/>
      <c r="Y135" s="867" t="s">
        <v>318</v>
      </c>
      <c r="Z135" s="868"/>
      <c r="AA135" s="868"/>
      <c r="AB135" s="868"/>
      <c r="AC135" s="992" t="s">
        <v>309</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30" t="s">
        <v>25</v>
      </c>
      <c r="Q168" s="430"/>
      <c r="R168" s="430"/>
      <c r="S168" s="430"/>
      <c r="T168" s="430"/>
      <c r="U168" s="430"/>
      <c r="V168" s="430"/>
      <c r="W168" s="430"/>
      <c r="X168" s="430"/>
      <c r="Y168" s="867" t="s">
        <v>318</v>
      </c>
      <c r="Z168" s="868"/>
      <c r="AA168" s="868"/>
      <c r="AB168" s="868"/>
      <c r="AC168" s="992" t="s">
        <v>309</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30" t="s">
        <v>25</v>
      </c>
      <c r="Q201" s="430"/>
      <c r="R201" s="430"/>
      <c r="S201" s="430"/>
      <c r="T201" s="430"/>
      <c r="U201" s="430"/>
      <c r="V201" s="430"/>
      <c r="W201" s="430"/>
      <c r="X201" s="430"/>
      <c r="Y201" s="867" t="s">
        <v>318</v>
      </c>
      <c r="Z201" s="868"/>
      <c r="AA201" s="868"/>
      <c r="AB201" s="868"/>
      <c r="AC201" s="992" t="s">
        <v>309</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30" t="s">
        <v>25</v>
      </c>
      <c r="Q234" s="430"/>
      <c r="R234" s="430"/>
      <c r="S234" s="430"/>
      <c r="T234" s="430"/>
      <c r="U234" s="430"/>
      <c r="V234" s="430"/>
      <c r="W234" s="430"/>
      <c r="X234" s="430"/>
      <c r="Y234" s="867" t="s">
        <v>318</v>
      </c>
      <c r="Z234" s="868"/>
      <c r="AA234" s="868"/>
      <c r="AB234" s="868"/>
      <c r="AC234" s="992" t="s">
        <v>309</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30" t="s">
        <v>25</v>
      </c>
      <c r="Q267" s="430"/>
      <c r="R267" s="430"/>
      <c r="S267" s="430"/>
      <c r="T267" s="430"/>
      <c r="U267" s="430"/>
      <c r="V267" s="430"/>
      <c r="W267" s="430"/>
      <c r="X267" s="430"/>
      <c r="Y267" s="867" t="s">
        <v>318</v>
      </c>
      <c r="Z267" s="868"/>
      <c r="AA267" s="868"/>
      <c r="AB267" s="868"/>
      <c r="AC267" s="992" t="s">
        <v>309</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30" t="s">
        <v>25</v>
      </c>
      <c r="Q300" s="430"/>
      <c r="R300" s="430"/>
      <c r="S300" s="430"/>
      <c r="T300" s="430"/>
      <c r="U300" s="430"/>
      <c r="V300" s="430"/>
      <c r="W300" s="430"/>
      <c r="X300" s="430"/>
      <c r="Y300" s="867" t="s">
        <v>318</v>
      </c>
      <c r="Z300" s="868"/>
      <c r="AA300" s="868"/>
      <c r="AB300" s="868"/>
      <c r="AC300" s="992" t="s">
        <v>309</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30" t="s">
        <v>25</v>
      </c>
      <c r="Q333" s="430"/>
      <c r="R333" s="430"/>
      <c r="S333" s="430"/>
      <c r="T333" s="430"/>
      <c r="U333" s="430"/>
      <c r="V333" s="430"/>
      <c r="W333" s="430"/>
      <c r="X333" s="430"/>
      <c r="Y333" s="867" t="s">
        <v>318</v>
      </c>
      <c r="Z333" s="868"/>
      <c r="AA333" s="868"/>
      <c r="AB333" s="868"/>
      <c r="AC333" s="992" t="s">
        <v>309</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30" t="s">
        <v>25</v>
      </c>
      <c r="Q366" s="430"/>
      <c r="R366" s="430"/>
      <c r="S366" s="430"/>
      <c r="T366" s="430"/>
      <c r="U366" s="430"/>
      <c r="V366" s="430"/>
      <c r="W366" s="430"/>
      <c r="X366" s="430"/>
      <c r="Y366" s="867" t="s">
        <v>318</v>
      </c>
      <c r="Z366" s="868"/>
      <c r="AA366" s="868"/>
      <c r="AB366" s="868"/>
      <c r="AC366" s="992" t="s">
        <v>309</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30" t="s">
        <v>25</v>
      </c>
      <c r="Q399" s="430"/>
      <c r="R399" s="430"/>
      <c r="S399" s="430"/>
      <c r="T399" s="430"/>
      <c r="U399" s="430"/>
      <c r="V399" s="430"/>
      <c r="W399" s="430"/>
      <c r="X399" s="430"/>
      <c r="Y399" s="867" t="s">
        <v>318</v>
      </c>
      <c r="Z399" s="868"/>
      <c r="AA399" s="868"/>
      <c r="AB399" s="868"/>
      <c r="AC399" s="992" t="s">
        <v>309</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30" t="s">
        <v>25</v>
      </c>
      <c r="Q432" s="430"/>
      <c r="R432" s="430"/>
      <c r="S432" s="430"/>
      <c r="T432" s="430"/>
      <c r="U432" s="430"/>
      <c r="V432" s="430"/>
      <c r="W432" s="430"/>
      <c r="X432" s="430"/>
      <c r="Y432" s="867" t="s">
        <v>318</v>
      </c>
      <c r="Z432" s="868"/>
      <c r="AA432" s="868"/>
      <c r="AB432" s="868"/>
      <c r="AC432" s="992" t="s">
        <v>309</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30" t="s">
        <v>25</v>
      </c>
      <c r="Q465" s="430"/>
      <c r="R465" s="430"/>
      <c r="S465" s="430"/>
      <c r="T465" s="430"/>
      <c r="U465" s="430"/>
      <c r="V465" s="430"/>
      <c r="W465" s="430"/>
      <c r="X465" s="430"/>
      <c r="Y465" s="867" t="s">
        <v>318</v>
      </c>
      <c r="Z465" s="868"/>
      <c r="AA465" s="868"/>
      <c r="AB465" s="868"/>
      <c r="AC465" s="992" t="s">
        <v>309</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30" t="s">
        <v>25</v>
      </c>
      <c r="Q498" s="430"/>
      <c r="R498" s="430"/>
      <c r="S498" s="430"/>
      <c r="T498" s="430"/>
      <c r="U498" s="430"/>
      <c r="V498" s="430"/>
      <c r="W498" s="430"/>
      <c r="X498" s="430"/>
      <c r="Y498" s="867" t="s">
        <v>318</v>
      </c>
      <c r="Z498" s="868"/>
      <c r="AA498" s="868"/>
      <c r="AB498" s="868"/>
      <c r="AC498" s="992" t="s">
        <v>309</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30" t="s">
        <v>25</v>
      </c>
      <c r="Q531" s="430"/>
      <c r="R531" s="430"/>
      <c r="S531" s="430"/>
      <c r="T531" s="430"/>
      <c r="U531" s="430"/>
      <c r="V531" s="430"/>
      <c r="W531" s="430"/>
      <c r="X531" s="430"/>
      <c r="Y531" s="867" t="s">
        <v>318</v>
      </c>
      <c r="Z531" s="868"/>
      <c r="AA531" s="868"/>
      <c r="AB531" s="868"/>
      <c r="AC531" s="992" t="s">
        <v>309</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30" t="s">
        <v>25</v>
      </c>
      <c r="Q564" s="430"/>
      <c r="R564" s="430"/>
      <c r="S564" s="430"/>
      <c r="T564" s="430"/>
      <c r="U564" s="430"/>
      <c r="V564" s="430"/>
      <c r="W564" s="430"/>
      <c r="X564" s="430"/>
      <c r="Y564" s="867" t="s">
        <v>318</v>
      </c>
      <c r="Z564" s="868"/>
      <c r="AA564" s="868"/>
      <c r="AB564" s="868"/>
      <c r="AC564" s="992" t="s">
        <v>309</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30" t="s">
        <v>25</v>
      </c>
      <c r="Q597" s="430"/>
      <c r="R597" s="430"/>
      <c r="S597" s="430"/>
      <c r="T597" s="430"/>
      <c r="U597" s="430"/>
      <c r="V597" s="430"/>
      <c r="W597" s="430"/>
      <c r="X597" s="430"/>
      <c r="Y597" s="867" t="s">
        <v>318</v>
      </c>
      <c r="Z597" s="868"/>
      <c r="AA597" s="868"/>
      <c r="AB597" s="868"/>
      <c r="AC597" s="992" t="s">
        <v>309</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30" t="s">
        <v>25</v>
      </c>
      <c r="Q630" s="430"/>
      <c r="R630" s="430"/>
      <c r="S630" s="430"/>
      <c r="T630" s="430"/>
      <c r="U630" s="430"/>
      <c r="V630" s="430"/>
      <c r="W630" s="430"/>
      <c r="X630" s="430"/>
      <c r="Y630" s="867" t="s">
        <v>318</v>
      </c>
      <c r="Z630" s="868"/>
      <c r="AA630" s="868"/>
      <c r="AB630" s="868"/>
      <c r="AC630" s="992" t="s">
        <v>309</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30" t="s">
        <v>25</v>
      </c>
      <c r="Q663" s="430"/>
      <c r="R663" s="430"/>
      <c r="S663" s="430"/>
      <c r="T663" s="430"/>
      <c r="U663" s="430"/>
      <c r="V663" s="430"/>
      <c r="W663" s="430"/>
      <c r="X663" s="430"/>
      <c r="Y663" s="867" t="s">
        <v>318</v>
      </c>
      <c r="Z663" s="868"/>
      <c r="AA663" s="868"/>
      <c r="AB663" s="868"/>
      <c r="AC663" s="992" t="s">
        <v>309</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30" t="s">
        <v>25</v>
      </c>
      <c r="Q696" s="430"/>
      <c r="R696" s="430"/>
      <c r="S696" s="430"/>
      <c r="T696" s="430"/>
      <c r="U696" s="430"/>
      <c r="V696" s="430"/>
      <c r="W696" s="430"/>
      <c r="X696" s="430"/>
      <c r="Y696" s="867" t="s">
        <v>318</v>
      </c>
      <c r="Z696" s="868"/>
      <c r="AA696" s="868"/>
      <c r="AB696" s="868"/>
      <c r="AC696" s="992" t="s">
        <v>309</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30" t="s">
        <v>25</v>
      </c>
      <c r="Q729" s="430"/>
      <c r="R729" s="430"/>
      <c r="S729" s="430"/>
      <c r="T729" s="430"/>
      <c r="U729" s="430"/>
      <c r="V729" s="430"/>
      <c r="W729" s="430"/>
      <c r="X729" s="430"/>
      <c r="Y729" s="867" t="s">
        <v>318</v>
      </c>
      <c r="Z729" s="868"/>
      <c r="AA729" s="868"/>
      <c r="AB729" s="868"/>
      <c r="AC729" s="992" t="s">
        <v>309</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30" t="s">
        <v>25</v>
      </c>
      <c r="Q762" s="430"/>
      <c r="R762" s="430"/>
      <c r="S762" s="430"/>
      <c r="T762" s="430"/>
      <c r="U762" s="430"/>
      <c r="V762" s="430"/>
      <c r="W762" s="430"/>
      <c r="X762" s="430"/>
      <c r="Y762" s="867" t="s">
        <v>318</v>
      </c>
      <c r="Z762" s="868"/>
      <c r="AA762" s="868"/>
      <c r="AB762" s="868"/>
      <c r="AC762" s="992" t="s">
        <v>309</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30" t="s">
        <v>25</v>
      </c>
      <c r="Q795" s="430"/>
      <c r="R795" s="430"/>
      <c r="S795" s="430"/>
      <c r="T795" s="430"/>
      <c r="U795" s="430"/>
      <c r="V795" s="430"/>
      <c r="W795" s="430"/>
      <c r="X795" s="430"/>
      <c r="Y795" s="867" t="s">
        <v>318</v>
      </c>
      <c r="Z795" s="868"/>
      <c r="AA795" s="868"/>
      <c r="AB795" s="868"/>
      <c r="AC795" s="992" t="s">
        <v>309</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30" t="s">
        <v>25</v>
      </c>
      <c r="Q828" s="430"/>
      <c r="R828" s="430"/>
      <c r="S828" s="430"/>
      <c r="T828" s="430"/>
      <c r="U828" s="430"/>
      <c r="V828" s="430"/>
      <c r="W828" s="430"/>
      <c r="X828" s="430"/>
      <c r="Y828" s="867" t="s">
        <v>318</v>
      </c>
      <c r="Z828" s="868"/>
      <c r="AA828" s="868"/>
      <c r="AB828" s="868"/>
      <c r="AC828" s="992" t="s">
        <v>309</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30" t="s">
        <v>25</v>
      </c>
      <c r="Q861" s="430"/>
      <c r="R861" s="430"/>
      <c r="S861" s="430"/>
      <c r="T861" s="430"/>
      <c r="U861" s="430"/>
      <c r="V861" s="430"/>
      <c r="W861" s="430"/>
      <c r="X861" s="430"/>
      <c r="Y861" s="867" t="s">
        <v>318</v>
      </c>
      <c r="Z861" s="868"/>
      <c r="AA861" s="868"/>
      <c r="AB861" s="868"/>
      <c r="AC861" s="992" t="s">
        <v>309</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30" t="s">
        <v>25</v>
      </c>
      <c r="Q894" s="430"/>
      <c r="R894" s="430"/>
      <c r="S894" s="430"/>
      <c r="T894" s="430"/>
      <c r="U894" s="430"/>
      <c r="V894" s="430"/>
      <c r="W894" s="430"/>
      <c r="X894" s="430"/>
      <c r="Y894" s="867" t="s">
        <v>318</v>
      </c>
      <c r="Z894" s="868"/>
      <c r="AA894" s="868"/>
      <c r="AB894" s="868"/>
      <c r="AC894" s="992" t="s">
        <v>309</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30" t="s">
        <v>25</v>
      </c>
      <c r="Q927" s="430"/>
      <c r="R927" s="430"/>
      <c r="S927" s="430"/>
      <c r="T927" s="430"/>
      <c r="U927" s="430"/>
      <c r="V927" s="430"/>
      <c r="W927" s="430"/>
      <c r="X927" s="430"/>
      <c r="Y927" s="867" t="s">
        <v>318</v>
      </c>
      <c r="Z927" s="868"/>
      <c r="AA927" s="868"/>
      <c r="AB927" s="868"/>
      <c r="AC927" s="992" t="s">
        <v>309</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30" t="s">
        <v>25</v>
      </c>
      <c r="Q960" s="430"/>
      <c r="R960" s="430"/>
      <c r="S960" s="430"/>
      <c r="T960" s="430"/>
      <c r="U960" s="430"/>
      <c r="V960" s="430"/>
      <c r="W960" s="430"/>
      <c r="X960" s="430"/>
      <c r="Y960" s="867" t="s">
        <v>318</v>
      </c>
      <c r="Z960" s="868"/>
      <c r="AA960" s="868"/>
      <c r="AB960" s="868"/>
      <c r="AC960" s="992" t="s">
        <v>309</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30" t="s">
        <v>25</v>
      </c>
      <c r="Q993" s="430"/>
      <c r="R993" s="430"/>
      <c r="S993" s="430"/>
      <c r="T993" s="430"/>
      <c r="U993" s="430"/>
      <c r="V993" s="430"/>
      <c r="W993" s="430"/>
      <c r="X993" s="430"/>
      <c r="Y993" s="867" t="s">
        <v>318</v>
      </c>
      <c r="Z993" s="868"/>
      <c r="AA993" s="868"/>
      <c r="AB993" s="868"/>
      <c r="AC993" s="992" t="s">
        <v>309</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30" t="s">
        <v>25</v>
      </c>
      <c r="Q1026" s="430"/>
      <c r="R1026" s="430"/>
      <c r="S1026" s="430"/>
      <c r="T1026" s="430"/>
      <c r="U1026" s="430"/>
      <c r="V1026" s="430"/>
      <c r="W1026" s="430"/>
      <c r="X1026" s="430"/>
      <c r="Y1026" s="867" t="s">
        <v>318</v>
      </c>
      <c r="Z1026" s="868"/>
      <c r="AA1026" s="868"/>
      <c r="AB1026" s="868"/>
      <c r="AC1026" s="992" t="s">
        <v>309</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30" t="s">
        <v>25</v>
      </c>
      <c r="Q1059" s="430"/>
      <c r="R1059" s="430"/>
      <c r="S1059" s="430"/>
      <c r="T1059" s="430"/>
      <c r="U1059" s="430"/>
      <c r="V1059" s="430"/>
      <c r="W1059" s="430"/>
      <c r="X1059" s="430"/>
      <c r="Y1059" s="867" t="s">
        <v>318</v>
      </c>
      <c r="Z1059" s="868"/>
      <c r="AA1059" s="868"/>
      <c r="AB1059" s="868"/>
      <c r="AC1059" s="992" t="s">
        <v>309</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30" t="s">
        <v>25</v>
      </c>
      <c r="Q1092" s="430"/>
      <c r="R1092" s="430"/>
      <c r="S1092" s="430"/>
      <c r="T1092" s="430"/>
      <c r="U1092" s="430"/>
      <c r="V1092" s="430"/>
      <c r="W1092" s="430"/>
      <c r="X1092" s="430"/>
      <c r="Y1092" s="867" t="s">
        <v>318</v>
      </c>
      <c r="Z1092" s="868"/>
      <c r="AA1092" s="868"/>
      <c r="AB1092" s="868"/>
      <c r="AC1092" s="992" t="s">
        <v>309</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30" t="s">
        <v>25</v>
      </c>
      <c r="Q1125" s="430"/>
      <c r="R1125" s="430"/>
      <c r="S1125" s="430"/>
      <c r="T1125" s="430"/>
      <c r="U1125" s="430"/>
      <c r="V1125" s="430"/>
      <c r="W1125" s="430"/>
      <c r="X1125" s="430"/>
      <c r="Y1125" s="867" t="s">
        <v>318</v>
      </c>
      <c r="Z1125" s="868"/>
      <c r="AA1125" s="868"/>
      <c r="AB1125" s="868"/>
      <c r="AC1125" s="992" t="s">
        <v>309</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30" t="s">
        <v>25</v>
      </c>
      <c r="Q1158" s="430"/>
      <c r="R1158" s="430"/>
      <c r="S1158" s="430"/>
      <c r="T1158" s="430"/>
      <c r="U1158" s="430"/>
      <c r="V1158" s="430"/>
      <c r="W1158" s="430"/>
      <c r="X1158" s="430"/>
      <c r="Y1158" s="867" t="s">
        <v>318</v>
      </c>
      <c r="Z1158" s="868"/>
      <c r="AA1158" s="868"/>
      <c r="AB1158" s="868"/>
      <c r="AC1158" s="992" t="s">
        <v>309</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30" t="s">
        <v>25</v>
      </c>
      <c r="Q1191" s="430"/>
      <c r="R1191" s="430"/>
      <c r="S1191" s="430"/>
      <c r="T1191" s="430"/>
      <c r="U1191" s="430"/>
      <c r="V1191" s="430"/>
      <c r="W1191" s="430"/>
      <c r="X1191" s="430"/>
      <c r="Y1191" s="867" t="s">
        <v>318</v>
      </c>
      <c r="Z1191" s="868"/>
      <c r="AA1191" s="868"/>
      <c r="AB1191" s="868"/>
      <c r="AC1191" s="992" t="s">
        <v>309</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30" t="s">
        <v>25</v>
      </c>
      <c r="Q1224" s="430"/>
      <c r="R1224" s="430"/>
      <c r="S1224" s="430"/>
      <c r="T1224" s="430"/>
      <c r="U1224" s="430"/>
      <c r="V1224" s="430"/>
      <c r="W1224" s="430"/>
      <c r="X1224" s="430"/>
      <c r="Y1224" s="867" t="s">
        <v>318</v>
      </c>
      <c r="Z1224" s="868"/>
      <c r="AA1224" s="868"/>
      <c r="AB1224" s="868"/>
      <c r="AC1224" s="992" t="s">
        <v>309</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30" t="s">
        <v>25</v>
      </c>
      <c r="Q1257" s="430"/>
      <c r="R1257" s="430"/>
      <c r="S1257" s="430"/>
      <c r="T1257" s="430"/>
      <c r="U1257" s="430"/>
      <c r="V1257" s="430"/>
      <c r="W1257" s="430"/>
      <c r="X1257" s="430"/>
      <c r="Y1257" s="867" t="s">
        <v>318</v>
      </c>
      <c r="Z1257" s="868"/>
      <c r="AA1257" s="868"/>
      <c r="AB1257" s="868"/>
      <c r="AC1257" s="992" t="s">
        <v>309</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30" t="s">
        <v>25</v>
      </c>
      <c r="Q1290" s="430"/>
      <c r="R1290" s="430"/>
      <c r="S1290" s="430"/>
      <c r="T1290" s="430"/>
      <c r="U1290" s="430"/>
      <c r="V1290" s="430"/>
      <c r="W1290" s="430"/>
      <c r="X1290" s="430"/>
      <c r="Y1290" s="867" t="s">
        <v>318</v>
      </c>
      <c r="Z1290" s="868"/>
      <c r="AA1290" s="868"/>
      <c r="AB1290" s="868"/>
      <c r="AC1290" s="992" t="s">
        <v>309</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2022-08-12T06:34:36Z</cp:lastPrinted>
  <dcterms:created xsi:type="dcterms:W3CDTF">2012-03-13T00:50:25Z</dcterms:created>
  <dcterms:modified xsi:type="dcterms:W3CDTF">2022-09-05T08:52:18Z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