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7" i="11"/>
  <c r="AY396" i="11"/>
  <c r="AY398" i="11" s="1"/>
  <c r="AY372" i="11"/>
  <c r="AY371" i="11"/>
  <c r="AY370" i="11"/>
  <c r="AY369" i="11"/>
  <c r="AY368" i="11"/>
  <c r="AY367" i="11"/>
  <c r="AY334" i="11"/>
  <c r="AY339" i="11" s="1"/>
  <c r="AY341" i="11"/>
  <c r="AY340" i="11"/>
  <c r="AY338" i="11"/>
  <c r="AY337" i="11"/>
  <c r="AY336" i="11"/>
  <c r="AY330" i="11"/>
  <c r="AY328" i="11"/>
  <c r="AY326" i="11"/>
  <c r="AY324" i="11"/>
  <c r="AY322" i="11"/>
  <c r="AY321" i="11"/>
  <c r="AY332" i="11" s="1"/>
  <c r="AY323" i="11" l="1"/>
  <c r="AY325" i="11"/>
  <c r="AY327" i="11"/>
  <c r="AY329" i="11"/>
  <c r="AY331" i="11"/>
  <c r="AY333" i="11"/>
  <c r="AY70" i="11"/>
  <c r="AY66" i="11"/>
  <c r="AY75" i="11"/>
  <c r="AY73" i="11"/>
  <c r="AY77" i="11"/>
  <c r="AY74" i="11"/>
  <c r="AY72" i="11"/>
  <c r="AY335" i="11"/>
  <c r="AY214" i="11"/>
  <c r="AY213" i="11"/>
  <c r="AY209" i="11"/>
  <c r="AY208" i="11"/>
  <c r="AY212" i="11" s="1"/>
  <c r="AY200" i="11"/>
  <c r="AY206" i="11" s="1"/>
  <c r="AY195" i="11"/>
  <c r="AY196" i="11" s="1"/>
  <c r="AY190" i="11"/>
  <c r="AY192" i="11" s="1"/>
  <c r="AY180" i="11"/>
  <c r="AY187" i="11" s="1"/>
  <c r="AY178" i="11"/>
  <c r="AY174" i="11"/>
  <c r="AY173" i="11"/>
  <c r="AY179" i="11" s="1"/>
  <c r="AY170" i="11"/>
  <c r="AY171" i="11" s="1"/>
  <c r="AY167" i="11"/>
  <c r="AY169" i="11" s="1"/>
  <c r="AY136" i="11"/>
  <c r="AY137" i="11" s="1"/>
  <c r="AY133" i="11"/>
  <c r="AY135" i="11" s="1"/>
  <c r="AY132" i="11"/>
  <c r="AY144" i="11"/>
  <c r="AY140" i="11"/>
  <c r="AY139" i="11"/>
  <c r="AY145" i="11" s="1"/>
  <c r="AY166" i="11"/>
  <c r="AY161" i="11"/>
  <c r="AY162" i="11" s="1"/>
  <c r="AY156" i="11"/>
  <c r="AY158" i="11" s="1"/>
  <c r="AY146" i="11"/>
  <c r="AY150" i="11" s="1"/>
  <c r="AY128" i="11"/>
  <c r="AY127" i="11"/>
  <c r="AY131" i="11" s="1"/>
  <c r="AY122" i="11"/>
  <c r="AY125" i="11" s="1"/>
  <c r="AY112" i="11"/>
  <c r="AY121" i="11" s="1"/>
  <c r="AY100" i="11"/>
  <c r="AY99" i="11"/>
  <c r="AY101" i="11" s="1"/>
  <c r="AY98" i="11"/>
  <c r="AY102" i="11"/>
  <c r="AY104" i="11" s="1"/>
  <c r="AY203" i="11" l="1"/>
  <c r="AY207" i="11"/>
  <c r="AY130" i="11"/>
  <c r="AY163" i="11"/>
  <c r="AY142" i="11"/>
  <c r="AY134" i="11"/>
  <c r="AY176" i="11"/>
  <c r="AY193" i="11"/>
  <c r="AY198" i="11"/>
  <c r="AY201" i="11"/>
  <c r="AY205"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1" i="11" s="1"/>
  <c r="AY78" i="11"/>
  <c r="AY87" i="11" s="1"/>
  <c r="AY44" i="11"/>
  <c r="AY52" i="11" s="1"/>
  <c r="AY96" i="11" l="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<sst xmlns="http://schemas.openxmlformats.org/spreadsheetml/2006/main" count="1473" uniqueCount="699">
  <si>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</si>
  <si>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</si>
  <si>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</si>
  <si>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</si>
  <si>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</si>
  <si>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</si>
  <si>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</si>
  <si>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</si>
  <si>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</si>
  <si>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</si>
  <si>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</si>
  <si>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</si>
  <si>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</si>
  <si>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</si>
  <si>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</si>
  <si>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</si>
  <si>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</si>
  <si>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</si>
  <si>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</si>
  <si>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</si>
  <si>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</si>
  <si>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</si>
  <si>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</si>
  <si>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</si>
  <si>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</si>
  <si>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</si>
  <si>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</si>
  <si>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</si>
  <si>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</si>
  <si>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</si>
  <si>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</si>
  <si>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</si>
  <si>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</si>
  <si>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</si>
  <si>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</si>
  <si>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</si>
  <si>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</si>
  <si>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</si>
  <si>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</si>
  <si>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</si>
  <si>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</si>
  <si>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</si>
  <si>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</si>
  <si>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</si>
  <si>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</si>
  <si>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</si>
  <si>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</si>
  <si>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</si>
  <si>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</si>
  <si>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</si>
  <si>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</si>
  <si>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</si>
  <si>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</si>
  <si>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</si>
  <si>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</si>
  <si>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</si>
  <si>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</si>
  <si>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</si>
  <si>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</si>
  <si>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</si>
  <si>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</si>
  <si>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</si>
  <si>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</si>
  <si>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</si>
  <si>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</si>
  <si>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</si>
  <si>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</si>
  <si>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</si>
  <si>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</si>
  <si>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</si>
  <si>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</si>
  <si>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</si>
  <si>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</si>
  <si>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</si>
  <si>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</si>
  <si>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</si>
  <si>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</si>
  <si>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</si>
  <si>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</si>
  <si>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</si>
  <si>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</si>
  <si>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</si>
  <si>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</si>
  <si>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</si>
  <si>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</si>
  <si>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</si>
  <si>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</si>
  <si>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</si>
  <si>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</si>
  <si>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</si>
  <si>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</si>
  <si>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</si>
  <si>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</si>
  <si>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</si>
  <si>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</si>
  <si>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</si>
  <si>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</si>
  <si>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</si>
  <si>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</si>
  <si>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</si>
  <si>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</si>
  <si>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</si>
  <si>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</si>
  <si>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</si>
  <si>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</si>
  <si>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</si>
  <si>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</si>
  <si>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</si>
  <si>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</si>
  <si>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</si>
  <si>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</si>
  <si>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</si>
  <si>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</si>
  <si>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</si>
  <si>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</si>
  <si>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</si>
  <si>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</si>
  <si>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</si>
  <si>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</si>
  <si>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</si>
  <si>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</si>
  <si>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</si>
  <si>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</si>
  <si>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</si>
  <si>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</si>
  <si>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</si>
  <si>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</si>
  <si>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</si>
  <si>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</si>
  <si>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</si>
  <si>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</si>
  <si>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</si>
  <si>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</si>
  <si>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</si>
  <si>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</si>
  <si>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</si>
  <si>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</si>
  <si>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</si>
  <si>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</si>
  <si>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</si>
  <si>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</si>
  <si>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</si>
  <si>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</si>
  <si>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</si>
  <si>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</si>
  <si>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</si>
  <si>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</si>
  <si>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</si>
  <si>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</si>
  <si>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</si>
  <si>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</si>
  <si>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</si>
  <si>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</si>
  <si>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</si>
  <si>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</si>
  <si>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</si>
  <si>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</si>
  <si>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</si>
  <si>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</si>
  <si>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</si>
  <si>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</si>
  <si>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</si>
  <si>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</si>
  <si>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</si>
  <si>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</si>
  <si>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</si>
  <si>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</si>
  <si>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</si>
  <si>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</si>
  <si>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</si>
  <si>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</si>
  <si>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</si>
  <si>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</si>
  <si>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</si>
  <si>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</si>
  <si>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</si>
  <si>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</si>
  <si>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</si>
  <si>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</si>
  <si>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</si>
  <si>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</si>
  <si>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</si>
  <si>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</si>
  <si>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</si>
  <si>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</si>
  <si>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</si>
  <si>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</si>
  <si>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</si>
  <si>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</si>
  <si>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</si>
  <si>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</si>
  <si>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</si>
  <si>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</si>
  <si>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</si>
  <si>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</si>
  <si>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</si>
  <si>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</si>
  <si>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</si>
  <si>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</si>
  <si>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</si>
  <si>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</si>
  <si>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</si>
  <si>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</si>
  <si>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</si>
  <si>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</si>
  <si>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</si>
  <si>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</si>
  <si>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</si>
  <si>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</si>
  <si>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</si>
  <si>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</si>
  <si>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</si>
  <si>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</si>
  <si>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</si>
  <si>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</si>
  <si>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</si>
  <si>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</si>
  <si>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</si>
  <si>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</si>
  <si>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</si>
  <si>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</si>
  <si>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</si>
  <si>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</si>
  <si>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</si>
  <si>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</si>
  <si>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</si>
  <si>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</si>
  <si>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</si>
  <si>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</si>
  <si>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</si>
  <si>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</si>
  <si>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</si>
  <si>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</si>
  <si>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</si>
  <si>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</si>
  <si>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</si>
  <si>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</si>
  <si>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</si>
  <si>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</si>
  <si>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</si>
  <si>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</si>
  <si>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</si>
  <si>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</si>
  <si>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</si>
  <si>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</si>
  <si>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</si>
  <si>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</si>
  <si>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</si>
  <si>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</si>
  <si>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</si>
  <si>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</si>
  <si>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</si>
  <si>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</si>
  <si>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</si>
  <si>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</si>
  <si>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</si>
  <si>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</si>
  <si>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</si>
  <si>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</si>
  <si>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</si>
  <si>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</si>
  <si>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</si>
  <si>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</si>
  <si>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</si>
  <si>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</si>
  <si>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</si>
  <si>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</si>
  <si>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</si>
  <si>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</si>
  <si>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</si>
  <si>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</si>
  <si>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</si>
  <si>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</si>
  <si>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</si>
  <si>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</si>
  <si>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</si>
  <si>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</si>
  <si>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</si>
  <si>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</si>
  <si>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</si>
  <si>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</si>
  <si>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</si>
  <si>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</si>
  <si>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</si>
  <si>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</si>
  <si>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</si>
  <si>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</si>
  <si>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</si>
  <si>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</si>
  <si>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</si>
  <si>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</si>
  <si>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</si>
  <si>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</si>
  <si>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</si>
  <si>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</si>
  <si>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</si>
  <si>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</si>
  <si>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</si>
  <si>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</si>
  <si>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</si>
  <si>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</si>
  <si>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</si>
  <si>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</si>
  <si>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</si>
  <si>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</si>
  <si>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</si>
  <si>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</si>
  <si>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</si>
  <si>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</si>
  <si>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</si>
  <si>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</si>
  <si>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</si>
  <si>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</si>
  <si>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</si>
  <si>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</si>
  <si>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</si>
  <si>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</si>
  <si>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</si>
  <si>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</si>
  <si>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</si>
  <si>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</si>
  <si>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</si>
  <si>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</si>
  <si>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</si>
  <si>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</si>
  <si>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</si>
  <si>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</si>
  <si>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</si>
  <si>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</si>
  <si>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</si>
  <si>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</si>
  <si>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</si>
  <si>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</si>
  <si>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</si>
  <si>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</si>
  <si>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</si>
  <si>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</si>
  <si>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</si>
  <si>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</si>
  <si>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</si>
  <si>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</si>
  <si>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</si>
  <si>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</si>
  <si>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</si>
  <si>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</si>
  <si>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</si>
  <si>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</si>
  <si>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</si>
  <si>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</si>
  <si>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</si>
  <si>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</si>
  <si>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</si>
  <si>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</si>
  <si>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</si>
  <si>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</si>
  <si>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</si>
  <si>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</si>
  <si>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</si>
  <si>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</si>
  <si>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</si>
  <si>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</si>
  <si>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</si>
  <si>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</si>
  <si>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</si>
  <si>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</si>
  <si>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</si>
  <si>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</si>
  <si>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</si>
  <si>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</si>
  <si>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</si>
  <si>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</si>
  <si>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</si>
  <si>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</si>
  <si>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</si>
  <si>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</si>
  <si>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</si>
  <si>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</si>
  <si>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</si>
  <si>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</si>
  <si>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</si>
  <si>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</si>
  <si>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</si>
  <si>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</si>
  <si>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</si>
  <si>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</si>
  <si>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</si>
  <si>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</si>
  <si>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</si>
  <si>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</si>
  <si>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</si>
  <si>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</si>
  <si>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</si>
  <si>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</si>
  <si>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</si>
  <si>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</si>
  <si>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</si>
  <si>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</si>
  <si>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</si>
  <si>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</si>
  <si>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</si>
  <si>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</si>
  <si>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</si>
  <si>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</si>
  <si>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</si>
  <si>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</si>
  <si>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</si>
  <si>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</si>
  <si>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</si>
  <si>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</si>
  <si>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</si>
  <si>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</si>
  <si>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</si>
  <si>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</si>
  <si>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</si>
  <si>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</si>
  <si>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</si>
  <si>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</si>
  <si>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</si>
  <si>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</si>
  <si>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</si>
  <si>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</si>
  <si>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</si>
  <si>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</si>
  <si>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</si>
  <si>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</si>
  <si>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</si>
  <si>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</si>
  <si>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</si>
  <si>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</si>
  <si>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</si>
  <si>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</si>
  <si>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</si>
  <si>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</si>
  <si>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</si>
  <si>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</si>
  <si>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</si>
  <si>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</si>
  <si>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</si>
  <si>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</si>
  <si>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</si>
  <si>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</si>
  <si>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</si>
  <si>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</si>
  <si>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</si>
  <si>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</si>
  <si>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</si>
  <si>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</si>
  <si>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</si>
  <si>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</si>
  <si>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</si>
  <si>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</si>
  <si>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</si>
  <si>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</si>
  <si>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</si>
  <si>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</si>
  <si>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</si>
  <si>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</si>
  <si>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</si>
  <si>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</si>
  <si>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</si>
  <si>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</si>
  <si>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</si>
  <si>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</si>
  <si>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</si>
  <si>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</si>
  <si>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</si>
  <si>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</si>
  <si>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</si>
  <si>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</si>
  <si>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</si>
  <si>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</si>
  <si>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</si>
  <si>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</si>
  <si>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</si>
  <si>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</si>
  <si>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</si>
  <si>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</si>
  <si>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</si>
  <si>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</si>
  <si>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</si>
  <si>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</si>
  <si>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</si>
  <si>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</si>
  <si>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</si>
  <si>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</si>
  <si>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</si>
  <si>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</si>
  <si>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</si>
  <si>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</si>
  <si>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</si>
  <si>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</si>
  <si>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</si>
  <si>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</si>
  <si>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</si>
  <si>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</si>
  <si>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</si>
  <si>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</si>
  <si>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</si>
  <si>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</si>
  <si>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</si>
  <si>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</si>
  <si>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</si>
  <si>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</si>
  <si>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</si>
  <si>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</si>
  <si>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</si>
  <si>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</si>
  <si>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</si>
  <si>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</si>
  <si>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</si>
  <si>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</si>
  <si>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</si>
  <si>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</si>
  <si>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</si>
  <si>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</si>
  <si>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</si>
  <si>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</si>
  <si>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</si>
  <si>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</si>
  <si>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</si>
  <si>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</si>
  <si>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</si>
  <si>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</si>
  <si>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</si>
  <si>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</si>
  <si>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</si>
  <si>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</si>
  <si>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</si>
  <si>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</si>
  <si>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</si>
  <si>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</si>
  <si>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</si>
  <si>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</si>
  <si>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</si>
  <si>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</si>
  <si>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</si>
  <si>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</si>
  <si>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</si>
  <si>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</si>
  <si>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</si>
  <si>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</si>
  <si>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</si>
  <si>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</si>
  <si>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</si>
  <si>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</si>
  <si>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</si>
  <si>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</si>
  <si>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</si>
  <si>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</si>
  <si>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</si>
  <si>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</si>
  <si>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</si>
  <si>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</si>
  <si>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</si>
  <si>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</si>
  <si>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</si>
  <si>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</si>
  <si>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</si>
  <si>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</si>
  <si>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</si>
  <si>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</si>
  <si>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</si>
  <si>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</si>
  <si>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</si>
  <si>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</si>
  <si>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</si>
  <si>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</si>
  <si>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</si>
  <si>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</si>
  <si>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</si>
  <si>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</si>
  <si>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</si>
  <si>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</si>
  <si>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</si>
  <si>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</si>
  <si>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</si>
  <si>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</si>
  <si>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</si>
  <si>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</si>
  <si>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</si>
  <si>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</si>
  <si>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</si>
  <si>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</si>
  <si>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</si>
  <si>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</si>
  <si>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</si>
  <si>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</si>
  <si>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</si>
  <si>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</si>
  <si>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</si>
  <si>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</si>
  <si>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</si>
  <si>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</si>
  <si>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</si>
  <si>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</si>
  <si>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</si>
  <si>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</si>
  <si>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</si>
  <si>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</si>
  <si>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</si>
  <si>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</si>
  <si>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</si>
  <si>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</si>
  <si>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</si>
  <si>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</si>
  <si>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</si>
  <si>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</si>
  <si>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登記事務処理の適正・迅速な実施</t>
  </si>
  <si>
    <t>平成25年度</t>
  </si>
  <si>
    <t>統括官付参事官(予算・会計担当)</t>
  </si>
  <si>
    <t>不動産登記法（平成16年法律第123号）第14条第1項ほ
か</t>
  </si>
  <si>
    <t>平成23年6月25日東日本大震災復興構想会議提言
東日本大震災からの復興の基本方針（平成23年7月29日東日本大震災復興対策本部決定）</t>
  </si>
  <si>
    <t>-</t>
  </si>
  <si>
    <t>登記業務庁費</t>
  </si>
  <si>
    <t>登記業務旅費</t>
  </si>
  <si>
    <t>－</t>
  </si>
  <si>
    <t>被災地域における登記申請等の事務処理を適正迅速に行う。</t>
  </si>
  <si>
    <t>万件</t>
  </si>
  <si>
    <t>登記相談件数</t>
  </si>
  <si>
    <t>件</t>
  </si>
  <si>
    <t>X（年度ごとの執行額）／Y（年度ごとの登記相談件数）　　　　　　　　　　　　　　</t>
    <phoneticPr fontId="5"/>
  </si>
  <si>
    <t>万円</t>
  </si>
  <si>
    <t>　　Ｘ／Ｙ</t>
    <phoneticPr fontId="5"/>
  </si>
  <si>
    <t>77百万円
/38,994件</t>
  </si>
  <si>
    <t>72百万円
/29,297件</t>
  </si>
  <si>
    <t>／　</t>
    <phoneticPr fontId="5"/>
  </si>
  <si>
    <t>新25-020</t>
  </si>
  <si>
    <t>041</t>
  </si>
  <si>
    <t>0040</t>
  </si>
  <si>
    <t>0036</t>
  </si>
  <si>
    <t>0031</t>
  </si>
  <si>
    <t>0034</t>
  </si>
  <si>
    <t>○</t>
  </si>
  <si>
    <t>復興</t>
  </si>
  <si>
    <t>本事業は、被災された方からの不動産登記法に基づく登記申請を適正迅速に処理し、東日本大震災における被災地の復興を図ることを目的とする。</t>
    <phoneticPr fontId="5"/>
  </si>
  <si>
    <t>-</t>
    <phoneticPr fontId="5"/>
  </si>
  <si>
    <t>-</t>
    <phoneticPr fontId="5"/>
  </si>
  <si>
    <t>64百万円
/23,977件</t>
    <rPh sb="2" eb="3">
      <t>ヒャク</t>
    </rPh>
    <rPh sb="3" eb="5">
      <t>マンエン</t>
    </rPh>
    <rPh sb="13" eb="14">
      <t>ケン</t>
    </rPh>
    <phoneticPr fontId="5"/>
  </si>
  <si>
    <t>被災地において、①仙台法務局、福島地方法務局及び盛岡地方法務局管内の特に被害の甚大な地域において登記特設相談所を開設し、司法書士や土地家屋調査士による相談業務委託等の事業を実施し、また、②復興事業の本格化に伴い、大幅な増加が見込まれる被災地における建物の新築に伴う表題登記、所有権保存の登記及び抵当権設定の登記について、実地調査等に係る賃金職員の雇用により、遅滞なく事務処理を行う。</t>
    <phoneticPr fontId="5"/>
  </si>
  <si>
    <t>被災地域（仙台、福島、盛岡）における登記申請事件数</t>
    <phoneticPr fontId="5"/>
  </si>
  <si>
    <t>本事業は、東日本大震災における被災地復興のため、被災された方からの不動産登記法に基づく登記申請を適正迅速に処理することを目的とするものであることから、定量的な目標を設定することは困難である。</t>
    <rPh sb="0" eb="1">
      <t>ホン</t>
    </rPh>
    <rPh sb="1" eb="3">
      <t>ジギョウ</t>
    </rPh>
    <rPh sb="5" eb="8">
      <t>ヒガシニホン</t>
    </rPh>
    <rPh sb="8" eb="11">
      <t>ダイシンサイ</t>
    </rPh>
    <rPh sb="15" eb="18">
      <t>ヒサイチ</t>
    </rPh>
    <rPh sb="18" eb="20">
      <t>フッコウ</t>
    </rPh>
    <rPh sb="24" eb="26">
      <t>ヒサイ</t>
    </rPh>
    <rPh sb="29" eb="30">
      <t>カタ</t>
    </rPh>
    <rPh sb="33" eb="36">
      <t>フドウサン</t>
    </rPh>
    <rPh sb="36" eb="39">
      <t>トウキホウ</t>
    </rPh>
    <rPh sb="40" eb="41">
      <t>モト</t>
    </rPh>
    <rPh sb="43" eb="45">
      <t>トウキ</t>
    </rPh>
    <rPh sb="45" eb="47">
      <t>シンセイ</t>
    </rPh>
    <rPh sb="48" eb="50">
      <t>テキセイ</t>
    </rPh>
    <rPh sb="50" eb="52">
      <t>ジンソク</t>
    </rPh>
    <rPh sb="53" eb="55">
      <t>ショリ</t>
    </rPh>
    <rPh sb="60" eb="62">
      <t>モクテキ</t>
    </rPh>
    <rPh sb="75" eb="78">
      <t>テイリョウテキ</t>
    </rPh>
    <rPh sb="79" eb="81">
      <t>モクヒョウ</t>
    </rPh>
    <rPh sb="82" eb="84">
      <t>セッテイ</t>
    </rPh>
    <rPh sb="89" eb="91">
      <t>コンナン</t>
    </rPh>
    <phoneticPr fontId="5"/>
  </si>
  <si>
    <t>本事業は、東日本大震災における被災地復興のため、被災された方からの不動産登記法に基づく登記申請や要望等を適正迅速に処理することを目標とする。
各年度において、東日本大震災における被災地復興のため、被災された方からの不動産登記法に基づく登記申請や要望等を適正迅速に処理した。</t>
    <rPh sb="0" eb="1">
      <t>ホン</t>
    </rPh>
    <rPh sb="1" eb="3">
      <t>ジギョウ</t>
    </rPh>
    <rPh sb="5" eb="8">
      <t>ヒガシニホン</t>
    </rPh>
    <rPh sb="8" eb="11">
      <t>ダイシンサイ</t>
    </rPh>
    <rPh sb="15" eb="18">
      <t>ヒサイチ</t>
    </rPh>
    <rPh sb="18" eb="20">
      <t>フッコウ</t>
    </rPh>
    <rPh sb="24" eb="26">
      <t>ヒサイ</t>
    </rPh>
    <rPh sb="29" eb="30">
      <t>カタ</t>
    </rPh>
    <rPh sb="33" eb="36">
      <t>フドウサン</t>
    </rPh>
    <rPh sb="36" eb="39">
      <t>トウキホウ</t>
    </rPh>
    <rPh sb="40" eb="41">
      <t>モト</t>
    </rPh>
    <rPh sb="43" eb="45">
      <t>トウキ</t>
    </rPh>
    <rPh sb="45" eb="47">
      <t>シンセイ</t>
    </rPh>
    <rPh sb="48" eb="50">
      <t>ヨウボウ</t>
    </rPh>
    <rPh sb="50" eb="51">
      <t>トウ</t>
    </rPh>
    <rPh sb="52" eb="54">
      <t>テキセイ</t>
    </rPh>
    <rPh sb="54" eb="56">
      <t>ジンソク</t>
    </rPh>
    <rPh sb="57" eb="59">
      <t>ショリ</t>
    </rPh>
    <rPh sb="64" eb="66">
      <t>モクヒョウ</t>
    </rPh>
    <rPh sb="71" eb="74">
      <t>カクネンド</t>
    </rPh>
    <rPh sb="79" eb="85">
      <t>ヒガシニホンダイシンサイ</t>
    </rPh>
    <rPh sb="89" eb="94">
      <t>ヒサイチフッコウ</t>
    </rPh>
    <rPh sb="98" eb="100">
      <t>ヒサイ</t>
    </rPh>
    <rPh sb="103" eb="104">
      <t>カタ</t>
    </rPh>
    <rPh sb="107" eb="113">
      <t>フドウサントウキホウ</t>
    </rPh>
    <rPh sb="114" eb="115">
      <t>モト</t>
    </rPh>
    <rPh sb="117" eb="119">
      <t>トウキ</t>
    </rPh>
    <rPh sb="119" eb="121">
      <t>シンセイ</t>
    </rPh>
    <rPh sb="122" eb="124">
      <t>ヨウボウ</t>
    </rPh>
    <rPh sb="124" eb="125">
      <t>トウ</t>
    </rPh>
    <rPh sb="126" eb="128">
      <t>テキセイ</t>
    </rPh>
    <rPh sb="128" eb="130">
      <t>ジンソク</t>
    </rPh>
    <rPh sb="131" eb="133">
      <t>ショリ</t>
    </rPh>
    <phoneticPr fontId="5"/>
  </si>
  <si>
    <t>東日本大震災における被災地復興のため、被災された方からの不動産登記法に基づく登記申請や要望等を適正迅速に処理する。</t>
    <phoneticPr fontId="5"/>
  </si>
  <si>
    <t>被災された方からの不動産登記法に基づく登記申請等</t>
    <rPh sb="23" eb="24">
      <t>トウ</t>
    </rPh>
    <phoneticPr fontId="5"/>
  </si>
  <si>
    <t>国民の財産や身分関係の保護（Ⅲ-10）</t>
    <rPh sb="0" eb="2">
      <t>コクミン</t>
    </rPh>
    <rPh sb="3" eb="5">
      <t>ザイサン</t>
    </rPh>
    <rPh sb="6" eb="8">
      <t>ミブン</t>
    </rPh>
    <rPh sb="8" eb="10">
      <t>カンケイ</t>
    </rPh>
    <rPh sb="11" eb="13">
      <t>ホゴ</t>
    </rPh>
    <phoneticPr fontId="5"/>
  </si>
  <si>
    <t>登記事務の適正円滑な処理（Ⅲ-10-(1)）</t>
    <rPh sb="0" eb="2">
      <t>トウキ</t>
    </rPh>
    <rPh sb="2" eb="4">
      <t>ジム</t>
    </rPh>
    <rPh sb="5" eb="7">
      <t>テキセイ</t>
    </rPh>
    <rPh sb="7" eb="9">
      <t>エンカツ</t>
    </rPh>
    <rPh sb="10" eb="12">
      <t>ショリ</t>
    </rPh>
    <phoneticPr fontId="5"/>
  </si>
  <si>
    <t>－</t>
    <phoneticPr fontId="5"/>
  </si>
  <si>
    <t>震災から１０年経過しているが、いまだに登記相談件数が２万件以上あるなど、被災地住民からのニーズが高い事業である。</t>
    <rPh sb="0" eb="2">
      <t>シンサイ</t>
    </rPh>
    <rPh sb="6" eb="7">
      <t>ネン</t>
    </rPh>
    <rPh sb="7" eb="9">
      <t>ケイカ</t>
    </rPh>
    <rPh sb="19" eb="21">
      <t>トウキ</t>
    </rPh>
    <rPh sb="21" eb="23">
      <t>ソウダン</t>
    </rPh>
    <rPh sb="23" eb="25">
      <t>ケンスウ</t>
    </rPh>
    <rPh sb="27" eb="29">
      <t>マンケン</t>
    </rPh>
    <rPh sb="29" eb="31">
      <t>イジョウ</t>
    </rPh>
    <rPh sb="36" eb="39">
      <t>ヒサイチ</t>
    </rPh>
    <rPh sb="39" eb="41">
      <t>ジュウミン</t>
    </rPh>
    <rPh sb="48" eb="49">
      <t>タカ</t>
    </rPh>
    <rPh sb="50" eb="52">
      <t>ジギョウ</t>
    </rPh>
    <phoneticPr fontId="5"/>
  </si>
  <si>
    <t>地方自治体等とも連携を図り、国が実施すべきところを実施している。</t>
    <rPh sb="0" eb="2">
      <t>チホウ</t>
    </rPh>
    <rPh sb="2" eb="5">
      <t>ジチタイ</t>
    </rPh>
    <rPh sb="5" eb="6">
      <t>トウ</t>
    </rPh>
    <rPh sb="8" eb="10">
      <t>レンケイ</t>
    </rPh>
    <rPh sb="11" eb="12">
      <t>ハカ</t>
    </rPh>
    <rPh sb="14" eb="15">
      <t>クニ</t>
    </rPh>
    <rPh sb="16" eb="18">
      <t>ジッシ</t>
    </rPh>
    <rPh sb="25" eb="27">
      <t>ジッシ</t>
    </rPh>
    <phoneticPr fontId="5"/>
  </si>
  <si>
    <t>復興事業であり、優先度は高い。</t>
    <rPh sb="0" eb="2">
      <t>フッコウ</t>
    </rPh>
    <rPh sb="2" eb="4">
      <t>ジギョウ</t>
    </rPh>
    <rPh sb="8" eb="11">
      <t>ユウセンド</t>
    </rPh>
    <rPh sb="12" eb="13">
      <t>タカ</t>
    </rPh>
    <phoneticPr fontId="5"/>
  </si>
  <si>
    <t>無</t>
  </si>
  <si>
    <t>契約の締結に当たっては、原則として一般競争入札を利用するなど、競争性を確保しながら支出先を選定している。</t>
    <rPh sb="0" eb="2">
      <t>ケイヤク</t>
    </rPh>
    <rPh sb="3" eb="5">
      <t>テイケツ</t>
    </rPh>
    <rPh sb="6" eb="7">
      <t>ア</t>
    </rPh>
    <rPh sb="12" eb="14">
      <t>ゲンソク</t>
    </rPh>
    <rPh sb="17" eb="19">
      <t>イッパン</t>
    </rPh>
    <rPh sb="19" eb="21">
      <t>キョウソウ</t>
    </rPh>
    <rPh sb="21" eb="23">
      <t>ニュウサツ</t>
    </rPh>
    <rPh sb="24" eb="26">
      <t>リヨウ</t>
    </rPh>
    <rPh sb="31" eb="34">
      <t>キョウソウセイ</t>
    </rPh>
    <rPh sb="35" eb="37">
      <t>カクホ</t>
    </rPh>
    <rPh sb="41" eb="44">
      <t>シシュツサキ</t>
    </rPh>
    <rPh sb="45" eb="47">
      <t>センテイ</t>
    </rPh>
    <phoneticPr fontId="5"/>
  </si>
  <si>
    <t>‐</t>
  </si>
  <si>
    <t>契約の締結に当たっては、原則として一般競争入札を利用することにより、コストの削減に努めている。</t>
    <rPh sb="0" eb="2">
      <t>ケイヤク</t>
    </rPh>
    <rPh sb="3" eb="5">
      <t>テイケツ</t>
    </rPh>
    <rPh sb="6" eb="7">
      <t>ア</t>
    </rPh>
    <rPh sb="12" eb="14">
      <t>ゲンソク</t>
    </rPh>
    <rPh sb="17" eb="19">
      <t>イッパン</t>
    </rPh>
    <rPh sb="19" eb="21">
      <t>キョウソウ</t>
    </rPh>
    <rPh sb="21" eb="23">
      <t>ニュウサツ</t>
    </rPh>
    <rPh sb="24" eb="26">
      <t>リヨウ</t>
    </rPh>
    <rPh sb="38" eb="40">
      <t>サクゲン</t>
    </rPh>
    <rPh sb="41" eb="42">
      <t>ツト</t>
    </rPh>
    <phoneticPr fontId="5"/>
  </si>
  <si>
    <t>被災地の復興の推進に寄与している。</t>
    <rPh sb="0" eb="3">
      <t>ヒサイチ</t>
    </rPh>
    <rPh sb="4" eb="6">
      <t>フッコウ</t>
    </rPh>
    <rPh sb="7" eb="9">
      <t>スイシン</t>
    </rPh>
    <rPh sb="10" eb="12">
      <t>キヨ</t>
    </rPh>
    <phoneticPr fontId="5"/>
  </si>
  <si>
    <t>本事業は、「事業の目的」に示すとおり極めて重要な施策であり、他の復興事業との間での十分な調整を行い、地元自治体と密接に連携しつつ、被災された方からの要望等を踏まえ実施しているところである。</t>
    <rPh sb="6" eb="8">
      <t>ジギョウ</t>
    </rPh>
    <rPh sb="9" eb="11">
      <t>モクテキ</t>
    </rPh>
    <rPh sb="13" eb="14">
      <t>シメ</t>
    </rPh>
    <rPh sb="18" eb="19">
      <t>キワ</t>
    </rPh>
    <rPh sb="21" eb="23">
      <t>ジュウヨウ</t>
    </rPh>
    <rPh sb="24" eb="26">
      <t>シサク</t>
    </rPh>
    <rPh sb="30" eb="31">
      <t>ホカ</t>
    </rPh>
    <rPh sb="32" eb="34">
      <t>フッコウ</t>
    </rPh>
    <rPh sb="34" eb="36">
      <t>ジギョウ</t>
    </rPh>
    <rPh sb="38" eb="39">
      <t>アイダ</t>
    </rPh>
    <rPh sb="41" eb="43">
      <t>ジュウブン</t>
    </rPh>
    <rPh sb="44" eb="46">
      <t>チョウセイ</t>
    </rPh>
    <rPh sb="47" eb="48">
      <t>オコナ</t>
    </rPh>
    <rPh sb="50" eb="52">
      <t>ジモト</t>
    </rPh>
    <rPh sb="52" eb="55">
      <t>ジチタイ</t>
    </rPh>
    <rPh sb="56" eb="58">
      <t>ミッセツ</t>
    </rPh>
    <rPh sb="59" eb="61">
      <t>レンケイ</t>
    </rPh>
    <rPh sb="65" eb="67">
      <t>ヒサイ</t>
    </rPh>
    <rPh sb="70" eb="71">
      <t>カタ</t>
    </rPh>
    <rPh sb="74" eb="76">
      <t>ヨウボウ</t>
    </rPh>
    <rPh sb="76" eb="77">
      <t>トウ</t>
    </rPh>
    <rPh sb="78" eb="79">
      <t>フ</t>
    </rPh>
    <rPh sb="81" eb="83">
      <t>ジッシ</t>
    </rPh>
    <phoneticPr fontId="5"/>
  </si>
  <si>
    <t>地元自治体等との連携を図りながら、被災された方からの要望等を踏まえ、引き続き事業を適正迅速に実施していくこととし、また、各種契約に当たっては、競争性のある調達方式により事業者を選定することで、コストの削減に努めることとする。</t>
    <rPh sb="0" eb="2">
      <t>ジモト</t>
    </rPh>
    <rPh sb="2" eb="5">
      <t>ジチタイ</t>
    </rPh>
    <rPh sb="5" eb="6">
      <t>トウ</t>
    </rPh>
    <rPh sb="8" eb="10">
      <t>レンケイ</t>
    </rPh>
    <rPh sb="11" eb="12">
      <t>ハカ</t>
    </rPh>
    <rPh sb="17" eb="19">
      <t>ヒサイ</t>
    </rPh>
    <rPh sb="22" eb="23">
      <t>カタ</t>
    </rPh>
    <rPh sb="26" eb="28">
      <t>ヨウボウ</t>
    </rPh>
    <rPh sb="28" eb="29">
      <t>トウ</t>
    </rPh>
    <rPh sb="30" eb="31">
      <t>フ</t>
    </rPh>
    <rPh sb="34" eb="35">
      <t>ヒ</t>
    </rPh>
    <rPh sb="36" eb="37">
      <t>ツヅ</t>
    </rPh>
    <rPh sb="38" eb="40">
      <t>ジギョウ</t>
    </rPh>
    <rPh sb="41" eb="43">
      <t>テキセイ</t>
    </rPh>
    <rPh sb="43" eb="45">
      <t>ジンソク</t>
    </rPh>
    <rPh sb="46" eb="48">
      <t>ジッシ</t>
    </rPh>
    <rPh sb="60" eb="62">
      <t>カクシュ</t>
    </rPh>
    <rPh sb="62" eb="64">
      <t>ケイヤク</t>
    </rPh>
    <rPh sb="65" eb="66">
      <t>ア</t>
    </rPh>
    <rPh sb="71" eb="74">
      <t>キョウソウセイ</t>
    </rPh>
    <rPh sb="77" eb="79">
      <t>チョウタツ</t>
    </rPh>
    <rPh sb="79" eb="81">
      <t>ホウシキ</t>
    </rPh>
    <rPh sb="84" eb="87">
      <t>ジギョウシャ</t>
    </rPh>
    <rPh sb="88" eb="90">
      <t>センテイ</t>
    </rPh>
    <rPh sb="100" eb="102">
      <t>サクゲン</t>
    </rPh>
    <rPh sb="103" eb="104">
      <t>ツト</t>
    </rPh>
    <phoneticPr fontId="5"/>
  </si>
  <si>
    <t>A.仙台法務局</t>
    <rPh sb="2" eb="4">
      <t>センダイ</t>
    </rPh>
    <rPh sb="4" eb="7">
      <t>ホウムキョク</t>
    </rPh>
    <phoneticPr fontId="5"/>
  </si>
  <si>
    <t>予算配分</t>
    <rPh sb="0" eb="2">
      <t>ヨサン</t>
    </rPh>
    <rPh sb="2" eb="4">
      <t>ハイブン</t>
    </rPh>
    <phoneticPr fontId="5"/>
  </si>
  <si>
    <t>非常勤職員の雇用等</t>
    <rPh sb="0" eb="3">
      <t>ヒジョウキン</t>
    </rPh>
    <rPh sb="3" eb="5">
      <t>ショクイン</t>
    </rPh>
    <rPh sb="6" eb="8">
      <t>コヨウ</t>
    </rPh>
    <rPh sb="8" eb="9">
      <t>トウ</t>
    </rPh>
    <phoneticPr fontId="5"/>
  </si>
  <si>
    <t>B.個人Ａ</t>
    <rPh sb="2" eb="4">
      <t>コジン</t>
    </rPh>
    <phoneticPr fontId="5"/>
  </si>
  <si>
    <t>賃金</t>
    <rPh sb="0" eb="2">
      <t>チンギン</t>
    </rPh>
    <phoneticPr fontId="5"/>
  </si>
  <si>
    <t>非常勤職員の雇用等</t>
    <rPh sb="0" eb="5">
      <t>ヒジョウキンショクイン</t>
    </rPh>
    <rPh sb="6" eb="9">
      <t>コヨウトウ</t>
    </rPh>
    <phoneticPr fontId="5"/>
  </si>
  <si>
    <t>C.株式会社ＪＥＣＣ</t>
    <rPh sb="2" eb="4">
      <t>カブシキ</t>
    </rPh>
    <rPh sb="4" eb="6">
      <t>カイシャ</t>
    </rPh>
    <phoneticPr fontId="5"/>
  </si>
  <si>
    <t>借料及び損料</t>
    <rPh sb="0" eb="2">
      <t>シャクリョウ</t>
    </rPh>
    <rPh sb="2" eb="3">
      <t>オヨ</t>
    </rPh>
    <rPh sb="4" eb="6">
      <t>ソンリョウ</t>
    </rPh>
    <phoneticPr fontId="5"/>
  </si>
  <si>
    <t>登記情報システムの端末装置用特定ソフトウェアの賃貸借</t>
    <rPh sb="0" eb="2">
      <t>トウキ</t>
    </rPh>
    <rPh sb="2" eb="4">
      <t>ジョウホウ</t>
    </rPh>
    <rPh sb="9" eb="11">
      <t>タンマツ</t>
    </rPh>
    <rPh sb="11" eb="13">
      <t>ソウチ</t>
    </rPh>
    <rPh sb="13" eb="14">
      <t>ヨウ</t>
    </rPh>
    <rPh sb="14" eb="16">
      <t>トクテイ</t>
    </rPh>
    <rPh sb="23" eb="26">
      <t>チンタイシャク</t>
    </rPh>
    <phoneticPr fontId="5"/>
  </si>
  <si>
    <t>仙台法務局</t>
    <rPh sb="0" eb="5">
      <t>センダイホウムキョク</t>
    </rPh>
    <phoneticPr fontId="5"/>
  </si>
  <si>
    <t>福島地方法務局</t>
    <rPh sb="0" eb="2">
      <t>フクシマ</t>
    </rPh>
    <rPh sb="2" eb="4">
      <t>チホウ</t>
    </rPh>
    <rPh sb="4" eb="7">
      <t>ホウムキョク</t>
    </rPh>
    <phoneticPr fontId="5"/>
  </si>
  <si>
    <t>盛岡地方法務局</t>
    <rPh sb="0" eb="2">
      <t>モリオカ</t>
    </rPh>
    <rPh sb="2" eb="4">
      <t>チホウ</t>
    </rPh>
    <rPh sb="4" eb="7">
      <t>ホウムキョク</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</si>
  <si>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</si>
  <si>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</si>
  <si>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</si>
  <si>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</si>
  <si>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</si>
  <si>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</si>
  <si>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</si>
  <si>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</si>
  <si>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</si>
  <si>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</si>
  <si>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</si>
  <si>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国庫債務負担行為等</t>
  </si>
  <si>
    <t>株式会社ＪＥＣＣ</t>
    <rPh sb="0" eb="4">
      <t>カブシキカイシャ</t>
    </rPh>
    <phoneticPr fontId="5"/>
  </si>
  <si>
    <t>登記情報システムの端末装置用特定ソフトウェアの賃貸借</t>
    <phoneticPr fontId="5"/>
  </si>
  <si>
    <t>証明書の交付に要する経費は登記手数料として納付され、受益者との負担関係は妥当である。</t>
    <rPh sb="0" eb="3">
      <t>ショウメイショ</t>
    </rPh>
    <rPh sb="4" eb="6">
      <t>コウフ</t>
    </rPh>
    <rPh sb="7" eb="8">
      <t>ヨウ</t>
    </rPh>
    <rPh sb="10" eb="12">
      <t>ケイヒ</t>
    </rPh>
    <rPh sb="13" eb="15">
      <t>トウキ</t>
    </rPh>
    <rPh sb="15" eb="18">
      <t>テスウリョウ</t>
    </rPh>
    <rPh sb="21" eb="23">
      <t>ノウフ</t>
    </rPh>
    <rPh sb="26" eb="29">
      <t>ジュエキシャ</t>
    </rPh>
    <rPh sb="31" eb="33">
      <t>フタン</t>
    </rPh>
    <rPh sb="33" eb="35">
      <t>カンケイ</t>
    </rPh>
    <rPh sb="36" eb="38">
      <t>ダトウ</t>
    </rPh>
    <phoneticPr fontId="5"/>
  </si>
  <si>
    <t>これまでに培ったノウハウ等を活用し、実効性の高い手段により実施している。</t>
    <rPh sb="5" eb="6">
      <t>ツチカ</t>
    </rPh>
    <rPh sb="12" eb="13">
      <t>トウ</t>
    </rPh>
    <rPh sb="14" eb="16">
      <t>カツヨウ</t>
    </rPh>
    <rPh sb="18" eb="21">
      <t>ジッコウセイ</t>
    </rPh>
    <rPh sb="22" eb="23">
      <t>タカ</t>
    </rPh>
    <rPh sb="24" eb="26">
      <t>シュダン</t>
    </rPh>
    <rPh sb="29" eb="31">
      <t>ジッシ</t>
    </rPh>
    <phoneticPr fontId="5"/>
  </si>
  <si>
    <t>おおむね見込みに見合った実績を上げている。</t>
    <rPh sb="4" eb="6">
      <t>ミコ</t>
    </rPh>
    <rPh sb="8" eb="10">
      <t>ミア</t>
    </rPh>
    <rPh sb="12" eb="14">
      <t>ジッセキ</t>
    </rPh>
    <rPh sb="15" eb="16">
      <t>ア</t>
    </rPh>
    <phoneticPr fontId="5"/>
  </si>
  <si>
    <t>代替指標において実績を把握することにより、事業の妥当性を検証している。</t>
    <rPh sb="0" eb="2">
      <t>ダイタイ</t>
    </rPh>
    <rPh sb="2" eb="4">
      <t>シヒョウ</t>
    </rPh>
    <rPh sb="8" eb="10">
      <t>ジッセキ</t>
    </rPh>
    <rPh sb="11" eb="13">
      <t>ハアク</t>
    </rPh>
    <rPh sb="21" eb="23">
      <t>ジギョウ</t>
    </rPh>
    <rPh sb="24" eb="26">
      <t>ダトウ</t>
    </rPh>
    <rPh sb="26" eb="27">
      <t>セイ</t>
    </rPh>
    <rPh sb="28" eb="30">
      <t>ケンショウ</t>
    </rPh>
    <phoneticPr fontId="5"/>
  </si>
  <si>
    <t>-</t>
    <phoneticPr fontId="5"/>
  </si>
  <si>
    <t>本事業の実施のために真に必要なものに限定している。</t>
    <rPh sb="0" eb="1">
      <t>ホン</t>
    </rPh>
    <rPh sb="1" eb="3">
      <t>ジギョウ</t>
    </rPh>
    <rPh sb="4" eb="6">
      <t>ジッシ</t>
    </rPh>
    <rPh sb="10" eb="11">
      <t>シン</t>
    </rPh>
    <rPh sb="12" eb="14">
      <t>ヒツヨウ</t>
    </rPh>
    <rPh sb="18" eb="20">
      <t>ゲンテイ</t>
    </rPh>
    <phoneticPr fontId="5"/>
  </si>
  <si>
    <t>-</t>
    <phoneticPr fontId="5"/>
  </si>
  <si>
    <t>参事官　原　崇</t>
    <rPh sb="4" eb="5">
      <t>ハラ</t>
    </rPh>
    <rPh sb="6" eb="7">
      <t>タカシ</t>
    </rPh>
    <phoneticPr fontId="5"/>
  </si>
  <si>
    <t>執行率の年々の低下から見て活動実績が下がってきていると評価される余地もある。
震災発生直後と比較した今後の状況の変化を踏まえ、被災地のニーズを的確に把握し、予算規模の見直しを含め、引き続き、効果的・効率的執行に努めること。</t>
    <rPh sb="0" eb="3">
      <t>シッコウリツ</t>
    </rPh>
    <rPh sb="4" eb="6">
      <t>ネンネン</t>
    </rPh>
    <rPh sb="7" eb="9">
      <t>テイカ</t>
    </rPh>
    <rPh sb="11" eb="12">
      <t>ミ</t>
    </rPh>
    <rPh sb="27" eb="29">
      <t>ヒョウカ</t>
    </rPh>
    <rPh sb="32" eb="34">
      <t>ヨチ</t>
    </rPh>
    <rPh sb="50" eb="52">
      <t>コンゴ</t>
    </rPh>
    <rPh sb="78" eb="80">
      <t>ヨサン</t>
    </rPh>
    <rPh sb="80" eb="82">
      <t>キボ</t>
    </rPh>
    <rPh sb="83" eb="85">
      <t>ミナオ</t>
    </rPh>
    <rPh sb="87" eb="88">
      <t>フク</t>
    </rPh>
    <phoneticPr fontId="28"/>
  </si>
  <si>
    <t>本事業に対するニーズを十分に精査した上で、引き続き効率性に留意して予算の執行に努め、被災者のための登記相談事務及び被災地域における登記申請の事務処理を適切・迅速に実施する。</t>
  </si>
  <si>
    <t>-</t>
    <phoneticPr fontId="5"/>
  </si>
  <si>
    <t>https://www.moj.go.jp/content/001345341.pdf</t>
    <phoneticPr fontId="5"/>
  </si>
  <si>
    <t>p93～p101</t>
    <phoneticPr fontId="5"/>
  </si>
  <si>
    <t>登記業務庁費：登記相談委託費を一般会計に計上</t>
    <rPh sb="0" eb="2">
      <t>トウキ</t>
    </rPh>
    <rPh sb="2" eb="4">
      <t>ギョウム</t>
    </rPh>
    <rPh sb="4" eb="6">
      <t>チョウヒ</t>
    </rPh>
    <rPh sb="7" eb="9">
      <t>トウキ</t>
    </rPh>
    <rPh sb="9" eb="11">
      <t>ソウダン</t>
    </rPh>
    <rPh sb="11" eb="14">
      <t>イタクヒ</t>
    </rPh>
    <rPh sb="15" eb="17">
      <t>イッパン</t>
    </rPh>
    <rPh sb="17" eb="19">
      <t>カイケイ</t>
    </rPh>
    <rPh sb="20" eb="22">
      <t>ケイジョウ</t>
    </rPh>
    <phoneticPr fontId="5"/>
  </si>
  <si>
    <t>引き続き効率性に留意して予算の執行に努め、被災地域における登記申請の事務処理を適切・迅速に実施する。
東日本大震災からの復旧・復興に係る登記申請件数は依然として高水準にあり、また、国又は自治体等から除染土壌等の中間貯蔵施設建設のための用地取得等に伴う所有権の移転の登記の嘱託が引き続き行われることが見込まれることから、令和５年度の予算要求においても、令和４年度の予算要求と同様の要求を行った。
なお、登記業務庁費のうち、登記相談委託費を一般会計に計上したことから、令和５年度要求額は令和４年度当初予算額より減少している。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</si>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</sst>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112059</xdr:colOff>
      <xdr:row>269</xdr:row>
      <xdr:rowOff>11206</xdr:rowOff>
    </xdr:from>
    <xdr:to>
      <xdr:col>34</xdr:col>
      <xdr:colOff>164198</xdr:colOff>
      <xdr:row>271</xdr:row>
      <xdr:rowOff>39888</xdr:rowOff>
    </xdr:to>
    <xdr:sp macro="" textlink="">
      <xdr:nvSpPr>
        <xdr:cNvPr id="7" name="正方形/長方形 6"/>
        <xdr:cNvSpPr/>
      </xdr:nvSpPr>
      <xdr:spPr>
        <a:xfrm>
          <a:off x="4146177" y="38974059"/>
          <a:ext cx="2876021" cy="723447"/>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８５百万円</a:t>
          </a:r>
        </a:p>
      </xdr:txBody>
    </xdr:sp>
    <xdr:clientData/>
  </xdr:twoCellAnchor>
  <xdr:twoCellAnchor>
    <xdr:from>
      <xdr:col>19</xdr:col>
      <xdr:colOff>112059</xdr:colOff>
      <xdr:row>271</xdr:row>
      <xdr:rowOff>190500</xdr:rowOff>
    </xdr:from>
    <xdr:to>
      <xdr:col>35</xdr:col>
      <xdr:colOff>171646</xdr:colOff>
      <xdr:row>272</xdr:row>
      <xdr:rowOff>78441</xdr:rowOff>
    </xdr:to>
    <xdr:sp macro="" textlink="">
      <xdr:nvSpPr>
        <xdr:cNvPr id="8" name="AutoShape 2"/>
        <xdr:cNvSpPr>
          <a:spLocks noChangeArrowheads="1"/>
        </xdr:cNvSpPr>
      </xdr:nvSpPr>
      <xdr:spPr bwMode="auto">
        <a:xfrm>
          <a:off x="3944471" y="39848118"/>
          <a:ext cx="3286881" cy="2353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・法務省へ移替え</a:t>
          </a:r>
        </a:p>
      </xdr:txBody>
    </xdr:sp>
    <xdr:clientData/>
  </xdr:twoCellAnchor>
  <xdr:twoCellAnchor>
    <xdr:from>
      <xdr:col>27</xdr:col>
      <xdr:colOff>100853</xdr:colOff>
      <xdr:row>272</xdr:row>
      <xdr:rowOff>190499</xdr:rowOff>
    </xdr:from>
    <xdr:to>
      <xdr:col>27</xdr:col>
      <xdr:colOff>100853</xdr:colOff>
      <xdr:row>273</xdr:row>
      <xdr:rowOff>282855</xdr:rowOff>
    </xdr:to>
    <xdr:sp macro="" textlink="">
      <xdr:nvSpPr>
        <xdr:cNvPr id="9" name="Line 6"/>
        <xdr:cNvSpPr>
          <a:spLocks noChangeShapeType="1"/>
        </xdr:cNvSpPr>
      </xdr:nvSpPr>
      <xdr:spPr bwMode="auto">
        <a:xfrm flipH="1">
          <a:off x="5546912" y="40195499"/>
          <a:ext cx="0" cy="4397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112059</xdr:colOff>
      <xdr:row>274</xdr:row>
      <xdr:rowOff>0</xdr:rowOff>
    </xdr:from>
    <xdr:to>
      <xdr:col>34</xdr:col>
      <xdr:colOff>164198</xdr:colOff>
      <xdr:row>276</xdr:row>
      <xdr:rowOff>28683</xdr:rowOff>
    </xdr:to>
    <xdr:sp macro="" textlink="">
      <xdr:nvSpPr>
        <xdr:cNvPr id="10" name="正方形/長方形 9"/>
        <xdr:cNvSpPr/>
      </xdr:nvSpPr>
      <xdr:spPr>
        <a:xfrm>
          <a:off x="4146177" y="40699765"/>
          <a:ext cx="2876021" cy="723447"/>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法務省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６４百万円</a:t>
          </a:r>
        </a:p>
      </xdr:txBody>
    </xdr:sp>
    <xdr:clientData/>
  </xdr:twoCellAnchor>
  <xdr:twoCellAnchor>
    <xdr:from>
      <xdr:col>17</xdr:col>
      <xdr:colOff>67236</xdr:colOff>
      <xdr:row>276</xdr:row>
      <xdr:rowOff>156883</xdr:rowOff>
    </xdr:from>
    <xdr:to>
      <xdr:col>38</xdr:col>
      <xdr:colOff>83158</xdr:colOff>
      <xdr:row>277</xdr:row>
      <xdr:rowOff>280147</xdr:rowOff>
    </xdr:to>
    <xdr:sp macro="" textlink="">
      <xdr:nvSpPr>
        <xdr:cNvPr id="12" name="AutoShape 2"/>
        <xdr:cNvSpPr>
          <a:spLocks noChangeArrowheads="1"/>
        </xdr:cNvSpPr>
      </xdr:nvSpPr>
      <xdr:spPr bwMode="auto">
        <a:xfrm>
          <a:off x="3496236" y="41551412"/>
          <a:ext cx="4251746" cy="4706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・震災復興の推進に必要な予算を法務局・地方法務局に配分</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登記情報システムの端末装置用特定ソフトウェアの契約</a:t>
          </a:r>
          <a:endParaRPr lang="ja-JP" altLang="ja-JP">
            <a:effectLst/>
          </a:endParaRPr>
        </a:p>
      </xdr:txBody>
    </xdr:sp>
    <xdr:clientData/>
  </xdr:twoCellAnchor>
  <xdr:twoCellAnchor>
    <xdr:from>
      <xdr:col>27</xdr:col>
      <xdr:colOff>100854</xdr:colOff>
      <xdr:row>278</xdr:row>
      <xdr:rowOff>11205</xdr:rowOff>
    </xdr:from>
    <xdr:to>
      <xdr:col>27</xdr:col>
      <xdr:colOff>100854</xdr:colOff>
      <xdr:row>279</xdr:row>
      <xdr:rowOff>36887</xdr:rowOff>
    </xdr:to>
    <xdr:sp macro="" textlink="">
      <xdr:nvSpPr>
        <xdr:cNvPr id="15" name="Line 6"/>
        <xdr:cNvSpPr>
          <a:spLocks noChangeShapeType="1"/>
        </xdr:cNvSpPr>
      </xdr:nvSpPr>
      <xdr:spPr bwMode="auto">
        <a:xfrm flipH="1">
          <a:off x="5546913" y="42100499"/>
          <a:ext cx="0" cy="3730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11206</xdr:colOff>
      <xdr:row>279</xdr:row>
      <xdr:rowOff>44824</xdr:rowOff>
    </xdr:from>
    <xdr:to>
      <xdr:col>38</xdr:col>
      <xdr:colOff>89770</xdr:colOff>
      <xdr:row>279</xdr:row>
      <xdr:rowOff>44824</xdr:rowOff>
    </xdr:to>
    <xdr:sp macro="" textlink="">
      <xdr:nvSpPr>
        <xdr:cNvPr id="16" name="Line 6"/>
        <xdr:cNvSpPr>
          <a:spLocks noChangeShapeType="1"/>
        </xdr:cNvSpPr>
      </xdr:nvSpPr>
      <xdr:spPr bwMode="auto">
        <a:xfrm rot="5400000" flipH="1">
          <a:off x="5698253" y="40425159"/>
          <a:ext cx="0" cy="4112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11206</xdr:colOff>
      <xdr:row>279</xdr:row>
      <xdr:rowOff>44825</xdr:rowOff>
    </xdr:from>
    <xdr:to>
      <xdr:col>18</xdr:col>
      <xdr:colOff>11206</xdr:colOff>
      <xdr:row>281</xdr:row>
      <xdr:rowOff>70784</xdr:rowOff>
    </xdr:to>
    <xdr:sp macro="" textlink="">
      <xdr:nvSpPr>
        <xdr:cNvPr id="17" name="Line 6"/>
        <xdr:cNvSpPr>
          <a:spLocks noChangeShapeType="1"/>
        </xdr:cNvSpPr>
      </xdr:nvSpPr>
      <xdr:spPr bwMode="auto">
        <a:xfrm flipH="1">
          <a:off x="3641912" y="42481501"/>
          <a:ext cx="0" cy="7207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11205</xdr:colOff>
      <xdr:row>281</xdr:row>
      <xdr:rowOff>123264</xdr:rowOff>
    </xdr:from>
    <xdr:to>
      <xdr:col>24</xdr:col>
      <xdr:colOff>114406</xdr:colOff>
      <xdr:row>282</xdr:row>
      <xdr:rowOff>70928</xdr:rowOff>
    </xdr:to>
    <xdr:sp macro="" textlink="">
      <xdr:nvSpPr>
        <xdr:cNvPr id="18" name="Text Box 7"/>
        <xdr:cNvSpPr txBox="1">
          <a:spLocks noChangeArrowheads="1"/>
        </xdr:cNvSpPr>
      </xdr:nvSpPr>
      <xdr:spPr bwMode="auto">
        <a:xfrm>
          <a:off x="2431676" y="43254705"/>
          <a:ext cx="2523671" cy="29504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本省からの予算配分</a:t>
          </a:r>
          <a:r>
            <a:rPr lang="en-US" altLang="ja-JP" sz="1050" b="0" i="0" u="none" strike="noStrike" baseline="0">
              <a:solidFill>
                <a:srgbClr val="000000"/>
              </a:solidFill>
              <a:latin typeface="ＭＳ Ｐゴシック"/>
              <a:ea typeface="ＭＳ Ｐゴシック"/>
            </a:rPr>
            <a:t>】</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38</xdr:col>
      <xdr:colOff>89645</xdr:colOff>
      <xdr:row>279</xdr:row>
      <xdr:rowOff>56032</xdr:rowOff>
    </xdr:from>
    <xdr:to>
      <xdr:col>38</xdr:col>
      <xdr:colOff>89646</xdr:colOff>
      <xdr:row>285</xdr:row>
      <xdr:rowOff>571501</xdr:rowOff>
    </xdr:to>
    <xdr:sp macro="" textlink="">
      <xdr:nvSpPr>
        <xdr:cNvPr id="19" name="Line 6"/>
        <xdr:cNvSpPr>
          <a:spLocks noChangeShapeType="1"/>
        </xdr:cNvSpPr>
      </xdr:nvSpPr>
      <xdr:spPr bwMode="auto">
        <a:xfrm>
          <a:off x="7754469" y="42492708"/>
          <a:ext cx="1" cy="25997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156882</xdr:colOff>
      <xdr:row>282</xdr:row>
      <xdr:rowOff>33617</xdr:rowOff>
    </xdr:from>
    <xdr:to>
      <xdr:col>26</xdr:col>
      <xdr:colOff>7316</xdr:colOff>
      <xdr:row>284</xdr:row>
      <xdr:rowOff>60485</xdr:rowOff>
    </xdr:to>
    <xdr:sp macro="" textlink="">
      <xdr:nvSpPr>
        <xdr:cNvPr id="20" name="正方形/長方形 19"/>
        <xdr:cNvSpPr/>
      </xdr:nvSpPr>
      <xdr:spPr>
        <a:xfrm>
          <a:off x="2375647" y="43512441"/>
          <a:ext cx="2876022" cy="72163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　法務局・地方法務局（３機関）</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６４百万円</a:t>
          </a:r>
        </a:p>
      </xdr:txBody>
    </xdr:sp>
    <xdr:clientData/>
  </xdr:twoCellAnchor>
  <xdr:twoCellAnchor>
    <xdr:from>
      <xdr:col>32</xdr:col>
      <xdr:colOff>33618</xdr:colOff>
      <xdr:row>285</xdr:row>
      <xdr:rowOff>649940</xdr:rowOff>
    </xdr:from>
    <xdr:to>
      <xdr:col>44</xdr:col>
      <xdr:colOff>142223</xdr:colOff>
      <xdr:row>286</xdr:row>
      <xdr:rowOff>258953</xdr:rowOff>
    </xdr:to>
    <xdr:sp macro="" textlink="">
      <xdr:nvSpPr>
        <xdr:cNvPr id="21" name="Text Box 7"/>
        <xdr:cNvSpPr txBox="1">
          <a:spLocks noChangeArrowheads="1"/>
        </xdr:cNvSpPr>
      </xdr:nvSpPr>
      <xdr:spPr bwMode="auto">
        <a:xfrm>
          <a:off x="6488206" y="45170911"/>
          <a:ext cx="2529076" cy="2813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Ｐゴシック"/>
              <a:ea typeface="ＭＳ Ｐゴシック"/>
            </a:rPr>
            <a:t>【国庫債務負担行為等】</a:t>
          </a:r>
        </a:p>
        <a:p>
          <a:pPr algn="ctr"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31</xdr:col>
      <xdr:colOff>168089</xdr:colOff>
      <xdr:row>286</xdr:row>
      <xdr:rowOff>246529</xdr:rowOff>
    </xdr:from>
    <xdr:to>
      <xdr:col>46</xdr:col>
      <xdr:colOff>18521</xdr:colOff>
      <xdr:row>287</xdr:row>
      <xdr:rowOff>286132</xdr:rowOff>
    </xdr:to>
    <xdr:sp macro="" textlink="">
      <xdr:nvSpPr>
        <xdr:cNvPr id="22" name="正方形/長方形 21"/>
        <xdr:cNvSpPr/>
      </xdr:nvSpPr>
      <xdr:spPr>
        <a:xfrm>
          <a:off x="6420971" y="45439853"/>
          <a:ext cx="2876021" cy="71195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Ｃ　株式会社ＪＥＣＣ</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０．２百万円</a:t>
          </a:r>
        </a:p>
      </xdr:txBody>
    </xdr:sp>
    <xdr:clientData/>
  </xdr:twoCellAnchor>
  <xdr:twoCellAnchor>
    <xdr:from>
      <xdr:col>11</xdr:col>
      <xdr:colOff>0</xdr:colOff>
      <xdr:row>284</xdr:row>
      <xdr:rowOff>179295</xdr:rowOff>
    </xdr:from>
    <xdr:to>
      <xdr:col>27</xdr:col>
      <xdr:colOff>59588</xdr:colOff>
      <xdr:row>285</xdr:row>
      <xdr:rowOff>100853</xdr:rowOff>
    </xdr:to>
    <xdr:sp macro="" textlink="">
      <xdr:nvSpPr>
        <xdr:cNvPr id="23" name="AutoShape 4"/>
        <xdr:cNvSpPr>
          <a:spLocks noChangeArrowheads="1"/>
        </xdr:cNvSpPr>
      </xdr:nvSpPr>
      <xdr:spPr bwMode="auto">
        <a:xfrm>
          <a:off x="2218765" y="44352883"/>
          <a:ext cx="3286882" cy="2689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・実地調査事務補助要員の雇用等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285</xdr:row>
      <xdr:rowOff>112059</xdr:rowOff>
    </xdr:from>
    <xdr:to>
      <xdr:col>18</xdr:col>
      <xdr:colOff>0</xdr:colOff>
      <xdr:row>285</xdr:row>
      <xdr:rowOff>616323</xdr:rowOff>
    </xdr:to>
    <xdr:sp macro="" textlink="">
      <xdr:nvSpPr>
        <xdr:cNvPr id="25" name="Line 6"/>
        <xdr:cNvSpPr>
          <a:spLocks noChangeShapeType="1"/>
        </xdr:cNvSpPr>
      </xdr:nvSpPr>
      <xdr:spPr bwMode="auto">
        <a:xfrm>
          <a:off x="3630706" y="44633030"/>
          <a:ext cx="0" cy="5042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190500</xdr:colOff>
      <xdr:row>285</xdr:row>
      <xdr:rowOff>649940</xdr:rowOff>
    </xdr:from>
    <xdr:to>
      <xdr:col>24</xdr:col>
      <xdr:colOff>91995</xdr:colOff>
      <xdr:row>286</xdr:row>
      <xdr:rowOff>258953</xdr:rowOff>
    </xdr:to>
    <xdr:sp macro="" textlink="">
      <xdr:nvSpPr>
        <xdr:cNvPr id="26" name="Text Box 7"/>
        <xdr:cNvSpPr txBox="1">
          <a:spLocks noChangeArrowheads="1"/>
        </xdr:cNvSpPr>
      </xdr:nvSpPr>
      <xdr:spPr bwMode="auto">
        <a:xfrm>
          <a:off x="2409265" y="45170911"/>
          <a:ext cx="2523671" cy="2813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Ｐゴシック"/>
              <a:ea typeface="ＭＳ Ｐゴシック"/>
            </a:rPr>
            <a:t>【非常勤職員の雇用等】</a:t>
          </a:r>
        </a:p>
        <a:p>
          <a:pPr algn="ctr"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11</xdr:col>
      <xdr:colOff>156883</xdr:colOff>
      <xdr:row>286</xdr:row>
      <xdr:rowOff>257734</xdr:rowOff>
    </xdr:from>
    <xdr:to>
      <xdr:col>26</xdr:col>
      <xdr:colOff>7317</xdr:colOff>
      <xdr:row>287</xdr:row>
      <xdr:rowOff>297337</xdr:rowOff>
    </xdr:to>
    <xdr:sp macro="" textlink="">
      <xdr:nvSpPr>
        <xdr:cNvPr id="27" name="正方形/長方形 26"/>
        <xdr:cNvSpPr/>
      </xdr:nvSpPr>
      <xdr:spPr>
        <a:xfrm>
          <a:off x="2375648" y="45451058"/>
          <a:ext cx="2876022" cy="711955"/>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　個人Ａほか</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６４百万円</a:t>
          </a:r>
        </a:p>
      </xdr:txBody>
    </xdr:sp>
    <xdr:clientData/>
  </xdr:twoCellAnchor>
  <xdr:twoCellAnchor>
    <xdr:from>
      <xdr:col>10</xdr:col>
      <xdr:colOff>190500</xdr:colOff>
      <xdr:row>287</xdr:row>
      <xdr:rowOff>481853</xdr:rowOff>
    </xdr:from>
    <xdr:to>
      <xdr:col>27</xdr:col>
      <xdr:colOff>48382</xdr:colOff>
      <xdr:row>288</xdr:row>
      <xdr:rowOff>123265</xdr:rowOff>
    </xdr:to>
    <xdr:sp macro="" textlink="">
      <xdr:nvSpPr>
        <xdr:cNvPr id="28" name="AutoShape 9"/>
        <xdr:cNvSpPr>
          <a:spLocks noChangeArrowheads="1"/>
        </xdr:cNvSpPr>
      </xdr:nvSpPr>
      <xdr:spPr bwMode="auto">
        <a:xfrm>
          <a:off x="2207559" y="46347529"/>
          <a:ext cx="3286882" cy="313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・実地調査事務補助要員の雇用等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168088</xdr:colOff>
      <xdr:row>287</xdr:row>
      <xdr:rowOff>470648</xdr:rowOff>
    </xdr:from>
    <xdr:to>
      <xdr:col>47</xdr:col>
      <xdr:colOff>25969</xdr:colOff>
      <xdr:row>288</xdr:row>
      <xdr:rowOff>358589</xdr:rowOff>
    </xdr:to>
    <xdr:sp macro="" textlink="">
      <xdr:nvSpPr>
        <xdr:cNvPr id="29" name="AutoShape 4"/>
        <xdr:cNvSpPr>
          <a:spLocks noChangeArrowheads="1"/>
        </xdr:cNvSpPr>
      </xdr:nvSpPr>
      <xdr:spPr bwMode="auto">
        <a:xfrm>
          <a:off x="6219264" y="46336324"/>
          <a:ext cx="3286881" cy="5602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・登記情報システムの端末装置用特定ソフトウェアの契約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633</v>
      </c>
      <c r="AK2" s="172"/>
      <c r="AL2" s="172"/>
      <c r="AM2" s="172"/>
      <c r="AN2" s="75" t="s">
        <v>283</v>
      </c>
      <c r="AO2" s="172">
        <v>21</v>
      </c>
      <c r="AP2" s="172"/>
      <c r="AQ2" s="172"/>
      <c r="AR2" s="76" t="s">
        <v>283</v>
      </c>
      <c r="AS2" s="173">
        <v>23</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387</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690</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地方創生</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93</v>
      </c>
      <c r="Q13" s="217"/>
      <c r="R13" s="217"/>
      <c r="S13" s="217"/>
      <c r="T13" s="217"/>
      <c r="U13" s="217"/>
      <c r="V13" s="218"/>
      <c r="W13" s="216">
        <v>89</v>
      </c>
      <c r="X13" s="217"/>
      <c r="Y13" s="217"/>
      <c r="Z13" s="217"/>
      <c r="AA13" s="217"/>
      <c r="AB13" s="217"/>
      <c r="AC13" s="218"/>
      <c r="AD13" s="216">
        <v>85</v>
      </c>
      <c r="AE13" s="217"/>
      <c r="AF13" s="217"/>
      <c r="AG13" s="217"/>
      <c r="AH13" s="217"/>
      <c r="AI13" s="217"/>
      <c r="AJ13" s="218"/>
      <c r="AK13" s="216">
        <v>85</v>
      </c>
      <c r="AL13" s="217"/>
      <c r="AM13" s="217"/>
      <c r="AN13" s="217"/>
      <c r="AO13" s="217"/>
      <c r="AP13" s="217"/>
      <c r="AQ13" s="218"/>
      <c r="AR13" s="228">
        <v>26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635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635</v>
      </c>
      <c r="AL15" s="217"/>
      <c r="AM15" s="217"/>
      <c r="AN15" s="217"/>
      <c r="AO15" s="217"/>
      <c r="AP15" s="217"/>
      <c r="AQ15" s="218"/>
      <c r="AR15" s="216" t="s">
        <v>693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93</v>
      </c>
      <c r="Q18" s="261"/>
      <c r="R18" s="261"/>
      <c r="S18" s="261"/>
      <c r="T18" s="261"/>
      <c r="U18" s="261"/>
      <c r="V18" s="262"/>
      <c r="W18" s="260">
        <f>SUM(W13:AC17)</f>
        <v>89</v>
      </c>
      <c r="X18" s="261"/>
      <c r="Y18" s="261"/>
      <c r="Z18" s="261"/>
      <c r="AA18" s="261"/>
      <c r="AB18" s="261"/>
      <c r="AC18" s="262"/>
      <c r="AD18" s="260">
        <f>SUM(AD13:AJ17)</f>
        <v>85</v>
      </c>
      <c r="AE18" s="261"/>
      <c r="AF18" s="261"/>
      <c r="AG18" s="261"/>
      <c r="AH18" s="261"/>
      <c r="AI18" s="261"/>
      <c r="AJ18" s="262"/>
      <c r="AK18" s="260">
        <f>SUM(AK13:AQ17)</f>
        <v>85</v>
      </c>
      <c r="AL18" s="261"/>
      <c r="AM18" s="261"/>
      <c r="AN18" s="261"/>
      <c r="AO18" s="261"/>
      <c r="AP18" s="261"/>
      <c r="AQ18" s="262"/>
      <c r="AR18" s="260">
        <f>SUM(AR13:AX17)</f>
        <v>26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77</v>
      </c>
      <c r="Q19" s="217"/>
      <c r="R19" s="217"/>
      <c r="S19" s="217"/>
      <c r="T19" s="217"/>
      <c r="U19" s="217"/>
      <c r="V19" s="218"/>
      <c r="W19" s="216">
        <v>72</v>
      </c>
      <c r="X19" s="217"/>
      <c r="Y19" s="217"/>
      <c r="Z19" s="217"/>
      <c r="AA19" s="217"/>
      <c r="AB19" s="217"/>
      <c r="AC19" s="218"/>
      <c r="AD19" s="216">
        <v>64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0.82795698924731187</v>
      </c>
      <c r="Q20" s="292"/>
      <c r="R20" s="292"/>
      <c r="S20" s="292"/>
      <c r="T20" s="292"/>
      <c r="U20" s="292"/>
      <c r="V20" s="292"/>
      <c r="W20" s="292">
        <f>IF(W18=0, "-", SUM(W19)/W18)</f>
        <v>0.8089887640449438</v>
      </c>
      <c r="X20" s="292"/>
      <c r="Y20" s="292"/>
      <c r="Z20" s="292"/>
      <c r="AA20" s="292"/>
      <c r="AB20" s="292"/>
      <c r="AC20" s="292"/>
      <c r="AD20" s="292">
        <f>IF(AD18=0, "-", SUM(AD19)/AD18)</f>
        <v>0.75294117647058822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0.82795698924731187</v>
      </c>
      <c r="Q21" s="292"/>
      <c r="R21" s="292"/>
      <c r="S21" s="292"/>
      <c r="T21" s="292"/>
      <c r="U21" s="292"/>
      <c r="V21" s="292"/>
      <c r="W21" s="292">
        <f>IF(W19=0, "-", SUM(W19)/SUM(W13,W14))</f>
        <v>0.8089887640449438</v>
      </c>
      <c r="X21" s="292"/>
      <c r="Y21" s="292"/>
      <c r="Z21" s="292"/>
      <c r="AA21" s="292"/>
      <c r="AB21" s="292"/>
      <c r="AC21" s="292"/>
      <c r="AD21" s="292">
        <f>IF(AD19=0, "-", SUM(AD19)/SUM(AD13,AD14))</f>
        <v>0.75294117647058822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84</v>
      </c>
      <c r="Q23" s="229"/>
      <c r="R23" s="229"/>
      <c r="S23" s="229"/>
      <c r="T23" s="229"/>
      <c r="U23" s="229"/>
      <c r="V23" s="280"/>
      <c r="W23" s="228">
        <v>25</v>
      </c>
      <c r="X23" s="229"/>
      <c r="Y23" s="229"/>
      <c r="Z23" s="229"/>
      <c r="AA23" s="229"/>
      <c r="AB23" s="229"/>
      <c r="AC23" s="280"/>
      <c r="AD23" s="281" t="s">
        <v>696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1</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85</v>
      </c>
      <c r="Q29" s="331"/>
      <c r="R29" s="331"/>
      <c r="S29" s="331"/>
      <c r="T29" s="331"/>
      <c r="U29" s="331"/>
      <c r="V29" s="332"/>
      <c r="W29" s="333">
        <v>26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592</v>
      </c>
      <c r="AV31" s="411"/>
      <c r="AW31" s="411"/>
      <c r="AX31" s="413"/>
    </row>
    <row r="32" spans="1:50" ht="53.25" customHeight="1" x14ac:dyDescent="0.15">
      <c r="A32" s="348"/>
      <c r="B32" s="317"/>
      <c r="C32" s="317"/>
      <c r="D32" s="317"/>
      <c r="E32" s="317"/>
      <c r="F32" s="318"/>
      <c r="G32" s="357" t="s">
        <v>643</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0"/>
      <c r="AD32" s="370"/>
      <c r="AE32" s="371">
        <v>38994</v>
      </c>
      <c r="AF32" s="371"/>
      <c r="AG32" s="371"/>
      <c r="AH32" s="371"/>
      <c r="AI32" s="371">
        <v>29297</v>
      </c>
      <c r="AJ32" s="371"/>
      <c r="AK32" s="371"/>
      <c r="AL32" s="371"/>
      <c r="AM32" s="371">
        <v>23977</v>
      </c>
      <c r="AN32" s="371"/>
      <c r="AO32" s="371"/>
      <c r="AP32" s="371"/>
      <c r="AQ32" s="398" t="s">
        <v>636</v>
      </c>
      <c r="AR32" s="371"/>
      <c r="AS32" s="371"/>
      <c r="AT32" s="371"/>
      <c r="AU32" s="389" t="s">
        <v>636</v>
      </c>
      <c r="AV32" s="405"/>
      <c r="AW32" s="405"/>
      <c r="AX32" s="406"/>
    </row>
    <row r="33" spans="1:51" ht="5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43460</v>
      </c>
      <c r="AF33" s="371"/>
      <c r="AG33" s="371"/>
      <c r="AH33" s="371"/>
      <c r="AI33" s="371">
        <v>38994</v>
      </c>
      <c r="AJ33" s="371"/>
      <c r="AK33" s="371"/>
      <c r="AL33" s="371"/>
      <c r="AM33" s="371">
        <v>29297</v>
      </c>
      <c r="AN33" s="371"/>
      <c r="AO33" s="371"/>
      <c r="AP33" s="371"/>
      <c r="AQ33" s="371">
        <v>23977</v>
      </c>
      <c r="AR33" s="371"/>
      <c r="AS33" s="371"/>
      <c r="AT33" s="371"/>
      <c r="AU33" s="389" t="s">
        <v>636</v>
      </c>
      <c r="AV33" s="405"/>
      <c r="AW33" s="405"/>
      <c r="AX33" s="406"/>
    </row>
    <row r="34" spans="1:51" ht="23.25" customHeight="1" x14ac:dyDescent="0.15">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19" t="s">
        <v>580</v>
      </c>
      <c r="Z35" s="420"/>
      <c r="AA35" s="421"/>
      <c r="AB35" s="422" t="s">
        <v>621</v>
      </c>
      <c r="AC35" s="423"/>
      <c r="AD35" s="424"/>
      <c r="AE35" s="398">
        <v>0.2</v>
      </c>
      <c r="AF35" s="398"/>
      <c r="AG35" s="398"/>
      <c r="AH35" s="398"/>
      <c r="AI35" s="398">
        <v>0.2</v>
      </c>
      <c r="AJ35" s="398"/>
      <c r="AK35" s="398"/>
      <c r="AL35" s="398"/>
      <c r="AM35" s="398">
        <v>0.3</v>
      </c>
      <c r="AN35" s="398"/>
      <c r="AO35" s="398"/>
      <c r="AP35" s="398"/>
      <c r="AQ35" s="389" t="s">
        <v>636</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622</v>
      </c>
      <c r="AC36" s="426"/>
      <c r="AD36" s="427"/>
      <c r="AE36" s="430" t="s">
        <v>623</v>
      </c>
      <c r="AF36" s="428"/>
      <c r="AG36" s="428"/>
      <c r="AH36" s="428"/>
      <c r="AI36" s="430" t="s">
        <v>624</v>
      </c>
      <c r="AJ36" s="428"/>
      <c r="AK36" s="428"/>
      <c r="AL36" s="428"/>
      <c r="AM36" s="430" t="s">
        <v>637</v>
      </c>
      <c r="AN36" s="428"/>
      <c r="AO36" s="428"/>
      <c r="AP36" s="428"/>
      <c r="AQ36" s="428" t="s">
        <v>636</v>
      </c>
      <c r="AR36" s="428"/>
      <c r="AS36" s="428"/>
      <c r="AT36" s="428"/>
      <c r="AU36" s="428"/>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175</v>
      </c>
      <c r="AT38" s="435"/>
      <c r="AU38" s="436" t="s">
        <v>612</v>
      </c>
      <c r="AV38" s="436"/>
      <c r="AW38" s="324" t="s">
        <v>166</v>
      </c>
      <c r="AX38" s="329"/>
    </row>
    <row r="39" spans="1:51" ht="23.25" customHeight="1" x14ac:dyDescent="0.15">
      <c r="A39" s="473"/>
      <c r="B39" s="471"/>
      <c r="C39" s="471"/>
      <c r="D39" s="471"/>
      <c r="E39" s="471"/>
      <c r="F39" s="472"/>
      <c r="G39" s="374" t="s">
        <v>612</v>
      </c>
      <c r="H39" s="375"/>
      <c r="I39" s="375"/>
      <c r="J39" s="375"/>
      <c r="K39" s="375"/>
      <c r="L39" s="375"/>
      <c r="M39" s="375"/>
      <c r="N39" s="375"/>
      <c r="O39" s="376"/>
      <c r="P39" s="139" t="s">
        <v>612</v>
      </c>
      <c r="Q39" s="139"/>
      <c r="R39" s="139"/>
      <c r="S39" s="139"/>
      <c r="T39" s="139"/>
      <c r="U39" s="139"/>
      <c r="V39" s="139"/>
      <c r="W39" s="139"/>
      <c r="X39" s="140"/>
      <c r="Y39" s="385" t="s">
        <v>12</v>
      </c>
      <c r="Z39" s="386"/>
      <c r="AA39" s="387"/>
      <c r="AB39" s="388" t="s">
        <v>615</v>
      </c>
      <c r="AC39" s="388"/>
      <c r="AD39" s="388"/>
      <c r="AE39" s="389" t="s">
        <v>612</v>
      </c>
      <c r="AF39" s="372"/>
      <c r="AG39" s="372"/>
      <c r="AH39" s="372"/>
      <c r="AI39" s="389" t="s">
        <v>612</v>
      </c>
      <c r="AJ39" s="372"/>
      <c r="AK39" s="372"/>
      <c r="AL39" s="372"/>
      <c r="AM39" s="389" t="s">
        <v>636</v>
      </c>
      <c r="AN39" s="372"/>
      <c r="AO39" s="372"/>
      <c r="AP39" s="372"/>
      <c r="AQ39" s="391" t="s">
        <v>612</v>
      </c>
      <c r="AR39" s="392"/>
      <c r="AS39" s="392"/>
      <c r="AT39" s="393"/>
      <c r="AU39" s="372" t="s">
        <v>612</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615</v>
      </c>
      <c r="AC40" s="448"/>
      <c r="AD40" s="448"/>
      <c r="AE40" s="389" t="s">
        <v>612</v>
      </c>
      <c r="AF40" s="372"/>
      <c r="AG40" s="372"/>
      <c r="AH40" s="372"/>
      <c r="AI40" s="389" t="s">
        <v>612</v>
      </c>
      <c r="AJ40" s="372"/>
      <c r="AK40" s="372"/>
      <c r="AL40" s="372"/>
      <c r="AM40" s="389" t="s">
        <v>636</v>
      </c>
      <c r="AN40" s="372"/>
      <c r="AO40" s="372"/>
      <c r="AP40" s="372"/>
      <c r="AQ40" s="391" t="s">
        <v>612</v>
      </c>
      <c r="AR40" s="392"/>
      <c r="AS40" s="392"/>
      <c r="AT40" s="393"/>
      <c r="AU40" s="372" t="s">
        <v>612</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t="s">
        <v>636</v>
      </c>
      <c r="AN41" s="372"/>
      <c r="AO41" s="372"/>
      <c r="AP41" s="372"/>
      <c r="AQ41" s="391" t="s">
        <v>612</v>
      </c>
      <c r="AR41" s="392"/>
      <c r="AS41" s="392"/>
      <c r="AT41" s="393"/>
      <c r="AU41" s="372" t="s">
        <v>612</v>
      </c>
      <c r="AV41" s="372"/>
      <c r="AW41" s="372"/>
      <c r="AX41" s="373"/>
    </row>
    <row r="42" spans="1:51" ht="23.25" customHeight="1" x14ac:dyDescent="0.15">
      <c r="A42" s="461" t="s">
        <v>259</v>
      </c>
      <c r="B42" s="456"/>
      <c r="C42" s="456"/>
      <c r="D42" s="456"/>
      <c r="E42" s="456"/>
      <c r="F42" s="457"/>
      <c r="G42" s="497" t="s">
        <v>612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customHeight="1" x14ac:dyDescent="0.15">
      <c r="A44" s="889"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5.5" customHeight="1" x14ac:dyDescent="0.15">
      <c r="A46" s="314"/>
      <c r="B46" s="316"/>
      <c r="C46" s="317"/>
      <c r="D46" s="317"/>
      <c r="E46" s="317"/>
      <c r="F46" s="318"/>
      <c r="G46" s="513" t="s">
        <v>640</v>
      </c>
      <c r="H46" s="513"/>
      <c r="I46" s="513"/>
      <c r="J46" s="513"/>
      <c r="K46" s="513"/>
      <c r="L46" s="513"/>
      <c r="M46" s="513"/>
      <c r="N46" s="513"/>
      <c r="O46" s="513"/>
      <c r="P46" s="513"/>
      <c r="Q46" s="513"/>
      <c r="R46" s="513"/>
      <c r="S46" s="513"/>
      <c r="T46" s="513"/>
      <c r="U46" s="513"/>
      <c r="V46" s="513"/>
      <c r="W46" s="513"/>
      <c r="X46" s="513"/>
      <c r="Y46" s="513"/>
      <c r="Z46" s="513"/>
      <c r="AA46" s="514"/>
      <c r="AB46" s="519" t="s">
        <v>641</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5.5"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25.5"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612</v>
      </c>
      <c r="AR50" s="436"/>
      <c r="AS50" s="434" t="s">
        <v>175</v>
      </c>
      <c r="AT50" s="435"/>
      <c r="AU50" s="436">
        <v>5</v>
      </c>
      <c r="AV50" s="436"/>
      <c r="AW50" s="324" t="s">
        <v>166</v>
      </c>
      <c r="AX50" s="329"/>
      <c r="AY50">
        <f t="shared" si="0"/>
        <v>1</v>
      </c>
      <c r="AZ50" s="10"/>
      <c r="BA50" s="10"/>
      <c r="BB50" s="10"/>
      <c r="BC50" s="10"/>
      <c r="BD50" s="10"/>
      <c r="BE50" s="10"/>
      <c r="BF50" s="10"/>
      <c r="BG50" s="10"/>
      <c r="BH50" s="10"/>
    </row>
    <row r="51" spans="1:60" ht="22.5" customHeight="1" x14ac:dyDescent="0.15">
      <c r="A51" s="314"/>
      <c r="B51" s="316"/>
      <c r="C51" s="317"/>
      <c r="D51" s="317"/>
      <c r="E51" s="317"/>
      <c r="F51" s="318"/>
      <c r="G51" s="138" t="s">
        <v>616</v>
      </c>
      <c r="H51" s="139"/>
      <c r="I51" s="139"/>
      <c r="J51" s="139"/>
      <c r="K51" s="139"/>
      <c r="L51" s="139"/>
      <c r="M51" s="139"/>
      <c r="N51" s="139"/>
      <c r="O51" s="140"/>
      <c r="P51" s="139" t="s">
        <v>639</v>
      </c>
      <c r="Q51" s="449"/>
      <c r="R51" s="449"/>
      <c r="S51" s="449"/>
      <c r="T51" s="449"/>
      <c r="U51" s="449"/>
      <c r="V51" s="449"/>
      <c r="W51" s="449"/>
      <c r="X51" s="450"/>
      <c r="Y51" s="890" t="s">
        <v>57</v>
      </c>
      <c r="Z51" s="891"/>
      <c r="AA51" s="892"/>
      <c r="AB51" s="388" t="s">
        <v>617</v>
      </c>
      <c r="AC51" s="388"/>
      <c r="AD51" s="388"/>
      <c r="AE51" s="389">
        <v>57</v>
      </c>
      <c r="AF51" s="372"/>
      <c r="AG51" s="372"/>
      <c r="AH51" s="372"/>
      <c r="AI51" s="389">
        <v>52</v>
      </c>
      <c r="AJ51" s="372"/>
      <c r="AK51" s="372"/>
      <c r="AL51" s="372"/>
      <c r="AM51" s="389">
        <v>55</v>
      </c>
      <c r="AN51" s="372"/>
      <c r="AO51" s="372"/>
      <c r="AP51" s="372"/>
      <c r="AQ51" s="391" t="s">
        <v>612</v>
      </c>
      <c r="AR51" s="392"/>
      <c r="AS51" s="392"/>
      <c r="AT51" s="393"/>
      <c r="AU51" s="372" t="s">
        <v>612</v>
      </c>
      <c r="AV51" s="372"/>
      <c r="AW51" s="372"/>
      <c r="AX51" s="373"/>
      <c r="AY51">
        <f t="shared" si="0"/>
        <v>1</v>
      </c>
    </row>
    <row r="52" spans="1:60" ht="21.75" customHeight="1" x14ac:dyDescent="0.15">
      <c r="A52" s="314"/>
      <c r="B52" s="316"/>
      <c r="C52" s="317"/>
      <c r="D52" s="317"/>
      <c r="E52" s="317"/>
      <c r="F52" s="318"/>
      <c r="G52" s="893"/>
      <c r="H52" s="383"/>
      <c r="I52" s="383"/>
      <c r="J52" s="383"/>
      <c r="K52" s="383"/>
      <c r="L52" s="383"/>
      <c r="M52" s="383"/>
      <c r="N52" s="383"/>
      <c r="O52" s="384"/>
      <c r="P52" s="451"/>
      <c r="Q52" s="451"/>
      <c r="R52" s="451"/>
      <c r="S52" s="451"/>
      <c r="T52" s="451"/>
      <c r="U52" s="451"/>
      <c r="V52" s="451"/>
      <c r="W52" s="451"/>
      <c r="X52" s="452"/>
      <c r="Y52" s="894" t="s">
        <v>50</v>
      </c>
      <c r="Z52" s="786"/>
      <c r="AA52" s="787"/>
      <c r="AB52" s="448" t="s">
        <v>612</v>
      </c>
      <c r="AC52" s="448"/>
      <c r="AD52" s="448"/>
      <c r="AE52" s="389" t="s">
        <v>612</v>
      </c>
      <c r="AF52" s="372"/>
      <c r="AG52" s="372"/>
      <c r="AH52" s="372"/>
      <c r="AI52" s="389" t="s">
        <v>612</v>
      </c>
      <c r="AJ52" s="372"/>
      <c r="AK52" s="372"/>
      <c r="AL52" s="372"/>
      <c r="AM52" s="389" t="s">
        <v>636</v>
      </c>
      <c r="AN52" s="372"/>
      <c r="AO52" s="372"/>
      <c r="AP52" s="372"/>
      <c r="AQ52" s="391" t="s">
        <v>612</v>
      </c>
      <c r="AR52" s="392"/>
      <c r="AS52" s="392"/>
      <c r="AT52" s="393"/>
      <c r="AU52" s="372" t="s">
        <v>612</v>
      </c>
      <c r="AV52" s="372"/>
      <c r="AW52" s="372"/>
      <c r="AX52" s="373"/>
      <c r="AY52">
        <f t="shared" si="0"/>
        <v>1</v>
      </c>
      <c r="AZ52" s="10"/>
      <c r="BA52" s="10"/>
      <c r="BB52" s="10"/>
      <c r="BC52" s="10"/>
    </row>
    <row r="53" spans="1:60" ht="22.5" customHeight="1" thickBo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4" t="s">
        <v>612</v>
      </c>
      <c r="AF53" s="565"/>
      <c r="AG53" s="565"/>
      <c r="AH53" s="565"/>
      <c r="AI53" s="564" t="s">
        <v>612</v>
      </c>
      <c r="AJ53" s="565"/>
      <c r="AK53" s="565"/>
      <c r="AL53" s="565"/>
      <c r="AM53" s="564" t="s">
        <v>636</v>
      </c>
      <c r="AN53" s="565"/>
      <c r="AO53" s="565"/>
      <c r="AP53" s="565"/>
      <c r="AQ53" s="391" t="s">
        <v>612</v>
      </c>
      <c r="AR53" s="392"/>
      <c r="AS53" s="392"/>
      <c r="AT53" s="393"/>
      <c r="AU53" s="372" t="s">
        <v>612</v>
      </c>
      <c r="AV53" s="372"/>
      <c r="AW53" s="372"/>
      <c r="AX53" s="373"/>
      <c r="AY53">
        <f t="shared" si="0"/>
        <v>1</v>
      </c>
      <c r="AZ53" s="10"/>
      <c r="BA53" s="10"/>
      <c r="BB53" s="10"/>
      <c r="BC53" s="10"/>
      <c r="BD53" s="10"/>
      <c r="BE53" s="10"/>
      <c r="BF53" s="10"/>
      <c r="BG53" s="10"/>
      <c r="BH53" s="10"/>
    </row>
    <row r="54" spans="1:60" ht="29.2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29.2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9.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9.25" hidden="1" customHeight="1" x14ac:dyDescent="0.15">
      <c r="A57" s="314"/>
      <c r="B57" s="316"/>
      <c r="C57" s="317"/>
      <c r="D57" s="317"/>
      <c r="E57" s="317"/>
      <c r="F57" s="318"/>
      <c r="G57" s="893"/>
      <c r="H57" s="383"/>
      <c r="I57" s="383"/>
      <c r="J57" s="383"/>
      <c r="K57" s="383"/>
      <c r="L57" s="383"/>
      <c r="M57" s="383"/>
      <c r="N57" s="383"/>
      <c r="O57" s="384"/>
      <c r="P57" s="451"/>
      <c r="Q57" s="451"/>
      <c r="R57" s="451"/>
      <c r="S57" s="451"/>
      <c r="T57" s="451"/>
      <c r="U57" s="451"/>
      <c r="V57" s="451"/>
      <c r="W57" s="451"/>
      <c r="X57" s="452"/>
      <c r="Y57" s="894"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9.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29.2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29.2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9.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9.25" hidden="1" customHeight="1" x14ac:dyDescent="0.15">
      <c r="A62" s="314"/>
      <c r="B62" s="316"/>
      <c r="C62" s="317"/>
      <c r="D62" s="317"/>
      <c r="E62" s="317"/>
      <c r="F62" s="318"/>
      <c r="G62" s="893"/>
      <c r="H62" s="383"/>
      <c r="I62" s="383"/>
      <c r="J62" s="383"/>
      <c r="K62" s="383"/>
      <c r="L62" s="383"/>
      <c r="M62" s="383"/>
      <c r="N62" s="383"/>
      <c r="O62" s="384"/>
      <c r="P62" s="451"/>
      <c r="Q62" s="451"/>
      <c r="R62" s="451"/>
      <c r="S62" s="451"/>
      <c r="T62" s="451"/>
      <c r="U62" s="451"/>
      <c r="V62" s="451"/>
      <c r="W62" s="451"/>
      <c r="X62" s="452"/>
      <c r="Y62" s="894"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9.25" hidden="1" customHeight="1" thickBot="1" x14ac:dyDescent="0.2">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29.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29.2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592</v>
      </c>
      <c r="AV65" s="411"/>
      <c r="AW65" s="411"/>
      <c r="AX65" s="413"/>
      <c r="AY65">
        <f>COUNTA($G$66)</f>
        <v>0</v>
      </c>
    </row>
    <row r="66" spans="1:51" ht="29.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9.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9.25" hidden="1" customHeight="1" x14ac:dyDescent="0.15">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9.25" hidden="1" customHeight="1" x14ac:dyDescent="0.15">
      <c r="A69" s="440"/>
      <c r="B69" s="441"/>
      <c r="C69" s="441"/>
      <c r="D69" s="441"/>
      <c r="E69" s="441"/>
      <c r="F69" s="442"/>
      <c r="G69" s="394" t="s">
        <v>625</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29.2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29.25" hidden="1"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29.2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9.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9.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9.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9.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9.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29.2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9.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9.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9.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29.2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29.2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29.2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9.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9.25" hidden="1" customHeight="1" x14ac:dyDescent="0.15">
      <c r="A86" s="314"/>
      <c r="B86" s="316"/>
      <c r="C86" s="317"/>
      <c r="D86" s="317"/>
      <c r="E86" s="317"/>
      <c r="F86" s="318"/>
      <c r="G86" s="893"/>
      <c r="H86" s="383"/>
      <c r="I86" s="383"/>
      <c r="J86" s="383"/>
      <c r="K86" s="383"/>
      <c r="L86" s="383"/>
      <c r="M86" s="383"/>
      <c r="N86" s="383"/>
      <c r="O86" s="384"/>
      <c r="P86" s="451"/>
      <c r="Q86" s="451"/>
      <c r="R86" s="451"/>
      <c r="S86" s="451"/>
      <c r="T86" s="451"/>
      <c r="U86" s="451"/>
      <c r="V86" s="451"/>
      <c r="W86" s="451"/>
      <c r="X86" s="452"/>
      <c r="Y86" s="894"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9.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29.2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29.2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9.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9.25" hidden="1" customHeight="1" x14ac:dyDescent="0.15">
      <c r="A91" s="314"/>
      <c r="B91" s="316"/>
      <c r="C91" s="317"/>
      <c r="D91" s="317"/>
      <c r="E91" s="317"/>
      <c r="F91" s="318"/>
      <c r="G91" s="893"/>
      <c r="H91" s="383"/>
      <c r="I91" s="383"/>
      <c r="J91" s="383"/>
      <c r="K91" s="383"/>
      <c r="L91" s="383"/>
      <c r="M91" s="383"/>
      <c r="N91" s="383"/>
      <c r="O91" s="384"/>
      <c r="P91" s="451"/>
      <c r="Q91" s="451"/>
      <c r="R91" s="451"/>
      <c r="S91" s="451"/>
      <c r="T91" s="451"/>
      <c r="U91" s="451"/>
      <c r="V91" s="451"/>
      <c r="W91" s="451"/>
      <c r="X91" s="452"/>
      <c r="Y91" s="894"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9.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29.2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29.2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9.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9.25" hidden="1" customHeight="1" x14ac:dyDescent="0.15">
      <c r="A96" s="314"/>
      <c r="B96" s="316"/>
      <c r="C96" s="317"/>
      <c r="D96" s="317"/>
      <c r="E96" s="317"/>
      <c r="F96" s="318"/>
      <c r="G96" s="893"/>
      <c r="H96" s="383"/>
      <c r="I96" s="383"/>
      <c r="J96" s="383"/>
      <c r="K96" s="383"/>
      <c r="L96" s="383"/>
      <c r="M96" s="383"/>
      <c r="N96" s="383"/>
      <c r="O96" s="384"/>
      <c r="P96" s="451"/>
      <c r="Q96" s="451"/>
      <c r="R96" s="451"/>
      <c r="S96" s="451"/>
      <c r="T96" s="451"/>
      <c r="U96" s="451"/>
      <c r="V96" s="451"/>
      <c r="W96" s="451"/>
      <c r="X96" s="452"/>
      <c r="Y96" s="894"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9.25" hidden="1" customHeight="1" thickBot="1" x14ac:dyDescent="0.2">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29.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29.2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592</v>
      </c>
      <c r="AV99" s="411"/>
      <c r="AW99" s="411"/>
      <c r="AX99" s="413"/>
      <c r="AY99">
        <f>COUNTA($G$100)</f>
        <v>0</v>
      </c>
    </row>
    <row r="100" spans="1:60" ht="29.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9.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9.25" hidden="1" customHeight="1" x14ac:dyDescent="0.15">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9.25" hidden="1" customHeight="1" x14ac:dyDescent="0.15">
      <c r="A103" s="463"/>
      <c r="B103" s="322"/>
      <c r="C103" s="322"/>
      <c r="D103" s="322"/>
      <c r="E103" s="322"/>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29.2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29.2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29.2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9.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9.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9.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9.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9.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29.2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9.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9.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9.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29.2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29.2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29.2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9.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9.25" hidden="1" customHeight="1" x14ac:dyDescent="0.15">
      <c r="A120" s="314"/>
      <c r="B120" s="316"/>
      <c r="C120" s="317"/>
      <c r="D120" s="317"/>
      <c r="E120" s="317"/>
      <c r="F120" s="318"/>
      <c r="G120" s="893"/>
      <c r="H120" s="383"/>
      <c r="I120" s="383"/>
      <c r="J120" s="383"/>
      <c r="K120" s="383"/>
      <c r="L120" s="383"/>
      <c r="M120" s="383"/>
      <c r="N120" s="383"/>
      <c r="O120" s="384"/>
      <c r="P120" s="451"/>
      <c r="Q120" s="451"/>
      <c r="R120" s="451"/>
      <c r="S120" s="451"/>
      <c r="T120" s="451"/>
      <c r="U120" s="451"/>
      <c r="V120" s="451"/>
      <c r="W120" s="451"/>
      <c r="X120" s="452"/>
      <c r="Y120" s="894"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9.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29.2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29.2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9.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9.25" hidden="1" customHeight="1" x14ac:dyDescent="0.15">
      <c r="A125" s="314"/>
      <c r="B125" s="316"/>
      <c r="C125" s="317"/>
      <c r="D125" s="317"/>
      <c r="E125" s="317"/>
      <c r="F125" s="318"/>
      <c r="G125" s="893"/>
      <c r="H125" s="383"/>
      <c r="I125" s="383"/>
      <c r="J125" s="383"/>
      <c r="K125" s="383"/>
      <c r="L125" s="383"/>
      <c r="M125" s="383"/>
      <c r="N125" s="383"/>
      <c r="O125" s="384"/>
      <c r="P125" s="451"/>
      <c r="Q125" s="451"/>
      <c r="R125" s="451"/>
      <c r="S125" s="451"/>
      <c r="T125" s="451"/>
      <c r="U125" s="451"/>
      <c r="V125" s="451"/>
      <c r="W125" s="451"/>
      <c r="X125" s="452"/>
      <c r="Y125" s="894"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9.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29.2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29.2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9.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9.25" hidden="1" customHeight="1" x14ac:dyDescent="0.15">
      <c r="A130" s="314"/>
      <c r="B130" s="316"/>
      <c r="C130" s="317"/>
      <c r="D130" s="317"/>
      <c r="E130" s="317"/>
      <c r="F130" s="318"/>
      <c r="G130" s="893"/>
      <c r="H130" s="383"/>
      <c r="I130" s="383"/>
      <c r="J130" s="383"/>
      <c r="K130" s="383"/>
      <c r="L130" s="383"/>
      <c r="M130" s="383"/>
      <c r="N130" s="383"/>
      <c r="O130" s="384"/>
      <c r="P130" s="451"/>
      <c r="Q130" s="451"/>
      <c r="R130" s="451"/>
      <c r="S130" s="451"/>
      <c r="T130" s="451"/>
      <c r="U130" s="451"/>
      <c r="V130" s="451"/>
      <c r="W130" s="451"/>
      <c r="X130" s="452"/>
      <c r="Y130" s="894"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9.25" hidden="1" customHeight="1" thickBot="1" x14ac:dyDescent="0.2">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29.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29.2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592</v>
      </c>
      <c r="AV133" s="411"/>
      <c r="AW133" s="411"/>
      <c r="AX133" s="413"/>
      <c r="AY133">
        <f>COUNTA($G$134)</f>
        <v>0</v>
      </c>
    </row>
    <row r="134" spans="1:60" ht="29.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9.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9.25" hidden="1" customHeight="1" x14ac:dyDescent="0.15">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9.25" hidden="1" customHeight="1" x14ac:dyDescent="0.15">
      <c r="A137" s="463"/>
      <c r="B137" s="322"/>
      <c r="C137" s="322"/>
      <c r="D137" s="322"/>
      <c r="E137" s="322"/>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29.2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29.2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29.2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9.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9.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9.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9.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9.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29.2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9.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9.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9.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29.2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29.2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29.2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9.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9.25" hidden="1" customHeight="1" x14ac:dyDescent="0.15">
      <c r="A154" s="314"/>
      <c r="B154" s="316"/>
      <c r="C154" s="317"/>
      <c r="D154" s="317"/>
      <c r="E154" s="317"/>
      <c r="F154" s="318"/>
      <c r="G154" s="893"/>
      <c r="H154" s="383"/>
      <c r="I154" s="383"/>
      <c r="J154" s="383"/>
      <c r="K154" s="383"/>
      <c r="L154" s="383"/>
      <c r="M154" s="383"/>
      <c r="N154" s="383"/>
      <c r="O154" s="384"/>
      <c r="P154" s="451"/>
      <c r="Q154" s="451"/>
      <c r="R154" s="451"/>
      <c r="S154" s="451"/>
      <c r="T154" s="451"/>
      <c r="U154" s="451"/>
      <c r="V154" s="451"/>
      <c r="W154" s="451"/>
      <c r="X154" s="452"/>
      <c r="Y154" s="894"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9.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29.2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29.2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9.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9.25" hidden="1" customHeight="1" x14ac:dyDescent="0.15">
      <c r="A159" s="314"/>
      <c r="B159" s="316"/>
      <c r="C159" s="317"/>
      <c r="D159" s="317"/>
      <c r="E159" s="317"/>
      <c r="F159" s="318"/>
      <c r="G159" s="893"/>
      <c r="H159" s="383"/>
      <c r="I159" s="383"/>
      <c r="J159" s="383"/>
      <c r="K159" s="383"/>
      <c r="L159" s="383"/>
      <c r="M159" s="383"/>
      <c r="N159" s="383"/>
      <c r="O159" s="384"/>
      <c r="P159" s="451"/>
      <c r="Q159" s="451"/>
      <c r="R159" s="451"/>
      <c r="S159" s="451"/>
      <c r="T159" s="451"/>
      <c r="U159" s="451"/>
      <c r="V159" s="451"/>
      <c r="W159" s="451"/>
      <c r="X159" s="452"/>
      <c r="Y159" s="894"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9.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29.2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29.2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9.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9.25" hidden="1" customHeight="1" x14ac:dyDescent="0.15">
      <c r="A164" s="314"/>
      <c r="B164" s="316"/>
      <c r="C164" s="317"/>
      <c r="D164" s="317"/>
      <c r="E164" s="317"/>
      <c r="F164" s="318"/>
      <c r="G164" s="893"/>
      <c r="H164" s="383"/>
      <c r="I164" s="383"/>
      <c r="J164" s="383"/>
      <c r="K164" s="383"/>
      <c r="L164" s="383"/>
      <c r="M164" s="383"/>
      <c r="N164" s="383"/>
      <c r="O164" s="384"/>
      <c r="P164" s="451"/>
      <c r="Q164" s="451"/>
      <c r="R164" s="451"/>
      <c r="S164" s="451"/>
      <c r="T164" s="451"/>
      <c r="U164" s="451"/>
      <c r="V164" s="451"/>
      <c r="W164" s="451"/>
      <c r="X164" s="452"/>
      <c r="Y164" s="894"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9.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29.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29.2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592</v>
      </c>
      <c r="AV167" s="411"/>
      <c r="AW167" s="411"/>
      <c r="AX167" s="413"/>
      <c r="AY167">
        <f>COUNTA($G$168)</f>
        <v>0</v>
      </c>
    </row>
    <row r="168" spans="1:60" ht="29.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9.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9.25" hidden="1" customHeight="1" x14ac:dyDescent="0.15">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9.25" hidden="1" customHeight="1" x14ac:dyDescent="0.15">
      <c r="A171" s="463"/>
      <c r="B171" s="322"/>
      <c r="C171" s="322"/>
      <c r="D171" s="322"/>
      <c r="E171" s="322"/>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29.2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29.2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29.2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9.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9.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9.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9.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9.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29.2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9.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9.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9.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29.2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29.2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29.2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9.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9.25" hidden="1" customHeight="1" x14ac:dyDescent="0.15">
      <c r="A188" s="314"/>
      <c r="B188" s="316"/>
      <c r="C188" s="317"/>
      <c r="D188" s="317"/>
      <c r="E188" s="317"/>
      <c r="F188" s="318"/>
      <c r="G188" s="893"/>
      <c r="H188" s="383"/>
      <c r="I188" s="383"/>
      <c r="J188" s="383"/>
      <c r="K188" s="383"/>
      <c r="L188" s="383"/>
      <c r="M188" s="383"/>
      <c r="N188" s="383"/>
      <c r="O188" s="384"/>
      <c r="P188" s="451"/>
      <c r="Q188" s="451"/>
      <c r="R188" s="451"/>
      <c r="S188" s="451"/>
      <c r="T188" s="451"/>
      <c r="U188" s="451"/>
      <c r="V188" s="451"/>
      <c r="W188" s="451"/>
      <c r="X188" s="452"/>
      <c r="Y188" s="894"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9.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29.2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29.2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9.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9.25" hidden="1" customHeight="1" x14ac:dyDescent="0.15">
      <c r="A193" s="314"/>
      <c r="B193" s="316"/>
      <c r="C193" s="317"/>
      <c r="D193" s="317"/>
      <c r="E193" s="317"/>
      <c r="F193" s="318"/>
      <c r="G193" s="893"/>
      <c r="H193" s="383"/>
      <c r="I193" s="383"/>
      <c r="J193" s="383"/>
      <c r="K193" s="383"/>
      <c r="L193" s="383"/>
      <c r="M193" s="383"/>
      <c r="N193" s="383"/>
      <c r="O193" s="384"/>
      <c r="P193" s="451"/>
      <c r="Q193" s="451"/>
      <c r="R193" s="451"/>
      <c r="S193" s="451"/>
      <c r="T193" s="451"/>
      <c r="U193" s="451"/>
      <c r="V193" s="451"/>
      <c r="W193" s="451"/>
      <c r="X193" s="452"/>
      <c r="Y193" s="894"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9.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29.2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29.2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9.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9.25" hidden="1" customHeight="1" x14ac:dyDescent="0.15">
      <c r="A198" s="314"/>
      <c r="B198" s="316"/>
      <c r="C198" s="317"/>
      <c r="D198" s="317"/>
      <c r="E198" s="317"/>
      <c r="F198" s="318"/>
      <c r="G198" s="893"/>
      <c r="H198" s="383"/>
      <c r="I198" s="383"/>
      <c r="J198" s="383"/>
      <c r="K198" s="383"/>
      <c r="L198" s="383"/>
      <c r="M198" s="383"/>
      <c r="N198" s="383"/>
      <c r="O198" s="384"/>
      <c r="P198" s="451"/>
      <c r="Q198" s="451"/>
      <c r="R198" s="451"/>
      <c r="S198" s="451"/>
      <c r="T198" s="451"/>
      <c r="U198" s="451"/>
      <c r="V198" s="451"/>
      <c r="W198" s="451"/>
      <c r="X198" s="452"/>
      <c r="Y198" s="894"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9.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29.2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29.2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9.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9.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9.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9.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9.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9.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29.2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29.2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9.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9.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9.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29.2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29.2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644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645</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694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695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612</v>
      </c>
      <c r="K218" s="643"/>
      <c r="L218" s="643"/>
      <c r="M218" s="643"/>
      <c r="N218" s="643"/>
      <c r="O218" s="643"/>
      <c r="P218" s="643"/>
      <c r="Q218" s="643"/>
      <c r="R218" s="643"/>
      <c r="S218" s="643"/>
      <c r="T218" s="644"/>
      <c r="U218" s="617" t="s">
        <v>283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283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1.2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632</v>
      </c>
      <c r="AE223" s="707"/>
      <c r="AF223" s="707"/>
      <c r="AG223" s="708" t="s">
        <v>647</v>
      </c>
      <c r="AH223" s="709"/>
      <c r="AI223" s="709"/>
      <c r="AJ223" s="709"/>
      <c r="AK223" s="709"/>
      <c r="AL223" s="709"/>
      <c r="AM223" s="709"/>
      <c r="AN223" s="709"/>
      <c r="AO223" s="709"/>
      <c r="AP223" s="709"/>
      <c r="AQ223" s="709"/>
      <c r="AR223" s="709"/>
      <c r="AS223" s="709"/>
      <c r="AT223" s="709"/>
      <c r="AU223" s="709"/>
      <c r="AV223" s="709"/>
      <c r="AW223" s="709"/>
      <c r="AX223" s="710"/>
    </row>
    <row r="224" spans="1:51" ht="30.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632</v>
      </c>
      <c r="AE224" s="688"/>
      <c r="AF224" s="688"/>
      <c r="AG224" s="714" t="s">
        <v>648</v>
      </c>
      <c r="AH224" s="715"/>
      <c r="AI224" s="715"/>
      <c r="AJ224" s="715"/>
      <c r="AK224" s="715"/>
      <c r="AL224" s="715"/>
      <c r="AM224" s="715"/>
      <c r="AN224" s="715"/>
      <c r="AO224" s="715"/>
      <c r="AP224" s="715"/>
      <c r="AQ224" s="715"/>
      <c r="AR224" s="715"/>
      <c r="AS224" s="715"/>
      <c r="AT224" s="715"/>
      <c r="AU224" s="715"/>
      <c r="AV224" s="715"/>
      <c r="AW224" s="715"/>
      <c r="AX224" s="716"/>
    </row>
    <row r="225" spans="1:50" ht="30.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632</v>
      </c>
      <c r="AE225" s="721"/>
      <c r="AF225" s="721"/>
      <c r="AG225" s="678" t="s">
        <v>649</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632</v>
      </c>
      <c r="AE226" s="675"/>
      <c r="AF226" s="675"/>
      <c r="AG226" s="676" t="s">
        <v>651</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260</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650</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650</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632</v>
      </c>
      <c r="AE229" s="740"/>
      <c r="AF229" s="740"/>
      <c r="AG229" s="741" t="s">
        <v>683</v>
      </c>
      <c r="AH229" s="742"/>
      <c r="AI229" s="742"/>
      <c r="AJ229" s="742"/>
      <c r="AK229" s="742"/>
      <c r="AL229" s="742"/>
      <c r="AM229" s="742"/>
      <c r="AN229" s="742"/>
      <c r="AO229" s="742"/>
      <c r="AP229" s="742"/>
      <c r="AQ229" s="742"/>
      <c r="AR229" s="742"/>
      <c r="AS229" s="742"/>
      <c r="AT229" s="742"/>
      <c r="AU229" s="742"/>
      <c r="AV229" s="742"/>
      <c r="AW229" s="742"/>
      <c r="AX229" s="743"/>
    </row>
    <row r="230" spans="1:50" ht="30"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632</v>
      </c>
      <c r="AE230" s="688"/>
      <c r="AF230" s="688"/>
      <c r="AG230" s="714" t="s">
        <v>653</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652</v>
      </c>
      <c r="AE231" s="688"/>
      <c r="AF231" s="688"/>
      <c r="AG231" s="714" t="s">
        <v>283</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632</v>
      </c>
      <c r="AE232" s="688"/>
      <c r="AF232" s="688"/>
      <c r="AG232" s="714" t="s">
        <v>688</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233</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652</v>
      </c>
      <c r="AE233" s="721"/>
      <c r="AF233" s="721"/>
      <c r="AG233" s="736" t="s">
        <v>283</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234</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652</v>
      </c>
      <c r="AE234" s="688"/>
      <c r="AF234" s="689"/>
      <c r="AG234" s="714" t="s">
        <v>283</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652</v>
      </c>
      <c r="AE235" s="729"/>
      <c r="AF235" s="730"/>
      <c r="AG235" s="731" t="s">
        <v>283</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222</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632</v>
      </c>
      <c r="AE236" s="740"/>
      <c r="AF236" s="750"/>
      <c r="AG236" s="741" t="s">
        <v>686</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632</v>
      </c>
      <c r="AE237" s="755"/>
      <c r="AF237" s="755"/>
      <c r="AG237" s="714" t="s">
        <v>684</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632</v>
      </c>
      <c r="AE238" s="688"/>
      <c r="AF238" s="688"/>
      <c r="AG238" s="714" t="s">
        <v>685</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632</v>
      </c>
      <c r="AE239" s="688"/>
      <c r="AF239" s="688"/>
      <c r="AG239" s="744" t="s">
        <v>654</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652</v>
      </c>
      <c r="AE240" s="675"/>
      <c r="AF240" s="767"/>
      <c r="AG240" s="676" t="s">
        <v>283</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15">
      <c r="A242" s="761"/>
      <c r="B242" s="762"/>
      <c r="C242" s="86"/>
      <c r="D242" s="87"/>
      <c r="E242" s="88"/>
      <c r="F242" s="88"/>
      <c r="G242" s="88"/>
      <c r="H242" s="89"/>
      <c r="I242" s="89"/>
      <c r="J242" s="90"/>
      <c r="K242" s="90"/>
      <c r="L242" s="90"/>
      <c r="M242" s="89"/>
      <c r="N242" s="91"/>
      <c r="O242" s="92" t="s">
        <v>612</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2.5" customHeight="1" thickBot="1" x14ac:dyDescent="0.2">
      <c r="A254" s="118" t="s">
        <v>132</v>
      </c>
      <c r="B254" s="119"/>
      <c r="C254" s="119"/>
      <c r="D254" s="119"/>
      <c r="E254" s="120"/>
      <c r="F254" s="775" t="s">
        <v>697</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698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237</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276</v>
      </c>
      <c r="B258" s="786"/>
      <c r="C258" s="786"/>
      <c r="D258" s="787"/>
      <c r="E258" s="771" t="s">
        <v>689</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275</v>
      </c>
      <c r="B259" s="136"/>
      <c r="C259" s="136"/>
      <c r="D259" s="136"/>
      <c r="E259" s="771" t="s">
        <v>689</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274</v>
      </c>
      <c r="B260" s="136"/>
      <c r="C260" s="136"/>
      <c r="D260" s="136"/>
      <c r="E260" s="771" t="s">
        <v>626</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273</v>
      </c>
      <c r="B261" s="136"/>
      <c r="C261" s="136"/>
      <c r="D261" s="136"/>
      <c r="E261" s="771" t="s">
        <v>627</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272</v>
      </c>
      <c r="B262" s="136"/>
      <c r="C262" s="136"/>
      <c r="D262" s="136"/>
      <c r="E262" s="771" t="s">
        <v>628</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271</v>
      </c>
      <c r="B263" s="136"/>
      <c r="C263" s="136"/>
      <c r="D263" s="136"/>
      <c r="E263" s="771" t="s">
        <v>629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270</v>
      </c>
      <c r="B264" s="136"/>
      <c r="C264" s="136"/>
      <c r="D264" s="136"/>
      <c r="E264" s="771" t="s">
        <v>630</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269</v>
      </c>
      <c r="B265" s="136"/>
      <c r="C265" s="136"/>
      <c r="D265" s="136"/>
      <c r="E265" s="771" t="s">
        <v>631</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415</v>
      </c>
      <c r="B266" s="136"/>
      <c r="C266" s="136"/>
      <c r="D266" s="136"/>
      <c r="E266" s="790" t="s">
        <v>606</v>
      </c>
      <c r="F266" s="791"/>
      <c r="G266" s="791"/>
      <c r="H266" s="77" t="str">
        <f>IF(E266="","","-")</f>
        <v>-</v>
      </c>
      <c r="I266" s="791"/>
      <c r="J266" s="791"/>
      <c r="K266" s="77" t="str">
        <f>IF(I266="","","-")</f>
        <v/>
      </c>
      <c r="L266" s="106">
        <v>35</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595</v>
      </c>
      <c r="B267" s="136"/>
      <c r="C267" s="136"/>
      <c r="D267" s="136"/>
      <c r="E267" s="790" t="s">
        <v>606</v>
      </c>
      <c r="F267" s="791"/>
      <c r="G267" s="791"/>
      <c r="H267" s="77"/>
      <c r="I267" s="791"/>
      <c r="J267" s="791"/>
      <c r="K267" s="77"/>
      <c r="L267" s="106">
        <v>33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383</v>
      </c>
      <c r="B268" s="136"/>
      <c r="C268" s="136"/>
      <c r="D268" s="136"/>
      <c r="E268" s="793">
        <v>2021</v>
      </c>
      <c r="F268" s="137"/>
      <c r="G268" s="791" t="s">
        <v>633</v>
      </c>
      <c r="H268" s="791"/>
      <c r="I268" s="791"/>
      <c r="J268" s="137">
        <v>20</v>
      </c>
      <c r="K268" s="137"/>
      <c r="L268" s="106">
        <v>32</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265</v>
      </c>
      <c r="B308" s="798"/>
      <c r="C308" s="798"/>
      <c r="D308" s="798"/>
      <c r="E308" s="798"/>
      <c r="F308" s="799"/>
      <c r="G308" s="803" t="s">
        <v>657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660</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658</v>
      </c>
      <c r="H310" s="825"/>
      <c r="I310" s="825"/>
      <c r="J310" s="825"/>
      <c r="K310" s="826"/>
      <c r="L310" s="827" t="s">
        <v>659</v>
      </c>
      <c r="M310" s="828"/>
      <c r="N310" s="828"/>
      <c r="O310" s="828"/>
      <c r="P310" s="828"/>
      <c r="Q310" s="828"/>
      <c r="R310" s="828"/>
      <c r="S310" s="828"/>
      <c r="T310" s="828"/>
      <c r="U310" s="828"/>
      <c r="V310" s="828"/>
      <c r="W310" s="828"/>
      <c r="X310" s="829"/>
      <c r="Y310" s="830">
        <v>28</v>
      </c>
      <c r="Z310" s="831"/>
      <c r="AA310" s="831"/>
      <c r="AB310" s="832"/>
      <c r="AC310" s="824" t="s">
        <v>661</v>
      </c>
      <c r="AD310" s="825"/>
      <c r="AE310" s="825"/>
      <c r="AF310" s="825"/>
      <c r="AG310" s="826"/>
      <c r="AH310" s="827" t="s">
        <v>662</v>
      </c>
      <c r="AI310" s="828"/>
      <c r="AJ310" s="828"/>
      <c r="AK310" s="828"/>
      <c r="AL310" s="828"/>
      <c r="AM310" s="828"/>
      <c r="AN310" s="828"/>
      <c r="AO310" s="828"/>
      <c r="AP310" s="828"/>
      <c r="AQ310" s="828"/>
      <c r="AR310" s="828"/>
      <c r="AS310" s="828"/>
      <c r="AT310" s="829"/>
      <c r="AU310" s="830">
        <v>4</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28</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4</v>
      </c>
      <c r="AV320" s="840"/>
      <c r="AW320" s="840"/>
      <c r="AX320" s="842"/>
    </row>
    <row r="321" spans="1:51" ht="24.75" customHeight="1" x14ac:dyDescent="0.15">
      <c r="A321" s="800"/>
      <c r="B321" s="801"/>
      <c r="C321" s="801"/>
      <c r="D321" s="801"/>
      <c r="E321" s="801"/>
      <c r="F321" s="802"/>
      <c r="G321" s="803" t="s">
        <v>663</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1</v>
      </c>
    </row>
    <row r="322" spans="1:51" ht="24.75"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1</v>
      </c>
    </row>
    <row r="323" spans="1:51" ht="24.75" customHeight="1" x14ac:dyDescent="0.15">
      <c r="A323" s="800"/>
      <c r="B323" s="801"/>
      <c r="C323" s="801"/>
      <c r="D323" s="801"/>
      <c r="E323" s="801"/>
      <c r="F323" s="802"/>
      <c r="G323" s="824" t="s">
        <v>664</v>
      </c>
      <c r="H323" s="825"/>
      <c r="I323" s="825"/>
      <c r="J323" s="825"/>
      <c r="K323" s="826"/>
      <c r="L323" s="827" t="s">
        <v>665</v>
      </c>
      <c r="M323" s="828"/>
      <c r="N323" s="828"/>
      <c r="O323" s="828"/>
      <c r="P323" s="828"/>
      <c r="Q323" s="828"/>
      <c r="R323" s="828"/>
      <c r="S323" s="828"/>
      <c r="T323" s="828"/>
      <c r="U323" s="828"/>
      <c r="V323" s="828"/>
      <c r="W323" s="828"/>
      <c r="X323" s="829"/>
      <c r="Y323" s="830">
        <v>0.2</v>
      </c>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1</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1</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1</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1</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1</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1</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1</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1</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1</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1</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0.2</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1</v>
      </c>
    </row>
    <row r="334" spans="1:51" ht="24.75" hidden="1" customHeight="1" x14ac:dyDescent="0.15">
      <c r="A334" s="800"/>
      <c r="B334" s="801"/>
      <c r="C334" s="801"/>
      <c r="D334" s="801"/>
      <c r="E334" s="801"/>
      <c r="F334" s="802"/>
      <c r="G334" s="803" t="s">
        <v>218</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219</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576</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231</v>
      </c>
      <c r="AM360" s="847"/>
      <c r="AN360" s="847"/>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229</v>
      </c>
      <c r="AD365" s="849"/>
      <c r="AE365" s="849"/>
      <c r="AF365" s="849"/>
      <c r="AG365" s="849"/>
      <c r="AH365" s="850" t="s">
        <v>247</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666</v>
      </c>
      <c r="D366" s="861"/>
      <c r="E366" s="861"/>
      <c r="F366" s="861"/>
      <c r="G366" s="861"/>
      <c r="H366" s="861"/>
      <c r="I366" s="861"/>
      <c r="J366" s="862" t="s">
        <v>687</v>
      </c>
      <c r="K366" s="863"/>
      <c r="L366" s="863"/>
      <c r="M366" s="863"/>
      <c r="N366" s="863"/>
      <c r="O366" s="863"/>
      <c r="P366" s="864" t="s">
        <v>662</v>
      </c>
      <c r="Q366" s="865"/>
      <c r="R366" s="865"/>
      <c r="S366" s="865"/>
      <c r="T366" s="865"/>
      <c r="U366" s="865"/>
      <c r="V366" s="865"/>
      <c r="W366" s="865"/>
      <c r="X366" s="865"/>
      <c r="Y366" s="866">
        <v>28</v>
      </c>
      <c r="Z366" s="867"/>
      <c r="AA366" s="867"/>
      <c r="AB366" s="868"/>
      <c r="AC366" s="869" t="s">
        <v>75</v>
      </c>
      <c r="AD366" s="870"/>
      <c r="AE366" s="870"/>
      <c r="AF366" s="870"/>
      <c r="AG366" s="870"/>
      <c r="AH366" s="853" t="s">
        <v>669</v>
      </c>
      <c r="AI366" s="854"/>
      <c r="AJ366" s="854"/>
      <c r="AK366" s="854"/>
      <c r="AL366" s="855" t="s">
        <v>669</v>
      </c>
      <c r="AM366" s="856"/>
      <c r="AN366" s="856"/>
      <c r="AO366" s="857"/>
      <c r="AP366" s="858" t="s">
        <v>283</v>
      </c>
      <c r="AQ366" s="858"/>
      <c r="AR366" s="858"/>
      <c r="AS366" s="858"/>
      <c r="AT366" s="858"/>
      <c r="AU366" s="858"/>
      <c r="AV366" s="858"/>
      <c r="AW366" s="858"/>
      <c r="AX366" s="858"/>
    </row>
    <row r="367" spans="1:51" ht="30" customHeight="1" x14ac:dyDescent="0.15">
      <c r="A367" s="859">
        <v>2</v>
      </c>
      <c r="B367" s="859">
        <v>1</v>
      </c>
      <c r="C367" s="860" t="s">
        <v>667</v>
      </c>
      <c r="D367" s="861"/>
      <c r="E367" s="861"/>
      <c r="F367" s="861"/>
      <c r="G367" s="861"/>
      <c r="H367" s="861"/>
      <c r="I367" s="861"/>
      <c r="J367" s="862" t="s">
        <v>687</v>
      </c>
      <c r="K367" s="863"/>
      <c r="L367" s="863"/>
      <c r="M367" s="863"/>
      <c r="N367" s="863"/>
      <c r="O367" s="863"/>
      <c r="P367" s="864" t="s">
        <v>662</v>
      </c>
      <c r="Q367" s="865"/>
      <c r="R367" s="865"/>
      <c r="S367" s="865"/>
      <c r="T367" s="865"/>
      <c r="U367" s="865"/>
      <c r="V367" s="865"/>
      <c r="W367" s="865"/>
      <c r="X367" s="865"/>
      <c r="Y367" s="866">
        <v>22</v>
      </c>
      <c r="Z367" s="867"/>
      <c r="AA367" s="867"/>
      <c r="AB367" s="868"/>
      <c r="AC367" s="869" t="s">
        <v>75</v>
      </c>
      <c r="AD367" s="870"/>
      <c r="AE367" s="870"/>
      <c r="AF367" s="870"/>
      <c r="AG367" s="870"/>
      <c r="AH367" s="853" t="s">
        <v>669</v>
      </c>
      <c r="AI367" s="854"/>
      <c r="AJ367" s="854"/>
      <c r="AK367" s="854"/>
      <c r="AL367" s="855" t="s">
        <v>669</v>
      </c>
      <c r="AM367" s="856"/>
      <c r="AN367" s="856"/>
      <c r="AO367" s="857"/>
      <c r="AP367" s="858" t="s">
        <v>283</v>
      </c>
      <c r="AQ367" s="858"/>
      <c r="AR367" s="858"/>
      <c r="AS367" s="858"/>
      <c r="AT367" s="858"/>
      <c r="AU367" s="858"/>
      <c r="AV367" s="858"/>
      <c r="AW367" s="858"/>
      <c r="AX367" s="858"/>
      <c r="AY367">
        <f>COUNTA($C$367)</f>
        <v>1</v>
      </c>
    </row>
    <row r="368" spans="1:51" ht="30" customHeight="1" x14ac:dyDescent="0.15">
      <c r="A368" s="859">
        <v>3</v>
      </c>
      <c r="B368" s="859">
        <v>1</v>
      </c>
      <c r="C368" s="860" t="s">
        <v>668</v>
      </c>
      <c r="D368" s="861"/>
      <c r="E368" s="861"/>
      <c r="F368" s="861"/>
      <c r="G368" s="861"/>
      <c r="H368" s="861"/>
      <c r="I368" s="861"/>
      <c r="J368" s="862" t="s">
        <v>687</v>
      </c>
      <c r="K368" s="863"/>
      <c r="L368" s="863"/>
      <c r="M368" s="863"/>
      <c r="N368" s="863"/>
      <c r="O368" s="863"/>
      <c r="P368" s="864" t="s">
        <v>662</v>
      </c>
      <c r="Q368" s="865"/>
      <c r="R368" s="865"/>
      <c r="S368" s="865"/>
      <c r="T368" s="865"/>
      <c r="U368" s="865"/>
      <c r="V368" s="865"/>
      <c r="W368" s="865"/>
      <c r="X368" s="865"/>
      <c r="Y368" s="866">
        <v>14</v>
      </c>
      <c r="Z368" s="867"/>
      <c r="AA368" s="867"/>
      <c r="AB368" s="868"/>
      <c r="AC368" s="869" t="s">
        <v>75</v>
      </c>
      <c r="AD368" s="870"/>
      <c r="AE368" s="870"/>
      <c r="AF368" s="870"/>
      <c r="AG368" s="870"/>
      <c r="AH368" s="871" t="s">
        <v>669</v>
      </c>
      <c r="AI368" s="872"/>
      <c r="AJ368" s="872"/>
      <c r="AK368" s="872"/>
      <c r="AL368" s="855" t="s">
        <v>669</v>
      </c>
      <c r="AM368" s="856"/>
      <c r="AN368" s="856"/>
      <c r="AO368" s="857"/>
      <c r="AP368" s="858" t="s">
        <v>283</v>
      </c>
      <c r="AQ368" s="858"/>
      <c r="AR368" s="858"/>
      <c r="AS368" s="858"/>
      <c r="AT368" s="858"/>
      <c r="AU368" s="858"/>
      <c r="AV368" s="858"/>
      <c r="AW368" s="858"/>
      <c r="AX368" s="858"/>
      <c r="AY368">
        <f>COUNTA($C$368)</f>
        <v>1</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229</v>
      </c>
      <c r="AD398" s="849"/>
      <c r="AE398" s="849"/>
      <c r="AF398" s="849"/>
      <c r="AG398" s="849"/>
      <c r="AH398" s="850" t="s">
        <v>247</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670</v>
      </c>
      <c r="D399" s="861"/>
      <c r="E399" s="861"/>
      <c r="F399" s="861"/>
      <c r="G399" s="861"/>
      <c r="H399" s="861"/>
      <c r="I399" s="861"/>
      <c r="J399" s="862" t="s">
        <v>687</v>
      </c>
      <c r="K399" s="863"/>
      <c r="L399" s="863"/>
      <c r="M399" s="863"/>
      <c r="N399" s="863"/>
      <c r="O399" s="863"/>
      <c r="P399" s="864" t="s">
        <v>662</v>
      </c>
      <c r="Q399" s="865"/>
      <c r="R399" s="865"/>
      <c r="S399" s="865"/>
      <c r="T399" s="865"/>
      <c r="U399" s="865"/>
      <c r="V399" s="865"/>
      <c r="W399" s="865"/>
      <c r="X399" s="865"/>
      <c r="Y399" s="866">
        <v>4</v>
      </c>
      <c r="Z399" s="867"/>
      <c r="AA399" s="867"/>
      <c r="AB399" s="868"/>
      <c r="AC399" s="869" t="s">
        <v>75</v>
      </c>
      <c r="AD399" s="870"/>
      <c r="AE399" s="870"/>
      <c r="AF399" s="870"/>
      <c r="AG399" s="870"/>
      <c r="AH399" s="853" t="s">
        <v>669</v>
      </c>
      <c r="AI399" s="854"/>
      <c r="AJ399" s="854"/>
      <c r="AK399" s="854"/>
      <c r="AL399" s="855" t="s">
        <v>669</v>
      </c>
      <c r="AM399" s="856"/>
      <c r="AN399" s="856"/>
      <c r="AO399" s="857"/>
      <c r="AP399" s="858" t="s">
        <v>283</v>
      </c>
      <c r="AQ399" s="858"/>
      <c r="AR399" s="858"/>
      <c r="AS399" s="858"/>
      <c r="AT399" s="858"/>
      <c r="AU399" s="858"/>
      <c r="AV399" s="858"/>
      <c r="AW399" s="858"/>
      <c r="AX399" s="858"/>
      <c r="AY399">
        <f>$AY$396</f>
        <v>1</v>
      </c>
    </row>
    <row r="400" spans="1:51" ht="30" customHeight="1" x14ac:dyDescent="0.15">
      <c r="A400" s="859">
        <v>2</v>
      </c>
      <c r="B400" s="859">
        <v>1</v>
      </c>
      <c r="C400" s="860" t="s">
        <v>671</v>
      </c>
      <c r="D400" s="861"/>
      <c r="E400" s="861"/>
      <c r="F400" s="861"/>
      <c r="G400" s="861"/>
      <c r="H400" s="861"/>
      <c r="I400" s="861"/>
      <c r="J400" s="862" t="s">
        <v>687</v>
      </c>
      <c r="K400" s="863"/>
      <c r="L400" s="863"/>
      <c r="M400" s="863"/>
      <c r="N400" s="863"/>
      <c r="O400" s="863"/>
      <c r="P400" s="864" t="s">
        <v>662</v>
      </c>
      <c r="Q400" s="865"/>
      <c r="R400" s="865"/>
      <c r="S400" s="865"/>
      <c r="T400" s="865"/>
      <c r="U400" s="865"/>
      <c r="V400" s="865"/>
      <c r="W400" s="865"/>
      <c r="X400" s="865"/>
      <c r="Y400" s="866">
        <v>4</v>
      </c>
      <c r="Z400" s="867"/>
      <c r="AA400" s="867"/>
      <c r="AB400" s="868"/>
      <c r="AC400" s="869" t="s">
        <v>75</v>
      </c>
      <c r="AD400" s="870"/>
      <c r="AE400" s="870"/>
      <c r="AF400" s="870"/>
      <c r="AG400" s="870"/>
      <c r="AH400" s="853" t="s">
        <v>669</v>
      </c>
      <c r="AI400" s="854"/>
      <c r="AJ400" s="854"/>
      <c r="AK400" s="854"/>
      <c r="AL400" s="855" t="s">
        <v>669</v>
      </c>
      <c r="AM400" s="856"/>
      <c r="AN400" s="856"/>
      <c r="AO400" s="857"/>
      <c r="AP400" s="858" t="s">
        <v>283</v>
      </c>
      <c r="AQ400" s="858"/>
      <c r="AR400" s="858"/>
      <c r="AS400" s="858"/>
      <c r="AT400" s="858"/>
      <c r="AU400" s="858"/>
      <c r="AV400" s="858"/>
      <c r="AW400" s="858"/>
      <c r="AX400" s="858"/>
      <c r="AY400">
        <f>COUNTA($C$400)</f>
        <v>1</v>
      </c>
    </row>
    <row r="401" spans="1:51" ht="30" customHeight="1" x14ac:dyDescent="0.15">
      <c r="A401" s="859">
        <v>3</v>
      </c>
      <c r="B401" s="859">
        <v>1</v>
      </c>
      <c r="C401" s="860" t="s">
        <v>672</v>
      </c>
      <c r="D401" s="861"/>
      <c r="E401" s="861"/>
      <c r="F401" s="861"/>
      <c r="G401" s="861"/>
      <c r="H401" s="861"/>
      <c r="I401" s="861"/>
      <c r="J401" s="862" t="s">
        <v>687</v>
      </c>
      <c r="K401" s="863"/>
      <c r="L401" s="863"/>
      <c r="M401" s="863"/>
      <c r="N401" s="863"/>
      <c r="O401" s="863"/>
      <c r="P401" s="864" t="s">
        <v>662</v>
      </c>
      <c r="Q401" s="865"/>
      <c r="R401" s="865"/>
      <c r="S401" s="865"/>
      <c r="T401" s="865"/>
      <c r="U401" s="865"/>
      <c r="V401" s="865"/>
      <c r="W401" s="865"/>
      <c r="X401" s="865"/>
      <c r="Y401" s="866">
        <v>4</v>
      </c>
      <c r="Z401" s="867"/>
      <c r="AA401" s="867"/>
      <c r="AB401" s="868"/>
      <c r="AC401" s="869" t="s">
        <v>75</v>
      </c>
      <c r="AD401" s="870"/>
      <c r="AE401" s="870"/>
      <c r="AF401" s="870"/>
      <c r="AG401" s="870"/>
      <c r="AH401" s="853" t="s">
        <v>669</v>
      </c>
      <c r="AI401" s="854"/>
      <c r="AJ401" s="854"/>
      <c r="AK401" s="854"/>
      <c r="AL401" s="855" t="s">
        <v>669</v>
      </c>
      <c r="AM401" s="856"/>
      <c r="AN401" s="856"/>
      <c r="AO401" s="857"/>
      <c r="AP401" s="858" t="s">
        <v>283</v>
      </c>
      <c r="AQ401" s="858"/>
      <c r="AR401" s="858"/>
      <c r="AS401" s="858"/>
      <c r="AT401" s="858"/>
      <c r="AU401" s="858"/>
      <c r="AV401" s="858"/>
      <c r="AW401" s="858"/>
      <c r="AX401" s="858"/>
      <c r="AY401">
        <f>COUNTA($C$401)</f>
        <v>1</v>
      </c>
    </row>
    <row r="402" spans="1:51" ht="30" customHeight="1" x14ac:dyDescent="0.15">
      <c r="A402" s="859">
        <v>4</v>
      </c>
      <c r="B402" s="859">
        <v>1</v>
      </c>
      <c r="C402" s="860" t="s">
        <v>673</v>
      </c>
      <c r="D402" s="861"/>
      <c r="E402" s="861"/>
      <c r="F402" s="861"/>
      <c r="G402" s="861"/>
      <c r="H402" s="861"/>
      <c r="I402" s="861"/>
      <c r="J402" s="862" t="s">
        <v>687</v>
      </c>
      <c r="K402" s="863"/>
      <c r="L402" s="863"/>
      <c r="M402" s="863"/>
      <c r="N402" s="863"/>
      <c r="O402" s="863"/>
      <c r="P402" s="864" t="s">
        <v>662</v>
      </c>
      <c r="Q402" s="865"/>
      <c r="R402" s="865"/>
      <c r="S402" s="865"/>
      <c r="T402" s="865"/>
      <c r="U402" s="865"/>
      <c r="V402" s="865"/>
      <c r="W402" s="865"/>
      <c r="X402" s="865"/>
      <c r="Y402" s="866">
        <v>4</v>
      </c>
      <c r="Z402" s="867"/>
      <c r="AA402" s="867"/>
      <c r="AB402" s="868"/>
      <c r="AC402" s="869" t="s">
        <v>75</v>
      </c>
      <c r="AD402" s="870"/>
      <c r="AE402" s="870"/>
      <c r="AF402" s="870"/>
      <c r="AG402" s="870"/>
      <c r="AH402" s="853" t="s">
        <v>669</v>
      </c>
      <c r="AI402" s="854"/>
      <c r="AJ402" s="854"/>
      <c r="AK402" s="854"/>
      <c r="AL402" s="855" t="s">
        <v>669</v>
      </c>
      <c r="AM402" s="856"/>
      <c r="AN402" s="856"/>
      <c r="AO402" s="857"/>
      <c r="AP402" s="858" t="s">
        <v>283</v>
      </c>
      <c r="AQ402" s="858"/>
      <c r="AR402" s="858"/>
      <c r="AS402" s="858"/>
      <c r="AT402" s="858"/>
      <c r="AU402" s="858"/>
      <c r="AV402" s="858"/>
      <c r="AW402" s="858"/>
      <c r="AX402" s="858"/>
      <c r="AY402">
        <f>COUNTA($C$402)</f>
        <v>1</v>
      </c>
    </row>
    <row r="403" spans="1:51" ht="30" customHeight="1" x14ac:dyDescent="0.15">
      <c r="A403" s="859">
        <v>5</v>
      </c>
      <c r="B403" s="859">
        <v>1</v>
      </c>
      <c r="C403" s="860" t="s">
        <v>674</v>
      </c>
      <c r="D403" s="861"/>
      <c r="E403" s="861"/>
      <c r="F403" s="861"/>
      <c r="G403" s="861"/>
      <c r="H403" s="861"/>
      <c r="I403" s="861"/>
      <c r="J403" s="862" t="s">
        <v>687</v>
      </c>
      <c r="K403" s="863"/>
      <c r="L403" s="863"/>
      <c r="M403" s="863"/>
      <c r="N403" s="863"/>
      <c r="O403" s="863"/>
      <c r="P403" s="864" t="s">
        <v>662</v>
      </c>
      <c r="Q403" s="865"/>
      <c r="R403" s="865"/>
      <c r="S403" s="865"/>
      <c r="T403" s="865"/>
      <c r="U403" s="865"/>
      <c r="V403" s="865"/>
      <c r="W403" s="865"/>
      <c r="X403" s="865"/>
      <c r="Y403" s="866">
        <v>3</v>
      </c>
      <c r="Z403" s="867"/>
      <c r="AA403" s="867"/>
      <c r="AB403" s="868"/>
      <c r="AC403" s="869" t="s">
        <v>75</v>
      </c>
      <c r="AD403" s="870"/>
      <c r="AE403" s="870"/>
      <c r="AF403" s="870"/>
      <c r="AG403" s="870"/>
      <c r="AH403" s="853" t="s">
        <v>669</v>
      </c>
      <c r="AI403" s="854"/>
      <c r="AJ403" s="854"/>
      <c r="AK403" s="854"/>
      <c r="AL403" s="855" t="s">
        <v>669</v>
      </c>
      <c r="AM403" s="856"/>
      <c r="AN403" s="856"/>
      <c r="AO403" s="857"/>
      <c r="AP403" s="858" t="s">
        <v>283</v>
      </c>
      <c r="AQ403" s="858"/>
      <c r="AR403" s="858"/>
      <c r="AS403" s="858"/>
      <c r="AT403" s="858"/>
      <c r="AU403" s="858"/>
      <c r="AV403" s="858"/>
      <c r="AW403" s="858"/>
      <c r="AX403" s="858"/>
      <c r="AY403">
        <f>COUNTA($C$403)</f>
        <v>1</v>
      </c>
    </row>
    <row r="404" spans="1:51" ht="30" customHeight="1" x14ac:dyDescent="0.15">
      <c r="A404" s="859">
        <v>6</v>
      </c>
      <c r="B404" s="859">
        <v>1</v>
      </c>
      <c r="C404" s="860" t="s">
        <v>675</v>
      </c>
      <c r="D404" s="861"/>
      <c r="E404" s="861"/>
      <c r="F404" s="861"/>
      <c r="G404" s="861"/>
      <c r="H404" s="861"/>
      <c r="I404" s="861"/>
      <c r="J404" s="862" t="s">
        <v>687</v>
      </c>
      <c r="K404" s="863"/>
      <c r="L404" s="863"/>
      <c r="M404" s="863"/>
      <c r="N404" s="863"/>
      <c r="O404" s="863"/>
      <c r="P404" s="864" t="s">
        <v>662</v>
      </c>
      <c r="Q404" s="865"/>
      <c r="R404" s="865"/>
      <c r="S404" s="865"/>
      <c r="T404" s="865"/>
      <c r="U404" s="865"/>
      <c r="V404" s="865"/>
      <c r="W404" s="865"/>
      <c r="X404" s="865"/>
      <c r="Y404" s="866">
        <v>3</v>
      </c>
      <c r="Z404" s="867"/>
      <c r="AA404" s="867"/>
      <c r="AB404" s="868"/>
      <c r="AC404" s="869" t="s">
        <v>75</v>
      </c>
      <c r="AD404" s="870"/>
      <c r="AE404" s="870"/>
      <c r="AF404" s="870"/>
      <c r="AG404" s="870"/>
      <c r="AH404" s="853" t="s">
        <v>669</v>
      </c>
      <c r="AI404" s="854"/>
      <c r="AJ404" s="854"/>
      <c r="AK404" s="854"/>
      <c r="AL404" s="855" t="s">
        <v>669</v>
      </c>
      <c r="AM404" s="856"/>
      <c r="AN404" s="856"/>
      <c r="AO404" s="857"/>
      <c r="AP404" s="858" t="s">
        <v>283</v>
      </c>
      <c r="AQ404" s="858"/>
      <c r="AR404" s="858"/>
      <c r="AS404" s="858"/>
      <c r="AT404" s="858"/>
      <c r="AU404" s="858"/>
      <c r="AV404" s="858"/>
      <c r="AW404" s="858"/>
      <c r="AX404" s="858"/>
      <c r="AY404">
        <f>COUNTA($C$404)</f>
        <v>1</v>
      </c>
    </row>
    <row r="405" spans="1:51" ht="30" customHeight="1" x14ac:dyDescent="0.15">
      <c r="A405" s="859">
        <v>7</v>
      </c>
      <c r="B405" s="859">
        <v>1</v>
      </c>
      <c r="C405" s="860" t="s">
        <v>676</v>
      </c>
      <c r="D405" s="861"/>
      <c r="E405" s="861"/>
      <c r="F405" s="861"/>
      <c r="G405" s="861"/>
      <c r="H405" s="861"/>
      <c r="I405" s="861"/>
      <c r="J405" s="862" t="s">
        <v>687</v>
      </c>
      <c r="K405" s="863"/>
      <c r="L405" s="863"/>
      <c r="M405" s="863"/>
      <c r="N405" s="863"/>
      <c r="O405" s="863"/>
      <c r="P405" s="864" t="s">
        <v>662</v>
      </c>
      <c r="Q405" s="865"/>
      <c r="R405" s="865"/>
      <c r="S405" s="865"/>
      <c r="T405" s="865"/>
      <c r="U405" s="865"/>
      <c r="V405" s="865"/>
      <c r="W405" s="865"/>
      <c r="X405" s="865"/>
      <c r="Y405" s="866">
        <v>3</v>
      </c>
      <c r="Z405" s="867"/>
      <c r="AA405" s="867"/>
      <c r="AB405" s="868"/>
      <c r="AC405" s="869" t="s">
        <v>75</v>
      </c>
      <c r="AD405" s="870"/>
      <c r="AE405" s="870"/>
      <c r="AF405" s="870"/>
      <c r="AG405" s="870"/>
      <c r="AH405" s="853" t="s">
        <v>669</v>
      </c>
      <c r="AI405" s="854"/>
      <c r="AJ405" s="854"/>
      <c r="AK405" s="854"/>
      <c r="AL405" s="855" t="s">
        <v>669</v>
      </c>
      <c r="AM405" s="856"/>
      <c r="AN405" s="856"/>
      <c r="AO405" s="857"/>
      <c r="AP405" s="858" t="s">
        <v>283</v>
      </c>
      <c r="AQ405" s="858"/>
      <c r="AR405" s="858"/>
      <c r="AS405" s="858"/>
      <c r="AT405" s="858"/>
      <c r="AU405" s="858"/>
      <c r="AV405" s="858"/>
      <c r="AW405" s="858"/>
      <c r="AX405" s="858"/>
      <c r="AY405">
        <f>COUNTA($C$405)</f>
        <v>1</v>
      </c>
    </row>
    <row r="406" spans="1:51" ht="30" customHeight="1" x14ac:dyDescent="0.15">
      <c r="A406" s="859">
        <v>8</v>
      </c>
      <c r="B406" s="859">
        <v>1</v>
      </c>
      <c r="C406" s="860" t="s">
        <v>677</v>
      </c>
      <c r="D406" s="861"/>
      <c r="E406" s="861"/>
      <c r="F406" s="861"/>
      <c r="G406" s="861"/>
      <c r="H406" s="861"/>
      <c r="I406" s="861"/>
      <c r="J406" s="862" t="s">
        <v>687</v>
      </c>
      <c r="K406" s="863"/>
      <c r="L406" s="863"/>
      <c r="M406" s="863"/>
      <c r="N406" s="863"/>
      <c r="O406" s="863"/>
      <c r="P406" s="864" t="s">
        <v>662</v>
      </c>
      <c r="Q406" s="865"/>
      <c r="R406" s="865"/>
      <c r="S406" s="865"/>
      <c r="T406" s="865"/>
      <c r="U406" s="865"/>
      <c r="V406" s="865"/>
      <c r="W406" s="865"/>
      <c r="X406" s="865"/>
      <c r="Y406" s="866">
        <v>3</v>
      </c>
      <c r="Z406" s="867"/>
      <c r="AA406" s="867"/>
      <c r="AB406" s="868"/>
      <c r="AC406" s="869" t="s">
        <v>75</v>
      </c>
      <c r="AD406" s="870"/>
      <c r="AE406" s="870"/>
      <c r="AF406" s="870"/>
      <c r="AG406" s="870"/>
      <c r="AH406" s="853" t="s">
        <v>669</v>
      </c>
      <c r="AI406" s="854"/>
      <c r="AJ406" s="854"/>
      <c r="AK406" s="854"/>
      <c r="AL406" s="855" t="s">
        <v>669</v>
      </c>
      <c r="AM406" s="856"/>
      <c r="AN406" s="856"/>
      <c r="AO406" s="857"/>
      <c r="AP406" s="858" t="s">
        <v>283</v>
      </c>
      <c r="AQ406" s="858"/>
      <c r="AR406" s="858"/>
      <c r="AS406" s="858"/>
      <c r="AT406" s="858"/>
      <c r="AU406" s="858"/>
      <c r="AV406" s="858"/>
      <c r="AW406" s="858"/>
      <c r="AX406" s="858"/>
      <c r="AY406">
        <f>COUNTA($C$406)</f>
        <v>1</v>
      </c>
    </row>
    <row r="407" spans="1:51" ht="30" customHeight="1" x14ac:dyDescent="0.15">
      <c r="A407" s="859">
        <v>9</v>
      </c>
      <c r="B407" s="859">
        <v>1</v>
      </c>
      <c r="C407" s="860" t="s">
        <v>678</v>
      </c>
      <c r="D407" s="861"/>
      <c r="E407" s="861"/>
      <c r="F407" s="861"/>
      <c r="G407" s="861"/>
      <c r="H407" s="861"/>
      <c r="I407" s="861"/>
      <c r="J407" s="862" t="s">
        <v>687</v>
      </c>
      <c r="K407" s="863"/>
      <c r="L407" s="863"/>
      <c r="M407" s="863"/>
      <c r="N407" s="863"/>
      <c r="O407" s="863"/>
      <c r="P407" s="864" t="s">
        <v>662</v>
      </c>
      <c r="Q407" s="865"/>
      <c r="R407" s="865"/>
      <c r="S407" s="865"/>
      <c r="T407" s="865"/>
      <c r="U407" s="865"/>
      <c r="V407" s="865"/>
      <c r="W407" s="865"/>
      <c r="X407" s="865"/>
      <c r="Y407" s="866">
        <v>2</v>
      </c>
      <c r="Z407" s="867"/>
      <c r="AA407" s="867"/>
      <c r="AB407" s="868"/>
      <c r="AC407" s="869" t="s">
        <v>75</v>
      </c>
      <c r="AD407" s="870"/>
      <c r="AE407" s="870"/>
      <c r="AF407" s="870"/>
      <c r="AG407" s="870"/>
      <c r="AH407" s="853" t="s">
        <v>669</v>
      </c>
      <c r="AI407" s="854"/>
      <c r="AJ407" s="854"/>
      <c r="AK407" s="854"/>
      <c r="AL407" s="855" t="s">
        <v>669</v>
      </c>
      <c r="AM407" s="856"/>
      <c r="AN407" s="856"/>
      <c r="AO407" s="857"/>
      <c r="AP407" s="858" t="s">
        <v>283</v>
      </c>
      <c r="AQ407" s="858"/>
      <c r="AR407" s="858"/>
      <c r="AS407" s="858"/>
      <c r="AT407" s="858"/>
      <c r="AU407" s="858"/>
      <c r="AV407" s="858"/>
      <c r="AW407" s="858"/>
      <c r="AX407" s="858"/>
      <c r="AY407">
        <f>COUNTA($C$407)</f>
        <v>1</v>
      </c>
    </row>
    <row r="408" spans="1:51" ht="30" customHeight="1" x14ac:dyDescent="0.15">
      <c r="A408" s="859">
        <v>10</v>
      </c>
      <c r="B408" s="859">
        <v>1</v>
      </c>
      <c r="C408" s="860" t="s">
        <v>679</v>
      </c>
      <c r="D408" s="861"/>
      <c r="E408" s="861"/>
      <c r="F408" s="861"/>
      <c r="G408" s="861"/>
      <c r="H408" s="861"/>
      <c r="I408" s="861"/>
      <c r="J408" s="862" t="s">
        <v>687</v>
      </c>
      <c r="K408" s="863"/>
      <c r="L408" s="863"/>
      <c r="M408" s="863"/>
      <c r="N408" s="863"/>
      <c r="O408" s="863"/>
      <c r="P408" s="864" t="s">
        <v>662</v>
      </c>
      <c r="Q408" s="865"/>
      <c r="R408" s="865"/>
      <c r="S408" s="865"/>
      <c r="T408" s="865"/>
      <c r="U408" s="865"/>
      <c r="V408" s="865"/>
      <c r="W408" s="865"/>
      <c r="X408" s="865"/>
      <c r="Y408" s="866">
        <v>2</v>
      </c>
      <c r="Z408" s="867"/>
      <c r="AA408" s="867"/>
      <c r="AB408" s="868"/>
      <c r="AC408" s="869" t="s">
        <v>75</v>
      </c>
      <c r="AD408" s="870"/>
      <c r="AE408" s="870"/>
      <c r="AF408" s="870"/>
      <c r="AG408" s="870"/>
      <c r="AH408" s="853" t="s">
        <v>669</v>
      </c>
      <c r="AI408" s="854"/>
      <c r="AJ408" s="854"/>
      <c r="AK408" s="854"/>
      <c r="AL408" s="855" t="s">
        <v>669</v>
      </c>
      <c r="AM408" s="856"/>
      <c r="AN408" s="856"/>
      <c r="AO408" s="857"/>
      <c r="AP408" s="858" t="s">
        <v>283</v>
      </c>
      <c r="AQ408" s="858"/>
      <c r="AR408" s="858"/>
      <c r="AS408" s="858"/>
      <c r="AT408" s="858"/>
      <c r="AU408" s="858"/>
      <c r="AV408" s="858"/>
      <c r="AW408" s="858"/>
      <c r="AX408" s="858"/>
      <c r="AY408">
        <f>COUNTA($C$408)</f>
        <v>1</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t="s">
        <v>669</v>
      </c>
      <c r="AM409" s="856"/>
      <c r="AN409" s="856"/>
      <c r="AO409" s="857"/>
      <c r="AP409" s="858" t="s">
        <v>646</v>
      </c>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t="s">
        <v>669</v>
      </c>
      <c r="AM410" s="856"/>
      <c r="AN410" s="856"/>
      <c r="AO410" s="857"/>
      <c r="AP410" s="858" t="s">
        <v>646</v>
      </c>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t="s">
        <v>669</v>
      </c>
      <c r="AM411" s="856"/>
      <c r="AN411" s="856"/>
      <c r="AO411" s="857"/>
      <c r="AP411" s="858" t="s">
        <v>646</v>
      </c>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t="s">
        <v>669</v>
      </c>
      <c r="AM412" s="856"/>
      <c r="AN412" s="856"/>
      <c r="AO412" s="857"/>
      <c r="AP412" s="858" t="s">
        <v>646</v>
      </c>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t="s">
        <v>669</v>
      </c>
      <c r="AM413" s="856"/>
      <c r="AN413" s="856"/>
      <c r="AO413" s="857"/>
      <c r="AP413" s="858" t="s">
        <v>646</v>
      </c>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t="s">
        <v>669</v>
      </c>
      <c r="AM414" s="856"/>
      <c r="AN414" s="856"/>
      <c r="AO414" s="857"/>
      <c r="AP414" s="858" t="s">
        <v>646</v>
      </c>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t="s">
        <v>669</v>
      </c>
      <c r="AM415" s="856"/>
      <c r="AN415" s="856"/>
      <c r="AO415" s="857"/>
      <c r="AP415" s="858" t="s">
        <v>646</v>
      </c>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t="s">
        <v>669</v>
      </c>
      <c r="AM416" s="856"/>
      <c r="AN416" s="856"/>
      <c r="AO416" s="857"/>
      <c r="AP416" s="858" t="s">
        <v>646</v>
      </c>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t="s">
        <v>669</v>
      </c>
      <c r="AM417" s="856"/>
      <c r="AN417" s="856"/>
      <c r="AO417" s="857"/>
      <c r="AP417" s="858" t="s">
        <v>646</v>
      </c>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t="s">
        <v>669</v>
      </c>
      <c r="AM418" s="856"/>
      <c r="AN418" s="856"/>
      <c r="AO418" s="857"/>
      <c r="AP418" s="858" t="s">
        <v>646</v>
      </c>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t="s">
        <v>669</v>
      </c>
      <c r="AM419" s="856"/>
      <c r="AN419" s="856"/>
      <c r="AO419" s="857"/>
      <c r="AP419" s="858" t="s">
        <v>646</v>
      </c>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t="s">
        <v>669</v>
      </c>
      <c r="AM420" s="856"/>
      <c r="AN420" s="856"/>
      <c r="AO420" s="857"/>
      <c r="AP420" s="858" t="s">
        <v>646</v>
      </c>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t="s">
        <v>669</v>
      </c>
      <c r="AM421" s="856"/>
      <c r="AN421" s="856"/>
      <c r="AO421" s="857"/>
      <c r="AP421" s="858" t="s">
        <v>646</v>
      </c>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t="s">
        <v>669</v>
      </c>
      <c r="AM422" s="856"/>
      <c r="AN422" s="856"/>
      <c r="AO422" s="857"/>
      <c r="AP422" s="858" t="s">
        <v>646</v>
      </c>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t="s">
        <v>669</v>
      </c>
      <c r="AM423" s="856"/>
      <c r="AN423" s="856"/>
      <c r="AO423" s="857"/>
      <c r="AP423" s="858" t="s">
        <v>646</v>
      </c>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t="s">
        <v>669</v>
      </c>
      <c r="AM424" s="856"/>
      <c r="AN424" s="856"/>
      <c r="AO424" s="857"/>
      <c r="AP424" s="858" t="s">
        <v>646</v>
      </c>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t="s">
        <v>669</v>
      </c>
      <c r="AM425" s="856"/>
      <c r="AN425" s="856"/>
      <c r="AO425" s="857"/>
      <c r="AP425" s="858" t="s">
        <v>646</v>
      </c>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t="s">
        <v>669</v>
      </c>
      <c r="AM426" s="856"/>
      <c r="AN426" s="856"/>
      <c r="AO426" s="857"/>
      <c r="AP426" s="858" t="s">
        <v>646</v>
      </c>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t="s">
        <v>669</v>
      </c>
      <c r="AM427" s="856"/>
      <c r="AN427" s="856"/>
      <c r="AO427" s="857"/>
      <c r="AP427" s="858" t="s">
        <v>646</v>
      </c>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t="s">
        <v>669</v>
      </c>
      <c r="AM428" s="856"/>
      <c r="AN428" s="856"/>
      <c r="AO428" s="857"/>
      <c r="AP428" s="858" t="s">
        <v>646</v>
      </c>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229</v>
      </c>
      <c r="AD431" s="849"/>
      <c r="AE431" s="849"/>
      <c r="AF431" s="849"/>
      <c r="AG431" s="849"/>
      <c r="AH431" s="850" t="s">
        <v>247</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39.75" customHeight="1" x14ac:dyDescent="0.15">
      <c r="A432" s="859">
        <v>1</v>
      </c>
      <c r="B432" s="859">
        <v>1</v>
      </c>
      <c r="C432" s="860" t="s">
        <v>681</v>
      </c>
      <c r="D432" s="861"/>
      <c r="E432" s="861"/>
      <c r="F432" s="861"/>
      <c r="G432" s="861"/>
      <c r="H432" s="861"/>
      <c r="I432" s="861"/>
      <c r="J432" s="862">
        <v>2010001033475</v>
      </c>
      <c r="K432" s="863"/>
      <c r="L432" s="863"/>
      <c r="M432" s="863"/>
      <c r="N432" s="863"/>
      <c r="O432" s="863"/>
      <c r="P432" s="864" t="s">
        <v>682</v>
      </c>
      <c r="Q432" s="865"/>
      <c r="R432" s="865"/>
      <c r="S432" s="865"/>
      <c r="T432" s="865"/>
      <c r="U432" s="865"/>
      <c r="V432" s="865"/>
      <c r="W432" s="865"/>
      <c r="X432" s="865"/>
      <c r="Y432" s="866">
        <v>0.2</v>
      </c>
      <c r="Z432" s="867"/>
      <c r="AA432" s="867"/>
      <c r="AB432" s="868"/>
      <c r="AC432" s="869" t="s">
        <v>680</v>
      </c>
      <c r="AD432" s="870"/>
      <c r="AE432" s="870"/>
      <c r="AF432" s="870"/>
      <c r="AG432" s="870"/>
      <c r="AH432" s="853" t="s">
        <v>669</v>
      </c>
      <c r="AI432" s="854"/>
      <c r="AJ432" s="854"/>
      <c r="AK432" s="854"/>
      <c r="AL432" s="855" t="s">
        <v>669</v>
      </c>
      <c r="AM432" s="856"/>
      <c r="AN432" s="856"/>
      <c r="AO432" s="857"/>
      <c r="AP432" s="858" t="s">
        <v>283</v>
      </c>
      <c r="AQ432" s="858"/>
      <c r="AR432" s="858"/>
      <c r="AS432" s="858"/>
      <c r="AT432" s="858"/>
      <c r="AU432" s="858"/>
      <c r="AV432" s="858"/>
      <c r="AW432" s="858"/>
      <c r="AX432" s="858"/>
      <c r="AY432">
        <f>$AY$429</f>
        <v>1</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229</v>
      </c>
      <c r="AD464" s="849"/>
      <c r="AE464" s="849"/>
      <c r="AF464" s="849"/>
      <c r="AG464" s="849"/>
      <c r="AH464" s="850" t="s">
        <v>247</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229</v>
      </c>
      <c r="AD497" s="849"/>
      <c r="AE497" s="849"/>
      <c r="AF497" s="849"/>
      <c r="AG497" s="849"/>
      <c r="AH497" s="850" t="s">
        <v>247</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229</v>
      </c>
      <c r="AD530" s="849"/>
      <c r="AE530" s="849"/>
      <c r="AF530" s="849"/>
      <c r="AG530" s="849"/>
      <c r="AH530" s="850" t="s">
        <v>247</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229</v>
      </c>
      <c r="AD563" s="849"/>
      <c r="AE563" s="849"/>
      <c r="AF563" s="849"/>
      <c r="AG563" s="849"/>
      <c r="AH563" s="850" t="s">
        <v>247</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229</v>
      </c>
      <c r="AD596" s="849"/>
      <c r="AE596" s="849"/>
      <c r="AF596" s="849"/>
      <c r="AG596" s="849"/>
      <c r="AH596" s="850" t="s">
        <v>247</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577</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231</v>
      </c>
      <c r="AM627" s="878"/>
      <c r="AN627" s="87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225</v>
      </c>
      <c r="AQ630" s="873"/>
      <c r="AR630" s="873"/>
      <c r="AS630" s="873"/>
      <c r="AT630" s="873"/>
      <c r="AU630" s="873"/>
      <c r="AV630" s="873"/>
      <c r="AW630" s="873"/>
      <c r="AX630" s="873"/>
    </row>
    <row r="631" spans="1:51" ht="30" hidden="1"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6:AQ17 P15:AX15 P13:AX13">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68:AO395">
    <cfRule type="expression" dxfId="735" priority="839">
      <formula>IF(AND(AL368&gt;=0, RIGHT(TEXT(AL368,"0.#"),1)&lt;&gt;"."),TRUE,FALSE)</formula>
    </cfRule>
    <cfRule type="expression" dxfId="734" priority="840">
      <formula>IF(AND(AL368&gt;=0, RIGHT(TEXT(AL368,"0.#"),1)="."),TRUE,FALSE)</formula>
    </cfRule>
    <cfRule type="expression" dxfId="733" priority="841">
      <formula>IF(AND(AL368&lt;0, RIGHT(TEXT(AL368,"0.#"),1)&lt;&gt;"."),TRUE,FALSE)</formula>
    </cfRule>
    <cfRule type="expression" dxfId="732" priority="842">
      <formula>IF(AND(AL368&lt;0, RIGHT(TEXT(AL368,"0.#"),1)="."),TRUE,FALSE)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AL366:AO367">
    <cfRule type="expression" dxfId="719" priority="823">
      <formula>IF(AND(AL366&gt;=0, RIGHT(TEXT(AL366,"0.#"),1)&lt;&gt;"."),TRUE,FALSE)</formula>
    </cfRule>
    <cfRule type="expression" dxfId="718" priority="824">
      <formula>IF(AND(AL366&gt;=0, RIGHT(TEXT(AL366,"0.#"),1)="."),TRUE,FALSE)</formula>
    </cfRule>
    <cfRule type="expression" dxfId="717" priority="825">
      <formula>IF(AND(AL366&lt;0, RIGHT(TEXT(AL366,"0.#"),1)&lt;&gt;"."),TRUE,FALSE)</formula>
    </cfRule>
    <cfRule type="expression" dxfId="716" priority="826">
      <formula>IF(AND(AL366&lt;0, RIGHT(TEXT(AL366,"0.#"),1)="."),TRUE,FALSE)</formula>
    </cfRule>
  </conditionalFormatting>
  <conditionalFormatting sqref="Y366:Y367">
    <cfRule type="expression" dxfId="715" priority="821">
      <formula>IF(RIGHT(TEXT(Y366,"0.#"),1)=".",FALSE,TRUE)</formula>
    </cfRule>
    <cfRule type="expression" dxfId="714" priority="822">
      <formula>IF(RIGHT(TEXT(Y366,"0.#"),1)=".",TRUE,FALSE)</formula>
    </cfRule>
  </conditionalFormatting>
  <conditionalFormatting sqref="Y401:Y428">
    <cfRule type="expression" dxfId="713" priority="759">
      <formula>IF(RIGHT(TEXT(Y401,"0.#"),1)=".",FALSE,TRUE)</formula>
    </cfRule>
    <cfRule type="expression" dxfId="712" priority="760">
      <formula>IF(RIGHT(TEXT(Y401,"0.#"),1)=".",TRUE,FALSE)</formula>
    </cfRule>
  </conditionalFormatting>
  <conditionalFormatting sqref="Y399:Y400">
    <cfRule type="expression" dxfId="711" priority="753">
      <formula>IF(RIGHT(TEXT(Y399,"0.#"),1)=".",FALSE,TRUE)</formula>
    </cfRule>
    <cfRule type="expression" dxfId="710" priority="754">
      <formula>IF(RIGHT(TEXT(Y399,"0.#"),1)=".",TRUE,FALSE)</formula>
    </cfRule>
  </conditionalFormatting>
  <conditionalFormatting sqref="Y434:Y461">
    <cfRule type="expression" dxfId="709" priority="747">
      <formula>IF(RIGHT(TEXT(Y434,"0.#"),1)=".",FALSE,TRUE)</formula>
    </cfRule>
    <cfRule type="expression" dxfId="708" priority="748">
      <formula>IF(RIGHT(TEXT(Y434,"0.#"),1)=".",TRUE,FALSE)</formula>
    </cfRule>
  </conditionalFormatting>
  <conditionalFormatting sqref="Y432:Y433">
    <cfRule type="expression" dxfId="707" priority="741">
      <formula>IF(RIGHT(TEXT(Y432,"0.#"),1)=".",FALSE,TRUE)</formula>
    </cfRule>
    <cfRule type="expression" dxfId="706" priority="742">
      <formula>IF(RIGHT(TEXT(Y432,"0.#"),1)=".",TRUE,FALSE)</formula>
    </cfRule>
  </conditionalFormatting>
  <conditionalFormatting sqref="Y467:Y494">
    <cfRule type="expression" dxfId="705" priority="735">
      <formula>IF(RIGHT(TEXT(Y467,"0.#"),1)=".",FALSE,TRUE)</formula>
    </cfRule>
    <cfRule type="expression" dxfId="704" priority="736">
      <formula>IF(RIGHT(TEXT(Y467,"0.#"),1)=".",TRUE,FALSE)</formula>
    </cfRule>
  </conditionalFormatting>
  <conditionalFormatting sqref="Y465:Y466">
    <cfRule type="expression" dxfId="703" priority="729">
      <formula>IF(RIGHT(TEXT(Y465,"0.#"),1)=".",FALSE,TRUE)</formula>
    </cfRule>
    <cfRule type="expression" dxfId="702" priority="730">
      <formula>IF(RIGHT(TEXT(Y465,"0.#"),1)=".",TRUE,FALSE)</formula>
    </cfRule>
  </conditionalFormatting>
  <conditionalFormatting sqref="Y500:Y527">
    <cfRule type="expression" dxfId="701" priority="723">
      <formula>IF(RIGHT(TEXT(Y500,"0.#"),1)=".",FALSE,TRUE)</formula>
    </cfRule>
    <cfRule type="expression" dxfId="700" priority="724">
      <formula>IF(RIGHT(TEXT(Y500,"0.#"),1)=".",TRUE,FALSE)</formula>
    </cfRule>
  </conditionalFormatting>
  <conditionalFormatting sqref="Y498:Y499">
    <cfRule type="expression" dxfId="699" priority="717">
      <formula>IF(RIGHT(TEXT(Y498,"0.#"),1)=".",FALSE,TRUE)</formula>
    </cfRule>
    <cfRule type="expression" dxfId="698" priority="718">
      <formula>IF(RIGHT(TEXT(Y498,"0.#"),1)=".",TRUE,FALSE)</formula>
    </cfRule>
  </conditionalFormatting>
  <conditionalFormatting sqref="Y533:Y560">
    <cfRule type="expression" dxfId="697" priority="711">
      <formula>IF(RIGHT(TEXT(Y533,"0.#"),1)=".",FALSE,TRUE)</formula>
    </cfRule>
    <cfRule type="expression" dxfId="696" priority="712">
      <formula>IF(RIGHT(TEXT(Y533,"0.#"),1)=".",TRUE,FALSE)</formula>
    </cfRule>
  </conditionalFormatting>
  <conditionalFormatting sqref="W23">
    <cfRule type="expression" dxfId="695" priority="819">
      <formula>IF(RIGHT(TEXT(W23,"0.#"),1)=".",FALSE,TRUE)</formula>
    </cfRule>
    <cfRule type="expression" dxfId="694" priority="820">
      <formula>IF(RIGHT(TEXT(W23,"0.#"),1)=".",TRUE,FALSE)</formula>
    </cfRule>
  </conditionalFormatting>
  <conditionalFormatting sqref="W24:W27">
    <cfRule type="expression" dxfId="693" priority="817">
      <formula>IF(RIGHT(TEXT(W24,"0.#"),1)=".",FALSE,TRUE)</formula>
    </cfRule>
    <cfRule type="expression" dxfId="692" priority="818">
      <formula>IF(RIGHT(TEXT(W24,"0.#"),1)=".",TRUE,FALSE)</formula>
    </cfRule>
  </conditionalFormatting>
  <conditionalFormatting sqref="W28">
    <cfRule type="expression" dxfId="691" priority="815">
      <formula>IF(RIGHT(TEXT(W28,"0.#"),1)=".",FALSE,TRUE)</formula>
    </cfRule>
    <cfRule type="expression" dxfId="690" priority="816">
      <formula>IF(RIGHT(TEXT(W28,"0.#"),1)=".",TRUE,FALSE)</formula>
    </cfRule>
  </conditionalFormatting>
  <conditionalFormatting sqref="P23">
    <cfRule type="expression" dxfId="689" priority="813">
      <formula>IF(RIGHT(TEXT(P23,"0.#"),1)=".",FALSE,TRUE)</formula>
    </cfRule>
    <cfRule type="expression" dxfId="688" priority="814">
      <formula>IF(RIGHT(TEXT(P23,"0.#"),1)=".",TRUE,FALSE)</formula>
    </cfRule>
  </conditionalFormatting>
  <conditionalFormatting sqref="P24:P27">
    <cfRule type="expression" dxfId="687" priority="811">
      <formula>IF(RIGHT(TEXT(P24,"0.#"),1)=".",FALSE,TRUE)</formula>
    </cfRule>
    <cfRule type="expression" dxfId="686" priority="812">
      <formula>IF(RIGHT(TEXT(P24,"0.#"),1)=".",TRUE,FALSE)</formula>
    </cfRule>
  </conditionalFormatting>
  <conditionalFormatting sqref="P28">
    <cfRule type="expression" dxfId="685" priority="809">
      <formula>IF(RIGHT(TEXT(P28,"0.#"),1)=".",FALSE,TRUE)</formula>
    </cfRule>
    <cfRule type="expression" dxfId="684" priority="810">
      <formula>IF(RIGHT(TEXT(P28,"0.#"),1)=".",TRUE,FALSE)</formula>
    </cfRule>
  </conditionalFormatting>
  <conditionalFormatting sqref="AE202">
    <cfRule type="expression" dxfId="683" priority="807">
      <formula>IF(RIGHT(TEXT(AE202,"0.#"),1)=".",FALSE,TRUE)</formula>
    </cfRule>
    <cfRule type="expression" dxfId="682" priority="808">
      <formula>IF(RIGHT(TEXT(AE202,"0.#"),1)=".",TRUE,FALSE)</formula>
    </cfRule>
  </conditionalFormatting>
  <conditionalFormatting sqref="AE203">
    <cfRule type="expression" dxfId="681" priority="805">
      <formula>IF(RIGHT(TEXT(AE203,"0.#"),1)=".",FALSE,TRUE)</formula>
    </cfRule>
    <cfRule type="expression" dxfId="680" priority="806">
      <formula>IF(RIGHT(TEXT(AE203,"0.#"),1)=".",TRUE,FALSE)</formula>
    </cfRule>
  </conditionalFormatting>
  <conditionalFormatting sqref="AE204">
    <cfRule type="expression" dxfId="679" priority="803">
      <formula>IF(RIGHT(TEXT(AE204,"0.#"),1)=".",FALSE,TRUE)</formula>
    </cfRule>
    <cfRule type="expression" dxfId="678" priority="804">
      <formula>IF(RIGHT(TEXT(AE204,"0.#"),1)=".",TRUE,FALSE)</formula>
    </cfRule>
  </conditionalFormatting>
  <conditionalFormatting sqref="AI204">
    <cfRule type="expression" dxfId="677" priority="801">
      <formula>IF(RIGHT(TEXT(AI204,"0.#"),1)=".",FALSE,TRUE)</formula>
    </cfRule>
    <cfRule type="expression" dxfId="676" priority="802">
      <formula>IF(RIGHT(TEXT(AI204,"0.#"),1)=".",TRUE,FALSE)</formula>
    </cfRule>
  </conditionalFormatting>
  <conditionalFormatting sqref="AI203">
    <cfRule type="expression" dxfId="675" priority="799">
      <formula>IF(RIGHT(TEXT(AI203,"0.#"),1)=".",FALSE,TRUE)</formula>
    </cfRule>
    <cfRule type="expression" dxfId="674" priority="800">
      <formula>IF(RIGHT(TEXT(AI203,"0.#"),1)=".",TRUE,FALSE)</formula>
    </cfRule>
  </conditionalFormatting>
  <conditionalFormatting sqref="AI202">
    <cfRule type="expression" dxfId="673" priority="797">
      <formula>IF(RIGHT(TEXT(AI202,"0.#"),1)=".",FALSE,TRUE)</formula>
    </cfRule>
    <cfRule type="expression" dxfId="672" priority="798">
      <formula>IF(RIGHT(TEXT(AI202,"0.#"),1)=".",TRUE,FALSE)</formula>
    </cfRule>
  </conditionalFormatting>
  <conditionalFormatting sqref="AM202">
    <cfRule type="expression" dxfId="671" priority="795">
      <formula>IF(RIGHT(TEXT(AM202,"0.#"),1)=".",FALSE,TRUE)</formula>
    </cfRule>
    <cfRule type="expression" dxfId="670" priority="796">
      <formula>IF(RIGHT(TEXT(AM202,"0.#"),1)=".",TRUE,FALSE)</formula>
    </cfRule>
  </conditionalFormatting>
  <conditionalFormatting sqref="AM203">
    <cfRule type="expression" dxfId="669" priority="793">
      <formula>IF(RIGHT(TEXT(AM203,"0.#"),1)=".",FALSE,TRUE)</formula>
    </cfRule>
    <cfRule type="expression" dxfId="668" priority="794">
      <formula>IF(RIGHT(TEXT(AM203,"0.#"),1)=".",TRUE,FALSE)</formula>
    </cfRule>
  </conditionalFormatting>
  <conditionalFormatting sqref="AM204">
    <cfRule type="expression" dxfId="667" priority="791">
      <formula>IF(RIGHT(TEXT(AM204,"0.#"),1)=".",FALSE,TRUE)</formula>
    </cfRule>
    <cfRule type="expression" dxfId="666" priority="792">
      <formula>IF(RIGHT(TEXT(AM204,"0.#"),1)=".",TRUE,FALSE)</formula>
    </cfRule>
  </conditionalFormatting>
  <conditionalFormatting sqref="AQ202:AQ204">
    <cfRule type="expression" dxfId="665" priority="789">
      <formula>IF(RIGHT(TEXT(AQ202,"0.#"),1)=".",FALSE,TRUE)</formula>
    </cfRule>
    <cfRule type="expression" dxfId="664" priority="790">
      <formula>IF(RIGHT(TEXT(AQ202,"0.#"),1)=".",TRUE,FALSE)</formula>
    </cfRule>
  </conditionalFormatting>
  <conditionalFormatting sqref="AU202:AU204">
    <cfRule type="expression" dxfId="663" priority="787">
      <formula>IF(RIGHT(TEXT(AU202,"0.#"),1)=".",FALSE,TRUE)</formula>
    </cfRule>
    <cfRule type="expression" dxfId="662" priority="788">
      <formula>IF(RIGHT(TEXT(AU202,"0.#"),1)=".",TRUE,FALSE)</formula>
    </cfRule>
  </conditionalFormatting>
  <conditionalFormatting sqref="AE205">
    <cfRule type="expression" dxfId="661" priority="785">
      <formula>IF(RIGHT(TEXT(AE205,"0.#"),1)=".",FALSE,TRUE)</formula>
    </cfRule>
    <cfRule type="expression" dxfId="660" priority="786">
      <formula>IF(RIGHT(TEXT(AE205,"0.#"),1)=".",TRUE,FALSE)</formula>
    </cfRule>
  </conditionalFormatting>
  <conditionalFormatting sqref="AE206">
    <cfRule type="expression" dxfId="659" priority="783">
      <formula>IF(RIGHT(TEXT(AE206,"0.#"),1)=".",FALSE,TRUE)</formula>
    </cfRule>
    <cfRule type="expression" dxfId="658" priority="784">
      <formula>IF(RIGHT(TEXT(AE206,"0.#"),1)=".",TRUE,FALSE)</formula>
    </cfRule>
  </conditionalFormatting>
  <conditionalFormatting sqref="AE207">
    <cfRule type="expression" dxfId="657" priority="781">
      <formula>IF(RIGHT(TEXT(AE207,"0.#"),1)=".",FALSE,TRUE)</formula>
    </cfRule>
    <cfRule type="expression" dxfId="656" priority="782">
      <formula>IF(RIGHT(TEXT(AE207,"0.#"),1)=".",TRUE,FALSE)</formula>
    </cfRule>
  </conditionalFormatting>
  <conditionalFormatting sqref="AI207">
    <cfRule type="expression" dxfId="655" priority="779">
      <formula>IF(RIGHT(TEXT(AI207,"0.#"),1)=".",FALSE,TRUE)</formula>
    </cfRule>
    <cfRule type="expression" dxfId="654" priority="780">
      <formula>IF(RIGHT(TEXT(AI207,"0.#"),1)=".",TRUE,FALSE)</formula>
    </cfRule>
  </conditionalFormatting>
  <conditionalFormatting sqref="AI206">
    <cfRule type="expression" dxfId="653" priority="777">
      <formula>IF(RIGHT(TEXT(AI206,"0.#"),1)=".",FALSE,TRUE)</formula>
    </cfRule>
    <cfRule type="expression" dxfId="652" priority="778">
      <formula>IF(RIGHT(TEXT(AI206,"0.#"),1)=".",TRUE,FALSE)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M206">
    <cfRule type="expression" dxfId="647" priority="771">
      <formula>IF(RIGHT(TEXT(AM206,"0.#"),1)=".",FALSE,TRUE)</formula>
    </cfRule>
    <cfRule type="expression" dxfId="646" priority="772">
      <formula>IF(RIGHT(TEXT(AM206,"0.#"),1)=".",TRUE,FALSE)</formula>
    </cfRule>
  </conditionalFormatting>
  <conditionalFormatting sqref="AM207">
    <cfRule type="expression" dxfId="645" priority="769">
      <formula>IF(RIGHT(TEXT(AM207,"0.#"),1)=".",FALSE,TRUE)</formula>
    </cfRule>
    <cfRule type="expression" dxfId="644" priority="770">
      <formula>IF(RIGHT(TEXT(AM207,"0.#"),1)=".",TRUE,FALSE)</formula>
    </cfRule>
  </conditionalFormatting>
  <conditionalFormatting sqref="AQ205:AQ207">
    <cfRule type="expression" dxfId="643" priority="767">
      <formula>IF(RIGHT(TEXT(AQ205,"0.#"),1)=".",FALSE,TRUE)</formula>
    </cfRule>
    <cfRule type="expression" dxfId="642" priority="768">
      <formula>IF(RIGHT(TEXT(AQ205,"0.#"),1)=".",TRUE,FALSE)</formula>
    </cfRule>
  </conditionalFormatting>
  <conditionalFormatting sqref="AU205:AU207">
    <cfRule type="expression" dxfId="641" priority="765">
      <formula>IF(RIGHT(TEXT(AU205,"0.#"),1)=".",FALSE,TRUE)</formula>
    </cfRule>
    <cfRule type="expression" dxfId="640" priority="766">
      <formula>IF(RIGHT(TEXT(AU205,"0.#"),1)=".",TRUE,FALSE)</formula>
    </cfRule>
  </conditionalFormatting>
  <conditionalFormatting sqref="AL399:AO428">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8" max="16383" man="1"/>
    <brk id="268" max="16383" man="1"/>
    <brk id="33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
      </c>
      <c r="O10" s="13"/>
      <c r="P10" s="13" t="str">
        <f>S8</f>
        <v>直接実施、委託・請負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632</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t="s">
        <v>632</v>
      </c>
      <c r="C20" s="13" t="str">
        <f t="shared" si="9"/>
        <v>地方創生</v>
      </c>
      <c r="D20" s="13" t="str">
        <f t="shared" si="8"/>
        <v>地方創生</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地方創生</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2022-08-18T08:25:14Z</cp:lastPrinted>
  <dcterms:created xsi:type="dcterms:W3CDTF">2012-03-13T00:50:25Z</dcterms:created>
  <dcterms:modified xsi:type="dcterms:W3CDTF">2022-09-05T07:18:53Z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