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CS586750\Desktop\警察庁シート\警察庁シート\"/>
    </mc:Choice>
  </mc:AlternateContent>
  <bookViews>
    <workbookView xWindow="930" yWindow="0" windowWidth="22350" windowHeight="747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1" i="11"/>
  <c r="AY321" i="11"/>
  <c r="AY324" i="11" s="1"/>
  <c r="AY399" i="11" l="1"/>
  <c r="AY336" i="11"/>
  <c r="AY322" i="11"/>
  <c r="AY323" i="11"/>
  <c r="AY331" i="11"/>
  <c r="AY397" i="11"/>
  <c r="AY326" i="11"/>
  <c r="AY327" i="11"/>
  <c r="AY337" i="11"/>
  <c r="AY329" i="11"/>
  <c r="AY330" i="11"/>
  <c r="AY332" i="11"/>
  <c r="AY325" i="11"/>
  <c r="AY333" i="11"/>
  <c r="AY328" i="11"/>
  <c r="AY338" i="11"/>
  <c r="AY340" i="11"/>
  <c r="AY69" i="11"/>
  <c r="AY66" i="11"/>
  <c r="AY75" i="11"/>
  <c r="AY73" i="11"/>
  <c r="AY77" i="11"/>
  <c r="AY74" i="11"/>
  <c r="AY72" i="11"/>
  <c r="AY335" i="11"/>
  <c r="AY214" i="11"/>
  <c r="AY208" i="11"/>
  <c r="AY213" i="11" s="1"/>
  <c r="AY200" i="11"/>
  <c r="AY207" i="11" s="1"/>
  <c r="AY195" i="11"/>
  <c r="AY196" i="11" s="1"/>
  <c r="AY190" i="11"/>
  <c r="AY192" i="11" s="1"/>
  <c r="AY180" i="11"/>
  <c r="AY187" i="11" s="1"/>
  <c r="AY173" i="11"/>
  <c r="AY176" i="11" s="1"/>
  <c r="AY170" i="11"/>
  <c r="AY171" i="11" s="1"/>
  <c r="AY167" i="11"/>
  <c r="AY169" i="11" s="1"/>
  <c r="AY136" i="11"/>
  <c r="AY138" i="11" s="1"/>
  <c r="AY133" i="11"/>
  <c r="AY135" i="11" s="1"/>
  <c r="AY132" i="11"/>
  <c r="AY139" i="11"/>
  <c r="AY144" i="11" s="1"/>
  <c r="AY166" i="11"/>
  <c r="AY161" i="11"/>
  <c r="AY162" i="11" s="1"/>
  <c r="AY156" i="11"/>
  <c r="AY158" i="11" s="1"/>
  <c r="AY146" i="11"/>
  <c r="AY150" i="11" s="1"/>
  <c r="AY127" i="11"/>
  <c r="AY131" i="11" s="1"/>
  <c r="AY122" i="11"/>
  <c r="AY124" i="11" s="1"/>
  <c r="AY112" i="11"/>
  <c r="AY116" i="11" s="1"/>
  <c r="AY99" i="11"/>
  <c r="AY101" i="11" s="1"/>
  <c r="AY98" i="11"/>
  <c r="AY102" i="11"/>
  <c r="AY104" i="11" s="1"/>
  <c r="AY179" i="11" l="1"/>
  <c r="AY151" i="11"/>
  <c r="AY115" i="11"/>
  <c r="AY117" i="11"/>
  <c r="AY152" i="11"/>
  <c r="AY118" i="11"/>
  <c r="AY153" i="11"/>
  <c r="AY142" i="11"/>
  <c r="AY175" i="11"/>
  <c r="AY119" i="11"/>
  <c r="AY154" i="11"/>
  <c r="AY145" i="11"/>
  <c r="AY177" i="11"/>
  <c r="AY130" i="11"/>
  <c r="AY114" i="11"/>
  <c r="AY164" i="11"/>
  <c r="AY155" i="11"/>
  <c r="AY178" i="11"/>
  <c r="AY125" i="11"/>
  <c r="AY100" i="11"/>
  <c r="AY126" i="11"/>
  <c r="AY209" i="11"/>
  <c r="AY120" i="11"/>
  <c r="AY128" i="11"/>
  <c r="AY140" i="11"/>
  <c r="AY134" i="11"/>
  <c r="AY172" i="11"/>
  <c r="AY203" i="11"/>
  <c r="AY211" i="11"/>
  <c r="AY201" i="11"/>
  <c r="AY202" i="11"/>
  <c r="AY210" i="11"/>
  <c r="AY113" i="11"/>
  <c r="AY121" i="11"/>
  <c r="AY129" i="11"/>
  <c r="AY141" i="11"/>
  <c r="AY204" i="11"/>
  <c r="AY212" i="11"/>
  <c r="AY174" i="11"/>
  <c r="AY193" i="11"/>
  <c r="AY205" i="11"/>
  <c r="AY123" i="11"/>
  <c r="AY143" i="11"/>
  <c r="AY137" i="11"/>
  <c r="AY206" i="11"/>
  <c r="AY163"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85" i="11" l="1"/>
  <c r="AY84" i="11"/>
  <c r="AY80" i="11"/>
  <c r="AY96" i="11"/>
  <c r="AY81" i="11"/>
  <c r="AY97" i="11"/>
  <c r="AY82" i="11"/>
  <c r="AY83" i="11"/>
  <c r="AY49" i="11"/>
  <c r="AY55" i="11"/>
  <c r="AY89" i="11"/>
  <c r="AY91" i="11"/>
  <c r="AY92"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<sst xmlns="http://schemas.openxmlformats.org/spreadsheetml/2006/main" count="2058" uniqueCount="772">
  <si>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</si>
  <si>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</si>
  <si>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</si>
  <si>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</si>
  <si>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</si>
  <si>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</si>
  <si>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</si>
  <si>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</si>
  <si>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</si>
  <si>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</si>
  <si>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</si>
  <si>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</si>
  <si>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</si>
  <si>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</si>
  <si>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</si>
  <si>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</si>
  <si>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</si>
  <si>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</si>
  <si>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</si>
  <si>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</si>
  <si>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</si>
  <si>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</si>
  <si>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</si>
  <si>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</si>
  <si>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</si>
  <si>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</si>
  <si>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</si>
  <si>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</si>
  <si>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</si>
  <si>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</si>
  <si>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</si>
  <si>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</si>
  <si>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</si>
  <si>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</si>
  <si>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</si>
  <si>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</si>
  <si>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</si>
  <si>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</si>
  <si>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</si>
  <si>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</si>
  <si>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</si>
  <si>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</si>
  <si>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</si>
  <si>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</si>
  <si>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</si>
  <si>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</si>
  <si>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</si>
  <si>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</si>
  <si>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</si>
  <si>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</si>
  <si>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</si>
  <si>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</si>
  <si>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</si>
  <si>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</si>
  <si>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</si>
  <si>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</si>
  <si>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</si>
  <si>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</si>
  <si>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</si>
  <si>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</si>
  <si>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</si>
  <si>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</si>
  <si>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</si>
  <si>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</si>
  <si>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</si>
  <si>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</si>
  <si>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</si>
  <si>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</si>
  <si>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</si>
  <si>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</si>
  <si>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</si>
  <si>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</si>
  <si>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</si>
  <si>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</si>
  <si>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</si>
  <si>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</si>
  <si>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</si>
  <si>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</si>
  <si>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</si>
  <si>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</si>
  <si>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</si>
  <si>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</si>
  <si>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</si>
  <si>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</si>
  <si>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</si>
  <si>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</si>
  <si>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</si>
  <si>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</si>
  <si>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</si>
  <si>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</si>
  <si>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</si>
  <si>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</si>
  <si>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</si>
  <si>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</si>
  <si>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</si>
  <si>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</si>
  <si>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</si>
  <si>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</si>
  <si>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</si>
  <si>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</si>
  <si>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</si>
  <si>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</si>
  <si>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</si>
  <si>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</si>
  <si>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</si>
  <si>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</si>
  <si>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</si>
  <si>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</si>
  <si>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</si>
  <si>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</si>
  <si>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</si>
  <si>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</si>
  <si>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</si>
  <si>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</si>
  <si>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</si>
  <si>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</si>
  <si>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</si>
  <si>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</si>
  <si>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</si>
  <si>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</si>
  <si>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</si>
  <si>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</si>
  <si>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</si>
  <si>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</si>
  <si>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</si>
  <si>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</si>
  <si>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</si>
  <si>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</si>
  <si>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</si>
  <si>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</si>
  <si>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</si>
  <si>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</si>
  <si>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</si>
  <si>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</si>
  <si>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</si>
  <si>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</si>
  <si>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</si>
  <si>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</si>
  <si>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</si>
  <si>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</si>
  <si>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</si>
  <si>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</si>
  <si>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</si>
  <si>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</si>
  <si>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</si>
  <si>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</si>
  <si>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</si>
  <si>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</si>
  <si>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</si>
  <si>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</si>
  <si>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</si>
  <si>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</si>
  <si>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</si>
  <si>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</si>
  <si>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</si>
  <si>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</si>
  <si>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</si>
  <si>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</si>
  <si>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</si>
  <si>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</si>
  <si>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</si>
  <si>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</si>
  <si>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</si>
  <si>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</si>
  <si>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</si>
  <si>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</si>
  <si>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</si>
  <si>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</si>
  <si>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</si>
  <si>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</si>
  <si>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</si>
  <si>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</si>
  <si>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</si>
  <si>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</si>
  <si>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</si>
  <si>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</si>
  <si>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</si>
  <si>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</si>
  <si>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</si>
  <si>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</si>
  <si>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</si>
  <si>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</si>
  <si>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</si>
  <si>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</si>
  <si>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</si>
  <si>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</si>
  <si>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</si>
  <si>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</si>
  <si>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</si>
  <si>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</si>
  <si>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</si>
  <si>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</si>
  <si>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</si>
  <si>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</si>
  <si>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</si>
  <si>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</si>
  <si>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</si>
  <si>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</si>
  <si>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</si>
  <si>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</si>
  <si>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</si>
  <si>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</si>
  <si>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</si>
  <si>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</si>
  <si>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</si>
  <si>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</si>
  <si>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</si>
  <si>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</si>
  <si>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</si>
  <si>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</si>
  <si>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</si>
  <si>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</si>
  <si>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</si>
  <si>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</si>
  <si>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</si>
  <si>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</si>
  <si>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</si>
  <si>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</si>
  <si>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</si>
  <si>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</si>
  <si>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</si>
  <si>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</si>
  <si>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</si>
  <si>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</si>
  <si>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</si>
  <si>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</si>
  <si>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</si>
  <si>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</si>
  <si>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</si>
  <si>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</si>
  <si>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</si>
  <si>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</si>
  <si>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</si>
  <si>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</si>
  <si>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</si>
  <si>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</si>
  <si>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</si>
  <si>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</si>
  <si>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</si>
  <si>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</si>
  <si>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</si>
  <si>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</si>
  <si>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</si>
  <si>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</si>
  <si>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</si>
  <si>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</si>
  <si>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</si>
  <si>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</si>
  <si>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</si>
  <si>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</si>
  <si>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</si>
  <si>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</si>
  <si>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</si>
  <si>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</si>
  <si>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</si>
  <si>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</si>
  <si>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</si>
  <si>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</si>
  <si>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</si>
  <si>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</si>
  <si>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</si>
  <si>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</si>
  <si>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</si>
  <si>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</si>
  <si>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</si>
  <si>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</si>
  <si>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</si>
  <si>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</si>
  <si>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</si>
  <si>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</si>
  <si>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</si>
  <si>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</si>
  <si>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</si>
  <si>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</si>
  <si>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</si>
  <si>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</si>
  <si>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</si>
  <si>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</si>
  <si>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</si>
  <si>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</si>
  <si>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</si>
  <si>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</si>
  <si>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</si>
  <si>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</si>
  <si>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</si>
  <si>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</si>
  <si>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</si>
  <si>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</si>
  <si>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</si>
  <si>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</si>
  <si>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</si>
  <si>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</si>
  <si>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</si>
  <si>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</si>
  <si>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</si>
  <si>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</si>
  <si>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</si>
  <si>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</si>
  <si>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</si>
  <si>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</si>
  <si>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</si>
  <si>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</si>
  <si>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</si>
  <si>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</si>
  <si>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</si>
  <si>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</si>
  <si>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</si>
  <si>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</si>
  <si>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</si>
  <si>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</si>
  <si>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</si>
  <si>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</si>
  <si>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</si>
  <si>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</si>
  <si>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</si>
  <si>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</si>
  <si>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</si>
  <si>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</si>
  <si>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</si>
  <si>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</si>
  <si>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</si>
  <si>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</si>
  <si>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</si>
  <si>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</si>
  <si>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</si>
  <si>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</si>
  <si>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</si>
  <si>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</si>
  <si>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</si>
  <si>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</si>
  <si>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</si>
  <si>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</si>
  <si>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</si>
  <si>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</si>
  <si>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</si>
  <si>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</si>
  <si>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</si>
  <si>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</si>
  <si>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</si>
  <si>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</si>
  <si>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</si>
  <si>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</si>
  <si>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</si>
  <si>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</si>
  <si>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</si>
  <si>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</si>
  <si>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</si>
  <si>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</si>
  <si>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</si>
  <si>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</si>
  <si>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</si>
  <si>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</si>
  <si>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</si>
  <si>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</si>
  <si>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</si>
  <si>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</si>
  <si>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</si>
  <si>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</si>
  <si>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</si>
  <si>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</si>
  <si>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</si>
  <si>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</si>
  <si>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</si>
  <si>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</si>
  <si>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</si>
  <si>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</si>
  <si>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</si>
  <si>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</si>
  <si>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</si>
  <si>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</si>
  <si>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</si>
  <si>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</si>
  <si>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</si>
  <si>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</si>
  <si>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</si>
  <si>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</si>
  <si>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</si>
  <si>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</si>
  <si>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</si>
  <si>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</si>
  <si>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</si>
  <si>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</si>
  <si>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</si>
  <si>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</si>
  <si>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</si>
  <si>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</si>
  <si>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</si>
  <si>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</si>
  <si>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</si>
  <si>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</si>
  <si>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</si>
  <si>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</si>
  <si>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</si>
  <si>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</si>
  <si>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</si>
  <si>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</si>
  <si>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</si>
  <si>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</si>
  <si>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</si>
  <si>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</si>
  <si>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</si>
  <si>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</si>
  <si>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</si>
  <si>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</si>
  <si>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</si>
  <si>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</si>
  <si>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</si>
  <si>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</si>
  <si>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</si>
  <si>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</si>
  <si>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</si>
  <si>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</si>
  <si>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</si>
  <si>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</si>
  <si>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</si>
  <si>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</si>
  <si>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</si>
  <si>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</si>
  <si>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</si>
  <si>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</si>
  <si>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</si>
  <si>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</si>
  <si>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</si>
  <si>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</si>
  <si>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</si>
  <si>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</si>
  <si>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</si>
  <si>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</si>
  <si>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</si>
  <si>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</si>
  <si>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</si>
  <si>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</si>
  <si>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</si>
  <si>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</si>
  <si>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</si>
  <si>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</si>
  <si>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</si>
  <si>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</si>
  <si>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</si>
  <si>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</si>
  <si>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</si>
  <si>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</si>
  <si>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</si>
  <si>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</si>
  <si>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</si>
  <si>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</si>
  <si>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</si>
  <si>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</si>
  <si>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</si>
  <si>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</si>
  <si>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</si>
  <si>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</si>
  <si>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</si>
  <si>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</si>
  <si>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</si>
  <si>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</si>
  <si>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</si>
  <si>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</si>
  <si>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</si>
  <si>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</si>
  <si>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</si>
  <si>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</si>
  <si>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</si>
  <si>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</si>
  <si>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</si>
  <si>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</si>
  <si>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</si>
  <si>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</si>
  <si>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</si>
  <si>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</si>
  <si>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</si>
  <si>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</si>
  <si>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</si>
  <si>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</si>
  <si>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</si>
  <si>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</si>
  <si>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</si>
  <si>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</si>
  <si>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</si>
  <si>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</si>
  <si>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</si>
  <si>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</si>
  <si>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</si>
  <si>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</si>
  <si>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</si>
  <si>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</si>
  <si>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</si>
  <si>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</si>
  <si>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</si>
  <si>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</si>
  <si>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</si>
  <si>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</si>
  <si>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</si>
  <si>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</si>
  <si>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</si>
  <si>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</si>
  <si>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</si>
  <si>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</si>
  <si>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</si>
  <si>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</si>
  <si>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</si>
  <si>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</si>
  <si>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</si>
  <si>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</si>
  <si>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</si>
  <si>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</si>
  <si>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</si>
  <si>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</si>
  <si>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</si>
  <si>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</si>
  <si>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</si>
  <si>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</si>
  <si>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</si>
  <si>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</si>
  <si>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</si>
  <si>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</si>
  <si>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</si>
  <si>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</si>
  <si>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</si>
  <si>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</si>
  <si>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</si>
  <si>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</si>
  <si>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</si>
  <si>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</si>
  <si>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</si>
  <si>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</si>
  <si>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</si>
  <si>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</si>
  <si>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</si>
  <si>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</si>
  <si>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</si>
  <si>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</si>
  <si>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</si>
  <si>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</si>
  <si>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</si>
  <si>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</si>
  <si>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</si>
  <si>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</si>
  <si>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</si>
  <si>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</si>
  <si>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</si>
  <si>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</si>
  <si>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</si>
  <si>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</si>
  <si>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</si>
  <si>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</si>
  <si>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</si>
  <si>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</si>
  <si>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</si>
  <si>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</si>
  <si>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</si>
  <si>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</si>
  <si>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</si>
  <si>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</si>
  <si>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</si>
  <si>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</si>
  <si>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</si>
  <si>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</si>
  <si>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</si>
  <si>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</si>
  <si>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</si>
  <si>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</si>
  <si>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</si>
  <si>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</si>
  <si>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</si>
  <si>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</si>
  <si>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</si>
  <si>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</si>
  <si>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</si>
  <si>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</si>
  <si>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</si>
  <si>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</si>
  <si>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</si>
  <si>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</si>
  <si>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</si>
  <si>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</si>
  <si>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</si>
  <si>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</si>
  <si>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</si>
  <si>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</si>
  <si>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</si>
  <si>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</si>
  <si>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</si>
  <si>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</si>
  <si>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</si>
  <si>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</si>
  <si>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</si>
  <si>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</si>
  <si>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</si>
  <si>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</si>
  <si>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</si>
  <si>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</si>
  <si>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</si>
  <si>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</si>
  <si>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</si>
  <si>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</si>
  <si>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</si>
  <si>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</si>
  <si>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</si>
  <si>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</si>
  <si>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</si>
  <si>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</si>
  <si>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</si>
  <si>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</si>
  <si>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</si>
  <si>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</si>
  <si>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</si>
  <si>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</si>
  <si>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</si>
  <si>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</si>
  <si>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</si>
  <si>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</si>
  <si>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</si>
  <si>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</si>
  <si>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</si>
  <si>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</si>
  <si>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</si>
  <si>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</si>
  <si>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</si>
  <si>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</si>
  <si>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</si>
  <si>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</si>
  <si>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</si>
  <si>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</si>
  <si>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</si>
  <si>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</si>
  <si>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</si>
  <si>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</si>
  <si>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</si>
  <si>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</si>
  <si>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</si>
  <si>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</si>
  <si>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</si>
  <si>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</si>
  <si>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</si>
  <si>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</si>
  <si>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</si>
  <si>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</si>
  <si>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</si>
  <si>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</si>
  <si>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</si>
  <si>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</si>
  <si>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</si>
  <si>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</si>
  <si>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</si>
  <si>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</si>
  <si>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</si>
  <si>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</si>
  <si>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</si>
  <si>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</si>
  <si>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</si>
  <si>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</si>
  <si>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</si>
  <si>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</si>
  <si>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</si>
  <si>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</si>
  <si>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</si>
  <si>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</si>
  <si>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</si>
  <si>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</si>
  <si>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</si>
  <si>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</si>
  <si>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</si>
  <si>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</si>
  <si>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</si>
  <si>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</si>
  <si>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</si>
  <si>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</si>
  <si>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</si>
  <si>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</si>
  <si>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</si>
  <si>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</si>
  <si>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</si>
  <si>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</si>
  <si>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</si>
  <si>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</si>
  <si>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</si>
  <si>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</si>
  <si>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</si>
  <si>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</si>
  <si>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</si>
  <si>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</si>
  <si>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</si>
  <si>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</si>
  <si>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</si>
  <si>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</si>
  <si>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</si>
  <si>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</si>
  <si>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</si>
  <si>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</si>
  <si>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</si>
  <si>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復興</t>
  </si>
  <si>
    <t>復興庁</t>
  </si>
  <si>
    <t>復興庁</t>
    <rPh sb="0" eb="3">
      <t>フッコウチョウ</t>
    </rPh>
    <phoneticPr fontId="5"/>
  </si>
  <si>
    <t>統括官付参事官（予算・会計担当）</t>
    <phoneticPr fontId="5"/>
  </si>
  <si>
    <t>○</t>
  </si>
  <si>
    <t>都道府県警察費補助金（被災地）</t>
    <rPh sb="0" eb="10">
      <t>トドウフケンケイサツヒホジョキン</t>
    </rPh>
    <rPh sb="11" eb="14">
      <t>ヒサイチ</t>
    </rPh>
    <phoneticPr fontId="5"/>
  </si>
  <si>
    <t>・警察法第37条第３項
・警察法施行令第３条第１項及び第３項</t>
    <rPh sb="1" eb="4">
      <t>ケイサツホウ</t>
    </rPh>
    <rPh sb="4" eb="5">
      <t>ダイ</t>
    </rPh>
    <rPh sb="7" eb="8">
      <t>ジョウ</t>
    </rPh>
    <rPh sb="8" eb="9">
      <t>ダイ</t>
    </rPh>
    <rPh sb="10" eb="11">
      <t>コウ</t>
    </rPh>
    <rPh sb="13" eb="16">
      <t>ケイサツホウ</t>
    </rPh>
    <rPh sb="16" eb="19">
      <t>セコウレイ</t>
    </rPh>
    <rPh sb="19" eb="20">
      <t>ダイ</t>
    </rPh>
    <rPh sb="21" eb="22">
      <t>ジョウ</t>
    </rPh>
    <rPh sb="22" eb="23">
      <t>ダイ</t>
    </rPh>
    <rPh sb="24" eb="25">
      <t>コウ</t>
    </rPh>
    <rPh sb="25" eb="26">
      <t>オヨ</t>
    </rPh>
    <rPh sb="27" eb="28">
      <t>ダイ</t>
    </rPh>
    <rPh sb="29" eb="30">
      <t>コウ</t>
    </rPh>
    <phoneticPr fontId="5"/>
  </si>
  <si>
    <t>-</t>
    <phoneticPr fontId="5"/>
  </si>
  <si>
    <t>都道府県警察費補助金</t>
    <rPh sb="0" eb="10">
      <t>トドウフケンケイサツヒホジョキン</t>
    </rPh>
    <phoneticPr fontId="5"/>
  </si>
  <si>
    <t>百万円</t>
    <rPh sb="0" eb="2">
      <t>ヒャクマン</t>
    </rPh>
    <rPh sb="2" eb="3">
      <t>エン</t>
    </rPh>
    <phoneticPr fontId="5"/>
  </si>
  <si>
    <t>補助金確定額／県数　　　　　　　　　　</t>
    <rPh sb="0" eb="3">
      <t>ホジョキン</t>
    </rPh>
    <rPh sb="3" eb="6">
      <t>カクテイガク</t>
    </rPh>
    <rPh sb="7" eb="8">
      <t>ケン</t>
    </rPh>
    <rPh sb="8" eb="9">
      <t>スウ</t>
    </rPh>
    <phoneticPr fontId="5"/>
  </si>
  <si>
    <t>補助金確定額/県数</t>
    <rPh sb="0" eb="3">
      <t>ホジョキン</t>
    </rPh>
    <rPh sb="3" eb="6">
      <t>カクテイガク</t>
    </rPh>
    <rPh sb="7" eb="8">
      <t>ケン</t>
    </rPh>
    <rPh sb="8" eb="9">
      <t>スウ</t>
    </rPh>
    <phoneticPr fontId="5"/>
  </si>
  <si>
    <t>千円</t>
    <rPh sb="0" eb="2">
      <t>センエン</t>
    </rPh>
    <phoneticPr fontId="5"/>
  </si>
  <si>
    <t>3,578千円/３県</t>
    <rPh sb="5" eb="7">
      <t>センエン</t>
    </rPh>
    <rPh sb="9" eb="10">
      <t>ケン</t>
    </rPh>
    <phoneticPr fontId="5"/>
  </si>
  <si>
    <t>16,433千円/１県</t>
    <rPh sb="6" eb="11">
      <t>センエン･1ケン</t>
    </rPh>
    <phoneticPr fontId="5"/>
  </si>
  <si>
    <t>　災害警備活動に必要な経費について、都道府県警察費補助金を交付</t>
    <rPh sb="1" eb="3">
      <t>サイガイ</t>
    </rPh>
    <rPh sb="3" eb="5">
      <t>ケイビ</t>
    </rPh>
    <rPh sb="5" eb="7">
      <t>カツドウ</t>
    </rPh>
    <rPh sb="8" eb="10">
      <t>ヒツヨウ</t>
    </rPh>
    <rPh sb="11" eb="13">
      <t>ケイヒ</t>
    </rPh>
    <rPh sb="18" eb="22">
      <t>トドウフケン</t>
    </rPh>
    <rPh sb="22" eb="25">
      <t>ケイサツヒ</t>
    </rPh>
    <rPh sb="25" eb="28">
      <t>ホジョキン</t>
    </rPh>
    <rPh sb="29" eb="31">
      <t>コウフ</t>
    </rPh>
    <phoneticPr fontId="5"/>
  </si>
  <si>
    <t>　災害警備活動に要する経費について、都道府県警察費補助金を交付する。</t>
    <rPh sb="1" eb="3">
      <t>サイガイ</t>
    </rPh>
    <rPh sb="3" eb="5">
      <t>ケイビ</t>
    </rPh>
    <rPh sb="5" eb="7">
      <t>カツドウ</t>
    </rPh>
    <rPh sb="8" eb="9">
      <t>ヨウ</t>
    </rPh>
    <rPh sb="11" eb="13">
      <t>ケイヒ</t>
    </rPh>
    <rPh sb="18" eb="22">
      <t>トドウフケン</t>
    </rPh>
    <rPh sb="22" eb="25">
      <t>ケイサツヒ</t>
    </rPh>
    <rPh sb="25" eb="28">
      <t>ホジョキン</t>
    </rPh>
    <rPh sb="29" eb="31">
      <t>コウフ</t>
    </rPh>
    <phoneticPr fontId="5"/>
  </si>
  <si>
    <t>　都道府県警察費補助金の交付額</t>
    <rPh sb="1" eb="11">
      <t>トドウフケンケイサツヒホジョキン</t>
    </rPh>
    <rPh sb="12" eb="15">
      <t>コウフガク</t>
    </rPh>
    <phoneticPr fontId="5"/>
  </si>
  <si>
    <t>　被災地における重要窃盗犯（注）の認知件数を過去３年間の平均値よりも減少させる。（注）侵入窃盗、自動車盗、ひったくり及びすり。
※数値については暦年</t>
    <rPh sb="1" eb="4">
      <t>ヒサイチ</t>
    </rPh>
    <rPh sb="8" eb="10">
      <t>ジュウヨウ</t>
    </rPh>
    <rPh sb="10" eb="12">
      <t>セットウ</t>
    </rPh>
    <rPh sb="12" eb="13">
      <t>ハン</t>
    </rPh>
    <rPh sb="14" eb="15">
      <t>チュウ</t>
    </rPh>
    <rPh sb="17" eb="19">
      <t>ニンチ</t>
    </rPh>
    <rPh sb="19" eb="21">
      <t>ケンスウ</t>
    </rPh>
    <rPh sb="22" eb="24">
      <t>カコ</t>
    </rPh>
    <rPh sb="25" eb="27">
      <t>ネンカン</t>
    </rPh>
    <rPh sb="28" eb="31">
      <t>ヘイキンチ</t>
    </rPh>
    <rPh sb="34" eb="36">
      <t>ゲンショウ</t>
    </rPh>
    <rPh sb="41" eb="42">
      <t>チュウ</t>
    </rPh>
    <rPh sb="43" eb="45">
      <t>シンニュウ</t>
    </rPh>
    <rPh sb="45" eb="47">
      <t>セットウ</t>
    </rPh>
    <rPh sb="48" eb="51">
      <t>ジドウシャ</t>
    </rPh>
    <rPh sb="51" eb="52">
      <t>トウ</t>
    </rPh>
    <rPh sb="58" eb="59">
      <t>オヨ</t>
    </rPh>
    <rPh sb="65" eb="67">
      <t>スウチ</t>
    </rPh>
    <rPh sb="72" eb="74">
      <t>レキネン</t>
    </rPh>
    <phoneticPr fontId="5"/>
  </si>
  <si>
    <t>　被災地における重要窃盗犯の認知件数</t>
    <rPh sb="1" eb="4">
      <t>ヒサイチ</t>
    </rPh>
    <rPh sb="8" eb="10">
      <t>ジュウヨウ</t>
    </rPh>
    <rPh sb="10" eb="12">
      <t>セットウ</t>
    </rPh>
    <rPh sb="12" eb="13">
      <t>ハン</t>
    </rPh>
    <rPh sb="14" eb="16">
      <t>ニンチ</t>
    </rPh>
    <rPh sb="16" eb="18">
      <t>ケンスウ</t>
    </rPh>
    <phoneticPr fontId="5"/>
  </si>
  <si>
    <t>件</t>
    <rPh sb="0" eb="1">
      <t>ケン</t>
    </rPh>
    <phoneticPr fontId="5"/>
  </si>
  <si>
    <t>犯罪統計書（警察庁）</t>
    <rPh sb="0" eb="2">
      <t>ハンザイ</t>
    </rPh>
    <rPh sb="2" eb="5">
      <t>トウケイショ</t>
    </rPh>
    <rPh sb="6" eb="9">
      <t>ケイサツチョウ</t>
    </rPh>
    <phoneticPr fontId="5"/>
  </si>
  <si>
    <t>　被災地における重要窃盗犯（注）の検挙件数を過去３年間の平均値よりも減少させる。（注）侵入窃盗、自動車盗、ひったくり及びすり。
※数値については暦年</t>
    <rPh sb="17" eb="19">
      <t>ケンキョ</t>
    </rPh>
    <phoneticPr fontId="5"/>
  </si>
  <si>
    <t>　被災地における重要窃盗犯の検挙件数
　検挙件数／認知件数</t>
    <rPh sb="1" eb="4">
      <t>ヒサイチ</t>
    </rPh>
    <rPh sb="8" eb="10">
      <t>ジュウヨウ</t>
    </rPh>
    <rPh sb="10" eb="12">
      <t>セットウ</t>
    </rPh>
    <rPh sb="12" eb="13">
      <t>ハン</t>
    </rPh>
    <rPh sb="14" eb="16">
      <t>ケンキョ</t>
    </rPh>
    <rPh sb="16" eb="18">
      <t>ケンスウ</t>
    </rPh>
    <rPh sb="21" eb="23">
      <t>ケンキョ</t>
    </rPh>
    <rPh sb="23" eb="25">
      <t>ケンスウ</t>
    </rPh>
    <rPh sb="26" eb="28">
      <t>ニンチ</t>
    </rPh>
    <rPh sb="28" eb="30">
      <t>ケンスウ</t>
    </rPh>
    <phoneticPr fontId="5"/>
  </si>
  <si>
    <t>％</t>
    <phoneticPr fontId="5"/>
  </si>
  <si>
    <t>有</t>
  </si>
  <si>
    <t>無</t>
  </si>
  <si>
    <t>　令和３年度においては新型コロナウイルス感染拡大により活動機会が減ったものもあるが、東日本大震災からの復興に向けて、被災地における災害警備活動等は必要不可欠な業務であり、優先度は高い。</t>
    <rPh sb="1" eb="3">
      <t>レイワ</t>
    </rPh>
    <rPh sb="4" eb="6">
      <t>ネンド</t>
    </rPh>
    <rPh sb="11" eb="13">
      <t>シンガタ</t>
    </rPh>
    <rPh sb="20" eb="22">
      <t>カンセン</t>
    </rPh>
    <rPh sb="22" eb="24">
      <t>カクダイ</t>
    </rPh>
    <rPh sb="27" eb="29">
      <t>カツドウ</t>
    </rPh>
    <rPh sb="29" eb="31">
      <t>キカイ</t>
    </rPh>
    <rPh sb="32" eb="33">
      <t>ヘ</t>
    </rPh>
    <rPh sb="42" eb="45">
      <t>ヒガシニホン</t>
    </rPh>
    <rPh sb="45" eb="48">
      <t>ダイシンサイ</t>
    </rPh>
    <rPh sb="51" eb="53">
      <t>フッコウ</t>
    </rPh>
    <rPh sb="54" eb="55">
      <t>ム</t>
    </rPh>
    <rPh sb="58" eb="61">
      <t>ヒサイチ</t>
    </rPh>
    <rPh sb="65" eb="67">
      <t>サイガイ</t>
    </rPh>
    <rPh sb="67" eb="69">
      <t>ケイビ</t>
    </rPh>
    <rPh sb="69" eb="71">
      <t>カツドウ</t>
    </rPh>
    <rPh sb="71" eb="72">
      <t>トウ</t>
    </rPh>
    <rPh sb="73" eb="75">
      <t>ヒツヨウ</t>
    </rPh>
    <rPh sb="75" eb="78">
      <t>フカケツ</t>
    </rPh>
    <rPh sb="79" eb="81">
      <t>ギョウム</t>
    </rPh>
    <rPh sb="85" eb="88">
      <t>ユウセンド</t>
    </rPh>
    <rPh sb="89" eb="90">
      <t>タカ</t>
    </rPh>
    <phoneticPr fontId="5"/>
  </si>
  <si>
    <t>　本事業に係る災害警備活動等は、国を挙げて推進している東日本大震災からの復興につき基盤となるものであり、令和３年度においては新型コロナウイルス感染拡大により活動機会が減ったものもあるが、国として必要な財源を補助する必要がある。</t>
    <rPh sb="1" eb="2">
      <t>ホン</t>
    </rPh>
    <rPh sb="2" eb="4">
      <t>ジギョウ</t>
    </rPh>
    <rPh sb="5" eb="6">
      <t>カカ</t>
    </rPh>
    <rPh sb="7" eb="9">
      <t>サイガイ</t>
    </rPh>
    <rPh sb="9" eb="11">
      <t>ケイビ</t>
    </rPh>
    <rPh sb="11" eb="13">
      <t>カツドウ</t>
    </rPh>
    <rPh sb="13" eb="14">
      <t>トウ</t>
    </rPh>
    <rPh sb="16" eb="17">
      <t>クニ</t>
    </rPh>
    <rPh sb="18" eb="19">
      <t>ア</t>
    </rPh>
    <rPh sb="21" eb="23">
      <t>スイシン</t>
    </rPh>
    <rPh sb="27" eb="33">
      <t>ヒガシニホンダイシンサイ</t>
    </rPh>
    <rPh sb="36" eb="38">
      <t>フッコウ</t>
    </rPh>
    <rPh sb="41" eb="43">
      <t>キバン</t>
    </rPh>
    <rPh sb="52" eb="54">
      <t>レイワ</t>
    </rPh>
    <rPh sb="55" eb="57">
      <t>ネンド</t>
    </rPh>
    <rPh sb="62" eb="64">
      <t>シンガタ</t>
    </rPh>
    <phoneticPr fontId="5"/>
  </si>
  <si>
    <t>　令和３年度においては新型コロナウイルス感染拡大により活動機会が減ったものもあるが、災害警備活動等に要する経費であり、被災地の一刻も早い復興という観点からの国民のニーズは高い。</t>
    <rPh sb="1" eb="3">
      <t>レイワ</t>
    </rPh>
    <rPh sb="4" eb="6">
      <t>ネンド</t>
    </rPh>
    <rPh sb="11" eb="13">
      <t>シンガタ</t>
    </rPh>
    <rPh sb="20" eb="22">
      <t>カンセン</t>
    </rPh>
    <rPh sb="22" eb="24">
      <t>カクダイ</t>
    </rPh>
    <rPh sb="27" eb="29">
      <t>カツドウ</t>
    </rPh>
    <rPh sb="29" eb="31">
      <t>キカイ</t>
    </rPh>
    <rPh sb="32" eb="33">
      <t>ヘ</t>
    </rPh>
    <rPh sb="42" eb="44">
      <t>サイガイ</t>
    </rPh>
    <rPh sb="44" eb="46">
      <t>ケイビ</t>
    </rPh>
    <rPh sb="46" eb="48">
      <t>カツドウ</t>
    </rPh>
    <rPh sb="48" eb="49">
      <t>トウ</t>
    </rPh>
    <rPh sb="50" eb="51">
      <t>ヨウ</t>
    </rPh>
    <rPh sb="53" eb="55">
      <t>ケイヒ</t>
    </rPh>
    <rPh sb="59" eb="62">
      <t>ヒサイチ</t>
    </rPh>
    <rPh sb="63" eb="65">
      <t>イッコク</t>
    </rPh>
    <rPh sb="66" eb="67">
      <t>ハヤ</t>
    </rPh>
    <rPh sb="68" eb="70">
      <t>フッコウ</t>
    </rPh>
    <rPh sb="73" eb="75">
      <t>カンテン</t>
    </rPh>
    <rPh sb="78" eb="80">
      <t>コクミン</t>
    </rPh>
    <rPh sb="85" eb="86">
      <t>タカ</t>
    </rPh>
    <phoneticPr fontId="5"/>
  </si>
  <si>
    <t>‐</t>
  </si>
  <si>
    <t>　同補助金で整備したガソリンにあっては、被災地における災害警察活動に十分に活用されている。</t>
    <rPh sb="1" eb="2">
      <t>ドウ</t>
    </rPh>
    <rPh sb="2" eb="5">
      <t>ホジョキン</t>
    </rPh>
    <rPh sb="6" eb="8">
      <t>セイビ</t>
    </rPh>
    <rPh sb="20" eb="23">
      <t>ヒサイチ</t>
    </rPh>
    <rPh sb="27" eb="29">
      <t>サイガイ</t>
    </rPh>
    <rPh sb="29" eb="31">
      <t>ケイサツ</t>
    </rPh>
    <rPh sb="31" eb="33">
      <t>カツドウ</t>
    </rPh>
    <rPh sb="34" eb="36">
      <t>ジュウブン</t>
    </rPh>
    <rPh sb="37" eb="39">
      <t>カツヨウ</t>
    </rPh>
    <phoneticPr fontId="5"/>
  </si>
  <si>
    <t>　補助金等に係る予算の執行の適正化に関する法律に基づき、年度終了後に実績報告を受け、当該年度における執行状況を確認しているところ、新型コロナウイルス感染拡大により活動機会が減ったものもあったが、それ以外は概ね計画どおり執行しており、目標に見合った活動実績である。</t>
    <rPh sb="1" eb="4">
      <t>ホジョキン</t>
    </rPh>
    <rPh sb="4" eb="5">
      <t>トウ</t>
    </rPh>
    <rPh sb="6" eb="7">
      <t>カカ</t>
    </rPh>
    <rPh sb="8" eb="10">
      <t>ヨサン</t>
    </rPh>
    <rPh sb="11" eb="13">
      <t>シッコウ</t>
    </rPh>
    <rPh sb="14" eb="17">
      <t>テキセイカ</t>
    </rPh>
    <rPh sb="18" eb="19">
      <t>カン</t>
    </rPh>
    <rPh sb="21" eb="23">
      <t>ホウリツ</t>
    </rPh>
    <rPh sb="24" eb="25">
      <t>モト</t>
    </rPh>
    <rPh sb="28" eb="30">
      <t>ネンド</t>
    </rPh>
    <rPh sb="30" eb="33">
      <t>シュウリョウゴ</t>
    </rPh>
    <rPh sb="34" eb="36">
      <t>ジッセキ</t>
    </rPh>
    <rPh sb="36" eb="38">
      <t>ホウコク</t>
    </rPh>
    <rPh sb="39" eb="40">
      <t>ウ</t>
    </rPh>
    <rPh sb="42" eb="44">
      <t>トウガイ</t>
    </rPh>
    <rPh sb="44" eb="46">
      <t>ネンド</t>
    </rPh>
    <rPh sb="50" eb="52">
      <t>シッコウ</t>
    </rPh>
    <rPh sb="52" eb="54">
      <t>ジョウキョウ</t>
    </rPh>
    <rPh sb="55" eb="57">
      <t>カクニン</t>
    </rPh>
    <rPh sb="65" eb="67">
      <t>シンガタ</t>
    </rPh>
    <rPh sb="74" eb="76">
      <t>カンセン</t>
    </rPh>
    <rPh sb="76" eb="78">
      <t>カクダイ</t>
    </rPh>
    <rPh sb="81" eb="83">
      <t>カツドウ</t>
    </rPh>
    <rPh sb="83" eb="85">
      <t>キカイ</t>
    </rPh>
    <rPh sb="86" eb="87">
      <t>ヘ</t>
    </rPh>
    <rPh sb="99" eb="101">
      <t>イガイ</t>
    </rPh>
    <rPh sb="102" eb="103">
      <t>オオム</t>
    </rPh>
    <rPh sb="104" eb="106">
      <t>ケイカク</t>
    </rPh>
    <rPh sb="109" eb="111">
      <t>シッコウ</t>
    </rPh>
    <rPh sb="116" eb="118">
      <t>モクヒョウ</t>
    </rPh>
    <rPh sb="119" eb="121">
      <t>ミア</t>
    </rPh>
    <rPh sb="123" eb="125">
      <t>カツドウ</t>
    </rPh>
    <rPh sb="125" eb="127">
      <t>ジッセキ</t>
    </rPh>
    <phoneticPr fontId="5"/>
  </si>
  <si>
    <t>　警察法及び警察法施行令の規定に基づき、都道府県警察に要する経費の応分の負担を行っているものであり、成果実績は成果目標に見合ったものとなっている。</t>
    <rPh sb="1" eb="4">
      <t>ケイサツホウ</t>
    </rPh>
    <rPh sb="4" eb="5">
      <t>オヨ</t>
    </rPh>
    <rPh sb="6" eb="9">
      <t>ケイサツホウ</t>
    </rPh>
    <rPh sb="9" eb="12">
      <t>セコウレイ</t>
    </rPh>
    <rPh sb="13" eb="15">
      <t>キテイ</t>
    </rPh>
    <rPh sb="16" eb="17">
      <t>モト</t>
    </rPh>
    <rPh sb="20" eb="24">
      <t>トドウフケン</t>
    </rPh>
    <rPh sb="24" eb="26">
      <t>ケイサツ</t>
    </rPh>
    <rPh sb="27" eb="28">
      <t>ヨウ</t>
    </rPh>
    <rPh sb="30" eb="32">
      <t>ケイヒ</t>
    </rPh>
    <rPh sb="33" eb="35">
      <t>オウブン</t>
    </rPh>
    <rPh sb="36" eb="38">
      <t>フタン</t>
    </rPh>
    <rPh sb="39" eb="40">
      <t>オコナ</t>
    </rPh>
    <rPh sb="50" eb="52">
      <t>セイカ</t>
    </rPh>
    <rPh sb="52" eb="54">
      <t>ジッセキ</t>
    </rPh>
    <rPh sb="55" eb="57">
      <t>セイカ</t>
    </rPh>
    <rPh sb="57" eb="59">
      <t>モクヒョウ</t>
    </rPh>
    <rPh sb="60" eb="62">
      <t>ミア</t>
    </rPh>
    <phoneticPr fontId="5"/>
  </si>
  <si>
    <t>　新型コロナウイルス感染拡大により、当初想定より活動機会が減ったことによるものであり、妥当である。</t>
    <rPh sb="1" eb="3">
      <t>シンガタ</t>
    </rPh>
    <rPh sb="10" eb="12">
      <t>カンセン</t>
    </rPh>
    <rPh sb="12" eb="14">
      <t>カクダイ</t>
    </rPh>
    <rPh sb="18" eb="20">
      <t>トウショ</t>
    </rPh>
    <rPh sb="20" eb="22">
      <t>ソウテイ</t>
    </rPh>
    <rPh sb="24" eb="26">
      <t>カツドウ</t>
    </rPh>
    <rPh sb="26" eb="28">
      <t>キカイ</t>
    </rPh>
    <rPh sb="29" eb="30">
      <t>ヘ</t>
    </rPh>
    <rPh sb="43" eb="45">
      <t>ダトウ</t>
    </rPh>
    <phoneticPr fontId="5"/>
  </si>
  <si>
    <t>　いずれも事業目的の達成に必要なものである。</t>
    <rPh sb="5" eb="7">
      <t>ジギョウ</t>
    </rPh>
    <rPh sb="7" eb="9">
      <t>モクテキ</t>
    </rPh>
    <rPh sb="10" eb="12">
      <t>タッセイ</t>
    </rPh>
    <rPh sb="13" eb="15">
      <t>ヒツヨウ</t>
    </rPh>
    <phoneticPr fontId="5"/>
  </si>
  <si>
    <t>　過去の一般競争入札の結果を踏まえたものであり、コストの水準は妥当なものである。</t>
    <rPh sb="1" eb="3">
      <t>カコ</t>
    </rPh>
    <rPh sb="4" eb="6">
      <t>イッパン</t>
    </rPh>
    <rPh sb="6" eb="8">
      <t>キョウソウ</t>
    </rPh>
    <rPh sb="8" eb="10">
      <t>ニュウサツ</t>
    </rPh>
    <rPh sb="11" eb="13">
      <t>ケッカ</t>
    </rPh>
    <rPh sb="14" eb="15">
      <t>フ</t>
    </rPh>
    <rPh sb="28" eb="30">
      <t>スイジュン</t>
    </rPh>
    <rPh sb="31" eb="33">
      <t>ダトウ</t>
    </rPh>
    <phoneticPr fontId="5"/>
  </si>
  <si>
    <t>　警察法及び警察法施行令の規定に基づき、都道府県警察に要する経費の応分の負担を行っている。</t>
    <rPh sb="1" eb="4">
      <t>ケイサツホウ</t>
    </rPh>
    <rPh sb="4" eb="5">
      <t>オヨ</t>
    </rPh>
    <rPh sb="6" eb="9">
      <t>ケイサツホウ</t>
    </rPh>
    <rPh sb="9" eb="12">
      <t>セコウレイ</t>
    </rPh>
    <rPh sb="13" eb="15">
      <t>キテイ</t>
    </rPh>
    <rPh sb="16" eb="17">
      <t>モト</t>
    </rPh>
    <rPh sb="20" eb="24">
      <t>トドウフケン</t>
    </rPh>
    <rPh sb="24" eb="26">
      <t>ケイサツ</t>
    </rPh>
    <rPh sb="27" eb="28">
      <t>ヨウ</t>
    </rPh>
    <rPh sb="30" eb="32">
      <t>ケイヒ</t>
    </rPh>
    <rPh sb="33" eb="35">
      <t>オウブン</t>
    </rPh>
    <rPh sb="36" eb="38">
      <t>フタン</t>
    </rPh>
    <rPh sb="39" eb="40">
      <t>オコナ</t>
    </rPh>
    <phoneticPr fontId="5"/>
  </si>
  <si>
    <t>　補助金等に係る予算の執行の適正化に関する法律に基づき、年度終了後に実績報告を受け、当該年度における執行状況を確認している。また、毎年度、警察庁、管区警察局において、全部局を対象に会計検査を実施していることに加え、各都道府県警察においても内部監査を計画的に実施し、支出内容を確認している。</t>
    <rPh sb="1" eb="4">
      <t>ホジョキン</t>
    </rPh>
    <rPh sb="4" eb="5">
      <t>トウ</t>
    </rPh>
    <rPh sb="6" eb="7">
      <t>カカ</t>
    </rPh>
    <rPh sb="8" eb="10">
      <t>ヨサン</t>
    </rPh>
    <rPh sb="11" eb="13">
      <t>シッコウ</t>
    </rPh>
    <rPh sb="14" eb="17">
      <t>テキセイカ</t>
    </rPh>
    <rPh sb="18" eb="19">
      <t>カン</t>
    </rPh>
    <rPh sb="21" eb="23">
      <t>ホウリツ</t>
    </rPh>
    <rPh sb="24" eb="25">
      <t>モト</t>
    </rPh>
    <rPh sb="28" eb="30">
      <t>ネンド</t>
    </rPh>
    <rPh sb="30" eb="33">
      <t>シュウリョウゴ</t>
    </rPh>
    <rPh sb="34" eb="36">
      <t>ジッセキ</t>
    </rPh>
    <rPh sb="36" eb="38">
      <t>ホウコク</t>
    </rPh>
    <rPh sb="39" eb="40">
      <t>ウ</t>
    </rPh>
    <rPh sb="42" eb="44">
      <t>トウガイ</t>
    </rPh>
    <rPh sb="44" eb="46">
      <t>ネンド</t>
    </rPh>
    <rPh sb="50" eb="52">
      <t>シッコウ</t>
    </rPh>
    <rPh sb="52" eb="54">
      <t>ジョウキョウ</t>
    </rPh>
    <rPh sb="55" eb="57">
      <t>カクニン</t>
    </rPh>
    <rPh sb="65" eb="68">
      <t>マイネンド</t>
    </rPh>
    <rPh sb="69" eb="72">
      <t>ケイサツチョウ</t>
    </rPh>
    <rPh sb="73" eb="75">
      <t>カンク</t>
    </rPh>
    <rPh sb="75" eb="78">
      <t>ケイサツキョク</t>
    </rPh>
    <rPh sb="83" eb="85">
      <t>ゼンブ</t>
    </rPh>
    <rPh sb="85" eb="86">
      <t>キョク</t>
    </rPh>
    <rPh sb="87" eb="89">
      <t>タイショウ</t>
    </rPh>
    <rPh sb="90" eb="92">
      <t>カイケイ</t>
    </rPh>
    <rPh sb="92" eb="94">
      <t>ケンサ</t>
    </rPh>
    <rPh sb="95" eb="97">
      <t>ジッシ</t>
    </rPh>
    <rPh sb="104" eb="105">
      <t>クワ</t>
    </rPh>
    <rPh sb="107" eb="108">
      <t>カク</t>
    </rPh>
    <rPh sb="108" eb="112">
      <t>トドウフケン</t>
    </rPh>
    <rPh sb="112" eb="114">
      <t>ケイサツ</t>
    </rPh>
    <rPh sb="119" eb="121">
      <t>ナイブ</t>
    </rPh>
    <rPh sb="121" eb="123">
      <t>カンサ</t>
    </rPh>
    <rPh sb="124" eb="126">
      <t>ケイカク</t>
    </rPh>
    <rPh sb="126" eb="127">
      <t>テキ</t>
    </rPh>
    <rPh sb="128" eb="130">
      <t>ジッシ</t>
    </rPh>
    <rPh sb="132" eb="134">
      <t>シシュツ</t>
    </rPh>
    <rPh sb="134" eb="136">
      <t>ナイヨウ</t>
    </rPh>
    <rPh sb="137" eb="139">
      <t>カクニン</t>
    </rPh>
    <phoneticPr fontId="5"/>
  </si>
  <si>
    <t>　被災地の一刻も早い復興のため、継続した事業の実施が不可欠であるところ、引き続き実行状況等を踏まえ計画を適切に見直し、実施していく。</t>
    <rPh sb="1" eb="4">
      <t>ヒサイチ</t>
    </rPh>
    <rPh sb="5" eb="7">
      <t>イッコク</t>
    </rPh>
    <rPh sb="8" eb="9">
      <t>ハヤ</t>
    </rPh>
    <rPh sb="10" eb="12">
      <t>フッコウ</t>
    </rPh>
    <rPh sb="16" eb="18">
      <t>ケイゾク</t>
    </rPh>
    <rPh sb="20" eb="22">
      <t>ジギョウ</t>
    </rPh>
    <rPh sb="23" eb="25">
      <t>ジッシ</t>
    </rPh>
    <rPh sb="26" eb="29">
      <t>フカケツ</t>
    </rPh>
    <rPh sb="36" eb="37">
      <t>ヒ</t>
    </rPh>
    <rPh sb="38" eb="39">
      <t>ツヅ</t>
    </rPh>
    <rPh sb="40" eb="42">
      <t>ジッコウ</t>
    </rPh>
    <rPh sb="42" eb="44">
      <t>ジョウキョウ</t>
    </rPh>
    <rPh sb="44" eb="45">
      <t>トウ</t>
    </rPh>
    <rPh sb="46" eb="47">
      <t>フ</t>
    </rPh>
    <rPh sb="49" eb="51">
      <t>ケイカク</t>
    </rPh>
    <rPh sb="52" eb="54">
      <t>テキセツ</t>
    </rPh>
    <rPh sb="55" eb="57">
      <t>ミナオ</t>
    </rPh>
    <rPh sb="59" eb="61">
      <t>ジッシ</t>
    </rPh>
    <phoneticPr fontId="5"/>
  </si>
  <si>
    <t>11</t>
    <phoneticPr fontId="5"/>
  </si>
  <si>
    <t>013</t>
    <phoneticPr fontId="5"/>
  </si>
  <si>
    <t>021</t>
    <phoneticPr fontId="5"/>
  </si>
  <si>
    <t>0021</t>
    <phoneticPr fontId="5"/>
  </si>
  <si>
    <t>0020</t>
    <phoneticPr fontId="5"/>
  </si>
  <si>
    <t>0016</t>
    <phoneticPr fontId="5"/>
  </si>
  <si>
    <t>0019</t>
    <phoneticPr fontId="5"/>
  </si>
  <si>
    <t>A.福島県警察</t>
    <rPh sb="2" eb="5">
      <t>フクシマケン</t>
    </rPh>
    <rPh sb="5" eb="7">
      <t>ケイサツ</t>
    </rPh>
    <phoneticPr fontId="5"/>
  </si>
  <si>
    <t>補助金</t>
    <rPh sb="0" eb="3">
      <t>ホジョキン</t>
    </rPh>
    <phoneticPr fontId="5"/>
  </si>
  <si>
    <t>車両燃料費の補助</t>
    <rPh sb="0" eb="2">
      <t>シャリョウ</t>
    </rPh>
    <rPh sb="2" eb="5">
      <t>ネンリョウヒ</t>
    </rPh>
    <rPh sb="6" eb="8">
      <t>ホジョ</t>
    </rPh>
    <phoneticPr fontId="5"/>
  </si>
  <si>
    <t>物品購入</t>
    <rPh sb="0" eb="2">
      <t>ブッピン</t>
    </rPh>
    <rPh sb="2" eb="4">
      <t>コウニュウ</t>
    </rPh>
    <phoneticPr fontId="5"/>
  </si>
  <si>
    <t>ガソリンの購入</t>
    <rPh sb="5" eb="7">
      <t>コウニュウ</t>
    </rPh>
    <phoneticPr fontId="5"/>
  </si>
  <si>
    <t>福島県警察</t>
    <rPh sb="0" eb="5">
      <t>フクシマケンケイサツ</t>
    </rPh>
    <phoneticPr fontId="5"/>
  </si>
  <si>
    <t>補助金交付</t>
    <rPh sb="0" eb="3">
      <t>ホジョキン</t>
    </rPh>
    <rPh sb="3" eb="5">
      <t>コウフ</t>
    </rPh>
    <phoneticPr fontId="5"/>
  </si>
  <si>
    <t>補助金等交付</t>
  </si>
  <si>
    <t>B.福島県石油商業組合</t>
    <rPh sb="2" eb="4">
      <t>フクシマ</t>
    </rPh>
    <rPh sb="4" eb="5">
      <t>ケン</t>
    </rPh>
    <rPh sb="5" eb="7">
      <t>セキユ</t>
    </rPh>
    <rPh sb="7" eb="9">
      <t>ショウギョウ</t>
    </rPh>
    <rPh sb="9" eb="11">
      <t>クミアイ</t>
    </rPh>
    <phoneticPr fontId="5"/>
  </si>
  <si>
    <t>福島県石油商業組合</t>
    <rPh sb="0" eb="2">
      <t>フクシマ</t>
    </rPh>
    <rPh sb="2" eb="3">
      <t>ケン</t>
    </rPh>
    <rPh sb="3" eb="5">
      <t>セキユ</t>
    </rPh>
    <rPh sb="5" eb="7">
      <t>ショウギョウ</t>
    </rPh>
    <rPh sb="7" eb="9">
      <t>クミアイ</t>
    </rPh>
    <phoneticPr fontId="5"/>
  </si>
  <si>
    <t>三和石油ガス株式会社</t>
    <rPh sb="0" eb="2">
      <t>サンワ</t>
    </rPh>
    <rPh sb="2" eb="4">
      <t>セキユ</t>
    </rPh>
    <rPh sb="6" eb="8">
      <t>カブシキ</t>
    </rPh>
    <rPh sb="8" eb="10">
      <t>カイシャ</t>
    </rPh>
    <phoneticPr fontId="5"/>
  </si>
  <si>
    <t>株式会社西形商店</t>
    <rPh sb="0" eb="4">
      <t>カブシキガイシャ</t>
    </rPh>
    <rPh sb="4" eb="5">
      <t>ニシ</t>
    </rPh>
    <rPh sb="5" eb="6">
      <t>カタチ</t>
    </rPh>
    <rPh sb="6" eb="8">
      <t>ショウテン</t>
    </rPh>
    <phoneticPr fontId="5"/>
  </si>
  <si>
    <t>ガソリン代</t>
    <rPh sb="4" eb="5">
      <t>ダイ</t>
    </rPh>
    <phoneticPr fontId="2"/>
  </si>
  <si>
    <t>機動隊ガソリンスタンド給油</t>
    <rPh sb="0" eb="3">
      <t>キドウタイ</t>
    </rPh>
    <rPh sb="11" eb="13">
      <t>キュウユ</t>
    </rPh>
    <phoneticPr fontId="2"/>
  </si>
  <si>
    <t>-</t>
    <phoneticPr fontId="5"/>
  </si>
  <si>
    <t>8,578千円/１県</t>
    <rPh sb="5" eb="7">
      <t>センエン</t>
    </rPh>
    <rPh sb="9" eb="10">
      <t>ケン</t>
    </rPh>
    <phoneticPr fontId="5"/>
  </si>
  <si>
    <t>7,205千円/１県</t>
    <rPh sb="5" eb="7">
      <t>センエン</t>
    </rPh>
    <rPh sb="9" eb="10">
      <t>ケン</t>
    </rPh>
    <phoneticPr fontId="5"/>
  </si>
  <si>
    <t>-</t>
    <phoneticPr fontId="5"/>
  </si>
  <si>
    <t>一般競争入札を実施するなど、競争性の確保に努めている。一者応札の契約及び随意契約においては、仕様の価格等の妥当性を十分検討しており、支出先は妥当である。</t>
    <phoneticPr fontId="5"/>
  </si>
  <si>
    <t>参事官　原　崇</t>
    <rPh sb="4" eb="5">
      <t>ハラ</t>
    </rPh>
    <rPh sb="6" eb="7">
      <t>タカシ</t>
    </rPh>
    <phoneticPr fontId="5"/>
  </si>
  <si>
    <t>発災直後からの変化を踏まえ、ニーズを的確に把握し、予算規模の適正化をはかること。</t>
  </si>
  <si>
    <t>被災地の治安維持の観点から復興に資する必要性の高い事業であり、引き続き、効率性に留意しつつ予算を執行すること。</t>
    <rPh sb="0" eb="3">
      <t>ヒサイチ</t>
    </rPh>
    <rPh sb="4" eb="6">
      <t>チアン</t>
    </rPh>
    <rPh sb="6" eb="8">
      <t>イジ</t>
    </rPh>
    <rPh sb="9" eb="11">
      <t>カンテン</t>
    </rPh>
    <rPh sb="13" eb="15">
      <t>フッコウ</t>
    </rPh>
    <rPh sb="16" eb="17">
      <t>シ</t>
    </rPh>
    <rPh sb="19" eb="22">
      <t>ヒツヨウセイ</t>
    </rPh>
    <rPh sb="23" eb="24">
      <t>タカ</t>
    </rPh>
    <rPh sb="25" eb="27">
      <t>ジギョウ</t>
    </rPh>
    <rPh sb="31" eb="32">
      <t>ヒ</t>
    </rPh>
    <rPh sb="33" eb="34">
      <t>ツヅ</t>
    </rPh>
    <rPh sb="36" eb="39">
      <t>コウリツセイ</t>
    </rPh>
    <rPh sb="40" eb="42">
      <t>リュウイ</t>
    </rPh>
    <rPh sb="45" eb="47">
      <t>ヨサン</t>
    </rPh>
    <rPh sb="48" eb="50">
      <t>シッコウ</t>
    </rPh>
    <phoneticPr fontId="6"/>
  </si>
  <si>
    <t>被災地の治安維持の観点から復興に資する必要性の高い事業であり、引き続き、効率性に留意しつつ予算を執行する。</t>
    <phoneticPr fontId="5"/>
  </si>
  <si>
    <t>実績反映による減</t>
    <rPh sb="0" eb="2">
      <t>ジッセキ</t>
    </rPh>
    <rPh sb="2" eb="4">
      <t>ハンエイ</t>
    </rPh>
    <rPh sb="7" eb="8">
      <t>ゲン</t>
    </rPh>
    <phoneticPr fontId="5"/>
  </si>
  <si>
    <t>　被災地の一刻も早い復旧のため、福島第一原子力発電所事故以降、福島県警察では、避難指示区域等における警戒警ら活動に要する経費を補助し、被災地の治安を維持する。</t>
    <rPh sb="1" eb="4">
      <t>ヒサイチ</t>
    </rPh>
    <rPh sb="5" eb="7">
      <t>イッコク</t>
    </rPh>
    <rPh sb="8" eb="9">
      <t>ハヤ</t>
    </rPh>
    <rPh sb="10" eb="12">
      <t>フッキュウ</t>
    </rPh>
    <rPh sb="16" eb="18">
      <t>フクシマ</t>
    </rPh>
    <rPh sb="18" eb="20">
      <t>ダイイチ</t>
    </rPh>
    <rPh sb="20" eb="23">
      <t>ゲンシリョク</t>
    </rPh>
    <rPh sb="23" eb="26">
      <t>ハツデンショ</t>
    </rPh>
    <rPh sb="26" eb="28">
      <t>ジコ</t>
    </rPh>
    <rPh sb="28" eb="30">
      <t>イコウ</t>
    </rPh>
    <rPh sb="31" eb="33">
      <t>フクシマ</t>
    </rPh>
    <rPh sb="33" eb="34">
      <t>ケン</t>
    </rPh>
    <rPh sb="34" eb="36">
      <t>ケイサツ</t>
    </rPh>
    <rPh sb="39" eb="41">
      <t>ヒナン</t>
    </rPh>
    <rPh sb="41" eb="43">
      <t>シジ</t>
    </rPh>
    <rPh sb="43" eb="45">
      <t>クイキ</t>
    </rPh>
    <rPh sb="45" eb="46">
      <t>ナド</t>
    </rPh>
    <rPh sb="50" eb="52">
      <t>ケイカイ</t>
    </rPh>
    <rPh sb="52" eb="53">
      <t>ケイ</t>
    </rPh>
    <rPh sb="54" eb="56">
      <t>カツドウ</t>
    </rPh>
    <rPh sb="57" eb="58">
      <t>ヨウ</t>
    </rPh>
    <rPh sb="58" eb="59">
      <t>ヒツヨウ</t>
    </rPh>
    <rPh sb="60" eb="62">
      <t>ケイヒ</t>
    </rPh>
    <rPh sb="63" eb="65">
      <t>ホジョ</t>
    </rPh>
    <rPh sb="67" eb="70">
      <t>ヒサイチ</t>
    </rPh>
    <rPh sb="71" eb="73">
      <t>チアン</t>
    </rPh>
    <rPh sb="74" eb="76">
      <t>イジ</t>
    </rPh>
    <phoneticPr fontId="5"/>
  </si>
  <si>
    <t>　避難指示区域等における警戒警ら活動に必要な車両燃料費について補助している（補助率は10分の５）。</t>
    <rPh sb="1" eb="3">
      <t>ヒナン</t>
    </rPh>
    <rPh sb="3" eb="5">
      <t>シジ</t>
    </rPh>
    <rPh sb="5" eb="7">
      <t>クイキ</t>
    </rPh>
    <rPh sb="7" eb="8">
      <t>ナド</t>
    </rPh>
    <rPh sb="12" eb="14">
      <t>ケイカイ</t>
    </rPh>
    <rPh sb="14" eb="15">
      <t>ケイ</t>
    </rPh>
    <rPh sb="16" eb="18">
      <t>カツドウ</t>
    </rPh>
    <rPh sb="19" eb="21">
      <t>ヒツヨウ</t>
    </rPh>
    <rPh sb="22" eb="24">
      <t>シャリョウ</t>
    </rPh>
    <rPh sb="24" eb="27">
      <t>ネンリョウヒ</t>
    </rPh>
    <rPh sb="31" eb="33">
      <t>ホジョ</t>
    </rPh>
    <rPh sb="38" eb="41">
      <t>ホジョリツ</t>
    </rPh>
    <rPh sb="44" eb="45">
      <t>ブン</t>
    </rPh>
    <phoneticPr fontId="5"/>
  </si>
  <si>
    <t>　事業実施に当たっては他の手段・方法等と比較し、効果的及び低コストで実施できている。</t>
    <rPh sb="1" eb="3">
      <t>ジギョウ</t>
    </rPh>
    <rPh sb="3" eb="5">
      <t>ジッシ</t>
    </rPh>
    <rPh sb="6" eb="7">
      <t>ア</t>
    </rPh>
    <rPh sb="11" eb="12">
      <t>ホカ</t>
    </rPh>
    <rPh sb="13" eb="15">
      <t>シュダン</t>
    </rPh>
    <rPh sb="16" eb="18">
      <t>ホウホウ</t>
    </rPh>
    <rPh sb="18" eb="19">
      <t>ナド</t>
    </rPh>
    <rPh sb="20" eb="22">
      <t>ヒカク</t>
    </rPh>
    <rPh sb="24" eb="27">
      <t>コウカテキ</t>
    </rPh>
    <rPh sb="27" eb="28">
      <t>オヨ</t>
    </rPh>
    <rPh sb="29" eb="30">
      <t>テイ</t>
    </rPh>
    <rPh sb="34" eb="36">
      <t>ジッシ</t>
    </rPh>
    <phoneticPr fontId="5"/>
  </si>
  <si>
    <t>-</t>
    <phoneticPr fontId="5"/>
  </si>
  <si>
    <t>https://www.npa.go.jp/policies/evaluation/04jigo-hyouka/jisseki_hyouka/r4_jizen_bunseki.pdf</t>
    <phoneticPr fontId="5"/>
  </si>
  <si>
    <t>-</t>
  </si>
  <si>
    <t>-</t>
    <phoneticPr fontId="5"/>
  </si>
  <si>
    <t>１　市民生活の安全と平穏の確保
２　犯罪捜査の的確な推進</t>
    <phoneticPr fontId="5"/>
  </si>
  <si>
    <t>１－１　総合的な犯罪抑止対策の推進
１－２　地域警察官による街頭活動及び初動警　
　　　察活動の強化
２－１　重要犯罪・重要窃盗犯の検挙向上</t>
    <phoneticPr fontId="5"/>
  </si>
  <si>
    <t>１－１　１ページ～４ページ
１－２　５ページ
２－１　８ページ～９ページ</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</si>
</sst>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54428</xdr:colOff>
      <xdr:row>268</xdr:row>
      <xdr:rowOff>311022</xdr:rowOff>
    </xdr:from>
    <xdr:to>
      <xdr:col>33</xdr:col>
      <xdr:colOff>7775</xdr:colOff>
      <xdr:row>270</xdr:row>
      <xdr:rowOff>241043</xdr:rowOff>
    </xdr:to>
    <xdr:sp macro="" textlink="">
      <xdr:nvSpPr>
        <xdr:cNvPr id="2" name="テキスト ボックス 1">
          <a:extLst>
            <a:ext uri="{FF2B5EF4-FFF2-40B4-BE49-F238E27FC236}">
              <a16:creationId xmlns:a16="http://schemas.microsoft.com/office/drawing/2014/main" id="{2D537692-8DCE-482C-B533-55114875C660}"/>
            </a:ext>
          </a:extLst>
        </xdr:cNvPr>
        <xdr:cNvSpPr txBox="1"/>
      </xdr:nvSpPr>
      <xdr:spPr>
        <a:xfrm>
          <a:off x="4346510" y="38022246"/>
          <a:ext cx="1819469" cy="64536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n-ea"/>
              <a:ea typeface="+mn-ea"/>
            </a:rPr>
            <a:t>復興庁</a:t>
          </a:r>
          <a:r>
            <a:rPr kumimoji="1" lang="en-US" altLang="ja-JP" sz="1400">
              <a:latin typeface="+mn-ea"/>
              <a:ea typeface="+mn-ea"/>
            </a:rPr>
            <a:t/>
          </a:r>
          <a:br>
            <a:rPr kumimoji="1" lang="en-US" altLang="ja-JP" sz="1400">
              <a:latin typeface="+mn-ea"/>
              <a:ea typeface="+mn-ea"/>
            </a:rPr>
          </a:br>
          <a:r>
            <a:rPr kumimoji="1" lang="en-US" altLang="ja-JP" sz="1400">
              <a:latin typeface="+mn-ea"/>
              <a:ea typeface="+mn-ea"/>
            </a:rPr>
            <a:t>16</a:t>
          </a:r>
          <a:r>
            <a:rPr kumimoji="1" lang="ja-JP" altLang="en-US" sz="1400">
              <a:latin typeface="+mn-ea"/>
              <a:ea typeface="+mn-ea"/>
            </a:rPr>
            <a:t>百万円</a:t>
          </a:r>
        </a:p>
      </xdr:txBody>
    </xdr:sp>
    <xdr:clientData/>
  </xdr:twoCellAnchor>
  <xdr:twoCellAnchor>
    <xdr:from>
      <xdr:col>23</xdr:col>
      <xdr:colOff>40615</xdr:colOff>
      <xdr:row>270</xdr:row>
      <xdr:rowOff>298397</xdr:rowOff>
    </xdr:from>
    <xdr:to>
      <xdr:col>33</xdr:col>
      <xdr:colOff>31103</xdr:colOff>
      <xdr:row>271</xdr:row>
      <xdr:rowOff>264366</xdr:rowOff>
    </xdr:to>
    <xdr:sp macro="" textlink="">
      <xdr:nvSpPr>
        <xdr:cNvPr id="4" name="大かっこ 3">
          <a:extLst>
            <a:ext uri="{FF2B5EF4-FFF2-40B4-BE49-F238E27FC236}">
              <a16:creationId xmlns:a16="http://schemas.microsoft.com/office/drawing/2014/main" id="{A56EE487-C118-45A4-8F56-2881E65DAD35}"/>
            </a:ext>
          </a:extLst>
        </xdr:cNvPr>
        <xdr:cNvSpPr/>
      </xdr:nvSpPr>
      <xdr:spPr>
        <a:xfrm>
          <a:off x="4332697" y="38724968"/>
          <a:ext cx="1856610" cy="32364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警察庁へ移替え</a:t>
          </a:r>
        </a:p>
      </xdr:txBody>
    </xdr:sp>
    <xdr:clientData/>
  </xdr:twoCellAnchor>
  <xdr:twoCellAnchor>
    <xdr:from>
      <xdr:col>23</xdr:col>
      <xdr:colOff>50926</xdr:colOff>
      <xdr:row>272</xdr:row>
      <xdr:rowOff>295377</xdr:rowOff>
    </xdr:from>
    <xdr:to>
      <xdr:col>32</xdr:col>
      <xdr:colOff>171062</xdr:colOff>
      <xdr:row>274</xdr:row>
      <xdr:rowOff>225490</xdr:rowOff>
    </xdr:to>
    <xdr:sp macro="" textlink="">
      <xdr:nvSpPr>
        <xdr:cNvPr id="7" name="テキスト ボックス 6">
          <a:extLst>
            <a:ext uri="{FF2B5EF4-FFF2-40B4-BE49-F238E27FC236}">
              <a16:creationId xmlns:a16="http://schemas.microsoft.com/office/drawing/2014/main" id="{E0A88E75-5D25-4190-995F-3725FED3CF4E}"/>
            </a:ext>
          </a:extLst>
        </xdr:cNvPr>
        <xdr:cNvSpPr txBox="1"/>
      </xdr:nvSpPr>
      <xdr:spPr>
        <a:xfrm>
          <a:off x="4343008" y="39437295"/>
          <a:ext cx="1799646" cy="63768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n-ea"/>
              <a:ea typeface="+mn-ea"/>
            </a:rPr>
            <a:t>警察庁</a:t>
          </a:r>
          <a:r>
            <a:rPr kumimoji="1" lang="en-US" altLang="ja-JP" sz="1400">
              <a:latin typeface="+mn-ea"/>
              <a:ea typeface="+mn-ea"/>
            </a:rPr>
            <a:t/>
          </a:r>
          <a:br>
            <a:rPr kumimoji="1" lang="en-US" altLang="ja-JP" sz="1400">
              <a:latin typeface="+mn-ea"/>
              <a:ea typeface="+mn-ea"/>
            </a:rPr>
          </a:br>
          <a:r>
            <a:rPr kumimoji="1" lang="ja-JP" altLang="en-US" sz="1400">
              <a:latin typeface="+mn-ea"/>
              <a:ea typeface="+mn-ea"/>
            </a:rPr>
            <a:t>９百万円</a:t>
          </a:r>
        </a:p>
      </xdr:txBody>
    </xdr:sp>
    <xdr:clientData/>
  </xdr:twoCellAnchor>
  <xdr:twoCellAnchor>
    <xdr:from>
      <xdr:col>23</xdr:col>
      <xdr:colOff>36875</xdr:colOff>
      <xdr:row>276</xdr:row>
      <xdr:rowOff>190625</xdr:rowOff>
    </xdr:from>
    <xdr:to>
      <xdr:col>32</xdr:col>
      <xdr:colOff>171063</xdr:colOff>
      <xdr:row>278</xdr:row>
      <xdr:rowOff>139958</xdr:rowOff>
    </xdr:to>
    <xdr:sp macro="" textlink="">
      <xdr:nvSpPr>
        <xdr:cNvPr id="9" name="テキスト ボックス 8">
          <a:extLst>
            <a:ext uri="{FF2B5EF4-FFF2-40B4-BE49-F238E27FC236}">
              <a16:creationId xmlns:a16="http://schemas.microsoft.com/office/drawing/2014/main" id="{39F4500C-F02A-413A-800E-1C41CEFFE1BB}"/>
            </a:ext>
          </a:extLst>
        </xdr:cNvPr>
        <xdr:cNvSpPr txBox="1"/>
      </xdr:nvSpPr>
      <xdr:spPr>
        <a:xfrm>
          <a:off x="4328957" y="40747686"/>
          <a:ext cx="1813698" cy="66468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n-ea"/>
              <a:ea typeface="+mn-ea"/>
            </a:rPr>
            <a:t>Ａ．福島県警察</a:t>
          </a:r>
          <a:r>
            <a:rPr kumimoji="1" lang="en-US" altLang="ja-JP" sz="1400">
              <a:latin typeface="+mn-ea"/>
              <a:ea typeface="+mn-ea"/>
            </a:rPr>
            <a:t/>
          </a:r>
          <a:br>
            <a:rPr kumimoji="1" lang="en-US" altLang="ja-JP" sz="1400">
              <a:latin typeface="+mn-ea"/>
              <a:ea typeface="+mn-ea"/>
            </a:rPr>
          </a:br>
          <a:r>
            <a:rPr kumimoji="1" lang="ja-JP" altLang="en-US" sz="1400">
              <a:latin typeface="+mn-ea"/>
              <a:ea typeface="+mn-ea"/>
            </a:rPr>
            <a:t>９百万円</a:t>
          </a:r>
        </a:p>
      </xdr:txBody>
    </xdr:sp>
    <xdr:clientData/>
  </xdr:twoCellAnchor>
  <xdr:twoCellAnchor>
    <xdr:from>
      <xdr:col>21</xdr:col>
      <xdr:colOff>148056</xdr:colOff>
      <xdr:row>279</xdr:row>
      <xdr:rowOff>217712</xdr:rowOff>
    </xdr:from>
    <xdr:to>
      <xdr:col>34</xdr:col>
      <xdr:colOff>67372</xdr:colOff>
      <xdr:row>281</xdr:row>
      <xdr:rowOff>0</xdr:rowOff>
    </xdr:to>
    <xdr:sp macro="" textlink="">
      <xdr:nvSpPr>
        <xdr:cNvPr id="11" name="テキスト ボックス 10">
          <a:extLst>
            <a:ext uri="{FF2B5EF4-FFF2-40B4-BE49-F238E27FC236}">
              <a16:creationId xmlns:a16="http://schemas.microsoft.com/office/drawing/2014/main" id="{C19A9542-29C2-4E0F-8B6C-809CF1487AD1}"/>
            </a:ext>
          </a:extLst>
        </xdr:cNvPr>
        <xdr:cNvSpPr txBox="1"/>
      </xdr:nvSpPr>
      <xdr:spPr>
        <a:xfrm>
          <a:off x="4066913" y="41847794"/>
          <a:ext cx="2345275" cy="4976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物品購入</a:t>
          </a:r>
          <a:r>
            <a:rPr kumimoji="1" lang="en-US" altLang="ja-JP" sz="1050"/>
            <a:t>〉</a:t>
          </a:r>
          <a:br>
            <a:rPr kumimoji="1" lang="en-US" altLang="ja-JP" sz="1050"/>
          </a:br>
          <a:r>
            <a:rPr kumimoji="1" lang="en-US" altLang="ja-JP" sz="1050"/>
            <a:t>【</a:t>
          </a:r>
          <a:r>
            <a:rPr kumimoji="1" lang="ja-JP" altLang="en-US" sz="1050"/>
            <a:t>一般競争入札（最低価格）等</a:t>
          </a:r>
          <a:r>
            <a:rPr kumimoji="1" lang="en-US" altLang="ja-JP" sz="1050"/>
            <a:t>】</a:t>
          </a:r>
          <a:endParaRPr kumimoji="1" lang="ja-JP" altLang="en-US" sz="1050"/>
        </a:p>
      </xdr:txBody>
    </xdr:sp>
    <xdr:clientData/>
  </xdr:twoCellAnchor>
  <xdr:twoCellAnchor>
    <xdr:from>
      <xdr:col>23</xdr:col>
      <xdr:colOff>58371</xdr:colOff>
      <xdr:row>280</xdr:row>
      <xdr:rowOff>302819</xdr:rowOff>
    </xdr:from>
    <xdr:to>
      <xdr:col>33</xdr:col>
      <xdr:colOff>7776</xdr:colOff>
      <xdr:row>282</xdr:row>
      <xdr:rowOff>264367</xdr:rowOff>
    </xdr:to>
    <xdr:sp macro="" textlink="">
      <xdr:nvSpPr>
        <xdr:cNvPr id="12" name="テキスト ボックス 11">
          <a:extLst>
            <a:ext uri="{FF2B5EF4-FFF2-40B4-BE49-F238E27FC236}">
              <a16:creationId xmlns:a16="http://schemas.microsoft.com/office/drawing/2014/main" id="{52574E8F-8C8D-4BD0-8225-199E98F5A18C}"/>
            </a:ext>
          </a:extLst>
        </xdr:cNvPr>
        <xdr:cNvSpPr txBox="1"/>
      </xdr:nvSpPr>
      <xdr:spPr>
        <a:xfrm>
          <a:off x="4350453" y="42290574"/>
          <a:ext cx="1815527" cy="66912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n-ea"/>
              <a:ea typeface="+mn-ea"/>
            </a:rPr>
            <a:t>Ｂ．民間業者（３者）</a:t>
          </a:r>
          <a:r>
            <a:rPr kumimoji="1" lang="en-US" altLang="ja-JP" sz="1400">
              <a:latin typeface="+mn-ea"/>
              <a:ea typeface="+mn-ea"/>
            </a:rPr>
            <a:t/>
          </a:r>
          <a:br>
            <a:rPr kumimoji="1" lang="en-US" altLang="ja-JP" sz="1400">
              <a:latin typeface="+mn-ea"/>
              <a:ea typeface="+mn-ea"/>
            </a:rPr>
          </a:br>
          <a:r>
            <a:rPr kumimoji="1" lang="en-US" altLang="ja-JP" sz="1400">
              <a:latin typeface="+mn-ea"/>
              <a:ea typeface="+mn-ea"/>
            </a:rPr>
            <a:t>17</a:t>
          </a:r>
          <a:r>
            <a:rPr kumimoji="1" lang="ja-JP" altLang="en-US" sz="1400">
              <a:latin typeface="+mn-ea"/>
              <a:ea typeface="+mn-ea"/>
            </a:rPr>
            <a:t>百万円</a:t>
          </a:r>
        </a:p>
      </xdr:txBody>
    </xdr:sp>
    <xdr:clientData/>
  </xdr:twoCellAnchor>
  <xdr:twoCellAnchor>
    <xdr:from>
      <xdr:col>23</xdr:col>
      <xdr:colOff>46653</xdr:colOff>
      <xdr:row>282</xdr:row>
      <xdr:rowOff>304127</xdr:rowOff>
    </xdr:from>
    <xdr:to>
      <xdr:col>33</xdr:col>
      <xdr:colOff>31103</xdr:colOff>
      <xdr:row>283</xdr:row>
      <xdr:rowOff>272142</xdr:rowOff>
    </xdr:to>
    <xdr:sp macro="" textlink="">
      <xdr:nvSpPr>
        <xdr:cNvPr id="13" name="大かっこ 12">
          <a:extLst>
            <a:ext uri="{FF2B5EF4-FFF2-40B4-BE49-F238E27FC236}">
              <a16:creationId xmlns:a16="http://schemas.microsoft.com/office/drawing/2014/main" id="{716EF7B5-44A1-4357-ABFA-4198A88598A8}"/>
            </a:ext>
          </a:extLst>
        </xdr:cNvPr>
        <xdr:cNvSpPr/>
      </xdr:nvSpPr>
      <xdr:spPr>
        <a:xfrm>
          <a:off x="4338735" y="42999454"/>
          <a:ext cx="1850572" cy="32568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ガソリンの納入</a:t>
          </a:r>
        </a:p>
      </xdr:txBody>
    </xdr:sp>
    <xdr:clientData/>
  </xdr:twoCellAnchor>
  <xdr:twoCellAnchor>
    <xdr:from>
      <xdr:col>21</xdr:col>
      <xdr:colOff>146124</xdr:colOff>
      <xdr:row>283</xdr:row>
      <xdr:rowOff>295563</xdr:rowOff>
    </xdr:from>
    <xdr:to>
      <xdr:col>34</xdr:col>
      <xdr:colOff>61855</xdr:colOff>
      <xdr:row>284</xdr:row>
      <xdr:rowOff>218255</xdr:rowOff>
    </xdr:to>
    <xdr:sp macro="" textlink="">
      <xdr:nvSpPr>
        <xdr:cNvPr id="14" name="テキスト ボックス 13">
          <a:extLst>
            <a:ext uri="{FF2B5EF4-FFF2-40B4-BE49-F238E27FC236}">
              <a16:creationId xmlns:a16="http://schemas.microsoft.com/office/drawing/2014/main" id="{8BDA3C2E-9F98-449E-932B-B2F050E2B897}"/>
            </a:ext>
          </a:extLst>
        </xdr:cNvPr>
        <xdr:cNvSpPr txBox="1"/>
      </xdr:nvSpPr>
      <xdr:spPr>
        <a:xfrm>
          <a:off x="4064981" y="43348563"/>
          <a:ext cx="2341690" cy="2803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総事業費を記載</a:t>
          </a:r>
        </a:p>
      </xdr:txBody>
    </xdr:sp>
    <xdr:clientData/>
  </xdr:twoCellAnchor>
  <xdr:twoCellAnchor>
    <xdr:from>
      <xdr:col>28</xdr:col>
      <xdr:colOff>1639</xdr:colOff>
      <xdr:row>271</xdr:row>
      <xdr:rowOff>251320</xdr:rowOff>
    </xdr:from>
    <xdr:to>
      <xdr:col>28</xdr:col>
      <xdr:colOff>4145</xdr:colOff>
      <xdr:row>272</xdr:row>
      <xdr:rowOff>251320</xdr:rowOff>
    </xdr:to>
    <xdr:cxnSp macro="">
      <xdr:nvCxnSpPr>
        <xdr:cNvPr id="20" name="直線矢印コネクタ 19">
          <a:extLst>
            <a:ext uri="{FF2B5EF4-FFF2-40B4-BE49-F238E27FC236}">
              <a16:creationId xmlns:a16="http://schemas.microsoft.com/office/drawing/2014/main" id="{40B6E7A1-8648-45B4-A109-522C09DDBC3B}"/>
            </a:ext>
          </a:extLst>
        </xdr:cNvPr>
        <xdr:cNvCxnSpPr/>
      </xdr:nvCxnSpPr>
      <xdr:spPr>
        <a:xfrm>
          <a:off x="5226782" y="39035565"/>
          <a:ext cx="2506" cy="3576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xdr:colOff>
      <xdr:row>274</xdr:row>
      <xdr:rowOff>272132</xdr:rowOff>
    </xdr:from>
    <xdr:to>
      <xdr:col>28</xdr:col>
      <xdr:colOff>2518</xdr:colOff>
      <xdr:row>275</xdr:row>
      <xdr:rowOff>272132</xdr:rowOff>
    </xdr:to>
    <xdr:cxnSp macro="">
      <xdr:nvCxnSpPr>
        <xdr:cNvPr id="22" name="直線矢印コネクタ 21">
          <a:extLst>
            <a:ext uri="{FF2B5EF4-FFF2-40B4-BE49-F238E27FC236}">
              <a16:creationId xmlns:a16="http://schemas.microsoft.com/office/drawing/2014/main" id="{B70E5608-9C85-41EA-A522-8905FA42F964}"/>
            </a:ext>
          </a:extLst>
        </xdr:cNvPr>
        <xdr:cNvCxnSpPr/>
      </xdr:nvCxnSpPr>
      <xdr:spPr>
        <a:xfrm>
          <a:off x="5225155" y="40121622"/>
          <a:ext cx="2506" cy="3576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7775</xdr:colOff>
      <xdr:row>278</xdr:row>
      <xdr:rowOff>202155</xdr:rowOff>
    </xdr:from>
    <xdr:to>
      <xdr:col>28</xdr:col>
      <xdr:colOff>10281</xdr:colOff>
      <xdr:row>279</xdr:row>
      <xdr:rowOff>202155</xdr:rowOff>
    </xdr:to>
    <xdr:cxnSp macro="">
      <xdr:nvCxnSpPr>
        <xdr:cNvPr id="23" name="直線矢印コネクタ 22">
          <a:extLst>
            <a:ext uri="{FF2B5EF4-FFF2-40B4-BE49-F238E27FC236}">
              <a16:creationId xmlns:a16="http://schemas.microsoft.com/office/drawing/2014/main" id="{5192779F-0DE8-45E3-B6FC-7AF07ECE1440}"/>
            </a:ext>
          </a:extLst>
        </xdr:cNvPr>
        <xdr:cNvCxnSpPr/>
      </xdr:nvCxnSpPr>
      <xdr:spPr>
        <a:xfrm>
          <a:off x="5232918" y="41474563"/>
          <a:ext cx="2506" cy="35767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46653</xdr:colOff>
      <xdr:row>275</xdr:row>
      <xdr:rowOff>318796</xdr:rowOff>
    </xdr:from>
    <xdr:to>
      <xdr:col>30</xdr:col>
      <xdr:colOff>147735</xdr:colOff>
      <xdr:row>276</xdr:row>
      <xdr:rowOff>178836</xdr:rowOff>
    </xdr:to>
    <xdr:sp macro="" textlink="">
      <xdr:nvSpPr>
        <xdr:cNvPr id="15" name="テキスト ボックス 14">
          <a:extLst>
            <a:ext uri="{FF2B5EF4-FFF2-40B4-BE49-F238E27FC236}">
              <a16:creationId xmlns:a16="http://schemas.microsoft.com/office/drawing/2014/main" id="{041B86D3-87EB-4CD6-BB9F-92D2B58B3123}"/>
            </a:ext>
          </a:extLst>
        </xdr:cNvPr>
        <xdr:cNvSpPr txBox="1"/>
      </xdr:nvSpPr>
      <xdr:spPr>
        <a:xfrm>
          <a:off x="4711959" y="40525959"/>
          <a:ext cx="1034143" cy="2099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補助金交付</a:t>
          </a:r>
          <a:r>
            <a:rPr kumimoji="1" lang="en-US" altLang="ja-JP" sz="1050"/>
            <a:t>】</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X1" sqref="AX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9">
        <v>2022</v>
      </c>
      <c r="AE2" s="849"/>
      <c r="AF2" s="849"/>
      <c r="AG2" s="849"/>
      <c r="AH2" s="849"/>
      <c r="AI2" s="90" t="s">
        <v>367</v>
      </c>
      <c r="AJ2" s="849" t="s">
        <v>691</v>
      </c>
      <c r="AK2" s="849"/>
      <c r="AL2" s="849"/>
      <c r="AM2" s="849"/>
      <c r="AN2" s="90" t="s">
        <v>367</v>
      </c>
      <c r="AO2" s="849">
        <v>21</v>
      </c>
      <c r="AP2" s="849"/>
      <c r="AQ2" s="849"/>
      <c r="AR2" s="91" t="s">
        <v>367</v>
      </c>
      <c r="AS2" s="850">
        <v>12</v>
      </c>
      <c r="AT2" s="850"/>
      <c r="AU2" s="850"/>
      <c r="AV2" s="90" t="str">
        <f>IF(AW2="","","-")</f>
        <v/>
      </c>
      <c r="AW2" s="851"/>
      <c r="AX2" s="851"/>
    </row>
    <row r="3" spans="1:50" ht="21" customHeight="1" thickBot="1" x14ac:dyDescent="0.2">
      <c r="A3" s="852" t="s">
        <v>681</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60</v>
      </c>
      <c r="AJ3" s="854" t="s">
        <v>692</v>
      </c>
      <c r="AK3" s="854"/>
      <c r="AL3" s="854"/>
      <c r="AM3" s="854"/>
      <c r="AN3" s="854"/>
      <c r="AO3" s="854"/>
      <c r="AP3" s="854"/>
      <c r="AQ3" s="854"/>
      <c r="AR3" s="854"/>
      <c r="AS3" s="854"/>
      <c r="AT3" s="854"/>
      <c r="AU3" s="854"/>
      <c r="AV3" s="854"/>
      <c r="AW3" s="854"/>
      <c r="AX3" s="24" t="s">
        <v>61</v>
      </c>
    </row>
    <row r="4" spans="1:50" ht="24.75" customHeight="1" x14ac:dyDescent="0.15">
      <c r="A4" s="824" t="s">
        <v>23</v>
      </c>
      <c r="B4" s="825"/>
      <c r="C4" s="825"/>
      <c r="D4" s="825"/>
      <c r="E4" s="825"/>
      <c r="F4" s="825"/>
      <c r="G4" s="826" t="s">
        <v>696</v>
      </c>
      <c r="H4" s="827"/>
      <c r="I4" s="827"/>
      <c r="J4" s="827"/>
      <c r="K4" s="827"/>
      <c r="L4" s="827"/>
      <c r="M4" s="827"/>
      <c r="N4" s="827"/>
      <c r="O4" s="827"/>
      <c r="P4" s="827"/>
      <c r="Q4" s="827"/>
      <c r="R4" s="827"/>
      <c r="S4" s="827"/>
      <c r="T4" s="827"/>
      <c r="U4" s="827"/>
      <c r="V4" s="827"/>
      <c r="W4" s="827"/>
      <c r="X4" s="827"/>
      <c r="Y4" s="828" t="s">
        <v>1</v>
      </c>
      <c r="Z4" s="829"/>
      <c r="AA4" s="829"/>
      <c r="AB4" s="829"/>
      <c r="AC4" s="829"/>
      <c r="AD4" s="830"/>
      <c r="AE4" s="831" t="s">
        <v>693</v>
      </c>
      <c r="AF4" s="832"/>
      <c r="AG4" s="832"/>
      <c r="AH4" s="832"/>
      <c r="AI4" s="832"/>
      <c r="AJ4" s="832"/>
      <c r="AK4" s="832"/>
      <c r="AL4" s="832"/>
      <c r="AM4" s="832"/>
      <c r="AN4" s="832"/>
      <c r="AO4" s="832"/>
      <c r="AP4" s="833"/>
      <c r="AQ4" s="834" t="s">
        <v>2</v>
      </c>
      <c r="AR4" s="829"/>
      <c r="AS4" s="829"/>
      <c r="AT4" s="829"/>
      <c r="AU4" s="829"/>
      <c r="AV4" s="829"/>
      <c r="AW4" s="829"/>
      <c r="AX4" s="835"/>
    </row>
    <row r="5" spans="1:50" ht="30" customHeight="1" x14ac:dyDescent="0.15">
      <c r="A5" s="836" t="s">
        <v>63</v>
      </c>
      <c r="B5" s="837"/>
      <c r="C5" s="837"/>
      <c r="D5" s="837"/>
      <c r="E5" s="837"/>
      <c r="F5" s="838"/>
      <c r="G5" s="839" t="s">
        <v>460</v>
      </c>
      <c r="H5" s="840"/>
      <c r="I5" s="840"/>
      <c r="J5" s="840"/>
      <c r="K5" s="840"/>
      <c r="L5" s="840"/>
      <c r="M5" s="841" t="s">
        <v>62</v>
      </c>
      <c r="N5" s="842"/>
      <c r="O5" s="842"/>
      <c r="P5" s="842"/>
      <c r="Q5" s="842"/>
      <c r="R5" s="843"/>
      <c r="S5" s="844" t="s">
        <v>66</v>
      </c>
      <c r="T5" s="840"/>
      <c r="U5" s="840"/>
      <c r="V5" s="840"/>
      <c r="W5" s="840"/>
      <c r="X5" s="845"/>
      <c r="Y5" s="846" t="s">
        <v>3</v>
      </c>
      <c r="Z5" s="847"/>
      <c r="AA5" s="847"/>
      <c r="AB5" s="847"/>
      <c r="AC5" s="847"/>
      <c r="AD5" s="848"/>
      <c r="AE5" s="869" t="s">
        <v>694</v>
      </c>
      <c r="AF5" s="870"/>
      <c r="AG5" s="870"/>
      <c r="AH5" s="870"/>
      <c r="AI5" s="870"/>
      <c r="AJ5" s="870"/>
      <c r="AK5" s="870"/>
      <c r="AL5" s="870"/>
      <c r="AM5" s="870"/>
      <c r="AN5" s="870"/>
      <c r="AO5" s="870"/>
      <c r="AP5" s="871"/>
      <c r="AQ5" s="872" t="s">
        <v>757</v>
      </c>
      <c r="AR5" s="873"/>
      <c r="AS5" s="873"/>
      <c r="AT5" s="873"/>
      <c r="AU5" s="873"/>
      <c r="AV5" s="873"/>
      <c r="AW5" s="873"/>
      <c r="AX5" s="874"/>
    </row>
    <row r="6" spans="1:50" ht="30" customHeight="1" x14ac:dyDescent="0.15">
      <c r="A6" s="875" t="s">
        <v>4</v>
      </c>
      <c r="B6" s="876"/>
      <c r="C6" s="876"/>
      <c r="D6" s="876"/>
      <c r="E6" s="876"/>
      <c r="F6" s="876"/>
      <c r="G6" s="877" t="str">
        <f>入力規則等!F39</f>
        <v>東日本大震災復興特別会計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3.15" customHeight="1" x14ac:dyDescent="0.15">
      <c r="A7" s="855" t="s">
        <v>20</v>
      </c>
      <c r="B7" s="856"/>
      <c r="C7" s="856"/>
      <c r="D7" s="856"/>
      <c r="E7" s="856"/>
      <c r="F7" s="857"/>
      <c r="G7" s="880" t="s">
        <v>697</v>
      </c>
      <c r="H7" s="881"/>
      <c r="I7" s="881"/>
      <c r="J7" s="881"/>
      <c r="K7" s="881"/>
      <c r="L7" s="881"/>
      <c r="M7" s="881"/>
      <c r="N7" s="881"/>
      <c r="O7" s="881"/>
      <c r="P7" s="881"/>
      <c r="Q7" s="881"/>
      <c r="R7" s="881"/>
      <c r="S7" s="881"/>
      <c r="T7" s="881"/>
      <c r="U7" s="881"/>
      <c r="V7" s="881"/>
      <c r="W7" s="881"/>
      <c r="X7" s="882"/>
      <c r="Y7" s="883" t="s">
        <v>352</v>
      </c>
      <c r="Z7" s="702"/>
      <c r="AA7" s="702"/>
      <c r="AB7" s="702"/>
      <c r="AC7" s="702"/>
      <c r="AD7" s="884"/>
      <c r="AE7" s="812" t="s">
        <v>367</v>
      </c>
      <c r="AF7" s="813"/>
      <c r="AG7" s="813"/>
      <c r="AH7" s="813"/>
      <c r="AI7" s="813"/>
      <c r="AJ7" s="813"/>
      <c r="AK7" s="813"/>
      <c r="AL7" s="813"/>
      <c r="AM7" s="813"/>
      <c r="AN7" s="813"/>
      <c r="AO7" s="813"/>
      <c r="AP7" s="813"/>
      <c r="AQ7" s="813"/>
      <c r="AR7" s="813"/>
      <c r="AS7" s="813"/>
      <c r="AT7" s="813"/>
      <c r="AU7" s="813"/>
      <c r="AV7" s="813"/>
      <c r="AW7" s="813"/>
      <c r="AX7" s="814"/>
    </row>
    <row r="8" spans="1:50" ht="36.6" customHeight="1" x14ac:dyDescent="0.15">
      <c r="A8" s="855" t="s">
        <v>234</v>
      </c>
      <c r="B8" s="856"/>
      <c r="C8" s="856"/>
      <c r="D8" s="856"/>
      <c r="E8" s="856"/>
      <c r="F8" s="857"/>
      <c r="G8" s="858" t="str">
        <f>入力規則等!A27</f>
        <v>国土強靱化施策</v>
      </c>
      <c r="H8" s="859"/>
      <c r="I8" s="859"/>
      <c r="J8" s="859"/>
      <c r="K8" s="859"/>
      <c r="L8" s="859"/>
      <c r="M8" s="859"/>
      <c r="N8" s="859"/>
      <c r="O8" s="859"/>
      <c r="P8" s="859"/>
      <c r="Q8" s="859"/>
      <c r="R8" s="859"/>
      <c r="S8" s="859"/>
      <c r="T8" s="859"/>
      <c r="U8" s="859"/>
      <c r="V8" s="859"/>
      <c r="W8" s="859"/>
      <c r="X8" s="860"/>
      <c r="Y8" s="861" t="s">
        <v>235</v>
      </c>
      <c r="Z8" s="862"/>
      <c r="AA8" s="862"/>
      <c r="AB8" s="862"/>
      <c r="AC8" s="862"/>
      <c r="AD8" s="863"/>
      <c r="AE8" s="864" t="str">
        <f>入力規則等!K13</f>
        <v>その他の事項経費</v>
      </c>
      <c r="AF8" s="859"/>
      <c r="AG8" s="859"/>
      <c r="AH8" s="859"/>
      <c r="AI8" s="859"/>
      <c r="AJ8" s="859"/>
      <c r="AK8" s="859"/>
      <c r="AL8" s="859"/>
      <c r="AM8" s="859"/>
      <c r="AN8" s="859"/>
      <c r="AO8" s="859"/>
      <c r="AP8" s="859"/>
      <c r="AQ8" s="859"/>
      <c r="AR8" s="859"/>
      <c r="AS8" s="859"/>
      <c r="AT8" s="859"/>
      <c r="AU8" s="859"/>
      <c r="AV8" s="859"/>
      <c r="AW8" s="859"/>
      <c r="AX8" s="865"/>
    </row>
    <row r="9" spans="1:50" ht="54.6" customHeight="1" x14ac:dyDescent="0.15">
      <c r="A9" s="785" t="s">
        <v>21</v>
      </c>
      <c r="B9" s="786"/>
      <c r="C9" s="786"/>
      <c r="D9" s="786"/>
      <c r="E9" s="786"/>
      <c r="F9" s="786"/>
      <c r="G9" s="866" t="s">
        <v>762</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53.45" customHeight="1" x14ac:dyDescent="0.15">
      <c r="A10" s="773" t="s">
        <v>28</v>
      </c>
      <c r="B10" s="774"/>
      <c r="C10" s="774"/>
      <c r="D10" s="774"/>
      <c r="E10" s="774"/>
      <c r="F10" s="774"/>
      <c r="G10" s="775" t="s">
        <v>763</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29.45" customHeight="1" x14ac:dyDescent="0.15">
      <c r="A11" s="773" t="s">
        <v>5</v>
      </c>
      <c r="B11" s="774"/>
      <c r="C11" s="774"/>
      <c r="D11" s="774"/>
      <c r="E11" s="774"/>
      <c r="F11" s="778"/>
      <c r="G11" s="779" t="str">
        <f>入力規則等!P10</f>
        <v>補助</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4">
        <v>5</v>
      </c>
      <c r="Q13" s="715"/>
      <c r="R13" s="715"/>
      <c r="S13" s="715"/>
      <c r="T13" s="715"/>
      <c r="U13" s="715"/>
      <c r="V13" s="716"/>
      <c r="W13" s="714">
        <v>17</v>
      </c>
      <c r="X13" s="715"/>
      <c r="Y13" s="715"/>
      <c r="Z13" s="715"/>
      <c r="AA13" s="715"/>
      <c r="AB13" s="715"/>
      <c r="AC13" s="716"/>
      <c r="AD13" s="714">
        <v>16</v>
      </c>
      <c r="AE13" s="715"/>
      <c r="AF13" s="715"/>
      <c r="AG13" s="715"/>
      <c r="AH13" s="715"/>
      <c r="AI13" s="715"/>
      <c r="AJ13" s="716"/>
      <c r="AK13" s="714">
        <v>16</v>
      </c>
      <c r="AL13" s="715"/>
      <c r="AM13" s="715"/>
      <c r="AN13" s="715"/>
      <c r="AO13" s="715"/>
      <c r="AP13" s="715"/>
      <c r="AQ13" s="716"/>
      <c r="AR13" s="750">
        <v>12</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4" t="s">
        <v>698</v>
      </c>
      <c r="Q14" s="715"/>
      <c r="R14" s="715"/>
      <c r="S14" s="715"/>
      <c r="T14" s="715"/>
      <c r="U14" s="715"/>
      <c r="V14" s="716"/>
      <c r="W14" s="714" t="s">
        <v>698</v>
      </c>
      <c r="X14" s="715"/>
      <c r="Y14" s="715"/>
      <c r="Z14" s="715"/>
      <c r="AA14" s="715"/>
      <c r="AB14" s="715"/>
      <c r="AC14" s="716"/>
      <c r="AD14" s="714" t="s">
        <v>698</v>
      </c>
      <c r="AE14" s="715"/>
      <c r="AF14" s="715"/>
      <c r="AG14" s="715"/>
      <c r="AH14" s="715"/>
      <c r="AI14" s="715"/>
      <c r="AJ14" s="716"/>
      <c r="AK14" s="714" t="s">
        <v>698</v>
      </c>
      <c r="AL14" s="715"/>
      <c r="AM14" s="715"/>
      <c r="AN14" s="715"/>
      <c r="AO14" s="715"/>
      <c r="AP14" s="715"/>
      <c r="AQ14" s="716"/>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4" t="s">
        <v>698</v>
      </c>
      <c r="Q15" s="715"/>
      <c r="R15" s="715"/>
      <c r="S15" s="715"/>
      <c r="T15" s="715"/>
      <c r="U15" s="715"/>
      <c r="V15" s="716"/>
      <c r="W15" s="714" t="s">
        <v>698</v>
      </c>
      <c r="X15" s="715"/>
      <c r="Y15" s="715"/>
      <c r="Z15" s="715"/>
      <c r="AA15" s="715"/>
      <c r="AB15" s="715"/>
      <c r="AC15" s="716"/>
      <c r="AD15" s="714" t="s">
        <v>698</v>
      </c>
      <c r="AE15" s="715"/>
      <c r="AF15" s="715"/>
      <c r="AG15" s="715"/>
      <c r="AH15" s="715"/>
      <c r="AI15" s="715"/>
      <c r="AJ15" s="716"/>
      <c r="AK15" s="714" t="s">
        <v>698</v>
      </c>
      <c r="AL15" s="715"/>
      <c r="AM15" s="715"/>
      <c r="AN15" s="715"/>
      <c r="AO15" s="715"/>
      <c r="AP15" s="715"/>
      <c r="AQ15" s="716"/>
      <c r="AR15" s="714" t="s">
        <v>367</v>
      </c>
      <c r="AS15" s="715"/>
      <c r="AT15" s="715"/>
      <c r="AU15" s="715"/>
      <c r="AV15" s="715"/>
      <c r="AW15" s="715"/>
      <c r="AX15" s="716"/>
    </row>
    <row r="16" spans="1:50" ht="21" customHeight="1" x14ac:dyDescent="0.15">
      <c r="A16" s="322"/>
      <c r="B16" s="323"/>
      <c r="C16" s="323"/>
      <c r="D16" s="323"/>
      <c r="E16" s="323"/>
      <c r="F16" s="324"/>
      <c r="G16" s="804"/>
      <c r="H16" s="805"/>
      <c r="I16" s="797" t="s">
        <v>49</v>
      </c>
      <c r="J16" s="810"/>
      <c r="K16" s="810"/>
      <c r="L16" s="810"/>
      <c r="M16" s="810"/>
      <c r="N16" s="810"/>
      <c r="O16" s="811"/>
      <c r="P16" s="714" t="s">
        <v>698</v>
      </c>
      <c r="Q16" s="715"/>
      <c r="R16" s="715"/>
      <c r="S16" s="715"/>
      <c r="T16" s="715"/>
      <c r="U16" s="715"/>
      <c r="V16" s="716"/>
      <c r="W16" s="714" t="s">
        <v>698</v>
      </c>
      <c r="X16" s="715"/>
      <c r="Y16" s="715"/>
      <c r="Z16" s="715"/>
      <c r="AA16" s="715"/>
      <c r="AB16" s="715"/>
      <c r="AC16" s="716"/>
      <c r="AD16" s="714" t="s">
        <v>698</v>
      </c>
      <c r="AE16" s="715"/>
      <c r="AF16" s="715"/>
      <c r="AG16" s="715"/>
      <c r="AH16" s="715"/>
      <c r="AI16" s="715"/>
      <c r="AJ16" s="716"/>
      <c r="AK16" s="714" t="s">
        <v>698</v>
      </c>
      <c r="AL16" s="715"/>
      <c r="AM16" s="715"/>
      <c r="AN16" s="715"/>
      <c r="AO16" s="715"/>
      <c r="AP16" s="715"/>
      <c r="AQ16" s="716"/>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4" t="s">
        <v>698</v>
      </c>
      <c r="Q17" s="715"/>
      <c r="R17" s="715"/>
      <c r="S17" s="715"/>
      <c r="T17" s="715"/>
      <c r="U17" s="715"/>
      <c r="V17" s="716"/>
      <c r="W17" s="714" t="s">
        <v>698</v>
      </c>
      <c r="X17" s="715"/>
      <c r="Y17" s="715"/>
      <c r="Z17" s="715"/>
      <c r="AA17" s="715"/>
      <c r="AB17" s="715"/>
      <c r="AC17" s="716"/>
      <c r="AD17" s="714" t="s">
        <v>698</v>
      </c>
      <c r="AE17" s="715"/>
      <c r="AF17" s="715"/>
      <c r="AG17" s="715"/>
      <c r="AH17" s="715"/>
      <c r="AI17" s="715"/>
      <c r="AJ17" s="716"/>
      <c r="AK17" s="714" t="s">
        <v>698</v>
      </c>
      <c r="AL17" s="715"/>
      <c r="AM17" s="715"/>
      <c r="AN17" s="715"/>
      <c r="AO17" s="715"/>
      <c r="AP17" s="715"/>
      <c r="AQ17" s="716"/>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5</v>
      </c>
      <c r="Q18" s="794"/>
      <c r="R18" s="794"/>
      <c r="S18" s="794"/>
      <c r="T18" s="794"/>
      <c r="U18" s="794"/>
      <c r="V18" s="795"/>
      <c r="W18" s="793">
        <f>SUM(W13:AC17)</f>
        <v>17</v>
      </c>
      <c r="X18" s="794"/>
      <c r="Y18" s="794"/>
      <c r="Z18" s="794"/>
      <c r="AA18" s="794"/>
      <c r="AB18" s="794"/>
      <c r="AC18" s="795"/>
      <c r="AD18" s="793">
        <f>SUM(AD13:AJ17)</f>
        <v>16</v>
      </c>
      <c r="AE18" s="794"/>
      <c r="AF18" s="794"/>
      <c r="AG18" s="794"/>
      <c r="AH18" s="794"/>
      <c r="AI18" s="794"/>
      <c r="AJ18" s="795"/>
      <c r="AK18" s="793">
        <f>SUM(AK13:AQ17)</f>
        <v>16</v>
      </c>
      <c r="AL18" s="794"/>
      <c r="AM18" s="794"/>
      <c r="AN18" s="794"/>
      <c r="AO18" s="794"/>
      <c r="AP18" s="794"/>
      <c r="AQ18" s="795"/>
      <c r="AR18" s="793">
        <f>SUM(AR13:AX17)</f>
        <v>12</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4">
        <v>4</v>
      </c>
      <c r="Q19" s="715"/>
      <c r="R19" s="715"/>
      <c r="S19" s="715"/>
      <c r="T19" s="715"/>
      <c r="U19" s="715"/>
      <c r="V19" s="716"/>
      <c r="W19" s="714">
        <v>7</v>
      </c>
      <c r="X19" s="715"/>
      <c r="Y19" s="715"/>
      <c r="Z19" s="715"/>
      <c r="AA19" s="715"/>
      <c r="AB19" s="715"/>
      <c r="AC19" s="716"/>
      <c r="AD19" s="714">
        <v>9</v>
      </c>
      <c r="AE19" s="715"/>
      <c r="AF19" s="715"/>
      <c r="AG19" s="715"/>
      <c r="AH19" s="715"/>
      <c r="AI19" s="715"/>
      <c r="AJ19" s="716"/>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0.8</v>
      </c>
      <c r="Q20" s="761"/>
      <c r="R20" s="761"/>
      <c r="S20" s="761"/>
      <c r="T20" s="761"/>
      <c r="U20" s="761"/>
      <c r="V20" s="761"/>
      <c r="W20" s="761">
        <f>IF(W18=0, "-", SUM(W19)/W18)</f>
        <v>0.41176470588235292</v>
      </c>
      <c r="X20" s="761"/>
      <c r="Y20" s="761"/>
      <c r="Z20" s="761"/>
      <c r="AA20" s="761"/>
      <c r="AB20" s="761"/>
      <c r="AC20" s="761"/>
      <c r="AD20" s="761">
        <f>IF(AD18=0, "-", SUM(AD19)/AD18)</f>
        <v>0.5625</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0.8</v>
      </c>
      <c r="Q21" s="761"/>
      <c r="R21" s="761"/>
      <c r="S21" s="761"/>
      <c r="T21" s="761"/>
      <c r="U21" s="761"/>
      <c r="V21" s="761"/>
      <c r="W21" s="761">
        <f>IF(W19=0, "-", SUM(W19)/SUM(W13,W14))</f>
        <v>0.41176470588235292</v>
      </c>
      <c r="X21" s="761"/>
      <c r="Y21" s="761"/>
      <c r="Z21" s="761"/>
      <c r="AA21" s="761"/>
      <c r="AB21" s="761"/>
      <c r="AC21" s="761"/>
      <c r="AD21" s="761">
        <f>IF(AD19=0, "-", SUM(AD19)/SUM(AD13,AD14))</f>
        <v>0.5625</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20" t="s">
        <v>676</v>
      </c>
      <c r="B22" s="721"/>
      <c r="C22" s="721"/>
      <c r="D22" s="721"/>
      <c r="E22" s="721"/>
      <c r="F22" s="722"/>
      <c r="G22" s="726" t="s">
        <v>309</v>
      </c>
      <c r="H22" s="565"/>
      <c r="I22" s="565"/>
      <c r="J22" s="565"/>
      <c r="K22" s="565"/>
      <c r="L22" s="565"/>
      <c r="M22" s="565"/>
      <c r="N22" s="565"/>
      <c r="O22" s="566"/>
      <c r="P22" s="727" t="s">
        <v>674</v>
      </c>
      <c r="Q22" s="565"/>
      <c r="R22" s="565"/>
      <c r="S22" s="565"/>
      <c r="T22" s="565"/>
      <c r="U22" s="565"/>
      <c r="V22" s="566"/>
      <c r="W22" s="727" t="s">
        <v>675</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3"/>
      <c r="B23" s="724"/>
      <c r="C23" s="724"/>
      <c r="D23" s="724"/>
      <c r="E23" s="724"/>
      <c r="F23" s="725"/>
      <c r="G23" s="747" t="s">
        <v>699</v>
      </c>
      <c r="H23" s="748"/>
      <c r="I23" s="748"/>
      <c r="J23" s="748"/>
      <c r="K23" s="748"/>
      <c r="L23" s="748"/>
      <c r="M23" s="748"/>
      <c r="N23" s="748"/>
      <c r="O23" s="749"/>
      <c r="P23" s="750">
        <v>16</v>
      </c>
      <c r="Q23" s="751"/>
      <c r="R23" s="751"/>
      <c r="S23" s="751"/>
      <c r="T23" s="751"/>
      <c r="U23" s="751"/>
      <c r="V23" s="752"/>
      <c r="W23" s="750">
        <v>12</v>
      </c>
      <c r="X23" s="751"/>
      <c r="Y23" s="751"/>
      <c r="Z23" s="751"/>
      <c r="AA23" s="751"/>
      <c r="AB23" s="751"/>
      <c r="AC23" s="752"/>
      <c r="AD23" s="753" t="s">
        <v>761</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3"/>
      <c r="B28" s="724"/>
      <c r="C28" s="724"/>
      <c r="D28" s="724"/>
      <c r="E28" s="724"/>
      <c r="F28" s="725"/>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3"/>
      <c r="B29" s="724"/>
      <c r="C29" s="724"/>
      <c r="D29" s="724"/>
      <c r="E29" s="724"/>
      <c r="F29" s="725"/>
      <c r="G29" s="313" t="s">
        <v>18</v>
      </c>
      <c r="H29" s="734"/>
      <c r="I29" s="734"/>
      <c r="J29" s="734"/>
      <c r="K29" s="734"/>
      <c r="L29" s="734"/>
      <c r="M29" s="734"/>
      <c r="N29" s="734"/>
      <c r="O29" s="735"/>
      <c r="P29" s="736">
        <f>AK13</f>
        <v>16</v>
      </c>
      <c r="Q29" s="737"/>
      <c r="R29" s="737"/>
      <c r="S29" s="737"/>
      <c r="T29" s="737"/>
      <c r="U29" s="737"/>
      <c r="V29" s="738"/>
      <c r="W29" s="739">
        <f>AR13</f>
        <v>12</v>
      </c>
      <c r="X29" s="740"/>
      <c r="Y29" s="740"/>
      <c r="Z29" s="740"/>
      <c r="AA29" s="740"/>
      <c r="AB29" s="740"/>
      <c r="AC29" s="741"/>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2" t="s">
        <v>663</v>
      </c>
      <c r="B30" s="743"/>
      <c r="C30" s="743"/>
      <c r="D30" s="743"/>
      <c r="E30" s="743"/>
      <c r="F30" s="744"/>
      <c r="G30" s="745" t="s">
        <v>707</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3" t="s">
        <v>664</v>
      </c>
      <c r="B31" s="168"/>
      <c r="C31" s="168"/>
      <c r="D31" s="168"/>
      <c r="E31" s="168"/>
      <c r="F31" s="169"/>
      <c r="G31" s="704" t="s">
        <v>656</v>
      </c>
      <c r="H31" s="705"/>
      <c r="I31" s="705"/>
      <c r="J31" s="705"/>
      <c r="K31" s="705"/>
      <c r="L31" s="705"/>
      <c r="M31" s="705"/>
      <c r="N31" s="705"/>
      <c r="O31" s="705"/>
      <c r="P31" s="706" t="s">
        <v>655</v>
      </c>
      <c r="Q31" s="705"/>
      <c r="R31" s="705"/>
      <c r="S31" s="705"/>
      <c r="T31" s="705"/>
      <c r="U31" s="705"/>
      <c r="V31" s="705"/>
      <c r="W31" s="705"/>
      <c r="X31" s="707"/>
      <c r="Y31" s="708"/>
      <c r="Z31" s="709"/>
      <c r="AA31" s="710"/>
      <c r="AB31" s="641" t="s">
        <v>11</v>
      </c>
      <c r="AC31" s="641"/>
      <c r="AD31" s="641"/>
      <c r="AE31" s="131" t="s">
        <v>500</v>
      </c>
      <c r="AF31" s="711"/>
      <c r="AG31" s="711"/>
      <c r="AH31" s="712"/>
      <c r="AI31" s="131" t="s">
        <v>652</v>
      </c>
      <c r="AJ31" s="711"/>
      <c r="AK31" s="711"/>
      <c r="AL31" s="712"/>
      <c r="AM31" s="131" t="s">
        <v>468</v>
      </c>
      <c r="AN31" s="711"/>
      <c r="AO31" s="711"/>
      <c r="AP31" s="712"/>
      <c r="AQ31" s="638" t="s">
        <v>499</v>
      </c>
      <c r="AR31" s="639"/>
      <c r="AS31" s="639"/>
      <c r="AT31" s="640"/>
      <c r="AU31" s="638" t="s">
        <v>677</v>
      </c>
      <c r="AV31" s="639"/>
      <c r="AW31" s="639"/>
      <c r="AX31" s="648"/>
    </row>
    <row r="32" spans="1:50" ht="23.25" customHeight="1" x14ac:dyDescent="0.15">
      <c r="A32" s="663"/>
      <c r="B32" s="168"/>
      <c r="C32" s="168"/>
      <c r="D32" s="168"/>
      <c r="E32" s="168"/>
      <c r="F32" s="169"/>
      <c r="G32" s="713" t="s">
        <v>706</v>
      </c>
      <c r="H32" s="650"/>
      <c r="I32" s="650"/>
      <c r="J32" s="650"/>
      <c r="K32" s="650"/>
      <c r="L32" s="650"/>
      <c r="M32" s="650"/>
      <c r="N32" s="650"/>
      <c r="O32" s="650"/>
      <c r="P32" s="400" t="s">
        <v>708</v>
      </c>
      <c r="Q32" s="654"/>
      <c r="R32" s="654"/>
      <c r="S32" s="654"/>
      <c r="T32" s="654"/>
      <c r="U32" s="654"/>
      <c r="V32" s="654"/>
      <c r="W32" s="654"/>
      <c r="X32" s="655"/>
      <c r="Y32" s="659" t="s">
        <v>52</v>
      </c>
      <c r="Z32" s="660"/>
      <c r="AA32" s="661"/>
      <c r="AB32" s="163" t="s">
        <v>700</v>
      </c>
      <c r="AC32" s="662"/>
      <c r="AD32" s="662"/>
      <c r="AE32" s="631">
        <v>4</v>
      </c>
      <c r="AF32" s="631"/>
      <c r="AG32" s="631"/>
      <c r="AH32" s="631"/>
      <c r="AI32" s="631">
        <v>7</v>
      </c>
      <c r="AJ32" s="631"/>
      <c r="AK32" s="631"/>
      <c r="AL32" s="631"/>
      <c r="AM32" s="631">
        <v>9</v>
      </c>
      <c r="AN32" s="631"/>
      <c r="AO32" s="631"/>
      <c r="AP32" s="631"/>
      <c r="AQ32" s="677" t="s">
        <v>698</v>
      </c>
      <c r="AR32" s="631"/>
      <c r="AS32" s="631"/>
      <c r="AT32" s="631"/>
      <c r="AU32" s="108" t="s">
        <v>698</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700</v>
      </c>
      <c r="AC33" s="662"/>
      <c r="AD33" s="662"/>
      <c r="AE33" s="631">
        <v>5</v>
      </c>
      <c r="AF33" s="631"/>
      <c r="AG33" s="631"/>
      <c r="AH33" s="631"/>
      <c r="AI33" s="631">
        <v>17</v>
      </c>
      <c r="AJ33" s="631"/>
      <c r="AK33" s="631"/>
      <c r="AL33" s="631"/>
      <c r="AM33" s="631">
        <v>16</v>
      </c>
      <c r="AN33" s="631"/>
      <c r="AO33" s="631"/>
      <c r="AP33" s="631"/>
      <c r="AQ33" s="631">
        <v>16</v>
      </c>
      <c r="AR33" s="631"/>
      <c r="AS33" s="631"/>
      <c r="AT33" s="631"/>
      <c r="AU33" s="108" t="s">
        <v>698</v>
      </c>
      <c r="AV33" s="633"/>
      <c r="AW33" s="633"/>
      <c r="AX33" s="634"/>
    </row>
    <row r="34" spans="1:51" ht="23.25" customHeight="1" x14ac:dyDescent="0.15">
      <c r="A34" s="695" t="s">
        <v>665</v>
      </c>
      <c r="B34" s="696"/>
      <c r="C34" s="696"/>
      <c r="D34" s="696"/>
      <c r="E34" s="696"/>
      <c r="F34" s="697"/>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678</v>
      </c>
      <c r="AR34" s="643"/>
      <c r="AS34" s="643"/>
      <c r="AT34" s="643"/>
      <c r="AU34" s="643"/>
      <c r="AV34" s="643"/>
      <c r="AW34" s="643"/>
      <c r="AX34" s="644"/>
    </row>
    <row r="35" spans="1:51" ht="23.25" customHeight="1" x14ac:dyDescent="0.15">
      <c r="A35" s="698"/>
      <c r="B35" s="699"/>
      <c r="C35" s="699"/>
      <c r="D35" s="699"/>
      <c r="E35" s="699"/>
      <c r="F35" s="700"/>
      <c r="G35" s="667" t="s">
        <v>701</v>
      </c>
      <c r="H35" s="668"/>
      <c r="I35" s="668"/>
      <c r="J35" s="668"/>
      <c r="K35" s="668"/>
      <c r="L35" s="668"/>
      <c r="M35" s="668"/>
      <c r="N35" s="668"/>
      <c r="O35" s="668"/>
      <c r="P35" s="668"/>
      <c r="Q35" s="668"/>
      <c r="R35" s="668"/>
      <c r="S35" s="668"/>
      <c r="T35" s="668"/>
      <c r="U35" s="668"/>
      <c r="V35" s="668"/>
      <c r="W35" s="668"/>
      <c r="X35" s="668"/>
      <c r="Y35" s="671" t="s">
        <v>665</v>
      </c>
      <c r="Z35" s="672"/>
      <c r="AA35" s="673"/>
      <c r="AB35" s="674" t="s">
        <v>703</v>
      </c>
      <c r="AC35" s="675"/>
      <c r="AD35" s="676"/>
      <c r="AE35" s="677">
        <v>1193</v>
      </c>
      <c r="AF35" s="677"/>
      <c r="AG35" s="677"/>
      <c r="AH35" s="677"/>
      <c r="AI35" s="677">
        <v>7205</v>
      </c>
      <c r="AJ35" s="677"/>
      <c r="AK35" s="677"/>
      <c r="AL35" s="677"/>
      <c r="AM35" s="677">
        <v>8578</v>
      </c>
      <c r="AN35" s="677"/>
      <c r="AO35" s="677"/>
      <c r="AP35" s="677"/>
      <c r="AQ35" s="108">
        <v>16433</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668</v>
      </c>
      <c r="Z36" s="664"/>
      <c r="AA36" s="665"/>
      <c r="AB36" s="627" t="s">
        <v>702</v>
      </c>
      <c r="AC36" s="628"/>
      <c r="AD36" s="629"/>
      <c r="AE36" s="630" t="s">
        <v>704</v>
      </c>
      <c r="AF36" s="630"/>
      <c r="AG36" s="630"/>
      <c r="AH36" s="630"/>
      <c r="AI36" s="630" t="s">
        <v>754</v>
      </c>
      <c r="AJ36" s="630"/>
      <c r="AK36" s="630"/>
      <c r="AL36" s="630"/>
      <c r="AM36" s="630" t="s">
        <v>753</v>
      </c>
      <c r="AN36" s="630"/>
      <c r="AO36" s="630"/>
      <c r="AP36" s="630"/>
      <c r="AQ36" s="630" t="s">
        <v>705</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500</v>
      </c>
      <c r="AF37" s="625"/>
      <c r="AG37" s="625"/>
      <c r="AH37" s="626"/>
      <c r="AI37" s="693" t="s">
        <v>652</v>
      </c>
      <c r="AJ37" s="693"/>
      <c r="AK37" s="693"/>
      <c r="AL37" s="624"/>
      <c r="AM37" s="693" t="s">
        <v>468</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v>4</v>
      </c>
      <c r="AR38" s="523"/>
      <c r="AS38" s="142" t="s">
        <v>224</v>
      </c>
      <c r="AT38" s="143"/>
      <c r="AU38" s="141" t="s">
        <v>755</v>
      </c>
      <c r="AV38" s="141"/>
      <c r="AW38" s="123" t="s">
        <v>170</v>
      </c>
      <c r="AX38" s="144"/>
    </row>
    <row r="39" spans="1:51" ht="34.9" customHeight="1" x14ac:dyDescent="0.15">
      <c r="A39" s="689"/>
      <c r="B39" s="687"/>
      <c r="C39" s="687"/>
      <c r="D39" s="687"/>
      <c r="E39" s="687"/>
      <c r="F39" s="688"/>
      <c r="G39" s="193" t="s">
        <v>709</v>
      </c>
      <c r="H39" s="194"/>
      <c r="I39" s="194"/>
      <c r="J39" s="194"/>
      <c r="K39" s="194"/>
      <c r="L39" s="194"/>
      <c r="M39" s="194"/>
      <c r="N39" s="194"/>
      <c r="O39" s="195"/>
      <c r="P39" s="146" t="s">
        <v>710</v>
      </c>
      <c r="Q39" s="146"/>
      <c r="R39" s="146"/>
      <c r="S39" s="146"/>
      <c r="T39" s="146"/>
      <c r="U39" s="146"/>
      <c r="V39" s="146"/>
      <c r="W39" s="146"/>
      <c r="X39" s="147"/>
      <c r="Y39" s="234" t="s">
        <v>12</v>
      </c>
      <c r="Z39" s="235"/>
      <c r="AA39" s="236"/>
      <c r="AB39" s="163" t="s">
        <v>711</v>
      </c>
      <c r="AC39" s="163"/>
      <c r="AD39" s="163"/>
      <c r="AE39" s="108">
        <v>3247</v>
      </c>
      <c r="AF39" s="102"/>
      <c r="AG39" s="102"/>
      <c r="AH39" s="102"/>
      <c r="AI39" s="108">
        <v>2895</v>
      </c>
      <c r="AJ39" s="102"/>
      <c r="AK39" s="102"/>
      <c r="AL39" s="102"/>
      <c r="AM39" s="108">
        <v>2253</v>
      </c>
      <c r="AN39" s="102"/>
      <c r="AO39" s="102"/>
      <c r="AP39" s="102"/>
      <c r="AQ39" s="109" t="s">
        <v>698</v>
      </c>
      <c r="AR39" s="110"/>
      <c r="AS39" s="110"/>
      <c r="AT39" s="111"/>
      <c r="AU39" s="102" t="s">
        <v>698</v>
      </c>
      <c r="AV39" s="102"/>
      <c r="AW39" s="102"/>
      <c r="AX39" s="103"/>
    </row>
    <row r="40" spans="1:51" ht="34.9"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711</v>
      </c>
      <c r="AC40" s="107"/>
      <c r="AD40" s="107"/>
      <c r="AE40" s="108">
        <v>3973</v>
      </c>
      <c r="AF40" s="102"/>
      <c r="AG40" s="102"/>
      <c r="AH40" s="102"/>
      <c r="AI40" s="108">
        <v>3658</v>
      </c>
      <c r="AJ40" s="102"/>
      <c r="AK40" s="102"/>
      <c r="AL40" s="102"/>
      <c r="AM40" s="108">
        <v>3352</v>
      </c>
      <c r="AN40" s="102"/>
      <c r="AO40" s="102"/>
      <c r="AP40" s="102"/>
      <c r="AQ40" s="109">
        <v>2798</v>
      </c>
      <c r="AR40" s="110"/>
      <c r="AS40" s="110"/>
      <c r="AT40" s="111"/>
      <c r="AU40" s="102" t="s">
        <v>698</v>
      </c>
      <c r="AV40" s="102"/>
      <c r="AW40" s="102"/>
      <c r="AX40" s="103"/>
    </row>
    <row r="41" spans="1:51" ht="34.9"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122.4</v>
      </c>
      <c r="AF41" s="102"/>
      <c r="AG41" s="102"/>
      <c r="AH41" s="102"/>
      <c r="AI41" s="108">
        <v>126.4</v>
      </c>
      <c r="AJ41" s="102"/>
      <c r="AK41" s="102"/>
      <c r="AL41" s="102"/>
      <c r="AM41" s="108">
        <v>148.80000000000001</v>
      </c>
      <c r="AN41" s="102"/>
      <c r="AO41" s="102"/>
      <c r="AP41" s="102"/>
      <c r="AQ41" s="109" t="s">
        <v>698</v>
      </c>
      <c r="AR41" s="110"/>
      <c r="AS41" s="110"/>
      <c r="AT41" s="111"/>
      <c r="AU41" s="102" t="s">
        <v>698</v>
      </c>
      <c r="AV41" s="102"/>
      <c r="AW41" s="102"/>
      <c r="AX41" s="103"/>
    </row>
    <row r="42" spans="1:51" ht="24.6" customHeight="1" x14ac:dyDescent="0.15">
      <c r="A42" s="202" t="s">
        <v>343</v>
      </c>
      <c r="B42" s="165"/>
      <c r="C42" s="165"/>
      <c r="D42" s="165"/>
      <c r="E42" s="165"/>
      <c r="F42" s="166"/>
      <c r="G42" s="204" t="s">
        <v>712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30"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663</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3" t="s">
        <v>664</v>
      </c>
      <c r="B65" s="168"/>
      <c r="C65" s="168"/>
      <c r="D65" s="168"/>
      <c r="E65" s="168"/>
      <c r="F65" s="169"/>
      <c r="G65" s="704" t="s">
        <v>656</v>
      </c>
      <c r="H65" s="705"/>
      <c r="I65" s="705"/>
      <c r="J65" s="705"/>
      <c r="K65" s="705"/>
      <c r="L65" s="705"/>
      <c r="M65" s="705"/>
      <c r="N65" s="705"/>
      <c r="O65" s="705"/>
      <c r="P65" s="706" t="s">
        <v>655</v>
      </c>
      <c r="Q65" s="705"/>
      <c r="R65" s="705"/>
      <c r="S65" s="705"/>
      <c r="T65" s="705"/>
      <c r="U65" s="705"/>
      <c r="V65" s="705"/>
      <c r="W65" s="705"/>
      <c r="X65" s="707"/>
      <c r="Y65" s="708"/>
      <c r="Z65" s="709"/>
      <c r="AA65" s="710"/>
      <c r="AB65" s="641" t="s">
        <v>11</v>
      </c>
      <c r="AC65" s="641"/>
      <c r="AD65" s="641"/>
      <c r="AE65" s="131" t="s">
        <v>500</v>
      </c>
      <c r="AF65" s="711"/>
      <c r="AG65" s="711"/>
      <c r="AH65" s="712"/>
      <c r="AI65" s="131" t="s">
        <v>652</v>
      </c>
      <c r="AJ65" s="711"/>
      <c r="AK65" s="711"/>
      <c r="AL65" s="712"/>
      <c r="AM65" s="131" t="s">
        <v>468</v>
      </c>
      <c r="AN65" s="711"/>
      <c r="AO65" s="711"/>
      <c r="AP65" s="712"/>
      <c r="AQ65" s="638" t="s">
        <v>499</v>
      </c>
      <c r="AR65" s="639"/>
      <c r="AS65" s="639"/>
      <c r="AT65" s="640"/>
      <c r="AU65" s="638" t="s">
        <v>677</v>
      </c>
      <c r="AV65" s="639"/>
      <c r="AW65" s="639"/>
      <c r="AX65" s="648"/>
      <c r="AY65">
        <f>COUNTA($G$66)</f>
        <v>0</v>
      </c>
    </row>
    <row r="66" spans="1:51" ht="23.25" hidden="1" customHeight="1" x14ac:dyDescent="0.15">
      <c r="A66" s="663"/>
      <c r="B66" s="168"/>
      <c r="C66" s="168"/>
      <c r="D66" s="168"/>
      <c r="E66" s="168"/>
      <c r="F66" s="169"/>
      <c r="G66" s="713"/>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665</v>
      </c>
      <c r="B68" s="696"/>
      <c r="C68" s="696"/>
      <c r="D68" s="696"/>
      <c r="E68" s="696"/>
      <c r="F68" s="697"/>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678</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667</v>
      </c>
      <c r="H69" s="668"/>
      <c r="I69" s="668"/>
      <c r="J69" s="668"/>
      <c r="K69" s="668"/>
      <c r="L69" s="668"/>
      <c r="M69" s="668"/>
      <c r="N69" s="668"/>
      <c r="O69" s="668"/>
      <c r="P69" s="668"/>
      <c r="Q69" s="668"/>
      <c r="R69" s="668"/>
      <c r="S69" s="668"/>
      <c r="T69" s="668"/>
      <c r="U69" s="668"/>
      <c r="V69" s="668"/>
      <c r="W69" s="668"/>
      <c r="X69" s="668"/>
      <c r="Y69" s="671" t="s">
        <v>665</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668</v>
      </c>
      <c r="Z70" s="664"/>
      <c r="AA70" s="665"/>
      <c r="AB70" s="627" t="s">
        <v>669</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v>4</v>
      </c>
      <c r="AR72" s="523"/>
      <c r="AS72" s="142" t="s">
        <v>224</v>
      </c>
      <c r="AT72" s="143"/>
      <c r="AU72" s="141" t="s">
        <v>755</v>
      </c>
      <c r="AV72" s="141"/>
      <c r="AW72" s="123" t="s">
        <v>170</v>
      </c>
      <c r="AX72" s="144"/>
      <c r="AY72">
        <f t="shared" ref="AY72:AY77" si="1">$AY$71</f>
        <v>1</v>
      </c>
    </row>
    <row r="73" spans="1:51" ht="34.9" customHeight="1" x14ac:dyDescent="0.15">
      <c r="A73" s="613"/>
      <c r="B73" s="611"/>
      <c r="C73" s="611"/>
      <c r="D73" s="611"/>
      <c r="E73" s="611"/>
      <c r="F73" s="612"/>
      <c r="G73" s="193" t="s">
        <v>713</v>
      </c>
      <c r="H73" s="194"/>
      <c r="I73" s="194"/>
      <c r="J73" s="194"/>
      <c r="K73" s="194"/>
      <c r="L73" s="194"/>
      <c r="M73" s="194"/>
      <c r="N73" s="194"/>
      <c r="O73" s="195"/>
      <c r="P73" s="146" t="s">
        <v>714</v>
      </c>
      <c r="Q73" s="146"/>
      <c r="R73" s="146"/>
      <c r="S73" s="146"/>
      <c r="T73" s="146"/>
      <c r="U73" s="146"/>
      <c r="V73" s="146"/>
      <c r="W73" s="146"/>
      <c r="X73" s="147"/>
      <c r="Y73" s="234" t="s">
        <v>12</v>
      </c>
      <c r="Z73" s="235"/>
      <c r="AA73" s="236"/>
      <c r="AB73" s="163" t="s">
        <v>715</v>
      </c>
      <c r="AC73" s="163"/>
      <c r="AD73" s="163"/>
      <c r="AE73" s="108">
        <v>58.8</v>
      </c>
      <c r="AF73" s="102"/>
      <c r="AG73" s="102"/>
      <c r="AH73" s="102"/>
      <c r="AI73" s="108">
        <v>66.7</v>
      </c>
      <c r="AJ73" s="102"/>
      <c r="AK73" s="102"/>
      <c r="AL73" s="102"/>
      <c r="AM73" s="108">
        <v>67.3</v>
      </c>
      <c r="AN73" s="102"/>
      <c r="AO73" s="102"/>
      <c r="AP73" s="102"/>
      <c r="AQ73" s="109" t="s">
        <v>698</v>
      </c>
      <c r="AR73" s="110"/>
      <c r="AS73" s="110"/>
      <c r="AT73" s="111"/>
      <c r="AU73" s="102" t="s">
        <v>698</v>
      </c>
      <c r="AV73" s="102"/>
      <c r="AW73" s="102"/>
      <c r="AX73" s="103"/>
      <c r="AY73">
        <f t="shared" si="1"/>
        <v>1</v>
      </c>
    </row>
    <row r="74" spans="1:51" ht="34.9"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715</v>
      </c>
      <c r="AC74" s="107"/>
      <c r="AD74" s="107"/>
      <c r="AE74" s="108">
        <v>51.4</v>
      </c>
      <c r="AF74" s="102"/>
      <c r="AG74" s="102"/>
      <c r="AH74" s="102"/>
      <c r="AI74" s="108">
        <v>54.2</v>
      </c>
      <c r="AJ74" s="102"/>
      <c r="AK74" s="102"/>
      <c r="AL74" s="102"/>
      <c r="AM74" s="108">
        <v>61.9</v>
      </c>
      <c r="AN74" s="102"/>
      <c r="AO74" s="102"/>
      <c r="AP74" s="102"/>
      <c r="AQ74" s="109">
        <v>64.3</v>
      </c>
      <c r="AR74" s="110"/>
      <c r="AS74" s="110"/>
      <c r="AT74" s="111"/>
      <c r="AU74" s="102" t="s">
        <v>698</v>
      </c>
      <c r="AV74" s="102"/>
      <c r="AW74" s="102"/>
      <c r="AX74" s="103"/>
      <c r="AY74">
        <f t="shared" si="1"/>
        <v>1</v>
      </c>
    </row>
    <row r="75" spans="1:51" ht="34.9"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v>114.4</v>
      </c>
      <c r="AF75" s="102"/>
      <c r="AG75" s="102"/>
      <c r="AH75" s="102"/>
      <c r="AI75" s="108">
        <v>123.1</v>
      </c>
      <c r="AJ75" s="102"/>
      <c r="AK75" s="102"/>
      <c r="AL75" s="102"/>
      <c r="AM75" s="108">
        <v>108.7</v>
      </c>
      <c r="AN75" s="102"/>
      <c r="AO75" s="102"/>
      <c r="AP75" s="102"/>
      <c r="AQ75" s="109" t="s">
        <v>698</v>
      </c>
      <c r="AR75" s="110"/>
      <c r="AS75" s="110"/>
      <c r="AT75" s="111"/>
      <c r="AU75" s="102" t="s">
        <v>698</v>
      </c>
      <c r="AV75" s="102"/>
      <c r="AW75" s="102"/>
      <c r="AX75" s="103"/>
      <c r="AY75">
        <f t="shared" si="1"/>
        <v>1</v>
      </c>
    </row>
    <row r="76" spans="1:51" ht="30.6" customHeight="1" x14ac:dyDescent="0.15">
      <c r="A76" s="202" t="s">
        <v>343</v>
      </c>
      <c r="B76" s="165"/>
      <c r="C76" s="165"/>
      <c r="D76" s="165"/>
      <c r="E76" s="165"/>
      <c r="F76" s="166"/>
      <c r="G76" s="204" t="s">
        <v>712</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30"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663</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664</v>
      </c>
      <c r="B99" s="168"/>
      <c r="C99" s="168"/>
      <c r="D99" s="168"/>
      <c r="E99" s="168"/>
      <c r="F99" s="169"/>
      <c r="G99" s="704" t="s">
        <v>656</v>
      </c>
      <c r="H99" s="705"/>
      <c r="I99" s="705"/>
      <c r="J99" s="705"/>
      <c r="K99" s="705"/>
      <c r="L99" s="705"/>
      <c r="M99" s="705"/>
      <c r="N99" s="705"/>
      <c r="O99" s="705"/>
      <c r="P99" s="706" t="s">
        <v>655</v>
      </c>
      <c r="Q99" s="705"/>
      <c r="R99" s="705"/>
      <c r="S99" s="705"/>
      <c r="T99" s="705"/>
      <c r="U99" s="705"/>
      <c r="V99" s="705"/>
      <c r="W99" s="705"/>
      <c r="X99" s="707"/>
      <c r="Y99" s="708"/>
      <c r="Z99" s="709"/>
      <c r="AA99" s="710"/>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677</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665</v>
      </c>
      <c r="B102" s="120"/>
      <c r="C102" s="120"/>
      <c r="D102" s="120"/>
      <c r="E102" s="120"/>
      <c r="F102" s="678"/>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678</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667</v>
      </c>
      <c r="H103" s="668"/>
      <c r="I103" s="668"/>
      <c r="J103" s="668"/>
      <c r="K103" s="668"/>
      <c r="L103" s="668"/>
      <c r="M103" s="668"/>
      <c r="N103" s="668"/>
      <c r="O103" s="668"/>
      <c r="P103" s="668"/>
      <c r="Q103" s="668"/>
      <c r="R103" s="668"/>
      <c r="S103" s="668"/>
      <c r="T103" s="668"/>
      <c r="U103" s="668"/>
      <c r="V103" s="668"/>
      <c r="W103" s="668"/>
      <c r="X103" s="668"/>
      <c r="Y103" s="671" t="s">
        <v>665</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668</v>
      </c>
      <c r="Z104" s="664"/>
      <c r="AA104" s="665"/>
      <c r="AB104" s="627" t="s">
        <v>669</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663</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664</v>
      </c>
      <c r="B133" s="168"/>
      <c r="C133" s="168"/>
      <c r="D133" s="168"/>
      <c r="E133" s="168"/>
      <c r="F133" s="169"/>
      <c r="G133" s="704" t="s">
        <v>656</v>
      </c>
      <c r="H133" s="705"/>
      <c r="I133" s="705"/>
      <c r="J133" s="705"/>
      <c r="K133" s="705"/>
      <c r="L133" s="705"/>
      <c r="M133" s="705"/>
      <c r="N133" s="705"/>
      <c r="O133" s="705"/>
      <c r="P133" s="706" t="s">
        <v>655</v>
      </c>
      <c r="Q133" s="705"/>
      <c r="R133" s="705"/>
      <c r="S133" s="705"/>
      <c r="T133" s="705"/>
      <c r="U133" s="705"/>
      <c r="V133" s="705"/>
      <c r="W133" s="705"/>
      <c r="X133" s="707"/>
      <c r="Y133" s="708"/>
      <c r="Z133" s="709"/>
      <c r="AA133" s="710"/>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677</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665</v>
      </c>
      <c r="B136" s="120"/>
      <c r="C136" s="120"/>
      <c r="D136" s="120"/>
      <c r="E136" s="120"/>
      <c r="F136" s="678"/>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678</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667</v>
      </c>
      <c r="H137" s="668"/>
      <c r="I137" s="668"/>
      <c r="J137" s="668"/>
      <c r="K137" s="668"/>
      <c r="L137" s="668"/>
      <c r="M137" s="668"/>
      <c r="N137" s="668"/>
      <c r="O137" s="668"/>
      <c r="P137" s="668"/>
      <c r="Q137" s="668"/>
      <c r="R137" s="668"/>
      <c r="S137" s="668"/>
      <c r="T137" s="668"/>
      <c r="U137" s="668"/>
      <c r="V137" s="668"/>
      <c r="W137" s="668"/>
      <c r="X137" s="668"/>
      <c r="Y137" s="671" t="s">
        <v>665</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668</v>
      </c>
      <c r="Z138" s="664"/>
      <c r="AA138" s="665"/>
      <c r="AB138" s="627" t="s">
        <v>669</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663</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664</v>
      </c>
      <c r="B167" s="168"/>
      <c r="C167" s="168"/>
      <c r="D167" s="168"/>
      <c r="E167" s="168"/>
      <c r="F167" s="169"/>
      <c r="G167" s="704" t="s">
        <v>656</v>
      </c>
      <c r="H167" s="705"/>
      <c r="I167" s="705"/>
      <c r="J167" s="705"/>
      <c r="K167" s="705"/>
      <c r="L167" s="705"/>
      <c r="M167" s="705"/>
      <c r="N167" s="705"/>
      <c r="O167" s="705"/>
      <c r="P167" s="706" t="s">
        <v>655</v>
      </c>
      <c r="Q167" s="705"/>
      <c r="R167" s="705"/>
      <c r="S167" s="705"/>
      <c r="T167" s="705"/>
      <c r="U167" s="705"/>
      <c r="V167" s="705"/>
      <c r="W167" s="705"/>
      <c r="X167" s="707"/>
      <c r="Y167" s="708"/>
      <c r="Z167" s="709"/>
      <c r="AA167" s="710"/>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677</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665</v>
      </c>
      <c r="B170" s="120"/>
      <c r="C170" s="120"/>
      <c r="D170" s="120"/>
      <c r="E170" s="120"/>
      <c r="F170" s="678"/>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678</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667</v>
      </c>
      <c r="H171" s="668"/>
      <c r="I171" s="668"/>
      <c r="J171" s="668"/>
      <c r="K171" s="668"/>
      <c r="L171" s="668"/>
      <c r="M171" s="668"/>
      <c r="N171" s="668"/>
      <c r="O171" s="668"/>
      <c r="P171" s="668"/>
      <c r="Q171" s="668"/>
      <c r="R171" s="668"/>
      <c r="S171" s="668"/>
      <c r="T171" s="668"/>
      <c r="U171" s="668"/>
      <c r="V171" s="668"/>
      <c r="W171" s="668"/>
      <c r="X171" s="668"/>
      <c r="Y171" s="671" t="s">
        <v>665</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668</v>
      </c>
      <c r="Z172" s="664"/>
      <c r="AA172" s="665"/>
      <c r="AB172" s="627" t="s">
        <v>669</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366</v>
      </c>
      <c r="B215" s="422"/>
      <c r="C215" s="425" t="s">
        <v>227</v>
      </c>
      <c r="D215" s="422"/>
      <c r="E215" s="427" t="s">
        <v>243</v>
      </c>
      <c r="F215" s="428"/>
      <c r="G215" s="429" t="s">
        <v>769</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40.9" customHeight="1" x14ac:dyDescent="0.15">
      <c r="A216" s="423"/>
      <c r="B216" s="424"/>
      <c r="C216" s="426"/>
      <c r="D216" s="424"/>
      <c r="E216" s="164" t="s">
        <v>242</v>
      </c>
      <c r="F216" s="166"/>
      <c r="G216" s="145" t="s">
        <v>770</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766</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44.45"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t="s">
        <v>771</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683</v>
      </c>
      <c r="D218" s="507"/>
      <c r="E218" s="164" t="s">
        <v>362</v>
      </c>
      <c r="F218" s="166"/>
      <c r="G218" s="487" t="s">
        <v>230</v>
      </c>
      <c r="H218" s="488"/>
      <c r="I218" s="488"/>
      <c r="J218" s="508" t="s">
        <v>767</v>
      </c>
      <c r="K218" s="509"/>
      <c r="L218" s="509"/>
      <c r="M218" s="509"/>
      <c r="N218" s="509"/>
      <c r="O218" s="509"/>
      <c r="P218" s="509"/>
      <c r="Q218" s="509"/>
      <c r="R218" s="509"/>
      <c r="S218" s="509"/>
      <c r="T218" s="510"/>
      <c r="U218" s="485" t="s">
        <v>768</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684</v>
      </c>
      <c r="H219" s="488"/>
      <c r="I219" s="488"/>
      <c r="J219" s="488"/>
      <c r="K219" s="488"/>
      <c r="L219" s="488"/>
      <c r="M219" s="488"/>
      <c r="N219" s="488"/>
      <c r="O219" s="488"/>
      <c r="P219" s="488"/>
      <c r="Q219" s="488"/>
      <c r="R219" s="488"/>
      <c r="S219" s="488"/>
      <c r="T219" s="488"/>
      <c r="U219" s="484" t="s">
        <v>768</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671</v>
      </c>
      <c r="H220" s="488"/>
      <c r="I220" s="488"/>
      <c r="J220" s="488"/>
      <c r="K220" s="488"/>
      <c r="L220" s="488"/>
      <c r="M220" s="488"/>
      <c r="N220" s="488"/>
      <c r="O220" s="488"/>
      <c r="P220" s="488"/>
      <c r="Q220" s="488"/>
      <c r="R220" s="488"/>
      <c r="S220" s="488"/>
      <c r="T220" s="488"/>
      <c r="U220" s="823" t="s">
        <v>768</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3"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695</v>
      </c>
      <c r="AE223" s="467"/>
      <c r="AF223" s="467"/>
      <c r="AG223" s="468" t="s">
        <v>720</v>
      </c>
      <c r="AH223" s="469"/>
      <c r="AI223" s="469"/>
      <c r="AJ223" s="469"/>
      <c r="AK223" s="469"/>
      <c r="AL223" s="469"/>
      <c r="AM223" s="469"/>
      <c r="AN223" s="469"/>
      <c r="AO223" s="469"/>
      <c r="AP223" s="469"/>
      <c r="AQ223" s="469"/>
      <c r="AR223" s="469"/>
      <c r="AS223" s="469"/>
      <c r="AT223" s="469"/>
      <c r="AU223" s="469"/>
      <c r="AV223" s="469"/>
      <c r="AW223" s="469"/>
      <c r="AX223" s="470"/>
    </row>
    <row r="224" spans="1:51" ht="74.4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695</v>
      </c>
      <c r="AE224" s="380"/>
      <c r="AF224" s="380"/>
      <c r="AG224" s="374" t="s">
        <v>719</v>
      </c>
      <c r="AH224" s="375"/>
      <c r="AI224" s="375"/>
      <c r="AJ224" s="375"/>
      <c r="AK224" s="375"/>
      <c r="AL224" s="375"/>
      <c r="AM224" s="375"/>
      <c r="AN224" s="375"/>
      <c r="AO224" s="375"/>
      <c r="AP224" s="375"/>
      <c r="AQ224" s="375"/>
      <c r="AR224" s="375"/>
      <c r="AS224" s="375"/>
      <c r="AT224" s="375"/>
      <c r="AU224" s="375"/>
      <c r="AV224" s="375"/>
      <c r="AW224" s="375"/>
      <c r="AX224" s="376"/>
    </row>
    <row r="225" spans="1:50" ht="63"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695</v>
      </c>
      <c r="AE225" s="417"/>
      <c r="AF225" s="417"/>
      <c r="AG225" s="402" t="s">
        <v>718</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695</v>
      </c>
      <c r="AE226" s="398"/>
      <c r="AF226" s="398"/>
      <c r="AG226" s="400" t="s">
        <v>756</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716</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717</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30"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695</v>
      </c>
      <c r="AE229" s="364"/>
      <c r="AF229" s="364"/>
      <c r="AG229" s="366" t="s">
        <v>728</v>
      </c>
      <c r="AH229" s="367"/>
      <c r="AI229" s="367"/>
      <c r="AJ229" s="367"/>
      <c r="AK229" s="367"/>
      <c r="AL229" s="367"/>
      <c r="AM229" s="367"/>
      <c r="AN229" s="367"/>
      <c r="AO229" s="367"/>
      <c r="AP229" s="367"/>
      <c r="AQ229" s="367"/>
      <c r="AR229" s="367"/>
      <c r="AS229" s="367"/>
      <c r="AT229" s="367"/>
      <c r="AU229" s="367"/>
      <c r="AV229" s="367"/>
      <c r="AW229" s="367"/>
      <c r="AX229" s="368"/>
    </row>
    <row r="230" spans="1:50" ht="30"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695</v>
      </c>
      <c r="AE230" s="380"/>
      <c r="AF230" s="380"/>
      <c r="AG230" s="374" t="s">
        <v>727</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721</v>
      </c>
      <c r="AE231" s="380"/>
      <c r="AF231" s="380"/>
      <c r="AG231" s="374" t="s">
        <v>367</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695</v>
      </c>
      <c r="AE232" s="380"/>
      <c r="AF232" s="380"/>
      <c r="AG232" s="374" t="s">
        <v>726</v>
      </c>
      <c r="AH232" s="375"/>
      <c r="AI232" s="375"/>
      <c r="AJ232" s="375"/>
      <c r="AK232" s="375"/>
      <c r="AL232" s="375"/>
      <c r="AM232" s="375"/>
      <c r="AN232" s="375"/>
      <c r="AO232" s="375"/>
      <c r="AP232" s="375"/>
      <c r="AQ232" s="375"/>
      <c r="AR232" s="375"/>
      <c r="AS232" s="375"/>
      <c r="AT232" s="375"/>
      <c r="AU232" s="375"/>
      <c r="AV232" s="375"/>
      <c r="AW232" s="375"/>
      <c r="AX232" s="376"/>
    </row>
    <row r="233" spans="1:50" ht="30"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695</v>
      </c>
      <c r="AE233" s="417"/>
      <c r="AF233" s="417"/>
      <c r="AG233" s="418" t="s">
        <v>725</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721</v>
      </c>
      <c r="AE234" s="380"/>
      <c r="AF234" s="449"/>
      <c r="AG234" s="374" t="s">
        <v>367</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721</v>
      </c>
      <c r="AE235" s="410"/>
      <c r="AF235" s="411"/>
      <c r="AG235" s="412" t="s">
        <v>367</v>
      </c>
      <c r="AH235" s="413"/>
      <c r="AI235" s="413"/>
      <c r="AJ235" s="413"/>
      <c r="AK235" s="413"/>
      <c r="AL235" s="413"/>
      <c r="AM235" s="413"/>
      <c r="AN235" s="413"/>
      <c r="AO235" s="413"/>
      <c r="AP235" s="413"/>
      <c r="AQ235" s="413"/>
      <c r="AR235" s="413"/>
      <c r="AS235" s="413"/>
      <c r="AT235" s="413"/>
      <c r="AU235" s="413"/>
      <c r="AV235" s="413"/>
      <c r="AW235" s="413"/>
      <c r="AX235" s="414"/>
    </row>
    <row r="236" spans="1:50" ht="4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695</v>
      </c>
      <c r="AE236" s="364"/>
      <c r="AF236" s="365"/>
      <c r="AG236" s="366" t="s">
        <v>724</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695</v>
      </c>
      <c r="AE237" s="373"/>
      <c r="AF237" s="373"/>
      <c r="AG237" s="374" t="s">
        <v>764</v>
      </c>
      <c r="AH237" s="375"/>
      <c r="AI237" s="375"/>
      <c r="AJ237" s="375"/>
      <c r="AK237" s="375"/>
      <c r="AL237" s="375"/>
      <c r="AM237" s="375"/>
      <c r="AN237" s="375"/>
      <c r="AO237" s="375"/>
      <c r="AP237" s="375"/>
      <c r="AQ237" s="375"/>
      <c r="AR237" s="375"/>
      <c r="AS237" s="375"/>
      <c r="AT237" s="375"/>
      <c r="AU237" s="375"/>
      <c r="AV237" s="375"/>
      <c r="AW237" s="375"/>
      <c r="AX237" s="376"/>
    </row>
    <row r="238" spans="1:50" ht="71.4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695</v>
      </c>
      <c r="AE238" s="380"/>
      <c r="AF238" s="380"/>
      <c r="AG238" s="374" t="s">
        <v>723</v>
      </c>
      <c r="AH238" s="375"/>
      <c r="AI238" s="375"/>
      <c r="AJ238" s="375"/>
      <c r="AK238" s="375"/>
      <c r="AL238" s="375"/>
      <c r="AM238" s="375"/>
      <c r="AN238" s="375"/>
      <c r="AO238" s="375"/>
      <c r="AP238" s="375"/>
      <c r="AQ238" s="375"/>
      <c r="AR238" s="375"/>
      <c r="AS238" s="375"/>
      <c r="AT238" s="375"/>
      <c r="AU238" s="375"/>
      <c r="AV238" s="375"/>
      <c r="AW238" s="375"/>
      <c r="AX238" s="376"/>
    </row>
    <row r="239" spans="1:50" ht="30"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695</v>
      </c>
      <c r="AE239" s="380"/>
      <c r="AF239" s="380"/>
      <c r="AG239" s="404" t="s">
        <v>722</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721</v>
      </c>
      <c r="AE240" s="398"/>
      <c r="AF240" s="399"/>
      <c r="AG240" s="400" t="s">
        <v>367</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689</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57.6" customHeight="1" x14ac:dyDescent="0.15">
      <c r="A247" s="354" t="s">
        <v>46</v>
      </c>
      <c r="B247" s="915"/>
      <c r="C247" s="313" t="s">
        <v>50</v>
      </c>
      <c r="D247" s="734"/>
      <c r="E247" s="734"/>
      <c r="F247" s="735"/>
      <c r="G247" s="918" t="s">
        <v>729</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54" customHeight="1" thickBot="1" x14ac:dyDescent="0.2">
      <c r="A248" s="916"/>
      <c r="B248" s="917"/>
      <c r="C248" s="920" t="s">
        <v>54</v>
      </c>
      <c r="D248" s="921"/>
      <c r="E248" s="921"/>
      <c r="F248" s="922"/>
      <c r="G248" s="923" t="s">
        <v>730</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758</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133</v>
      </c>
      <c r="B252" s="339"/>
      <c r="C252" s="339"/>
      <c r="D252" s="339"/>
      <c r="E252" s="340"/>
      <c r="F252" s="914" t="s">
        <v>759</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133</v>
      </c>
      <c r="B254" s="339"/>
      <c r="C254" s="339"/>
      <c r="D254" s="339"/>
      <c r="E254" s="340"/>
      <c r="F254" s="341" t="s">
        <v>760</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765</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360</v>
      </c>
      <c r="B258" s="105"/>
      <c r="C258" s="105"/>
      <c r="D258" s="106"/>
      <c r="E258" s="334" t="s">
        <v>367</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359</v>
      </c>
      <c r="B259" s="271"/>
      <c r="C259" s="271"/>
      <c r="D259" s="271"/>
      <c r="E259" s="334" t="s">
        <v>731</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358</v>
      </c>
      <c r="B260" s="271"/>
      <c r="C260" s="271"/>
      <c r="D260" s="271"/>
      <c r="E260" s="334" t="s">
        <v>732</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357</v>
      </c>
      <c r="B261" s="271"/>
      <c r="C261" s="271"/>
      <c r="D261" s="271"/>
      <c r="E261" s="334" t="s">
        <v>733</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356</v>
      </c>
      <c r="B262" s="271"/>
      <c r="C262" s="271"/>
      <c r="D262" s="271"/>
      <c r="E262" s="334" t="s">
        <v>734</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355</v>
      </c>
      <c r="B263" s="271"/>
      <c r="C263" s="271"/>
      <c r="D263" s="271"/>
      <c r="E263" s="334" t="s">
        <v>735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354</v>
      </c>
      <c r="B264" s="271"/>
      <c r="C264" s="271"/>
      <c r="D264" s="271"/>
      <c r="E264" s="334" t="s">
        <v>736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353</v>
      </c>
      <c r="B265" s="271"/>
      <c r="C265" s="271"/>
      <c r="D265" s="271"/>
      <c r="E265" s="334" t="s">
        <v>737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500</v>
      </c>
      <c r="B266" s="271"/>
      <c r="C266" s="271"/>
      <c r="D266" s="271"/>
      <c r="E266" s="115" t="s">
        <v>692</v>
      </c>
      <c r="F266" s="101"/>
      <c r="G266" s="101"/>
      <c r="H266" s="92" t="str">
        <f>IF(E266="","","-")</f>
        <v>-</v>
      </c>
      <c r="I266" s="101"/>
      <c r="J266" s="101"/>
      <c r="K266" s="92" t="str">
        <f>IF(I266="","","-")</f>
        <v/>
      </c>
      <c r="L266" s="116">
        <v>20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692</v>
      </c>
      <c r="F267" s="101"/>
      <c r="G267" s="101"/>
      <c r="H267" s="92"/>
      <c r="I267" s="101"/>
      <c r="J267" s="101"/>
      <c r="K267" s="92"/>
      <c r="L267" s="116">
        <v>20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691</v>
      </c>
      <c r="H268" s="101"/>
      <c r="I268" s="101"/>
      <c r="J268" s="100">
        <v>20</v>
      </c>
      <c r="K268" s="100"/>
      <c r="L268" s="116">
        <v>19</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thickBot="1" x14ac:dyDescent="0.2">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738</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746</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739</v>
      </c>
      <c r="H310" s="300"/>
      <c r="I310" s="300"/>
      <c r="J310" s="300"/>
      <c r="K310" s="301"/>
      <c r="L310" s="302" t="s">
        <v>740</v>
      </c>
      <c r="M310" s="303"/>
      <c r="N310" s="303"/>
      <c r="O310" s="303"/>
      <c r="P310" s="303"/>
      <c r="Q310" s="303"/>
      <c r="R310" s="303"/>
      <c r="S310" s="303"/>
      <c r="T310" s="303"/>
      <c r="U310" s="303"/>
      <c r="V310" s="303"/>
      <c r="W310" s="303"/>
      <c r="X310" s="304"/>
      <c r="Y310" s="305">
        <v>9</v>
      </c>
      <c r="Z310" s="306"/>
      <c r="AA310" s="306"/>
      <c r="AB310" s="307"/>
      <c r="AC310" s="299" t="s">
        <v>741</v>
      </c>
      <c r="AD310" s="300"/>
      <c r="AE310" s="300"/>
      <c r="AF310" s="300"/>
      <c r="AG310" s="301"/>
      <c r="AH310" s="302" t="s">
        <v>742</v>
      </c>
      <c r="AI310" s="303"/>
      <c r="AJ310" s="303"/>
      <c r="AK310" s="303"/>
      <c r="AL310" s="303"/>
      <c r="AM310" s="303"/>
      <c r="AN310" s="303"/>
      <c r="AO310" s="303"/>
      <c r="AP310" s="303"/>
      <c r="AQ310" s="303"/>
      <c r="AR310" s="303"/>
      <c r="AS310" s="303"/>
      <c r="AT310" s="304"/>
      <c r="AU310" s="305">
        <v>13</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9</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13</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743</v>
      </c>
      <c r="D366" s="265"/>
      <c r="E366" s="265"/>
      <c r="F366" s="265"/>
      <c r="G366" s="265"/>
      <c r="H366" s="265"/>
      <c r="I366" s="265"/>
      <c r="J366" s="248">
        <v>7000020070009</v>
      </c>
      <c r="K366" s="249"/>
      <c r="L366" s="249"/>
      <c r="M366" s="249"/>
      <c r="N366" s="249"/>
      <c r="O366" s="249"/>
      <c r="P366" s="267" t="s">
        <v>744</v>
      </c>
      <c r="Q366" s="250"/>
      <c r="R366" s="250"/>
      <c r="S366" s="250"/>
      <c r="T366" s="250"/>
      <c r="U366" s="250"/>
      <c r="V366" s="250"/>
      <c r="W366" s="250"/>
      <c r="X366" s="250"/>
      <c r="Y366" s="251">
        <v>9</v>
      </c>
      <c r="Z366" s="252"/>
      <c r="AA366" s="252"/>
      <c r="AB366" s="253"/>
      <c r="AC366" s="237" t="s">
        <v>745</v>
      </c>
      <c r="AD366" s="238"/>
      <c r="AE366" s="238"/>
      <c r="AF366" s="238"/>
      <c r="AG366" s="238"/>
      <c r="AH366" s="268" t="s">
        <v>698</v>
      </c>
      <c r="AI366" s="269"/>
      <c r="AJ366" s="269"/>
      <c r="AK366" s="269"/>
      <c r="AL366" s="241" t="s">
        <v>698</v>
      </c>
      <c r="AM366" s="242"/>
      <c r="AN366" s="242"/>
      <c r="AO366" s="243"/>
      <c r="AP366" s="244" t="s">
        <v>367</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6" t="s">
        <v>747</v>
      </c>
      <c r="D399" s="265"/>
      <c r="E399" s="265"/>
      <c r="F399" s="265"/>
      <c r="G399" s="265"/>
      <c r="H399" s="265"/>
      <c r="I399" s="265"/>
      <c r="J399" s="248">
        <v>2380005000575</v>
      </c>
      <c r="K399" s="249"/>
      <c r="L399" s="249"/>
      <c r="M399" s="249"/>
      <c r="N399" s="249"/>
      <c r="O399" s="249"/>
      <c r="P399" s="250" t="s">
        <v>750</v>
      </c>
      <c r="Q399" s="250"/>
      <c r="R399" s="250"/>
      <c r="S399" s="250"/>
      <c r="T399" s="250"/>
      <c r="U399" s="250"/>
      <c r="V399" s="250"/>
      <c r="W399" s="250"/>
      <c r="X399" s="250"/>
      <c r="Y399" s="251">
        <v>13</v>
      </c>
      <c r="Z399" s="252"/>
      <c r="AA399" s="252"/>
      <c r="AB399" s="253"/>
      <c r="AC399" s="237" t="s">
        <v>335</v>
      </c>
      <c r="AD399" s="238"/>
      <c r="AE399" s="238"/>
      <c r="AF399" s="238"/>
      <c r="AG399" s="238"/>
      <c r="AH399" s="268">
        <v>1</v>
      </c>
      <c r="AI399" s="269"/>
      <c r="AJ399" s="269"/>
      <c r="AK399" s="269"/>
      <c r="AL399" s="241" t="s">
        <v>752</v>
      </c>
      <c r="AM399" s="242"/>
      <c r="AN399" s="242"/>
      <c r="AO399" s="243"/>
      <c r="AP399" s="244" t="s">
        <v>752</v>
      </c>
      <c r="AQ399" s="244"/>
      <c r="AR399" s="244"/>
      <c r="AS399" s="244"/>
      <c r="AT399" s="244"/>
      <c r="AU399" s="244"/>
      <c r="AV399" s="244"/>
      <c r="AW399" s="244"/>
      <c r="AX399" s="244"/>
      <c r="AY399">
        <f>$AY$396</f>
        <v>1</v>
      </c>
    </row>
    <row r="400" spans="1:51" ht="30" customHeight="1" x14ac:dyDescent="0.15">
      <c r="A400" s="245">
        <v>2</v>
      </c>
      <c r="B400" s="245">
        <v>1</v>
      </c>
      <c r="C400" s="266" t="s">
        <v>748</v>
      </c>
      <c r="D400" s="265"/>
      <c r="E400" s="265"/>
      <c r="F400" s="265"/>
      <c r="G400" s="265"/>
      <c r="H400" s="265"/>
      <c r="I400" s="265"/>
      <c r="J400" s="248">
        <v>6380001002506</v>
      </c>
      <c r="K400" s="249"/>
      <c r="L400" s="249"/>
      <c r="M400" s="249"/>
      <c r="N400" s="249"/>
      <c r="O400" s="249"/>
      <c r="P400" s="250" t="s">
        <v>751</v>
      </c>
      <c r="Q400" s="250"/>
      <c r="R400" s="250"/>
      <c r="S400" s="250"/>
      <c r="T400" s="250"/>
      <c r="U400" s="250"/>
      <c r="V400" s="250"/>
      <c r="W400" s="250"/>
      <c r="X400" s="250"/>
      <c r="Y400" s="251">
        <v>3</v>
      </c>
      <c r="Z400" s="252"/>
      <c r="AA400" s="252"/>
      <c r="AB400" s="253"/>
      <c r="AC400" s="237" t="s">
        <v>341</v>
      </c>
      <c r="AD400" s="238"/>
      <c r="AE400" s="238"/>
      <c r="AF400" s="238"/>
      <c r="AG400" s="238"/>
      <c r="AH400" s="268" t="s">
        <v>752</v>
      </c>
      <c r="AI400" s="269"/>
      <c r="AJ400" s="269"/>
      <c r="AK400" s="269"/>
      <c r="AL400" s="241" t="s">
        <v>752</v>
      </c>
      <c r="AM400" s="242"/>
      <c r="AN400" s="242"/>
      <c r="AO400" s="243"/>
      <c r="AP400" s="244" t="s">
        <v>752</v>
      </c>
      <c r="AQ400" s="244"/>
      <c r="AR400" s="244"/>
      <c r="AS400" s="244"/>
      <c r="AT400" s="244"/>
      <c r="AU400" s="244"/>
      <c r="AV400" s="244"/>
      <c r="AW400" s="244"/>
      <c r="AX400" s="244"/>
      <c r="AY400">
        <f>COUNTA($C$400)</f>
        <v>1</v>
      </c>
    </row>
    <row r="401" spans="1:51" ht="30" customHeight="1" x14ac:dyDescent="0.15">
      <c r="A401" s="245">
        <v>3</v>
      </c>
      <c r="B401" s="245">
        <v>1</v>
      </c>
      <c r="C401" s="266" t="s">
        <v>749</v>
      </c>
      <c r="D401" s="265"/>
      <c r="E401" s="265"/>
      <c r="F401" s="265"/>
      <c r="G401" s="265"/>
      <c r="H401" s="265"/>
      <c r="I401" s="265"/>
      <c r="J401" s="248">
        <v>1380001001108</v>
      </c>
      <c r="K401" s="249"/>
      <c r="L401" s="249"/>
      <c r="M401" s="249"/>
      <c r="N401" s="249"/>
      <c r="O401" s="249"/>
      <c r="P401" s="267" t="s">
        <v>751</v>
      </c>
      <c r="Q401" s="250"/>
      <c r="R401" s="250"/>
      <c r="S401" s="250"/>
      <c r="T401" s="250"/>
      <c r="U401" s="250"/>
      <c r="V401" s="250"/>
      <c r="W401" s="250"/>
      <c r="X401" s="250"/>
      <c r="Y401" s="251">
        <v>1</v>
      </c>
      <c r="Z401" s="252"/>
      <c r="AA401" s="252"/>
      <c r="AB401" s="253"/>
      <c r="AC401" s="237" t="s">
        <v>341</v>
      </c>
      <c r="AD401" s="238"/>
      <c r="AE401" s="238"/>
      <c r="AF401" s="238"/>
      <c r="AG401" s="238"/>
      <c r="AH401" s="239" t="s">
        <v>752</v>
      </c>
      <c r="AI401" s="240"/>
      <c r="AJ401" s="240"/>
      <c r="AK401" s="240"/>
      <c r="AL401" s="241" t="s">
        <v>752</v>
      </c>
      <c r="AM401" s="242"/>
      <c r="AN401" s="242"/>
      <c r="AO401" s="243"/>
      <c r="AP401" s="244" t="s">
        <v>752</v>
      </c>
      <c r="AQ401" s="244"/>
      <c r="AR401" s="244"/>
      <c r="AS401" s="244"/>
      <c r="AT401" s="244"/>
      <c r="AU401" s="244"/>
      <c r="AV401" s="244"/>
      <c r="AW401" s="244"/>
      <c r="AX401" s="244"/>
      <c r="AY401">
        <f>COUNTA($C$401)</f>
        <v>1</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3:AX13 P15:AX15">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5" max="49" man="1"/>
    <brk id="248" max="16383" man="1"/>
    <brk id="28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22" zoomScale="130" zoomScaleNormal="130"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
      </c>
      <c r="O4" s="13"/>
      <c r="P4" s="12" t="s">
        <v>72</v>
      </c>
      <c r="Q4" s="17" t="s">
        <v>695</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t="s">
        <v>695</v>
      </c>
      <c r="C10" s="13" t="str">
        <f t="shared" si="0"/>
        <v>国土強靱化施策</v>
      </c>
      <c r="D10" s="13" t="str">
        <f t="shared" si="8"/>
        <v>国土強靱化施策</v>
      </c>
      <c r="F10" s="18" t="s">
        <v>112</v>
      </c>
      <c r="G10" s="17"/>
      <c r="H10" s="13" t="str">
        <f t="shared" si="1"/>
        <v/>
      </c>
      <c r="I10" s="13" t="str">
        <f t="shared" si="5"/>
        <v/>
      </c>
      <c r="K10" s="14" t="s">
        <v>307</v>
      </c>
      <c r="L10" s="15"/>
      <c r="M10" s="13" t="str">
        <f t="shared" si="2"/>
        <v/>
      </c>
      <c r="N10" s="13" t="str">
        <f t="shared" si="6"/>
        <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国土強靱化施策</v>
      </c>
      <c r="F11" s="18" t="s">
        <v>113</v>
      </c>
      <c r="G11" s="17"/>
      <c r="H11" s="13" t="str">
        <f t="shared" si="1"/>
        <v/>
      </c>
      <c r="I11" s="13" t="str">
        <f t="shared" si="5"/>
        <v/>
      </c>
      <c r="K11" s="14" t="s">
        <v>106</v>
      </c>
      <c r="L11" s="15" t="s">
        <v>695</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国土強靱化施策</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国土強靱化施策</v>
      </c>
      <c r="F13" s="18" t="s">
        <v>115</v>
      </c>
      <c r="G13" s="17"/>
      <c r="H13" s="13" t="str">
        <f t="shared" si="1"/>
        <v/>
      </c>
      <c r="I13" s="13" t="str">
        <f t="shared" si="5"/>
        <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国土強靱化施策</v>
      </c>
      <c r="F14" s="18" t="s">
        <v>116</v>
      </c>
      <c r="G14" s="17"/>
      <c r="H14" s="13" t="str">
        <f t="shared" si="1"/>
        <v/>
      </c>
      <c r="I14" s="13" t="str">
        <f t="shared" si="5"/>
        <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国土強靱化施策</v>
      </c>
      <c r="F15" s="18" t="s">
        <v>117</v>
      </c>
      <c r="G15" s="17"/>
      <c r="H15" s="13" t="str">
        <f t="shared" si="1"/>
        <v/>
      </c>
      <c r="I15" s="13" t="str">
        <f t="shared" si="5"/>
        <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国土強靱化施策</v>
      </c>
      <c r="F16" s="18" t="s">
        <v>118</v>
      </c>
      <c r="G16" s="17"/>
      <c r="H16" s="13" t="str">
        <f t="shared" si="1"/>
        <v/>
      </c>
      <c r="I16" s="13" t="str">
        <f t="shared" si="5"/>
        <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国土強靱化施策</v>
      </c>
      <c r="F17" s="18" t="s">
        <v>119</v>
      </c>
      <c r="G17" s="17"/>
      <c r="H17" s="13" t="str">
        <f t="shared" si="1"/>
        <v/>
      </c>
      <c r="I17" s="13" t="str">
        <f t="shared" si="5"/>
        <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国土強靱化施策</v>
      </c>
      <c r="F18" s="18" t="s">
        <v>120</v>
      </c>
      <c r="G18" s="17"/>
      <c r="H18" s="13" t="str">
        <f t="shared" si="1"/>
        <v/>
      </c>
      <c r="I18" s="13" t="str">
        <f t="shared" si="5"/>
        <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国土強靱化施策</v>
      </c>
      <c r="F19" s="18" t="s">
        <v>121</v>
      </c>
      <c r="G19" s="17"/>
      <c r="H19" s="13" t="str">
        <f t="shared" si="1"/>
        <v/>
      </c>
      <c r="I19" s="13" t="str">
        <f t="shared" si="5"/>
        <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国土強靱化施策</v>
      </c>
      <c r="F20" s="18" t="s">
        <v>287</v>
      </c>
      <c r="G20" s="17"/>
      <c r="H20" s="13" t="str">
        <f t="shared" si="1"/>
        <v/>
      </c>
      <c r="I20" s="13" t="str">
        <f t="shared" si="5"/>
        <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国土強靱化施策</v>
      </c>
      <c r="F21" s="18" t="s">
        <v>122</v>
      </c>
      <c r="G21" s="17"/>
      <c r="H21" s="13" t="str">
        <f t="shared" si="1"/>
        <v/>
      </c>
      <c r="I21" s="13" t="str">
        <f t="shared" si="5"/>
        <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国土強靱化施策</v>
      </c>
      <c r="F22" s="18" t="s">
        <v>123</v>
      </c>
      <c r="G22" s="17"/>
      <c r="H22" s="13" t="str">
        <f t="shared" si="1"/>
        <v/>
      </c>
      <c r="I22" s="13" t="str">
        <f t="shared" si="5"/>
        <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国土強靱化施策</v>
      </c>
      <c r="F23" s="18" t="s">
        <v>124</v>
      </c>
      <c r="G23" s="17"/>
      <c r="H23" s="13" t="str">
        <f t="shared" si="1"/>
        <v/>
      </c>
      <c r="I23" s="13" t="str">
        <f t="shared" si="5"/>
        <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国土強靱化施策</v>
      </c>
      <c r="B27" s="13"/>
      <c r="F27" s="18" t="s">
        <v>127</v>
      </c>
      <c r="G27" s="17"/>
      <c r="H27" s="13" t="str">
        <f t="shared" si="1"/>
        <v/>
      </c>
      <c r="I27" s="13" t="str">
        <f t="shared" si="5"/>
        <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t="s">
        <v>695</v>
      </c>
      <c r="H36" s="13" t="str">
        <f t="shared" si="1"/>
        <v>東日本大震災復興特別会計</v>
      </c>
      <c r="I36" s="13" t="str">
        <f t="shared" si="5"/>
        <v>東日本大震災復興特別会計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東日本大震災復興特別会計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東日本大震災復興特別会計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371</v>
      </c>
      <c r="AF2" s="925"/>
      <c r="AG2" s="925"/>
      <c r="AH2" s="128"/>
      <c r="AI2" s="925" t="s">
        <v>467</v>
      </c>
      <c r="AJ2" s="925"/>
      <c r="AK2" s="925"/>
      <c r="AL2" s="128"/>
      <c r="AM2" s="925" t="s">
        <v>468</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343</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371</v>
      </c>
      <c r="AF9" s="925"/>
      <c r="AG9" s="925"/>
      <c r="AH9" s="128"/>
      <c r="AI9" s="925" t="s">
        <v>467</v>
      </c>
      <c r="AJ9" s="925"/>
      <c r="AK9" s="925"/>
      <c r="AL9" s="128"/>
      <c r="AM9" s="925" t="s">
        <v>468</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343</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371</v>
      </c>
      <c r="AF16" s="925"/>
      <c r="AG16" s="925"/>
      <c r="AH16" s="128"/>
      <c r="AI16" s="925" t="s">
        <v>467</v>
      </c>
      <c r="AJ16" s="925"/>
      <c r="AK16" s="925"/>
      <c r="AL16" s="128"/>
      <c r="AM16" s="925" t="s">
        <v>468</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343</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371</v>
      </c>
      <c r="AF23" s="925"/>
      <c r="AG23" s="925"/>
      <c r="AH23" s="128"/>
      <c r="AI23" s="925" t="s">
        <v>467</v>
      </c>
      <c r="AJ23" s="925"/>
      <c r="AK23" s="925"/>
      <c r="AL23" s="128"/>
      <c r="AM23" s="925" t="s">
        <v>468</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343</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371</v>
      </c>
      <c r="AF30" s="925"/>
      <c r="AG30" s="925"/>
      <c r="AH30" s="128"/>
      <c r="AI30" s="925" t="s">
        <v>467</v>
      </c>
      <c r="AJ30" s="925"/>
      <c r="AK30" s="925"/>
      <c r="AL30" s="128"/>
      <c r="AM30" s="925" t="s">
        <v>468</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343</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371</v>
      </c>
      <c r="AF37" s="925"/>
      <c r="AG37" s="925"/>
      <c r="AH37" s="128"/>
      <c r="AI37" s="925" t="s">
        <v>467</v>
      </c>
      <c r="AJ37" s="925"/>
      <c r="AK37" s="925"/>
      <c r="AL37" s="128"/>
      <c r="AM37" s="925" t="s">
        <v>468</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343</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371</v>
      </c>
      <c r="AF44" s="925"/>
      <c r="AG44" s="925"/>
      <c r="AH44" s="128"/>
      <c r="AI44" s="925" t="s">
        <v>467</v>
      </c>
      <c r="AJ44" s="925"/>
      <c r="AK44" s="925"/>
      <c r="AL44" s="128"/>
      <c r="AM44" s="925" t="s">
        <v>468</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343</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371</v>
      </c>
      <c r="AF51" s="925"/>
      <c r="AG51" s="925"/>
      <c r="AH51" s="128"/>
      <c r="AI51" s="925" t="s">
        <v>467</v>
      </c>
      <c r="AJ51" s="925"/>
      <c r="AK51" s="925"/>
      <c r="AL51" s="128"/>
      <c r="AM51" s="925" t="s">
        <v>468</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343</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371</v>
      </c>
      <c r="AF58" s="925"/>
      <c r="AG58" s="925"/>
      <c r="AH58" s="128"/>
      <c r="AI58" s="925" t="s">
        <v>467</v>
      </c>
      <c r="AJ58" s="925"/>
      <c r="AK58" s="925"/>
      <c r="AL58" s="128"/>
      <c r="AM58" s="925" t="s">
        <v>468</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343</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371</v>
      </c>
      <c r="AF65" s="925"/>
      <c r="AG65" s="925"/>
      <c r="AH65" s="128"/>
      <c r="AI65" s="925" t="s">
        <v>467</v>
      </c>
      <c r="AJ65" s="925"/>
      <c r="AK65" s="925"/>
      <c r="AL65" s="128"/>
      <c r="AM65" s="925" t="s">
        <v>468</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343</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ModifiedBy>
  <cp:lastPrinted>2022-10-17T01:35:48Z</cp:lastPrinted>
  <dcterms:created xsi:type="dcterms:W3CDTF">2012-03-13T00:50:25Z</dcterms:created>
  <dcterms:modified xsi:type="dcterms:W3CDTF">2022-10-19T04:07:23Z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