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7" i="11"/>
  <c r="AY396" i="11"/>
  <c r="AY398" i="11" s="1"/>
  <c r="AY372" i="11"/>
  <c r="AY371" i="11"/>
  <c r="AY370" i="11"/>
  <c r="AY369" i="11"/>
  <c r="AY368" i="11"/>
  <c r="AY367" i="11"/>
  <c r="AY334" i="11"/>
  <c r="AY339" i="11" s="1"/>
  <c r="AY341" i="11"/>
  <c r="AY340" i="11"/>
  <c r="AY338" i="11"/>
  <c r="AY337" i="11"/>
  <c r="AY336" i="11"/>
  <c r="AY332" i="11"/>
  <c r="AY330" i="11"/>
  <c r="AY328" i="11"/>
  <c r="AY326" i="11"/>
  <c r="AY324" i="11"/>
  <c r="AY322" i="11"/>
  <c r="AY321" i="11"/>
  <c r="AY333" i="11" s="1"/>
  <c r="AY70" i="11" l="1"/>
  <c r="AY323" i="11"/>
  <c r="AY325" i="11"/>
  <c r="AY327" i="11"/>
  <c r="AY329" i="11"/>
  <c r="AY33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1" i="11"/>
  <c r="AY170" i="11"/>
  <c r="AY172" i="11" s="1"/>
  <c r="AY167" i="11"/>
  <c r="AY169" i="11" s="1"/>
  <c r="AY137" i="11"/>
  <c r="AY136" i="11"/>
  <c r="AY138" i="11" s="1"/>
  <c r="AY133" i="11"/>
  <c r="AY134" i="11" s="1"/>
  <c r="AY132" i="11"/>
  <c r="AY139" i="11"/>
  <c r="AY144" i="11" s="1"/>
  <c r="AY166" i="11"/>
  <c r="AY161" i="11"/>
  <c r="AY162" i="11" s="1"/>
  <c r="AY156" i="11"/>
  <c r="AY158" i="11" s="1"/>
  <c r="AY155" i="11"/>
  <c r="AY153" i="11"/>
  <c r="AY151" i="11"/>
  <c r="AY146" i="11"/>
  <c r="AY150" i="11" s="1"/>
  <c r="AY127" i="11"/>
  <c r="AY130" i="11" s="1"/>
  <c r="AY125" i="11"/>
  <c r="AY123" i="11"/>
  <c r="AY122" i="11"/>
  <c r="AY126" i="11" s="1"/>
  <c r="AY121" i="11"/>
  <c r="AY119" i="11"/>
  <c r="AY117" i="11"/>
  <c r="AY115" i="11"/>
  <c r="AY113" i="11"/>
  <c r="AY112" i="11"/>
  <c r="AY120" i="11" s="1"/>
  <c r="AY99" i="11"/>
  <c r="AY100" i="11" s="1"/>
  <c r="AY98" i="11"/>
  <c r="AY102" i="11"/>
  <c r="AY104" i="11" s="1"/>
  <c r="AY210" i="11" l="1"/>
  <c r="AY212" i="11"/>
  <c r="AY209" i="11"/>
  <c r="AY211" i="11"/>
  <c r="AY202" i="11"/>
  <c r="AY204" i="11"/>
  <c r="AY206" i="11"/>
  <c r="AY201" i="11"/>
  <c r="AY203" i="11"/>
  <c r="AY205" i="11"/>
  <c r="AY101" i="11"/>
  <c r="AY129" i="11"/>
  <c r="AY131" i="11"/>
  <c r="AY164" i="11"/>
  <c r="AY141" i="11"/>
  <c r="AY143" i="11"/>
  <c r="AY145" i="11"/>
  <c r="AY135" i="11"/>
  <c r="AY175" i="11"/>
  <c r="AY177" i="11"/>
  <c r="AY179" i="11"/>
  <c r="AY114" i="11"/>
  <c r="AY116" i="11"/>
  <c r="AY118" i="11"/>
  <c r="AY124" i="11"/>
  <c r="AY128" i="11"/>
  <c r="AY152" i="11"/>
  <c r="AY154" i="11"/>
  <c r="AY163" i="11"/>
  <c r="AY140" i="11"/>
  <c r="AY142" i="11"/>
  <c r="AY174" i="11"/>
  <c r="AY176" i="11"/>
  <c r="AY19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6" i="11" s="1"/>
  <c r="AY91" i="11"/>
  <c r="AY89" i="11"/>
  <c r="AY88" i="11"/>
  <c r="AY92" i="11" s="1"/>
  <c r="AY87" i="11"/>
  <c r="AY85" i="11"/>
  <c r="AY83" i="11"/>
  <c r="AY81" i="11"/>
  <c r="AY79" i="11"/>
  <c r="AY78" i="11"/>
  <c r="AY86" i="11" s="1"/>
  <c r="AY44" i="11"/>
  <c r="AY52" i="11" s="1"/>
  <c r="AY95" i="11" l="1"/>
  <c r="AY97" i="11"/>
  <c r="AY80" i="11"/>
  <c r="AY82" i="11"/>
  <c r="AY84" i="11"/>
  <c r="AY90"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<sst xmlns="http://schemas.openxmlformats.org/spreadsheetml/2006/main" count="1427" uniqueCount="688">
  <si>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</si>
  <si>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</si>
  <si>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</si>
  <si>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</si>
  <si>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</si>
  <si>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</si>
  <si>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</si>
  <si>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</si>
  <si>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</si>
  <si>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</si>
  <si>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</si>
  <si>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</si>
  <si>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</si>
  <si>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</si>
  <si>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</si>
  <si>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</si>
  <si>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</si>
  <si>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</si>
  <si>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</si>
  <si>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</si>
  <si>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</si>
  <si>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</si>
  <si>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</si>
  <si>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</si>
  <si>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</si>
  <si>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</si>
  <si>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</si>
  <si>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</si>
  <si>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</si>
  <si>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</si>
  <si>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</si>
  <si>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</si>
  <si>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</si>
  <si>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</si>
  <si>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</si>
  <si>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</si>
  <si>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</si>
  <si>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</si>
  <si>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</si>
  <si>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</si>
  <si>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</si>
  <si>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</si>
  <si>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</si>
  <si>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</si>
  <si>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</si>
  <si>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</si>
  <si>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</si>
  <si>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</si>
  <si>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</si>
  <si>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</si>
  <si>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</si>
  <si>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</si>
  <si>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</si>
  <si>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</si>
  <si>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</si>
  <si>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</si>
  <si>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</si>
  <si>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</si>
  <si>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</si>
  <si>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</si>
  <si>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</si>
  <si>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</si>
  <si>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</si>
  <si>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</si>
  <si>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</si>
  <si>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</si>
  <si>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</si>
  <si>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</si>
  <si>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</si>
  <si>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</si>
  <si>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</si>
  <si>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</si>
  <si>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</si>
  <si>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</si>
  <si>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</si>
  <si>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</si>
  <si>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</si>
  <si>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</si>
  <si>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</si>
  <si>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</si>
  <si>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</si>
  <si>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</si>
  <si>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</si>
  <si>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</si>
  <si>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</si>
  <si>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</si>
  <si>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</si>
  <si>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</si>
  <si>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</si>
  <si>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</si>
  <si>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</si>
  <si>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</si>
  <si>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</si>
  <si>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</si>
  <si>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</si>
  <si>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</si>
  <si>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</si>
  <si>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</si>
  <si>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</si>
  <si>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</si>
  <si>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</si>
  <si>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</si>
  <si>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</si>
  <si>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</si>
  <si>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</si>
  <si>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</si>
  <si>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</si>
  <si>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</si>
  <si>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</si>
  <si>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</si>
  <si>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</si>
  <si>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</si>
  <si>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</si>
  <si>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</si>
  <si>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</si>
  <si>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</si>
  <si>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</si>
  <si>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</si>
  <si>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</si>
  <si>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</si>
  <si>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</si>
  <si>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</si>
  <si>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</si>
  <si>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</si>
  <si>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</si>
  <si>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</si>
  <si>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</si>
  <si>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</si>
  <si>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</si>
  <si>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</si>
  <si>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</si>
  <si>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</si>
  <si>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</si>
  <si>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</si>
  <si>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</si>
  <si>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</si>
  <si>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</si>
  <si>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</si>
  <si>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</si>
  <si>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</si>
  <si>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</si>
  <si>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</si>
  <si>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</si>
  <si>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</si>
  <si>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</si>
  <si>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</si>
  <si>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</si>
  <si>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</si>
  <si>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</si>
  <si>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</si>
  <si>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</si>
  <si>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</si>
  <si>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</si>
  <si>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</si>
  <si>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</si>
  <si>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</si>
  <si>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</si>
  <si>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</si>
  <si>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</si>
  <si>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</si>
  <si>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</si>
  <si>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</si>
  <si>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</si>
  <si>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</si>
  <si>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</si>
  <si>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</si>
  <si>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</si>
  <si>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</si>
  <si>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</si>
  <si>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</si>
  <si>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</si>
  <si>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</si>
  <si>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</si>
  <si>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</si>
  <si>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</si>
  <si>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</si>
  <si>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</si>
  <si>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</si>
  <si>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</si>
  <si>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</si>
  <si>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</si>
  <si>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</si>
  <si>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</si>
  <si>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</si>
  <si>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</si>
  <si>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</si>
  <si>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</si>
  <si>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</si>
  <si>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</si>
  <si>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</si>
  <si>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</si>
  <si>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</si>
  <si>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</si>
  <si>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</si>
  <si>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</si>
  <si>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</si>
  <si>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</si>
  <si>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</si>
  <si>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</si>
  <si>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</si>
  <si>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</si>
  <si>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</si>
  <si>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</si>
  <si>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</si>
  <si>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</si>
  <si>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</si>
  <si>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</si>
  <si>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</si>
  <si>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</si>
  <si>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</si>
  <si>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</si>
  <si>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</si>
  <si>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</si>
  <si>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</si>
  <si>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</si>
  <si>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</si>
  <si>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</si>
  <si>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</si>
  <si>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</si>
  <si>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</si>
  <si>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</si>
  <si>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</si>
  <si>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</si>
  <si>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</si>
  <si>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</si>
  <si>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</si>
  <si>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</si>
  <si>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</si>
  <si>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</si>
  <si>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</si>
  <si>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</si>
  <si>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</si>
  <si>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</si>
  <si>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</si>
  <si>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</si>
  <si>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</si>
  <si>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</si>
  <si>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</si>
  <si>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</si>
  <si>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</si>
  <si>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</si>
  <si>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</si>
  <si>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</si>
  <si>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</si>
  <si>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</si>
  <si>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</si>
  <si>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</si>
  <si>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</si>
  <si>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</si>
  <si>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</si>
  <si>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</si>
  <si>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</si>
  <si>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</si>
  <si>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</si>
  <si>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</si>
  <si>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</si>
  <si>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</si>
  <si>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</si>
  <si>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</si>
  <si>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</si>
  <si>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</si>
  <si>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</si>
  <si>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</si>
  <si>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</si>
  <si>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</si>
  <si>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</si>
  <si>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</si>
  <si>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</si>
  <si>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</si>
  <si>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</si>
  <si>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</si>
  <si>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</si>
  <si>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</si>
  <si>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</si>
  <si>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</si>
  <si>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</si>
  <si>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</si>
  <si>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</si>
  <si>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</si>
  <si>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</si>
  <si>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</si>
  <si>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</si>
  <si>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</si>
  <si>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</si>
  <si>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</si>
  <si>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</si>
  <si>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</si>
  <si>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</si>
  <si>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</si>
  <si>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</si>
  <si>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</si>
  <si>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</si>
  <si>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</si>
  <si>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</si>
  <si>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</si>
  <si>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</si>
  <si>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</si>
  <si>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</si>
  <si>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</si>
  <si>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</si>
  <si>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</si>
  <si>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</si>
  <si>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</si>
  <si>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</si>
  <si>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</si>
  <si>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</si>
  <si>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</si>
  <si>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</si>
  <si>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</si>
  <si>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</si>
  <si>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</si>
  <si>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</si>
  <si>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</si>
  <si>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</si>
  <si>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</si>
  <si>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</si>
  <si>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</si>
  <si>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</si>
  <si>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</si>
  <si>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</si>
  <si>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</si>
  <si>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</si>
  <si>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</si>
  <si>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</si>
  <si>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</si>
  <si>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</si>
  <si>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</si>
  <si>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</si>
  <si>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</si>
  <si>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</si>
  <si>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</si>
  <si>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</si>
  <si>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</si>
  <si>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</si>
  <si>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</si>
  <si>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</si>
  <si>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</si>
  <si>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</si>
  <si>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</si>
  <si>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</si>
  <si>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</si>
  <si>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</si>
  <si>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</si>
  <si>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</si>
  <si>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</si>
  <si>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</si>
  <si>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</si>
  <si>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</si>
  <si>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</si>
  <si>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</si>
  <si>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</si>
  <si>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</si>
  <si>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</si>
  <si>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</si>
  <si>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</si>
  <si>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</si>
  <si>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</si>
  <si>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</si>
  <si>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</si>
  <si>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</si>
  <si>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</si>
  <si>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</si>
  <si>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</si>
  <si>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</si>
  <si>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</si>
  <si>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</si>
  <si>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</si>
  <si>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</si>
  <si>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</si>
  <si>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</si>
  <si>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</si>
  <si>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</si>
  <si>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</si>
  <si>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</si>
  <si>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</si>
  <si>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</si>
  <si>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</si>
  <si>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</si>
  <si>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</si>
  <si>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</si>
  <si>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</si>
  <si>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</si>
  <si>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</si>
  <si>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</si>
  <si>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</si>
  <si>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</si>
  <si>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</si>
  <si>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</si>
  <si>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</si>
  <si>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</si>
  <si>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</si>
  <si>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</si>
  <si>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</si>
  <si>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</si>
  <si>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</si>
  <si>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</si>
  <si>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</si>
  <si>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</si>
  <si>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</si>
  <si>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</si>
  <si>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</si>
  <si>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</si>
  <si>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</si>
  <si>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</si>
  <si>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</si>
  <si>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</si>
  <si>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</si>
  <si>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</si>
  <si>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</si>
  <si>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</si>
  <si>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</si>
  <si>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</si>
  <si>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</si>
  <si>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</si>
  <si>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</si>
  <si>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</si>
  <si>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</si>
  <si>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</si>
  <si>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</si>
  <si>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</si>
  <si>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</si>
  <si>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</si>
  <si>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</si>
  <si>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</si>
  <si>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</si>
  <si>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</si>
  <si>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</si>
  <si>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</si>
  <si>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</si>
  <si>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</si>
  <si>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</si>
  <si>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</si>
  <si>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</si>
  <si>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</si>
  <si>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</si>
  <si>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</si>
  <si>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</si>
  <si>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</si>
  <si>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</si>
  <si>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</si>
  <si>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</si>
  <si>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</si>
  <si>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</si>
  <si>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</si>
  <si>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</si>
  <si>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</si>
  <si>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</si>
  <si>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</si>
  <si>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</si>
  <si>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</si>
  <si>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</si>
  <si>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</si>
  <si>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</si>
  <si>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</si>
  <si>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</si>
  <si>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</si>
  <si>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</si>
  <si>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</si>
  <si>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</si>
  <si>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</si>
  <si>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</si>
  <si>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</si>
  <si>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</si>
  <si>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</si>
  <si>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</si>
  <si>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</si>
  <si>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</si>
  <si>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</si>
  <si>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</si>
  <si>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</si>
  <si>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</si>
  <si>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</si>
  <si>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</si>
  <si>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</si>
  <si>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</si>
  <si>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</si>
  <si>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</si>
  <si>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</si>
  <si>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</si>
  <si>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</si>
  <si>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</si>
  <si>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</si>
  <si>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</si>
  <si>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</si>
  <si>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</si>
  <si>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</si>
  <si>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</si>
  <si>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</si>
  <si>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</si>
  <si>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</si>
  <si>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</si>
  <si>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</si>
  <si>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</si>
  <si>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</si>
  <si>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</si>
  <si>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</si>
  <si>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</si>
  <si>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</si>
  <si>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</si>
  <si>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</si>
  <si>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</si>
  <si>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</si>
  <si>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</si>
  <si>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</si>
  <si>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</si>
  <si>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</si>
  <si>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</si>
  <si>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</si>
  <si>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</si>
  <si>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</si>
  <si>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</si>
  <si>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</si>
  <si>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</si>
  <si>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</si>
  <si>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</si>
  <si>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</si>
  <si>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</si>
  <si>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</si>
  <si>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</si>
  <si>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</si>
  <si>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</si>
  <si>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</si>
  <si>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</si>
  <si>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</si>
  <si>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</si>
  <si>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</si>
  <si>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</si>
  <si>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</si>
  <si>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</si>
  <si>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</si>
  <si>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</si>
  <si>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</si>
  <si>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</si>
  <si>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</si>
  <si>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</si>
  <si>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</si>
  <si>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</si>
  <si>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</si>
  <si>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</si>
  <si>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</si>
  <si>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</si>
  <si>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</si>
  <si>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</si>
  <si>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</si>
  <si>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</si>
  <si>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</si>
  <si>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</si>
  <si>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</si>
  <si>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</si>
  <si>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</si>
  <si>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</si>
  <si>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</si>
  <si>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</si>
  <si>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</si>
  <si>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</si>
  <si>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</si>
  <si>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</si>
  <si>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</si>
  <si>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</si>
  <si>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</si>
  <si>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</si>
  <si>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</si>
  <si>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</si>
  <si>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</si>
  <si>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</si>
  <si>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</si>
  <si>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</si>
  <si>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</si>
  <si>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</si>
  <si>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</si>
  <si>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</si>
  <si>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</si>
  <si>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</si>
  <si>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</si>
  <si>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</si>
  <si>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</si>
  <si>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</si>
  <si>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</si>
  <si>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</si>
  <si>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</si>
  <si>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</si>
  <si>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</si>
  <si>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</si>
  <si>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</si>
  <si>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</si>
  <si>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</si>
  <si>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</si>
  <si>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</si>
  <si>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</si>
  <si>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</si>
  <si>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</si>
  <si>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</si>
  <si>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</si>
  <si>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</si>
  <si>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</si>
  <si>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</si>
  <si>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</si>
  <si>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</si>
  <si>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</si>
  <si>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</si>
  <si>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</si>
  <si>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</si>
  <si>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</si>
  <si>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</si>
  <si>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</si>
  <si>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</si>
  <si>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</si>
  <si>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</si>
  <si>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</si>
  <si>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</si>
  <si>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t>
  </si>
  <si>
    <t>福島生活環境整備・帰還再生加速事業</t>
    <rPh sb="15" eb="17">
      <t>ジギョウ</t>
    </rPh>
    <phoneticPr fontId="5"/>
  </si>
  <si>
    <t>終了予定なし</t>
    <rPh sb="0" eb="2">
      <t>シュウリョウ</t>
    </rPh>
    <rPh sb="2" eb="4">
      <t>ヨテイ</t>
    </rPh>
    <phoneticPr fontId="5"/>
  </si>
  <si>
    <t>統括官付参事官（原子力災害復興担当）</t>
    <phoneticPr fontId="5"/>
  </si>
  <si>
    <t>福島復興再生特別措置法第１７条</t>
    <phoneticPr fontId="5"/>
  </si>
  <si>
    <t>福島復興再生基本方針、福島復興再生計画</t>
    <phoneticPr fontId="5"/>
  </si>
  <si>
    <t>○避難指示に起因して機能低下した公共施設・公益的施設について、市町村等からの要請に基づき国の費用負担により機能回復を実施することで、住民の生活環境を改善する。
○福島県の被災１２市町村における避難解除区域の住民の帰還を促進するための取組や、直ちに帰還できない区域への将来の帰還に向けた荒廃抑制・保全対策を実施することで、住民の帰還の加速等を含め、原発事故からの復興・再生を加速させる。</t>
    <phoneticPr fontId="5"/>
  </si>
  <si>
    <t>-</t>
    <phoneticPr fontId="5"/>
  </si>
  <si>
    <t>福島生活環境整備・帰還再生加速事業委託費</t>
    <phoneticPr fontId="5"/>
  </si>
  <si>
    <t>無</t>
  </si>
  <si>
    <t>‐</t>
  </si>
  <si>
    <t>本事業は、避難解除等区域において帰還する住民が日常生活及び社会生活を円滑に営むために必要な生活環境の整備を図り、また、原発事故に伴い避難を余儀なくされている避難者の、避難指示解除後の帰還加速のための環境整備等を目的とするものであり、福島の復興・再生のために必要な経費である。</t>
    <phoneticPr fontId="5"/>
  </si>
  <si>
    <t>予算の早期執行を図るため、福島復興局に予算執行権限を移管し、事業の採択から契約までを一括して実施できるようにしている。今後も、地域のニーズを丁寧に伺いながら、機動的かつきめ細かく対応していく。</t>
    <phoneticPr fontId="5"/>
  </si>
  <si>
    <t>当該事業は平成27年度より下記の既存事業を統合
①福島避難解除等区域生活環境整備事業（25-003）
②福島原子力災害避難区域等帰還・再生加速事業（25-004）</t>
    <phoneticPr fontId="5"/>
  </si>
  <si>
    <t>36</t>
    <phoneticPr fontId="5"/>
  </si>
  <si>
    <t>24-004</t>
    <phoneticPr fontId="5"/>
  </si>
  <si>
    <t>24-005</t>
    <phoneticPr fontId="5"/>
  </si>
  <si>
    <t>25-003</t>
    <phoneticPr fontId="5"/>
  </si>
  <si>
    <t>25-004</t>
    <phoneticPr fontId="5"/>
  </si>
  <si>
    <t>新27-0002</t>
    <rPh sb="0" eb="1">
      <t>シン</t>
    </rPh>
    <phoneticPr fontId="5"/>
  </si>
  <si>
    <t>0004</t>
    <phoneticPr fontId="5"/>
  </si>
  <si>
    <t>復興庁</t>
    <rPh sb="0" eb="3">
      <t>フッコウチョウ</t>
    </rPh>
    <phoneticPr fontId="5"/>
  </si>
  <si>
    <t>本事業は、既存の制度等では対応が難しい自治体のニーズにきめ細かく対応すること等を通じて、原発事故に伴い避難を余儀なくされた区域の住民の帰還加速等を図ることを目的として実施するものであり、ニーズを的確に反映している。</t>
    <phoneticPr fontId="5"/>
  </si>
  <si>
    <t>本事業は、既存の制度等では対応が難しい自治体のニーズにきめ細かく対応すること等を通じて、原発事故に伴い避難を余儀なくされた区域の住民の帰還加速等を図ることを目的として実施するものであり、国が実施する必要がある。</t>
    <phoneticPr fontId="5"/>
  </si>
  <si>
    <t>本事業は、既存の制度等では対応が難しい自治体のニーズにきめ細かく対応すること等を通じて、原発事故に伴い避難を余儀なくされた区域の住民の帰還加速等を図ることを目的として実施するものであり、必要かつ適切な事業である。</t>
    <phoneticPr fontId="5"/>
  </si>
  <si>
    <t>本事業は、市町村等が実施する他の復旧工事や除染等と密接に関連することから、地域の実情を詳細に把握している市町村等に委託して実施することが効率的かつ効果的であるため、市町村等への委託を実施。
委託契約締結に当たっては、会計法第２９条の３第４項及び予算決算及び会計令第１０２条の４第３号に該当すると考えられることから、市町村等との随意契約で実施。
なお、「公共調達の適正化について」（平成１８年８月２５日付財計第２０１７号財務大臣通知）に基づき、国と市町村等との間で取決め（協定）を結び、事業執行の目的を明確にした上で、特命随意契約の適用を図っている。</t>
    <phoneticPr fontId="5"/>
  </si>
  <si>
    <t>国の委託事業として実施するものであることから、全額国の負担とすることは妥当。</t>
    <phoneticPr fontId="5"/>
  </si>
  <si>
    <t>事業実施の必要性や事業の効率性について、復興庁において事業計画の内容を精査しており、単位当たりコストは妥当なものとなっている。</t>
    <phoneticPr fontId="5"/>
  </si>
  <si>
    <t>事業実施の必要性や事業の効率性について、復興庁において事業計画の内容を精査しており、費目・使途は事業目的に即し必要なものとなっている。</t>
    <phoneticPr fontId="5"/>
  </si>
  <si>
    <t>（前年の）予算要求段階で見込まれていた事業量に比べ、その後の住民の帰還や復興の進み具合の関係で、実施時期を調整して令和3年度は実施しないこととしたもの等があったことによるもの。</t>
    <phoneticPr fontId="5"/>
  </si>
  <si>
    <t>市町村等から事業の実績報告書の提出を受けたときは、必要に応じて職員を派遣し、その内容が本事業の契約内容及びこれに附した条件に適合するものであるかどうかを検査している。</t>
    <phoneticPr fontId="5"/>
  </si>
  <si>
    <t>A.福島生活環境整備・帰還再生加速事業</t>
    <phoneticPr fontId="5"/>
  </si>
  <si>
    <t>事業の目的を迅速かつ早期に達成する観点から、特命随契により市町村等への委託を実施。</t>
    <phoneticPr fontId="5"/>
  </si>
  <si>
    <t>福島生活環境整備・帰還再生加速事業</t>
    <phoneticPr fontId="5"/>
  </si>
  <si>
    <t>委託費</t>
    <rPh sb="0" eb="2">
      <t>イタク</t>
    </rPh>
    <rPh sb="2" eb="3">
      <t>ヒ</t>
    </rPh>
    <phoneticPr fontId="5"/>
  </si>
  <si>
    <t>福島生活環境整備・帰還再生加速事業</t>
    <rPh sb="0" eb="2">
      <t>フクシマ</t>
    </rPh>
    <rPh sb="2" eb="4">
      <t>セイカツ</t>
    </rPh>
    <rPh sb="4" eb="6">
      <t>カンキョウ</t>
    </rPh>
    <rPh sb="6" eb="8">
      <t>セイビ</t>
    </rPh>
    <rPh sb="9" eb="11">
      <t>キカン</t>
    </rPh>
    <rPh sb="11" eb="13">
      <t>サイセイ</t>
    </rPh>
    <rPh sb="13" eb="15">
      <t>カソク</t>
    </rPh>
    <rPh sb="15" eb="17">
      <t>ジギョウ</t>
    </rPh>
    <phoneticPr fontId="5"/>
  </si>
  <si>
    <t>-</t>
    <phoneticPr fontId="5"/>
  </si>
  <si>
    <t>地域の状況により、事業実施の前提となる避難区域の見直し・解除時期が異なることから、定量的な指標を設定することができない。</t>
    <rPh sb="0" eb="2">
      <t>チイキ</t>
    </rPh>
    <rPh sb="3" eb="5">
      <t>ジョウキョウ</t>
    </rPh>
    <rPh sb="9" eb="11">
      <t>ジギョウ</t>
    </rPh>
    <rPh sb="11" eb="13">
      <t>ジッシ</t>
    </rPh>
    <rPh sb="14" eb="16">
      <t>ゼンテイ</t>
    </rPh>
    <rPh sb="19" eb="21">
      <t>ヒナン</t>
    </rPh>
    <rPh sb="21" eb="23">
      <t>クイキ</t>
    </rPh>
    <rPh sb="24" eb="26">
      <t>ミナオ</t>
    </rPh>
    <rPh sb="28" eb="30">
      <t>カイジョ</t>
    </rPh>
    <rPh sb="30" eb="32">
      <t>ジキ</t>
    </rPh>
    <rPh sb="33" eb="34">
      <t>コト</t>
    </rPh>
    <rPh sb="41" eb="44">
      <t>テイリョウテキ</t>
    </rPh>
    <rPh sb="45" eb="47">
      <t>シヒョウ</t>
    </rPh>
    <rPh sb="48" eb="50">
      <t>セッテイ</t>
    </rPh>
    <phoneticPr fontId="5"/>
  </si>
  <si>
    <t>原子力災害被災市町村の生活環境の改善、帰還の支援、直ちに帰還できない区域の荒廃抑制・保全対策を行うことにより、住民の帰還実現を後押しする。令和元年～令和3年度の実績は下記のとおり。目標値については定量的な指標を設定できないため、前年度実績との比較により達成状況を記載。</t>
    <rPh sb="0" eb="3">
      <t>ゲンシリョク</t>
    </rPh>
    <rPh sb="3" eb="5">
      <t>サイガイ</t>
    </rPh>
    <rPh sb="5" eb="7">
      <t>ヒサイ</t>
    </rPh>
    <rPh sb="7" eb="9">
      <t>シチョウ</t>
    </rPh>
    <rPh sb="9" eb="10">
      <t>ソン</t>
    </rPh>
    <rPh sb="11" eb="13">
      <t>セイカツ</t>
    </rPh>
    <rPh sb="13" eb="15">
      <t>カンキョウ</t>
    </rPh>
    <rPh sb="16" eb="18">
      <t>カイゼン</t>
    </rPh>
    <rPh sb="19" eb="21">
      <t>キカン</t>
    </rPh>
    <rPh sb="22" eb="24">
      <t>シエン</t>
    </rPh>
    <rPh sb="25" eb="26">
      <t>タダ</t>
    </rPh>
    <rPh sb="28" eb="30">
      <t>キカン</t>
    </rPh>
    <rPh sb="34" eb="36">
      <t>クイキ</t>
    </rPh>
    <rPh sb="37" eb="39">
      <t>コウハイ</t>
    </rPh>
    <rPh sb="39" eb="41">
      <t>ヨクセイ</t>
    </rPh>
    <rPh sb="42" eb="44">
      <t>ホゼン</t>
    </rPh>
    <rPh sb="44" eb="46">
      <t>タイサク</t>
    </rPh>
    <rPh sb="47" eb="48">
      <t>オコナ</t>
    </rPh>
    <rPh sb="55" eb="57">
      <t>ジュウミン</t>
    </rPh>
    <rPh sb="58" eb="60">
      <t>キカン</t>
    </rPh>
    <rPh sb="60" eb="62">
      <t>ジツゲン</t>
    </rPh>
    <rPh sb="63" eb="65">
      <t>アトオ</t>
    </rPh>
    <rPh sb="69" eb="71">
      <t>レイワ</t>
    </rPh>
    <rPh sb="71" eb="73">
      <t>ガンネン</t>
    </rPh>
    <rPh sb="74" eb="76">
      <t>レイワ</t>
    </rPh>
    <rPh sb="77" eb="79">
      <t>ネンド</t>
    </rPh>
    <rPh sb="80" eb="82">
      <t>ジッセキ</t>
    </rPh>
    <rPh sb="83" eb="85">
      <t>カキ</t>
    </rPh>
    <rPh sb="90" eb="93">
      <t>モクヒョウチ</t>
    </rPh>
    <rPh sb="98" eb="101">
      <t>テイリョウテキ</t>
    </rPh>
    <rPh sb="102" eb="104">
      <t>シヒョウ</t>
    </rPh>
    <rPh sb="105" eb="107">
      <t>セッテイ</t>
    </rPh>
    <rPh sb="114" eb="117">
      <t>ゼンネンド</t>
    </rPh>
    <rPh sb="117" eb="119">
      <t>ジッセキ</t>
    </rPh>
    <rPh sb="121" eb="123">
      <t>ヒカク</t>
    </rPh>
    <rPh sb="126" eb="128">
      <t>タッセイ</t>
    </rPh>
    <rPh sb="128" eb="130">
      <t>ジョウキョウ</t>
    </rPh>
    <rPh sb="131" eb="133">
      <t>キサイ</t>
    </rPh>
    <phoneticPr fontId="5"/>
  </si>
  <si>
    <t>原子力災害被災市町村の生活環境の改善、帰還の支援、直ちに帰還できない区域の荒廃抑制・保全対策を行うことにより、住民の帰還実現を後押しする。</t>
    <rPh sb="0" eb="3">
      <t>ゲンシリョク</t>
    </rPh>
    <rPh sb="3" eb="5">
      <t>サイガイ</t>
    </rPh>
    <rPh sb="5" eb="7">
      <t>ヒサイ</t>
    </rPh>
    <rPh sb="7" eb="10">
      <t>シチョウソン</t>
    </rPh>
    <rPh sb="11" eb="13">
      <t>セイカツ</t>
    </rPh>
    <rPh sb="13" eb="15">
      <t>カンキョウ</t>
    </rPh>
    <rPh sb="16" eb="18">
      <t>カイゼン</t>
    </rPh>
    <rPh sb="19" eb="21">
      <t>キカン</t>
    </rPh>
    <rPh sb="22" eb="24">
      <t>シエン</t>
    </rPh>
    <rPh sb="25" eb="26">
      <t>タダ</t>
    </rPh>
    <rPh sb="28" eb="30">
      <t>キカン</t>
    </rPh>
    <rPh sb="34" eb="36">
      <t>クイキ</t>
    </rPh>
    <rPh sb="37" eb="39">
      <t>コウハイ</t>
    </rPh>
    <rPh sb="39" eb="41">
      <t>ヨクセイ</t>
    </rPh>
    <rPh sb="42" eb="44">
      <t>ホゼン</t>
    </rPh>
    <rPh sb="44" eb="46">
      <t>タイサク</t>
    </rPh>
    <rPh sb="47" eb="48">
      <t>オコナ</t>
    </rPh>
    <rPh sb="55" eb="57">
      <t>ジュウミン</t>
    </rPh>
    <rPh sb="58" eb="60">
      <t>キカン</t>
    </rPh>
    <rPh sb="60" eb="62">
      <t>ジツゲン</t>
    </rPh>
    <rPh sb="63" eb="65">
      <t>アトオ</t>
    </rPh>
    <phoneticPr fontId="5"/>
  </si>
  <si>
    <t>原子力災害被災市町村の生活環境の改善、帰還の支援、直ちに帰還できない区域の荒廃抑制・保全対策として国が実施した事業件数</t>
    <rPh sb="0" eb="3">
      <t>ゲンシリョク</t>
    </rPh>
    <rPh sb="3" eb="5">
      <t>サイガイ</t>
    </rPh>
    <rPh sb="5" eb="7">
      <t>ヒサイ</t>
    </rPh>
    <rPh sb="7" eb="10">
      <t>シチョウソン</t>
    </rPh>
    <rPh sb="11" eb="13">
      <t>セイカツ</t>
    </rPh>
    <rPh sb="13" eb="15">
      <t>カンキョウ</t>
    </rPh>
    <rPh sb="16" eb="18">
      <t>カイゼン</t>
    </rPh>
    <rPh sb="19" eb="21">
      <t>キカン</t>
    </rPh>
    <rPh sb="22" eb="24">
      <t>シエン</t>
    </rPh>
    <rPh sb="25" eb="26">
      <t>タダ</t>
    </rPh>
    <rPh sb="28" eb="30">
      <t>キカン</t>
    </rPh>
    <rPh sb="34" eb="36">
      <t>クイキ</t>
    </rPh>
    <rPh sb="37" eb="39">
      <t>コウハイ</t>
    </rPh>
    <rPh sb="39" eb="41">
      <t>ヨクセイ</t>
    </rPh>
    <rPh sb="42" eb="44">
      <t>ホゼン</t>
    </rPh>
    <rPh sb="44" eb="46">
      <t>タイサク</t>
    </rPh>
    <rPh sb="49" eb="50">
      <t>クニ</t>
    </rPh>
    <rPh sb="51" eb="53">
      <t>ジッシ</t>
    </rPh>
    <rPh sb="55" eb="57">
      <t>ジギョウ</t>
    </rPh>
    <rPh sb="57" eb="59">
      <t>ケンスウ</t>
    </rPh>
    <phoneticPr fontId="5"/>
  </si>
  <si>
    <t>件</t>
    <rPh sb="0" eb="1">
      <t>ケン</t>
    </rPh>
    <phoneticPr fontId="5"/>
  </si>
  <si>
    <t>支出経費／事業件数　　　　　　　　　　　　　　</t>
    <rPh sb="0" eb="2">
      <t>シシュツ</t>
    </rPh>
    <rPh sb="2" eb="4">
      <t>ケイヒ</t>
    </rPh>
    <rPh sb="5" eb="7">
      <t>ジギョウ</t>
    </rPh>
    <rPh sb="7" eb="9">
      <t>ケンスウ</t>
    </rPh>
    <phoneticPr fontId="5"/>
  </si>
  <si>
    <t>百万円</t>
    <rPh sb="0" eb="3">
      <t>ヒャクマンエン</t>
    </rPh>
    <phoneticPr fontId="5"/>
  </si>
  <si>
    <t>支出額
/事業件数</t>
    <rPh sb="0" eb="3">
      <t>シシュツガク</t>
    </rPh>
    <rPh sb="5" eb="7">
      <t>ジギョウ</t>
    </rPh>
    <rPh sb="7" eb="9">
      <t>ケンスウ</t>
    </rPh>
    <phoneticPr fontId="5"/>
  </si>
  <si>
    <t>7,660百万円
/136事業</t>
    <rPh sb="5" eb="8">
      <t>ヒャクマンエン</t>
    </rPh>
    <rPh sb="13" eb="15">
      <t>ジギョウ</t>
    </rPh>
    <phoneticPr fontId="5"/>
  </si>
  <si>
    <t>6,777百万円
/110事業</t>
    <rPh sb="5" eb="8">
      <t>ヒャクマンエン</t>
    </rPh>
    <rPh sb="13" eb="15">
      <t>ジギョウ</t>
    </rPh>
    <phoneticPr fontId="5"/>
  </si>
  <si>
    <t>A.飯舘村</t>
    <rPh sb="2" eb="5">
      <t>イイタテムラ</t>
    </rPh>
    <phoneticPr fontId="5"/>
  </si>
  <si>
    <t>飯舘村</t>
    <rPh sb="0" eb="3">
      <t>イイタテムラ</t>
    </rPh>
    <phoneticPr fontId="5"/>
  </si>
  <si>
    <t>浪江町</t>
    <rPh sb="0" eb="3">
      <t>ナミエマチ</t>
    </rPh>
    <phoneticPr fontId="5"/>
  </si>
  <si>
    <t>双葉町</t>
    <rPh sb="0" eb="3">
      <t>フタバマチ</t>
    </rPh>
    <phoneticPr fontId="5"/>
  </si>
  <si>
    <t>富岡町</t>
    <rPh sb="0" eb="3">
      <t>トミオカマチ</t>
    </rPh>
    <phoneticPr fontId="5"/>
  </si>
  <si>
    <t>葛尾村</t>
    <rPh sb="0" eb="3">
      <t>カツラオムラ</t>
    </rPh>
    <phoneticPr fontId="5"/>
  </si>
  <si>
    <t>南相馬市</t>
    <rPh sb="0" eb="4">
      <t>ミナミソウマシ</t>
    </rPh>
    <phoneticPr fontId="5"/>
  </si>
  <si>
    <t>復興施策の推進</t>
    <rPh sb="0" eb="2">
      <t>フッコウ</t>
    </rPh>
    <rPh sb="2" eb="3">
      <t>セ</t>
    </rPh>
    <rPh sb="3" eb="4">
      <t>サク</t>
    </rPh>
    <rPh sb="5" eb="7">
      <t>スイシン</t>
    </rPh>
    <phoneticPr fontId="5"/>
  </si>
  <si>
    <t>（３）原子力災害からの復興に係る施策の推進</t>
    <rPh sb="3" eb="6">
      <t>ゲンシリョク</t>
    </rPh>
    <rPh sb="6" eb="8">
      <t>サイガイ</t>
    </rPh>
    <rPh sb="11" eb="13">
      <t>フッコウ</t>
    </rPh>
    <rPh sb="14" eb="15">
      <t>カカ</t>
    </rPh>
    <rPh sb="16" eb="17">
      <t>セ</t>
    </rPh>
    <rPh sb="17" eb="18">
      <t>サク</t>
    </rPh>
    <rPh sb="19" eb="21">
      <t>スイシン</t>
    </rPh>
    <phoneticPr fontId="5"/>
  </si>
  <si>
    <t>-</t>
  </si>
  <si>
    <t>-</t>
    <phoneticPr fontId="5"/>
  </si>
  <si>
    <t>（１）対象区域
　原子力被災１２市町村（田村市、南相馬市、川俣町、広野町、楢葉町、富岡町、川内村、大熊町、双葉町、浪江町、葛尾村、飯舘村）
（２）対象団体
　原子力被災１２市町村等
（３）実施事業の例
　①生活環境の改善のための取組
　 ・公共施設・公益的施設の機能回復（施設の清掃・修繕（消耗品の交換を含む）等）
　②避難解除区域への帰還加速のための取組
　 ・喪失した生活基盤施設の代替、補完（医療・介護サービス提供支援、交通支援 等）
　 ・地域コミュニティ機能の維持、確保（住民への情報提供、自治会活動への支援 等）
　③直ちに帰還できない区域等の荒廃抑制等
　 ・荒廃抑制、保全対策（火災防止のための除草、防犯・防災パトロール、鳥獣被害対策 等）
　 ・住民の一時帰宅支援（バスの運行、仮設トイレの設置 等）</t>
    <phoneticPr fontId="5"/>
  </si>
  <si>
    <t>5,822百万円
/117事業</t>
    <rPh sb="5" eb="8">
      <t>ヒャクマンエン</t>
    </rPh>
    <rPh sb="13" eb="15">
      <t>ジギョウ</t>
    </rPh>
    <phoneticPr fontId="5"/>
  </si>
  <si>
    <t>大熊町</t>
    <phoneticPr fontId="5"/>
  </si>
  <si>
    <t>双葉地方広域市町村圏組合</t>
    <phoneticPr fontId="5"/>
  </si>
  <si>
    <t>楢葉町</t>
    <rPh sb="0" eb="3">
      <t>ナラハマチ</t>
    </rPh>
    <phoneticPr fontId="5"/>
  </si>
  <si>
    <t>広野町</t>
    <rPh sb="0" eb="3">
      <t>ヒロノマチ</t>
    </rPh>
    <phoneticPr fontId="5"/>
  </si>
  <si>
    <t>・公共施設・公益的施設の機能回復（施設の清掃・修繕等）
・地域コミュニティ機能の維持・確保（住民への情報提供等）
・荒廃抑制・保全対策（防犯・防災パトロール）、住民の一時帰宅支援（仮設トイレの設置等）</t>
    <rPh sb="1" eb="3">
      <t>コウキョウ</t>
    </rPh>
    <rPh sb="3" eb="5">
      <t>シセツ</t>
    </rPh>
    <rPh sb="6" eb="9">
      <t>コウエキテキ</t>
    </rPh>
    <rPh sb="9" eb="11">
      <t>シセツ</t>
    </rPh>
    <rPh sb="12" eb="14">
      <t>キノウ</t>
    </rPh>
    <rPh sb="14" eb="16">
      <t>カイフク</t>
    </rPh>
    <rPh sb="17" eb="19">
      <t>シセツ</t>
    </rPh>
    <rPh sb="20" eb="22">
      <t>セイソウ</t>
    </rPh>
    <rPh sb="23" eb="25">
      <t>シュウゼン</t>
    </rPh>
    <rPh sb="25" eb="26">
      <t>トウ</t>
    </rPh>
    <rPh sb="29" eb="31">
      <t>チイキ</t>
    </rPh>
    <rPh sb="37" eb="39">
      <t>キノウ</t>
    </rPh>
    <rPh sb="40" eb="42">
      <t>イジ</t>
    </rPh>
    <rPh sb="43" eb="45">
      <t>カクホ</t>
    </rPh>
    <rPh sb="46" eb="48">
      <t>ジュウミン</t>
    </rPh>
    <rPh sb="50" eb="52">
      <t>ジョウホウ</t>
    </rPh>
    <rPh sb="52" eb="55">
      <t>テイキョウナド</t>
    </rPh>
    <rPh sb="58" eb="60">
      <t>コウハイ</t>
    </rPh>
    <rPh sb="60" eb="62">
      <t>ヨクセイ</t>
    </rPh>
    <rPh sb="63" eb="65">
      <t>ホゼン</t>
    </rPh>
    <rPh sb="65" eb="67">
      <t>タイサク</t>
    </rPh>
    <rPh sb="68" eb="70">
      <t>ボウハン</t>
    </rPh>
    <rPh sb="71" eb="73">
      <t>ボウサイ</t>
    </rPh>
    <rPh sb="80" eb="82">
      <t>ジュウミン</t>
    </rPh>
    <rPh sb="83" eb="85">
      <t>イチジ</t>
    </rPh>
    <rPh sb="85" eb="87">
      <t>キタク</t>
    </rPh>
    <rPh sb="87" eb="89">
      <t>シエン</t>
    </rPh>
    <rPh sb="90" eb="92">
      <t>カセツ</t>
    </rPh>
    <rPh sb="96" eb="98">
      <t>セッチ</t>
    </rPh>
    <rPh sb="98" eb="99">
      <t>トウ</t>
    </rPh>
    <phoneticPr fontId="5"/>
  </si>
  <si>
    <t>事業実施数</t>
    <rPh sb="0" eb="2">
      <t>ジギョウ</t>
    </rPh>
    <rPh sb="2" eb="4">
      <t>ジッシ</t>
    </rPh>
    <rPh sb="4" eb="5">
      <t>スウ</t>
    </rPh>
    <phoneticPr fontId="5"/>
  </si>
  <si>
    <t>事業数</t>
    <rPh sb="0" eb="2">
      <t>ジギョウ</t>
    </rPh>
    <rPh sb="2" eb="3">
      <t>スウ</t>
    </rPh>
    <phoneticPr fontId="5"/>
  </si>
  <si>
    <t>-</t>
    <phoneticPr fontId="5"/>
  </si>
  <si>
    <t>-</t>
    <phoneticPr fontId="5"/>
  </si>
  <si>
    <t>-</t>
    <phoneticPr fontId="5"/>
  </si>
  <si>
    <t>事業実施の必要性や事業の効率性について、復興庁において事業計画の内容を精査しており、過年度の事業計画との比較など効率化に向けた取組を行っている。</t>
    <rPh sb="42" eb="45">
      <t>カネンド</t>
    </rPh>
    <rPh sb="46" eb="48">
      <t>ジギョウ</t>
    </rPh>
    <rPh sb="48" eb="50">
      <t>ケイカク</t>
    </rPh>
    <rPh sb="52" eb="54">
      <t>ヒカク</t>
    </rPh>
    <rPh sb="56" eb="59">
      <t>コウリツカ</t>
    </rPh>
    <rPh sb="60" eb="61">
      <t>ム</t>
    </rPh>
    <rPh sb="63" eb="65">
      <t>トリクミ</t>
    </rPh>
    <rPh sb="66" eb="67">
      <t>オコナ</t>
    </rPh>
    <phoneticPr fontId="5"/>
  </si>
  <si>
    <t>7ページ目</t>
    <rPh sb="4" eb="5">
      <t>メ</t>
    </rPh>
    <phoneticPr fontId="5"/>
  </si>
  <si>
    <t>https://www.reconstruction.go.jp/topics/sozai/2021_fukkochouseisakuhyouka.pdf</t>
    <phoneticPr fontId="5"/>
  </si>
  <si>
    <t>困難ではあるが復興・再生のために必要な事業である。
低い執行率の要因や事業の効果を分析し、地方公共団体との連携を密にし、より適切なニーズを把握すること。
復興の進捗状況に応じて事業の見直しを行い、予算額の適正化を図ること。</t>
    <rPh sb="7" eb="9">
      <t>フッコウ</t>
    </rPh>
    <rPh sb="10" eb="12">
      <t>サイセイ</t>
    </rPh>
    <rPh sb="16" eb="18">
      <t>ヒツヨウ</t>
    </rPh>
    <phoneticPr fontId="28"/>
  </si>
  <si>
    <t>参事官　石垣　和子</t>
    <rPh sb="4" eb="6">
      <t>イシガキ</t>
    </rPh>
    <rPh sb="7" eb="9">
      <t>カズコ</t>
    </rPh>
    <phoneticPr fontId="5"/>
  </si>
  <si>
    <t>市町村等からの要望に基づいて要求額を精査した結果、令和5年度予算は対前年度減額で要求することとした。</t>
    <phoneticPr fontId="5"/>
  </si>
  <si>
    <t>多額の不用額を計上していることを踏まえ、事業計画や事業規模を精査し予算規模の適正化について検討を行うこと。
また、過去からの継続事業については、執行実績を考慮し、一定の精査を行うこと。</t>
    <rPh sb="0" eb="2">
      <t>タガク</t>
    </rPh>
    <rPh sb="3" eb="5">
      <t>フヨウ</t>
    </rPh>
    <rPh sb="5" eb="6">
      <t>ガク</t>
    </rPh>
    <rPh sb="7" eb="9">
      <t>ケイジョウ</t>
    </rPh>
    <rPh sb="16" eb="17">
      <t>フ</t>
    </rPh>
    <rPh sb="20" eb="22">
      <t>ジギョウ</t>
    </rPh>
    <rPh sb="22" eb="24">
      <t>ケイカク</t>
    </rPh>
    <rPh sb="25" eb="27">
      <t>ジギョウ</t>
    </rPh>
    <rPh sb="27" eb="29">
      <t>キボ</t>
    </rPh>
    <rPh sb="30" eb="32">
      <t>セイサ</t>
    </rPh>
    <rPh sb="33" eb="35">
      <t>ヨサン</t>
    </rPh>
    <rPh sb="35" eb="37">
      <t>キボ</t>
    </rPh>
    <rPh sb="38" eb="41">
      <t>テキセイカ</t>
    </rPh>
    <rPh sb="45" eb="47">
      <t>ケントウ</t>
    </rPh>
    <rPh sb="48" eb="49">
      <t>オコナ</t>
    </rPh>
    <rPh sb="57" eb="59">
      <t>カコ</t>
    </rPh>
    <rPh sb="62" eb="64">
      <t>ケイゾク</t>
    </rPh>
    <rPh sb="64" eb="66">
      <t>ジギョウ</t>
    </rPh>
    <rPh sb="72" eb="74">
      <t>シッコウ</t>
    </rPh>
    <rPh sb="74" eb="76">
      <t>ジッセキ</t>
    </rPh>
    <rPh sb="77" eb="79">
      <t>コウリョ</t>
    </rPh>
    <rPh sb="81" eb="83">
      <t>イッテイ</t>
    </rPh>
    <rPh sb="84" eb="86">
      <t>セイサ</t>
    </rPh>
    <rPh sb="87" eb="88">
      <t>オコナ</t>
    </rPh>
    <phoneticPr fontId="11"/>
  </si>
  <si>
    <t>令和５年度予算要求にあたっては、福島県の被災12市町村等から必要経費の聴取を詳細に行い、予算規模の適正化を図った。引き続き地元の要望を踏まえ、市町村から申請された事業の進捗管理を適切に行い、効率的・効果的な予算の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</si>
</sst>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61589</xdr:colOff>
      <xdr:row>270</xdr:row>
      <xdr:rowOff>145675</xdr:rowOff>
    </xdr:from>
    <xdr:to>
      <xdr:col>36</xdr:col>
      <xdr:colOff>117706</xdr:colOff>
      <xdr:row>274</xdr:row>
      <xdr:rowOff>196146</xdr:rowOff>
    </xdr:to>
    <xdr:sp macro="" textlink="">
      <xdr:nvSpPr>
        <xdr:cNvPr id="2" name="正方形/長方形 1"/>
        <xdr:cNvSpPr/>
      </xdr:nvSpPr>
      <xdr:spPr>
        <a:xfrm>
          <a:off x="4499118" y="94353528"/>
          <a:ext cx="2880000" cy="14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復興庁</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９，０６０百万円</a:t>
          </a:r>
          <a:endParaRPr kumimoji="1" lang="en-US" altLang="ja-JP" sz="1800">
            <a:solidFill>
              <a:sysClr val="windowText" lastClr="000000"/>
            </a:solidFill>
          </a:endParaRPr>
        </a:p>
      </xdr:txBody>
    </xdr:sp>
    <xdr:clientData/>
  </xdr:twoCellAnchor>
  <xdr:twoCellAnchor>
    <xdr:from>
      <xdr:col>17</xdr:col>
      <xdr:colOff>128868</xdr:colOff>
      <xdr:row>275</xdr:row>
      <xdr:rowOff>29829</xdr:rowOff>
    </xdr:from>
    <xdr:to>
      <xdr:col>41</xdr:col>
      <xdr:colOff>50427</xdr:colOff>
      <xdr:row>277</xdr:row>
      <xdr:rowOff>120651</xdr:rowOff>
    </xdr:to>
    <xdr:sp macro="" textlink="">
      <xdr:nvSpPr>
        <xdr:cNvPr id="3" name="大かっこ 2"/>
        <xdr:cNvSpPr/>
      </xdr:nvSpPr>
      <xdr:spPr>
        <a:xfrm>
          <a:off x="3557868" y="95974594"/>
          <a:ext cx="4762500" cy="785586"/>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市町村等からの申請に基づき、福島生活環境整備・帰還再生加速事業の実施を決定。</a:t>
          </a:r>
        </a:p>
      </xdr:txBody>
    </xdr:sp>
    <xdr:clientData/>
  </xdr:twoCellAnchor>
  <xdr:twoCellAnchor>
    <xdr:from>
      <xdr:col>28</xdr:col>
      <xdr:colOff>112957</xdr:colOff>
      <xdr:row>287</xdr:row>
      <xdr:rowOff>223717</xdr:rowOff>
    </xdr:from>
    <xdr:to>
      <xdr:col>30</xdr:col>
      <xdr:colOff>66339</xdr:colOff>
      <xdr:row>288</xdr:row>
      <xdr:rowOff>362812</xdr:rowOff>
    </xdr:to>
    <xdr:sp macro="" textlink="">
      <xdr:nvSpPr>
        <xdr:cNvPr id="4" name="下矢印 3"/>
        <xdr:cNvSpPr/>
      </xdr:nvSpPr>
      <xdr:spPr>
        <a:xfrm>
          <a:off x="5760722" y="100987011"/>
          <a:ext cx="356793" cy="81144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90433</xdr:colOff>
      <xdr:row>280</xdr:row>
      <xdr:rowOff>277746</xdr:rowOff>
    </xdr:from>
    <xdr:to>
      <xdr:col>33</xdr:col>
      <xdr:colOff>88862</xdr:colOff>
      <xdr:row>281</xdr:row>
      <xdr:rowOff>265186</xdr:rowOff>
    </xdr:to>
    <xdr:sp macro="" textlink="">
      <xdr:nvSpPr>
        <xdr:cNvPr id="5" name="正方形/長方形 4"/>
        <xdr:cNvSpPr/>
      </xdr:nvSpPr>
      <xdr:spPr>
        <a:xfrm>
          <a:off x="5133080" y="97959422"/>
          <a:ext cx="1612076" cy="334823"/>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105000</xdr:colOff>
      <xdr:row>282</xdr:row>
      <xdr:rowOff>91889</xdr:rowOff>
    </xdr:from>
    <xdr:to>
      <xdr:col>38</xdr:col>
      <xdr:colOff>74294</xdr:colOff>
      <xdr:row>285</xdr:row>
      <xdr:rowOff>489742</xdr:rowOff>
    </xdr:to>
    <xdr:sp macro="" textlink="">
      <xdr:nvSpPr>
        <xdr:cNvPr id="6" name="正方形/長方形 5"/>
        <xdr:cNvSpPr/>
      </xdr:nvSpPr>
      <xdr:spPr>
        <a:xfrm>
          <a:off x="4139118" y="98468330"/>
          <a:ext cx="3600000" cy="1440000"/>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市町村等、</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baseline="0">
              <a:effectLst/>
              <a:latin typeface="+mn-lt"/>
              <a:ea typeface="+mn-ea"/>
              <a:cs typeface="+mn-cs"/>
            </a:rPr>
            <a:t>５</a:t>
          </a:r>
          <a:r>
            <a:rPr kumimoji="1" lang="ja-JP" altLang="ja-JP" sz="1800" b="0" i="0" baseline="0">
              <a:effectLst/>
              <a:latin typeface="+mn-lt"/>
              <a:ea typeface="+mn-ea"/>
              <a:cs typeface="+mn-cs"/>
            </a:rPr>
            <a:t>，</a:t>
          </a:r>
          <a:r>
            <a:rPr kumimoji="1" lang="ja-JP" altLang="en-US" sz="1800" b="0" i="0" baseline="0">
              <a:effectLst/>
              <a:latin typeface="+mn-lt"/>
              <a:ea typeface="+mn-ea"/>
              <a:cs typeface="+mn-cs"/>
            </a:rPr>
            <a:t>８２２</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66956</xdr:colOff>
      <xdr:row>285</xdr:row>
      <xdr:rowOff>634066</xdr:rowOff>
    </xdr:from>
    <xdr:to>
      <xdr:col>41</xdr:col>
      <xdr:colOff>112340</xdr:colOff>
      <xdr:row>286</xdr:row>
      <xdr:rowOff>406213</xdr:rowOff>
    </xdr:to>
    <xdr:sp macro="" textlink="">
      <xdr:nvSpPr>
        <xdr:cNvPr id="7" name="大かっこ 6"/>
        <xdr:cNvSpPr/>
      </xdr:nvSpPr>
      <xdr:spPr>
        <a:xfrm>
          <a:off x="3495956" y="100052654"/>
          <a:ext cx="4886325" cy="444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900"/>
            </a:lnSpc>
          </a:pPr>
          <a:r>
            <a:rPr kumimoji="1" lang="ja-JP" altLang="en-US" sz="1600" b="0" i="0" u="none" strike="noStrike" kern="0" cap="none" spc="0" normalizeH="0" baseline="0" noProof="0">
              <a:ln>
                <a:noFill/>
              </a:ln>
              <a:solidFill>
                <a:prstClr val="black"/>
              </a:solidFill>
              <a:effectLst/>
              <a:uLnTx/>
              <a:uFillTx/>
              <a:latin typeface="+mn-lt"/>
              <a:ea typeface="+mn-ea"/>
              <a:cs typeface="+mn-cs"/>
            </a:rPr>
            <a:t> 福島生活環境整備・帰還再生加速事業の実施。</a:t>
          </a:r>
          <a:endParaRPr kumimoji="1" lang="ja-JP" altLang="en-US" sz="1600"/>
        </a:p>
      </xdr:txBody>
    </xdr:sp>
    <xdr:clientData/>
  </xdr:twoCellAnchor>
  <xdr:twoCellAnchor>
    <xdr:from>
      <xdr:col>19</xdr:col>
      <xdr:colOff>148020</xdr:colOff>
      <xdr:row>289</xdr:row>
      <xdr:rowOff>134070</xdr:rowOff>
    </xdr:from>
    <xdr:to>
      <xdr:col>39</xdr:col>
      <xdr:colOff>31275</xdr:colOff>
      <xdr:row>294</xdr:row>
      <xdr:rowOff>149358</xdr:rowOff>
    </xdr:to>
    <xdr:sp macro="" textlink="">
      <xdr:nvSpPr>
        <xdr:cNvPr id="8" name="大かっこ 7"/>
        <xdr:cNvSpPr/>
      </xdr:nvSpPr>
      <xdr:spPr>
        <a:xfrm>
          <a:off x="3980432" y="101939511"/>
          <a:ext cx="3917372" cy="1696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900"/>
            </a:lnSpc>
          </a:pPr>
          <a:r>
            <a:rPr kumimoji="1" lang="ja-JP" altLang="en-US" sz="1600" b="0" i="0" u="none" strike="noStrike" kern="0" cap="none" spc="0" normalizeH="0" baseline="0" noProof="0">
              <a:ln>
                <a:noFill/>
              </a:ln>
              <a:solidFill>
                <a:prstClr val="black"/>
              </a:solidFill>
              <a:effectLst/>
              <a:uLnTx/>
              <a:uFillTx/>
              <a:latin typeface="+mn-lt"/>
              <a:ea typeface="+mn-ea"/>
              <a:cs typeface="+mn-cs"/>
            </a:rPr>
            <a:t>「Ａ．市町村等」による直接実施（非常勤として雇用）や民間企業、ＮＰＯ、個人事業主等に対して事業を発注（一般競争入札、少額随契など、市町村等の規定に沿って契約を締結）。</a:t>
          </a:r>
          <a:endParaRPr kumimoji="1" lang="ja-JP" altLang="en-US" sz="1600"/>
        </a:p>
      </xdr:txBody>
    </xdr:sp>
    <xdr:clientData/>
  </xdr:twoCellAnchor>
  <xdr:twoCellAnchor>
    <xdr:from>
      <xdr:col>28</xdr:col>
      <xdr:colOff>112957</xdr:colOff>
      <xdr:row>277</xdr:row>
      <xdr:rowOff>204107</xdr:rowOff>
    </xdr:from>
    <xdr:to>
      <xdr:col>30</xdr:col>
      <xdr:colOff>66339</xdr:colOff>
      <xdr:row>279</xdr:row>
      <xdr:rowOff>320790</xdr:rowOff>
    </xdr:to>
    <xdr:sp macro="" textlink="">
      <xdr:nvSpPr>
        <xdr:cNvPr id="9" name="下矢印 8"/>
        <xdr:cNvSpPr/>
      </xdr:nvSpPr>
      <xdr:spPr>
        <a:xfrm>
          <a:off x="5760722" y="96843636"/>
          <a:ext cx="356793" cy="81144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607</v>
      </c>
      <c r="AK2" s="835"/>
      <c r="AL2" s="835"/>
      <c r="AM2" s="835"/>
      <c r="AN2" s="75" t="s">
        <v>284</v>
      </c>
      <c r="AO2" s="835">
        <v>21</v>
      </c>
      <c r="AP2" s="835"/>
      <c r="AQ2" s="835"/>
      <c r="AR2" s="76" t="s">
        <v>284</v>
      </c>
      <c r="AS2" s="836">
        <v>3</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611</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379</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6"/>
      <c r="AG5" s="856"/>
      <c r="AH5" s="856"/>
      <c r="AI5" s="856"/>
      <c r="AJ5" s="856"/>
      <c r="AK5" s="856"/>
      <c r="AL5" s="856"/>
      <c r="AM5" s="856"/>
      <c r="AN5" s="856"/>
      <c r="AO5" s="856"/>
      <c r="AP5" s="857"/>
      <c r="AQ5" s="858" t="s">
        <v>684</v>
      </c>
      <c r="AR5" s="859"/>
      <c r="AS5" s="859"/>
      <c r="AT5" s="859"/>
      <c r="AU5" s="859"/>
      <c r="AV5" s="859"/>
      <c r="AW5" s="859"/>
      <c r="AX5" s="860"/>
    </row>
    <row r="6" spans="1:50" ht="39" customHeight="1" x14ac:dyDescent="0.15">
      <c r="A6" s="861" t="s">
        <v>4</v>
      </c>
      <c r="B6" s="862"/>
      <c r="C6" s="862"/>
      <c r="D6" s="862"/>
      <c r="E6" s="862"/>
      <c r="F6" s="862"/>
      <c r="G6" s="863" t="str">
        <f>入力規則等!F39</f>
        <v>東日本大震災復興特別会計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1" t="s">
        <v>20</v>
      </c>
      <c r="B7" s="842"/>
      <c r="C7" s="842"/>
      <c r="D7" s="842"/>
      <c r="E7" s="842"/>
      <c r="F7" s="843"/>
      <c r="G7" s="866" t="s">
        <v>614</v>
      </c>
      <c r="H7" s="867"/>
      <c r="I7" s="867"/>
      <c r="J7" s="867"/>
      <c r="K7" s="867"/>
      <c r="L7" s="867"/>
      <c r="M7" s="867"/>
      <c r="N7" s="867"/>
      <c r="O7" s="867"/>
      <c r="P7" s="867"/>
      <c r="Q7" s="867"/>
      <c r="R7" s="867"/>
      <c r="S7" s="867"/>
      <c r="T7" s="867"/>
      <c r="U7" s="867"/>
      <c r="V7" s="867"/>
      <c r="W7" s="867"/>
      <c r="X7" s="868"/>
      <c r="Y7" s="869" t="s">
        <v>269</v>
      </c>
      <c r="Z7" s="686"/>
      <c r="AA7" s="686"/>
      <c r="AB7" s="686"/>
      <c r="AC7" s="686"/>
      <c r="AD7" s="870"/>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79.25" customHeight="1" x14ac:dyDescent="0.15">
      <c r="A10" s="758" t="s">
        <v>27</v>
      </c>
      <c r="B10" s="759"/>
      <c r="C10" s="759"/>
      <c r="D10" s="759"/>
      <c r="E10" s="759"/>
      <c r="F10" s="759"/>
      <c r="G10" s="760" t="s">
        <v>668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11132.896000000001</v>
      </c>
      <c r="Q13" s="699"/>
      <c r="R13" s="699"/>
      <c r="S13" s="699"/>
      <c r="T13" s="699"/>
      <c r="U13" s="699"/>
      <c r="V13" s="700"/>
      <c r="W13" s="698">
        <v>9359.1650000000009</v>
      </c>
      <c r="X13" s="699"/>
      <c r="Y13" s="699"/>
      <c r="Z13" s="699"/>
      <c r="AA13" s="699"/>
      <c r="AB13" s="699"/>
      <c r="AC13" s="700"/>
      <c r="AD13" s="698">
        <v>9059.9760000000006</v>
      </c>
      <c r="AE13" s="699"/>
      <c r="AF13" s="699"/>
      <c r="AG13" s="699"/>
      <c r="AH13" s="699"/>
      <c r="AI13" s="699"/>
      <c r="AJ13" s="700"/>
      <c r="AK13" s="698">
        <v>8819.1650000000009</v>
      </c>
      <c r="AL13" s="699"/>
      <c r="AM13" s="699"/>
      <c r="AN13" s="699"/>
      <c r="AO13" s="699"/>
      <c r="AP13" s="699"/>
      <c r="AQ13" s="700"/>
      <c r="AR13" s="735">
        <v>8490.5849999999991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v>-2980.6790000000001</v>
      </c>
      <c r="Q14" s="699"/>
      <c r="R14" s="699"/>
      <c r="S14" s="699"/>
      <c r="T14" s="699"/>
      <c r="U14" s="699"/>
      <c r="V14" s="700"/>
      <c r="W14" s="698" t="s">
        <v>617</v>
      </c>
      <c r="X14" s="699"/>
      <c r="Y14" s="699"/>
      <c r="Z14" s="699"/>
      <c r="AA14" s="699"/>
      <c r="AB14" s="699"/>
      <c r="AC14" s="700"/>
      <c r="AD14" s="698" t="s">
        <v>617</v>
      </c>
      <c r="AE14" s="699"/>
      <c r="AF14" s="699"/>
      <c r="AG14" s="699"/>
      <c r="AH14" s="699"/>
      <c r="AI14" s="699"/>
      <c r="AJ14" s="700"/>
      <c r="AK14" s="698" t="s">
        <v>617</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v>2953.9490000000001</v>
      </c>
      <c r="Q15" s="699"/>
      <c r="R15" s="699"/>
      <c r="S15" s="699"/>
      <c r="T15" s="699"/>
      <c r="U15" s="699"/>
      <c r="V15" s="700"/>
      <c r="W15" s="698" t="s">
        <v>617</v>
      </c>
      <c r="X15" s="699"/>
      <c r="Y15" s="699"/>
      <c r="Z15" s="699"/>
      <c r="AA15" s="699"/>
      <c r="AB15" s="699"/>
      <c r="AC15" s="700"/>
      <c r="AD15" s="698" t="s">
        <v>617</v>
      </c>
      <c r="AE15" s="699"/>
      <c r="AF15" s="699"/>
      <c r="AG15" s="699"/>
      <c r="AH15" s="699"/>
      <c r="AI15" s="699"/>
      <c r="AJ15" s="700"/>
      <c r="AK15" s="698">
        <v>509.7</v>
      </c>
      <c r="AL15" s="699"/>
      <c r="AM15" s="699"/>
      <c r="AN15" s="699"/>
      <c r="AO15" s="699"/>
      <c r="AP15" s="699"/>
      <c r="AQ15" s="700"/>
      <c r="AR15" s="698" t="s">
        <v>646</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617</v>
      </c>
      <c r="Q16" s="699"/>
      <c r="R16" s="699"/>
      <c r="S16" s="699"/>
      <c r="T16" s="699"/>
      <c r="U16" s="699"/>
      <c r="V16" s="700"/>
      <c r="W16" s="698" t="s">
        <v>617</v>
      </c>
      <c r="X16" s="699"/>
      <c r="Y16" s="699"/>
      <c r="Z16" s="699"/>
      <c r="AA16" s="699"/>
      <c r="AB16" s="699"/>
      <c r="AC16" s="700"/>
      <c r="AD16" s="698">
        <v>-509.7</v>
      </c>
      <c r="AE16" s="699"/>
      <c r="AF16" s="699"/>
      <c r="AG16" s="699"/>
      <c r="AH16" s="699"/>
      <c r="AI16" s="699"/>
      <c r="AJ16" s="700"/>
      <c r="AK16" s="698" t="s">
        <v>617</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617</v>
      </c>
      <c r="Q17" s="699"/>
      <c r="R17" s="699"/>
      <c r="S17" s="699"/>
      <c r="T17" s="699"/>
      <c r="U17" s="699"/>
      <c r="V17" s="700"/>
      <c r="W17" s="698" t="s">
        <v>617</v>
      </c>
      <c r="X17" s="699"/>
      <c r="Y17" s="699"/>
      <c r="Z17" s="699"/>
      <c r="AA17" s="699"/>
      <c r="AB17" s="699"/>
      <c r="AC17" s="700"/>
      <c r="AD17" s="698" t="s">
        <v>617</v>
      </c>
      <c r="AE17" s="699"/>
      <c r="AF17" s="699"/>
      <c r="AG17" s="699"/>
      <c r="AH17" s="699"/>
      <c r="AI17" s="699"/>
      <c r="AJ17" s="700"/>
      <c r="AK17" s="698" t="s">
        <v>617</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11106.166000000001</v>
      </c>
      <c r="Q18" s="779"/>
      <c r="R18" s="779"/>
      <c r="S18" s="779"/>
      <c r="T18" s="779"/>
      <c r="U18" s="779"/>
      <c r="V18" s="780"/>
      <c r="W18" s="778">
        <f>SUM(W13:AC17)</f>
        <v>9359.1650000000009</v>
      </c>
      <c r="X18" s="779"/>
      <c r="Y18" s="779"/>
      <c r="Z18" s="779"/>
      <c r="AA18" s="779"/>
      <c r="AB18" s="779"/>
      <c r="AC18" s="780"/>
      <c r="AD18" s="778">
        <f>SUM(AD13:AJ17)</f>
        <v>8550.2759999999998</v>
      </c>
      <c r="AE18" s="779"/>
      <c r="AF18" s="779"/>
      <c r="AG18" s="779"/>
      <c r="AH18" s="779"/>
      <c r="AI18" s="779"/>
      <c r="AJ18" s="780"/>
      <c r="AK18" s="778">
        <f>SUM(AK13:AQ17)</f>
        <v>9328.8650000000016</v>
      </c>
      <c r="AL18" s="779"/>
      <c r="AM18" s="779"/>
      <c r="AN18" s="779"/>
      <c r="AO18" s="779"/>
      <c r="AP18" s="779"/>
      <c r="AQ18" s="780"/>
      <c r="AR18" s="778">
        <f>SUM(AR13:AX17)</f>
        <v>8490.5849999999991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7559.3531549999998</v>
      </c>
      <c r="Q19" s="699"/>
      <c r="R19" s="699"/>
      <c r="S19" s="699"/>
      <c r="T19" s="699"/>
      <c r="U19" s="699"/>
      <c r="V19" s="700"/>
      <c r="W19" s="698">
        <v>6777.1140530000002</v>
      </c>
      <c r="X19" s="699"/>
      <c r="Y19" s="699"/>
      <c r="Z19" s="699"/>
      <c r="AA19" s="699"/>
      <c r="AB19" s="699"/>
      <c r="AC19" s="700"/>
      <c r="AD19" s="698">
        <v>5821.8018099999999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0.68064471168538265</v>
      </c>
      <c r="Q20" s="746"/>
      <c r="R20" s="746"/>
      <c r="S20" s="746"/>
      <c r="T20" s="746"/>
      <c r="U20" s="746"/>
      <c r="V20" s="746"/>
      <c r="W20" s="746">
        <f>IF(W18=0, "-", SUM(W19)/W18)</f>
        <v>0.72411524457577137</v>
      </c>
      <c r="X20" s="746"/>
      <c r="Y20" s="746"/>
      <c r="Z20" s="746"/>
      <c r="AA20" s="746"/>
      <c r="AB20" s="746"/>
      <c r="AC20" s="746"/>
      <c r="AD20" s="746">
        <f>IF(AD18=0, "-", SUM(AD19)/AD18)</f>
        <v>0.68089051277409052</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0.92727575271855489</v>
      </c>
      <c r="Q21" s="746"/>
      <c r="R21" s="746"/>
      <c r="S21" s="746"/>
      <c r="T21" s="746"/>
      <c r="U21" s="746"/>
      <c r="V21" s="746"/>
      <c r="W21" s="746">
        <f>IF(W19=0, "-", SUM(W19)/SUM(W13,W14))</f>
        <v>0.72411524457577137</v>
      </c>
      <c r="X21" s="746"/>
      <c r="Y21" s="746"/>
      <c r="Z21" s="746"/>
      <c r="AA21" s="746"/>
      <c r="AB21" s="746"/>
      <c r="AC21" s="746"/>
      <c r="AD21" s="746">
        <f>IF(AD19=0, "-", SUM(AD19)/SUM(AD13,AD14))</f>
        <v>0.64258468344728503</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618</v>
      </c>
      <c r="H23" s="733"/>
      <c r="I23" s="733"/>
      <c r="J23" s="733"/>
      <c r="K23" s="733"/>
      <c r="L23" s="733"/>
      <c r="M23" s="733"/>
      <c r="N23" s="733"/>
      <c r="O23" s="734"/>
      <c r="P23" s="735">
        <v>8819.1650000000009</v>
      </c>
      <c r="Q23" s="736"/>
      <c r="R23" s="736"/>
      <c r="S23" s="736"/>
      <c r="T23" s="736"/>
      <c r="U23" s="736"/>
      <c r="V23" s="737"/>
      <c r="W23" s="735">
        <v>8490.5849999999991</v>
      </c>
      <c r="X23" s="736"/>
      <c r="Y23" s="736"/>
      <c r="Z23" s="736"/>
      <c r="AA23" s="736"/>
      <c r="AB23" s="736"/>
      <c r="AC23" s="737"/>
      <c r="AD23" s="738" t="s">
        <v>685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8819.1650000000009</v>
      </c>
      <c r="Q29" s="721"/>
      <c r="R29" s="721"/>
      <c r="S29" s="721"/>
      <c r="T29" s="721"/>
      <c r="U29" s="721"/>
      <c r="V29" s="722"/>
      <c r="W29" s="723">
        <f>AR13</f>
        <v>8490.5849999999991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75" customHeight="1" x14ac:dyDescent="0.15">
      <c r="A30" s="726" t="s">
        <v>579</v>
      </c>
      <c r="B30" s="727"/>
      <c r="C30" s="727"/>
      <c r="D30" s="727"/>
      <c r="E30" s="727"/>
      <c r="F30" s="728"/>
      <c r="G30" s="729" t="s">
        <v>674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7"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5" t="s">
        <v>11</v>
      </c>
      <c r="AC31" s="625"/>
      <c r="AD31" s="625"/>
      <c r="AE31" s="116" t="s">
        <v>416</v>
      </c>
      <c r="AF31" s="696"/>
      <c r="AG31" s="696"/>
      <c r="AH31" s="697"/>
      <c r="AI31" s="116" t="s">
        <v>568</v>
      </c>
      <c r="AJ31" s="696"/>
      <c r="AK31" s="696"/>
      <c r="AL31" s="697"/>
      <c r="AM31" s="116" t="s">
        <v>384</v>
      </c>
      <c r="AN31" s="696"/>
      <c r="AO31" s="696"/>
      <c r="AP31" s="697"/>
      <c r="AQ31" s="622" t="s">
        <v>415</v>
      </c>
      <c r="AR31" s="623"/>
      <c r="AS31" s="623"/>
      <c r="AT31" s="624"/>
      <c r="AU31" s="622" t="s">
        <v>593</v>
      </c>
      <c r="AV31" s="623"/>
      <c r="AW31" s="623"/>
      <c r="AX31" s="632"/>
    </row>
    <row r="32" spans="1:50" ht="23.25" customHeight="1" x14ac:dyDescent="0.15">
      <c r="A32" s="647"/>
      <c r="B32" s="153"/>
      <c r="C32" s="153"/>
      <c r="D32" s="153"/>
      <c r="E32" s="153"/>
      <c r="F32" s="154"/>
      <c r="G32" s="730" t="s">
        <v>646</v>
      </c>
      <c r="H32" s="634"/>
      <c r="I32" s="634"/>
      <c r="J32" s="634"/>
      <c r="K32" s="634"/>
      <c r="L32" s="634"/>
      <c r="M32" s="634"/>
      <c r="N32" s="634"/>
      <c r="O32" s="634"/>
      <c r="P32" s="386" t="s">
        <v>675</v>
      </c>
      <c r="Q32" s="638"/>
      <c r="R32" s="638"/>
      <c r="S32" s="638"/>
      <c r="T32" s="638"/>
      <c r="U32" s="638"/>
      <c r="V32" s="638"/>
      <c r="W32" s="638"/>
      <c r="X32" s="639"/>
      <c r="Y32" s="643" t="s">
        <v>51</v>
      </c>
      <c r="Z32" s="644"/>
      <c r="AA32" s="645"/>
      <c r="AB32" s="148" t="s">
        <v>676</v>
      </c>
      <c r="AC32" s="646"/>
      <c r="AD32" s="646"/>
      <c r="AE32" s="615">
        <v>136</v>
      </c>
      <c r="AF32" s="615"/>
      <c r="AG32" s="615"/>
      <c r="AH32" s="615"/>
      <c r="AI32" s="615">
        <v>110</v>
      </c>
      <c r="AJ32" s="615"/>
      <c r="AK32" s="615"/>
      <c r="AL32" s="615"/>
      <c r="AM32" s="615">
        <v>117</v>
      </c>
      <c r="AN32" s="615"/>
      <c r="AO32" s="615"/>
      <c r="AP32" s="615"/>
      <c r="AQ32" s="661" t="s">
        <v>679</v>
      </c>
      <c r="AR32" s="615"/>
      <c r="AS32" s="615"/>
      <c r="AT32" s="615"/>
      <c r="AU32" s="93" t="s">
        <v>646</v>
      </c>
      <c r="AV32" s="617"/>
      <c r="AW32" s="617"/>
      <c r="AX32" s="618"/>
    </row>
    <row r="33" spans="1:51" ht="23.25" customHeight="1" x14ac:dyDescent="0.15">
      <c r="A33" s="188"/>
      <c r="B33" s="158"/>
      <c r="C33" s="158"/>
      <c r="D33" s="158"/>
      <c r="E33" s="158"/>
      <c r="F33" s="159"/>
      <c r="G33" s="635"/>
      <c r="H33" s="636"/>
      <c r="I33" s="636"/>
      <c r="J33" s="636"/>
      <c r="K33" s="636"/>
      <c r="L33" s="636"/>
      <c r="M33" s="636"/>
      <c r="N33" s="636"/>
      <c r="O33" s="636"/>
      <c r="P33" s="640"/>
      <c r="Q33" s="641"/>
      <c r="R33" s="641"/>
      <c r="S33" s="641"/>
      <c r="T33" s="641"/>
      <c r="U33" s="641"/>
      <c r="V33" s="641"/>
      <c r="W33" s="641"/>
      <c r="X33" s="642"/>
      <c r="Y33" s="619" t="s">
        <v>52</v>
      </c>
      <c r="Z33" s="620"/>
      <c r="AA33" s="621"/>
      <c r="AB33" s="148" t="s">
        <v>646</v>
      </c>
      <c r="AC33" s="646"/>
      <c r="AD33" s="646"/>
      <c r="AE33" s="661" t="s">
        <v>646</v>
      </c>
      <c r="AF33" s="615"/>
      <c r="AG33" s="615"/>
      <c r="AH33" s="615"/>
      <c r="AI33" s="661" t="s">
        <v>646</v>
      </c>
      <c r="AJ33" s="615"/>
      <c r="AK33" s="615"/>
      <c r="AL33" s="615"/>
      <c r="AM33" s="661" t="s">
        <v>646</v>
      </c>
      <c r="AN33" s="615"/>
      <c r="AO33" s="615"/>
      <c r="AP33" s="615"/>
      <c r="AQ33" s="661" t="s">
        <v>679</v>
      </c>
      <c r="AR33" s="615"/>
      <c r="AS33" s="615"/>
      <c r="AT33" s="615"/>
      <c r="AU33" s="93" t="s">
        <v>646</v>
      </c>
      <c r="AV33" s="617"/>
      <c r="AW33" s="617"/>
      <c r="AX33" s="618"/>
    </row>
    <row r="34" spans="1:51" ht="23.25" customHeight="1" x14ac:dyDescent="0.15">
      <c r="A34" s="679" t="s">
        <v>581</v>
      </c>
      <c r="B34" s="680"/>
      <c r="C34" s="680"/>
      <c r="D34" s="680"/>
      <c r="E34" s="680"/>
      <c r="F34" s="681"/>
      <c r="G34" s="176" t="s">
        <v>582</v>
      </c>
      <c r="H34" s="176"/>
      <c r="I34" s="176"/>
      <c r="J34" s="176"/>
      <c r="K34" s="176"/>
      <c r="L34" s="176"/>
      <c r="M34" s="176"/>
      <c r="N34" s="176"/>
      <c r="O34" s="176"/>
      <c r="P34" s="176"/>
      <c r="Q34" s="176"/>
      <c r="R34" s="176"/>
      <c r="S34" s="176"/>
      <c r="T34" s="176"/>
      <c r="U34" s="176"/>
      <c r="V34" s="176"/>
      <c r="W34" s="176"/>
      <c r="X34" s="177"/>
      <c r="Y34" s="629"/>
      <c r="Z34" s="630"/>
      <c r="AA34" s="631"/>
      <c r="AB34" s="175" t="s">
        <v>11</v>
      </c>
      <c r="AC34" s="176"/>
      <c r="AD34" s="177"/>
      <c r="AE34" s="175" t="s">
        <v>416</v>
      </c>
      <c r="AF34" s="176"/>
      <c r="AG34" s="176"/>
      <c r="AH34" s="177"/>
      <c r="AI34" s="175" t="s">
        <v>568</v>
      </c>
      <c r="AJ34" s="176"/>
      <c r="AK34" s="176"/>
      <c r="AL34" s="177"/>
      <c r="AM34" s="175" t="s">
        <v>384</v>
      </c>
      <c r="AN34" s="176"/>
      <c r="AO34" s="176"/>
      <c r="AP34" s="177"/>
      <c r="AQ34" s="626" t="s">
        <v>594</v>
      </c>
      <c r="AR34" s="627"/>
      <c r="AS34" s="627"/>
      <c r="AT34" s="627"/>
      <c r="AU34" s="627"/>
      <c r="AV34" s="627"/>
      <c r="AW34" s="627"/>
      <c r="AX34" s="628"/>
    </row>
    <row r="35" spans="1:51" ht="23.25" customHeight="1" x14ac:dyDescent="0.15">
      <c r="A35" s="682"/>
      <c r="B35" s="683"/>
      <c r="C35" s="683"/>
      <c r="D35" s="683"/>
      <c r="E35" s="683"/>
      <c r="F35" s="684"/>
      <c r="G35" s="651" t="s">
        <v>652</v>
      </c>
      <c r="H35" s="652"/>
      <c r="I35" s="652"/>
      <c r="J35" s="652"/>
      <c r="K35" s="652"/>
      <c r="L35" s="652"/>
      <c r="M35" s="652"/>
      <c r="N35" s="652"/>
      <c r="O35" s="652"/>
      <c r="P35" s="652"/>
      <c r="Q35" s="652"/>
      <c r="R35" s="652"/>
      <c r="S35" s="652"/>
      <c r="T35" s="652"/>
      <c r="U35" s="652"/>
      <c r="V35" s="652"/>
      <c r="W35" s="652"/>
      <c r="X35" s="652"/>
      <c r="Y35" s="655" t="s">
        <v>581</v>
      </c>
      <c r="Z35" s="656"/>
      <c r="AA35" s="657"/>
      <c r="AB35" s="658" t="s">
        <v>653</v>
      </c>
      <c r="AC35" s="659"/>
      <c r="AD35" s="660"/>
      <c r="AE35" s="661">
        <v>55.6</v>
      </c>
      <c r="AF35" s="661"/>
      <c r="AG35" s="661"/>
      <c r="AH35" s="661"/>
      <c r="AI35" s="661">
        <v>61.6</v>
      </c>
      <c r="AJ35" s="661"/>
      <c r="AK35" s="661"/>
      <c r="AL35" s="661"/>
      <c r="AM35" s="661">
        <v>49.8</v>
      </c>
      <c r="AN35" s="661"/>
      <c r="AO35" s="661"/>
      <c r="AP35" s="661"/>
      <c r="AQ35" s="93" t="s">
        <v>646</v>
      </c>
      <c r="AR35" s="87"/>
      <c r="AS35" s="87"/>
      <c r="AT35" s="87"/>
      <c r="AU35" s="87"/>
      <c r="AV35" s="87"/>
      <c r="AW35" s="87"/>
      <c r="AX35" s="88"/>
    </row>
    <row r="36" spans="1:51" ht="46.5" customHeight="1" x14ac:dyDescent="0.15">
      <c r="A36" s="685"/>
      <c r="B36" s="686"/>
      <c r="C36" s="686"/>
      <c r="D36" s="686"/>
      <c r="E36" s="686"/>
      <c r="F36" s="687"/>
      <c r="G36" s="653"/>
      <c r="H36" s="654"/>
      <c r="I36" s="654"/>
      <c r="J36" s="654"/>
      <c r="K36" s="654"/>
      <c r="L36" s="654"/>
      <c r="M36" s="654"/>
      <c r="N36" s="654"/>
      <c r="O36" s="654"/>
      <c r="P36" s="654"/>
      <c r="Q36" s="654"/>
      <c r="R36" s="654"/>
      <c r="S36" s="654"/>
      <c r="T36" s="654"/>
      <c r="U36" s="654"/>
      <c r="V36" s="654"/>
      <c r="W36" s="654"/>
      <c r="X36" s="654"/>
      <c r="Y36" s="219" t="s">
        <v>584</v>
      </c>
      <c r="Z36" s="648"/>
      <c r="AA36" s="649"/>
      <c r="AB36" s="611" t="s">
        <v>654</v>
      </c>
      <c r="AC36" s="612"/>
      <c r="AD36" s="613"/>
      <c r="AE36" s="688" t="s">
        <v>655</v>
      </c>
      <c r="AF36" s="614"/>
      <c r="AG36" s="614"/>
      <c r="AH36" s="614"/>
      <c r="AI36" s="688" t="s">
        <v>656</v>
      </c>
      <c r="AJ36" s="614"/>
      <c r="AK36" s="614"/>
      <c r="AL36" s="614"/>
      <c r="AM36" s="688" t="s">
        <v>669</v>
      </c>
      <c r="AN36" s="614"/>
      <c r="AO36" s="614"/>
      <c r="AP36" s="614"/>
      <c r="AQ36" s="614" t="s">
        <v>646</v>
      </c>
      <c r="AR36" s="614"/>
      <c r="AS36" s="614"/>
      <c r="AT36" s="614"/>
      <c r="AU36" s="614"/>
      <c r="AV36" s="614"/>
      <c r="AW36" s="614"/>
      <c r="AX36" s="650"/>
    </row>
    <row r="37" spans="1:51" ht="18.75" customHeight="1" x14ac:dyDescent="0.15">
      <c r="A37" s="667" t="s">
        <v>236</v>
      </c>
      <c r="B37" s="668"/>
      <c r="C37" s="668"/>
      <c r="D37" s="668"/>
      <c r="E37" s="668"/>
      <c r="F37" s="669"/>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416</v>
      </c>
      <c r="AF37" s="609"/>
      <c r="AG37" s="609"/>
      <c r="AH37" s="610"/>
      <c r="AI37" s="677" t="s">
        <v>568</v>
      </c>
      <c r="AJ37" s="677"/>
      <c r="AK37" s="677"/>
      <c r="AL37" s="608"/>
      <c r="AM37" s="677" t="s">
        <v>384</v>
      </c>
      <c r="AN37" s="677"/>
      <c r="AO37" s="677"/>
      <c r="AP37" s="608"/>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8"/>
      <c r="AJ38" s="678"/>
      <c r="AK38" s="678"/>
      <c r="AL38" s="116"/>
      <c r="AM38" s="678"/>
      <c r="AN38" s="678"/>
      <c r="AO38" s="678"/>
      <c r="AP38" s="116"/>
      <c r="AQ38" s="507" t="s">
        <v>646</v>
      </c>
      <c r="AR38" s="508"/>
      <c r="AS38" s="127" t="s">
        <v>175</v>
      </c>
      <c r="AT38" s="128"/>
      <c r="AU38" s="126" t="s">
        <v>646</v>
      </c>
      <c r="AV38" s="126"/>
      <c r="AW38" s="108" t="s">
        <v>166</v>
      </c>
      <c r="AX38" s="129"/>
    </row>
    <row r="39" spans="1:51" ht="23.25" customHeight="1" x14ac:dyDescent="0.15">
      <c r="A39" s="673"/>
      <c r="B39" s="671"/>
      <c r="C39" s="671"/>
      <c r="D39" s="671"/>
      <c r="E39" s="671"/>
      <c r="F39" s="672"/>
      <c r="G39" s="178" t="s">
        <v>646</v>
      </c>
      <c r="H39" s="179"/>
      <c r="I39" s="179"/>
      <c r="J39" s="179"/>
      <c r="K39" s="179"/>
      <c r="L39" s="179"/>
      <c r="M39" s="179"/>
      <c r="N39" s="179"/>
      <c r="O39" s="180"/>
      <c r="P39" s="131" t="s">
        <v>284</v>
      </c>
      <c r="Q39" s="131"/>
      <c r="R39" s="131"/>
      <c r="S39" s="131"/>
      <c r="T39" s="131"/>
      <c r="U39" s="131"/>
      <c r="V39" s="131"/>
      <c r="W39" s="131"/>
      <c r="X39" s="132"/>
      <c r="Y39" s="219" t="s">
        <v>12</v>
      </c>
      <c r="Z39" s="220"/>
      <c r="AA39" s="221"/>
      <c r="AB39" s="148" t="s">
        <v>284</v>
      </c>
      <c r="AC39" s="148"/>
      <c r="AD39" s="148"/>
      <c r="AE39" s="93" t="s">
        <v>677</v>
      </c>
      <c r="AF39" s="87"/>
      <c r="AG39" s="87"/>
      <c r="AH39" s="87"/>
      <c r="AI39" s="93" t="s">
        <v>677</v>
      </c>
      <c r="AJ39" s="87"/>
      <c r="AK39" s="87"/>
      <c r="AL39" s="87"/>
      <c r="AM39" s="93" t="s">
        <v>677</v>
      </c>
      <c r="AN39" s="87"/>
      <c r="AO39" s="87"/>
      <c r="AP39" s="87"/>
      <c r="AQ39" s="94" t="s">
        <v>646</v>
      </c>
      <c r="AR39" s="95"/>
      <c r="AS39" s="95"/>
      <c r="AT39" s="96"/>
      <c r="AU39" s="87" t="s">
        <v>646</v>
      </c>
      <c r="AV39" s="87"/>
      <c r="AW39" s="87"/>
      <c r="AX39" s="88"/>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646</v>
      </c>
      <c r="AC40" s="92"/>
      <c r="AD40" s="92"/>
      <c r="AE40" s="93" t="s">
        <v>646</v>
      </c>
      <c r="AF40" s="87"/>
      <c r="AG40" s="87"/>
      <c r="AH40" s="87"/>
      <c r="AI40" s="93" t="s">
        <v>646</v>
      </c>
      <c r="AJ40" s="87"/>
      <c r="AK40" s="87"/>
      <c r="AL40" s="87"/>
      <c r="AM40" s="93" t="s">
        <v>646</v>
      </c>
      <c r="AN40" s="87"/>
      <c r="AO40" s="87"/>
      <c r="AP40" s="87"/>
      <c r="AQ40" s="94" t="s">
        <v>646</v>
      </c>
      <c r="AR40" s="95"/>
      <c r="AS40" s="95"/>
      <c r="AT40" s="96"/>
      <c r="AU40" s="87" t="s">
        <v>646</v>
      </c>
      <c r="AV40" s="87"/>
      <c r="AW40" s="87"/>
      <c r="AX40" s="88"/>
    </row>
    <row r="41" spans="1:51" ht="23.2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t="s">
        <v>646</v>
      </c>
      <c r="AF41" s="87"/>
      <c r="AG41" s="87"/>
      <c r="AH41" s="87"/>
      <c r="AI41" s="93" t="s">
        <v>646</v>
      </c>
      <c r="AJ41" s="87"/>
      <c r="AK41" s="87"/>
      <c r="AL41" s="87"/>
      <c r="AM41" s="93" t="s">
        <v>646</v>
      </c>
      <c r="AN41" s="87"/>
      <c r="AO41" s="87"/>
      <c r="AP41" s="87"/>
      <c r="AQ41" s="94" t="s">
        <v>646</v>
      </c>
      <c r="AR41" s="95"/>
      <c r="AS41" s="95"/>
      <c r="AT41" s="96"/>
      <c r="AU41" s="87" t="s">
        <v>646</v>
      </c>
      <c r="AV41" s="87"/>
      <c r="AW41" s="87"/>
      <c r="AX41" s="88"/>
    </row>
    <row r="42" spans="1:51" ht="23.25" customHeight="1" x14ac:dyDescent="0.15">
      <c r="A42" s="187" t="s">
        <v>260</v>
      </c>
      <c r="B42" s="150"/>
      <c r="C42" s="150"/>
      <c r="D42" s="150"/>
      <c r="E42" s="150"/>
      <c r="F42" s="151"/>
      <c r="G42" s="189" t="s">
        <v>284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647</v>
      </c>
      <c r="H46" s="201"/>
      <c r="I46" s="201"/>
      <c r="J46" s="201"/>
      <c r="K46" s="201"/>
      <c r="L46" s="201"/>
      <c r="M46" s="201"/>
      <c r="N46" s="201"/>
      <c r="O46" s="201"/>
      <c r="P46" s="201"/>
      <c r="Q46" s="201"/>
      <c r="R46" s="201"/>
      <c r="S46" s="201"/>
      <c r="T46" s="201"/>
      <c r="U46" s="201"/>
      <c r="V46" s="201"/>
      <c r="W46" s="201"/>
      <c r="X46" s="201"/>
      <c r="Y46" s="201"/>
      <c r="Z46" s="201"/>
      <c r="AA46" s="202"/>
      <c r="AB46" s="207" t="s">
        <v>648</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646</v>
      </c>
      <c r="AR50" s="126"/>
      <c r="AS50" s="127" t="s">
        <v>175</v>
      </c>
      <c r="AT50" s="128"/>
      <c r="AU50" s="126" t="s">
        <v>646</v>
      </c>
      <c r="AV50" s="126"/>
      <c r="AW50" s="108" t="s">
        <v>166</v>
      </c>
      <c r="AX50" s="129"/>
      <c r="AY50">
        <f t="shared" si="0"/>
        <v>1</v>
      </c>
      <c r="AZ50" s="10"/>
      <c r="BA50" s="10"/>
      <c r="BB50" s="10"/>
      <c r="BC50" s="10"/>
      <c r="BD50" s="10"/>
      <c r="BE50" s="10"/>
      <c r="BF50" s="10"/>
      <c r="BG50" s="10"/>
      <c r="BH50" s="10"/>
    </row>
    <row r="51" spans="1:60" ht="34.5" customHeight="1" x14ac:dyDescent="0.15">
      <c r="A51" s="195"/>
      <c r="B51" s="152"/>
      <c r="C51" s="153"/>
      <c r="D51" s="153"/>
      <c r="E51" s="153"/>
      <c r="F51" s="154"/>
      <c r="G51" s="130" t="s">
        <v>649</v>
      </c>
      <c r="H51" s="131"/>
      <c r="I51" s="131"/>
      <c r="J51" s="131"/>
      <c r="K51" s="131"/>
      <c r="L51" s="131"/>
      <c r="M51" s="131"/>
      <c r="N51" s="131"/>
      <c r="O51" s="132"/>
      <c r="P51" s="131" t="s">
        <v>650</v>
      </c>
      <c r="Q51" s="139"/>
      <c r="R51" s="139"/>
      <c r="S51" s="139"/>
      <c r="T51" s="139"/>
      <c r="U51" s="139"/>
      <c r="V51" s="139"/>
      <c r="W51" s="139"/>
      <c r="X51" s="140"/>
      <c r="Y51" s="145" t="s">
        <v>57</v>
      </c>
      <c r="Z51" s="146"/>
      <c r="AA51" s="147"/>
      <c r="AB51" s="148" t="s">
        <v>651</v>
      </c>
      <c r="AC51" s="148"/>
      <c r="AD51" s="148"/>
      <c r="AE51" s="93">
        <v>136</v>
      </c>
      <c r="AF51" s="87"/>
      <c r="AG51" s="87"/>
      <c r="AH51" s="87"/>
      <c r="AI51" s="93">
        <v>110</v>
      </c>
      <c r="AJ51" s="87"/>
      <c r="AK51" s="87"/>
      <c r="AL51" s="87"/>
      <c r="AM51" s="93">
        <v>117</v>
      </c>
      <c r="AN51" s="87"/>
      <c r="AO51" s="87"/>
      <c r="AP51" s="87"/>
      <c r="AQ51" s="94" t="s">
        <v>646</v>
      </c>
      <c r="AR51" s="95"/>
      <c r="AS51" s="95"/>
      <c r="AT51" s="96"/>
      <c r="AU51" s="87" t="s">
        <v>646</v>
      </c>
      <c r="AV51" s="87"/>
      <c r="AW51" s="87"/>
      <c r="AX51" s="88"/>
      <c r="AY51">
        <f t="shared" si="0"/>
        <v>1</v>
      </c>
    </row>
    <row r="52" spans="1:60" ht="34.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651</v>
      </c>
      <c r="AC52" s="92"/>
      <c r="AD52" s="92"/>
      <c r="AE52" s="93">
        <v>152</v>
      </c>
      <c r="AF52" s="87"/>
      <c r="AG52" s="87"/>
      <c r="AH52" s="87"/>
      <c r="AI52" s="93">
        <v>136</v>
      </c>
      <c r="AJ52" s="87"/>
      <c r="AK52" s="87"/>
      <c r="AL52" s="87"/>
      <c r="AM52" s="93">
        <v>110</v>
      </c>
      <c r="AN52" s="87"/>
      <c r="AO52" s="87"/>
      <c r="AP52" s="87"/>
      <c r="AQ52" s="94" t="s">
        <v>646</v>
      </c>
      <c r="AR52" s="95"/>
      <c r="AS52" s="95"/>
      <c r="AT52" s="96"/>
      <c r="AU52" s="87" t="s">
        <v>646</v>
      </c>
      <c r="AV52" s="87"/>
      <c r="AW52" s="87"/>
      <c r="AX52" s="88"/>
      <c r="AY52">
        <f t="shared" si="0"/>
        <v>1</v>
      </c>
      <c r="AZ52" s="10"/>
      <c r="BA52" s="10"/>
      <c r="BB52" s="10"/>
      <c r="BC52" s="10"/>
    </row>
    <row r="53" spans="1:60" ht="34.5"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89.5</v>
      </c>
      <c r="AF53" s="99"/>
      <c r="AG53" s="99"/>
      <c r="AH53" s="99"/>
      <c r="AI53" s="98">
        <v>80.900000000000006</v>
      </c>
      <c r="AJ53" s="99"/>
      <c r="AK53" s="99"/>
      <c r="AL53" s="99"/>
      <c r="AM53" s="98">
        <v>106.4</v>
      </c>
      <c r="AN53" s="99"/>
      <c r="AO53" s="99"/>
      <c r="AP53" s="99"/>
      <c r="AQ53" s="94" t="s">
        <v>646</v>
      </c>
      <c r="AR53" s="95"/>
      <c r="AS53" s="95"/>
      <c r="AT53" s="96"/>
      <c r="AU53" s="87" t="s">
        <v>646</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7"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5" t="s">
        <v>11</v>
      </c>
      <c r="AC65" s="625"/>
      <c r="AD65" s="625"/>
      <c r="AE65" s="116" t="s">
        <v>416</v>
      </c>
      <c r="AF65" s="696"/>
      <c r="AG65" s="696"/>
      <c r="AH65" s="697"/>
      <c r="AI65" s="116" t="s">
        <v>568</v>
      </c>
      <c r="AJ65" s="696"/>
      <c r="AK65" s="696"/>
      <c r="AL65" s="697"/>
      <c r="AM65" s="116" t="s">
        <v>384</v>
      </c>
      <c r="AN65" s="696"/>
      <c r="AO65" s="696"/>
      <c r="AP65" s="697"/>
      <c r="AQ65" s="622" t="s">
        <v>415</v>
      </c>
      <c r="AR65" s="623"/>
      <c r="AS65" s="623"/>
      <c r="AT65" s="624"/>
      <c r="AU65" s="622" t="s">
        <v>593</v>
      </c>
      <c r="AV65" s="623"/>
      <c r="AW65" s="623"/>
      <c r="AX65" s="632"/>
      <c r="AY65">
        <f>COUNTA($G$66)</f>
        <v>0</v>
      </c>
    </row>
    <row r="66" spans="1:51" ht="23.25" hidden="1" customHeight="1" x14ac:dyDescent="0.15">
      <c r="A66" s="647"/>
      <c r="B66" s="153"/>
      <c r="C66" s="153"/>
      <c r="D66" s="153"/>
      <c r="E66" s="153"/>
      <c r="F66" s="154"/>
      <c r="G66" s="633"/>
      <c r="H66" s="634"/>
      <c r="I66" s="634"/>
      <c r="J66" s="634"/>
      <c r="K66" s="634"/>
      <c r="L66" s="634"/>
      <c r="M66" s="634"/>
      <c r="N66" s="634"/>
      <c r="O66" s="634"/>
      <c r="P66" s="637"/>
      <c r="Q66" s="638"/>
      <c r="R66" s="638"/>
      <c r="S66" s="638"/>
      <c r="T66" s="638"/>
      <c r="U66" s="638"/>
      <c r="V66" s="638"/>
      <c r="W66" s="638"/>
      <c r="X66" s="639"/>
      <c r="Y66" s="643" t="s">
        <v>51</v>
      </c>
      <c r="Z66" s="644"/>
      <c r="AA66" s="645"/>
      <c r="AB66" s="646"/>
      <c r="AC66" s="646"/>
      <c r="AD66" s="646"/>
      <c r="AE66" s="615"/>
      <c r="AF66" s="615"/>
      <c r="AG66" s="615"/>
      <c r="AH66" s="615"/>
      <c r="AI66" s="615"/>
      <c r="AJ66" s="615"/>
      <c r="AK66" s="615"/>
      <c r="AL66" s="615"/>
      <c r="AM66" s="615"/>
      <c r="AN66" s="615"/>
      <c r="AO66" s="615"/>
      <c r="AP66" s="615"/>
      <c r="AQ66" s="615"/>
      <c r="AR66" s="615"/>
      <c r="AS66" s="615"/>
      <c r="AT66" s="615"/>
      <c r="AU66" s="616"/>
      <c r="AV66" s="617"/>
      <c r="AW66" s="617"/>
      <c r="AX66" s="618"/>
      <c r="AY66">
        <f>$AY$65</f>
        <v>0</v>
      </c>
    </row>
    <row r="67" spans="1:51" ht="23.25" hidden="1" customHeight="1" x14ac:dyDescent="0.15">
      <c r="A67" s="188"/>
      <c r="B67" s="158"/>
      <c r="C67" s="158"/>
      <c r="D67" s="158"/>
      <c r="E67" s="158"/>
      <c r="F67" s="159"/>
      <c r="G67" s="635"/>
      <c r="H67" s="636"/>
      <c r="I67" s="636"/>
      <c r="J67" s="636"/>
      <c r="K67" s="636"/>
      <c r="L67" s="636"/>
      <c r="M67" s="636"/>
      <c r="N67" s="636"/>
      <c r="O67" s="636"/>
      <c r="P67" s="640"/>
      <c r="Q67" s="641"/>
      <c r="R67" s="641"/>
      <c r="S67" s="641"/>
      <c r="T67" s="641"/>
      <c r="U67" s="641"/>
      <c r="V67" s="641"/>
      <c r="W67" s="641"/>
      <c r="X67" s="642"/>
      <c r="Y67" s="619" t="s">
        <v>52</v>
      </c>
      <c r="Z67" s="620"/>
      <c r="AA67" s="621"/>
      <c r="AB67" s="646"/>
      <c r="AC67" s="646"/>
      <c r="AD67" s="646"/>
      <c r="AE67" s="615"/>
      <c r="AF67" s="615"/>
      <c r="AG67" s="615"/>
      <c r="AH67" s="615"/>
      <c r="AI67" s="615"/>
      <c r="AJ67" s="615"/>
      <c r="AK67" s="615"/>
      <c r="AL67" s="615"/>
      <c r="AM67" s="615"/>
      <c r="AN67" s="615"/>
      <c r="AO67" s="615"/>
      <c r="AP67" s="615"/>
      <c r="AQ67" s="615"/>
      <c r="AR67" s="615"/>
      <c r="AS67" s="615"/>
      <c r="AT67" s="615"/>
      <c r="AU67" s="616"/>
      <c r="AV67" s="617"/>
      <c r="AW67" s="617"/>
      <c r="AX67" s="618"/>
      <c r="AY67">
        <f>$AY$65</f>
        <v>0</v>
      </c>
    </row>
    <row r="68" spans="1:51" ht="23.25" hidden="1" customHeight="1" x14ac:dyDescent="0.15">
      <c r="A68" s="679" t="s">
        <v>581</v>
      </c>
      <c r="B68" s="680"/>
      <c r="C68" s="680"/>
      <c r="D68" s="680"/>
      <c r="E68" s="680"/>
      <c r="F68" s="681"/>
      <c r="G68" s="176" t="s">
        <v>582</v>
      </c>
      <c r="H68" s="176"/>
      <c r="I68" s="176"/>
      <c r="J68" s="176"/>
      <c r="K68" s="176"/>
      <c r="L68" s="176"/>
      <c r="M68" s="176"/>
      <c r="N68" s="176"/>
      <c r="O68" s="176"/>
      <c r="P68" s="176"/>
      <c r="Q68" s="176"/>
      <c r="R68" s="176"/>
      <c r="S68" s="176"/>
      <c r="T68" s="176"/>
      <c r="U68" s="176"/>
      <c r="V68" s="176"/>
      <c r="W68" s="176"/>
      <c r="X68" s="177"/>
      <c r="Y68" s="629"/>
      <c r="Z68" s="630"/>
      <c r="AA68" s="631"/>
      <c r="AB68" s="175" t="s">
        <v>11</v>
      </c>
      <c r="AC68" s="176"/>
      <c r="AD68" s="177"/>
      <c r="AE68" s="119" t="s">
        <v>416</v>
      </c>
      <c r="AF68" s="119"/>
      <c r="AG68" s="119"/>
      <c r="AH68" s="119"/>
      <c r="AI68" s="119" t="s">
        <v>568</v>
      </c>
      <c r="AJ68" s="119"/>
      <c r="AK68" s="119"/>
      <c r="AL68" s="119"/>
      <c r="AM68" s="119" t="s">
        <v>384</v>
      </c>
      <c r="AN68" s="119"/>
      <c r="AO68" s="119"/>
      <c r="AP68" s="119"/>
      <c r="AQ68" s="626" t="s">
        <v>594</v>
      </c>
      <c r="AR68" s="627"/>
      <c r="AS68" s="627"/>
      <c r="AT68" s="627"/>
      <c r="AU68" s="627"/>
      <c r="AV68" s="627"/>
      <c r="AW68" s="627"/>
      <c r="AX68" s="628"/>
      <c r="AY68">
        <f>IF(SUBSTITUTE(SUBSTITUTE($G$69,"／",""),"　","")="",0,1)</f>
        <v>0</v>
      </c>
    </row>
    <row r="69" spans="1:51" ht="23.25" hidden="1" customHeight="1" x14ac:dyDescent="0.15">
      <c r="A69" s="682"/>
      <c r="B69" s="683"/>
      <c r="C69" s="683"/>
      <c r="D69" s="683"/>
      <c r="E69" s="683"/>
      <c r="F69" s="684"/>
      <c r="G69" s="651" t="s">
        <v>583</v>
      </c>
      <c r="H69" s="652"/>
      <c r="I69" s="652"/>
      <c r="J69" s="652"/>
      <c r="K69" s="652"/>
      <c r="L69" s="652"/>
      <c r="M69" s="652"/>
      <c r="N69" s="652"/>
      <c r="O69" s="652"/>
      <c r="P69" s="652"/>
      <c r="Q69" s="652"/>
      <c r="R69" s="652"/>
      <c r="S69" s="652"/>
      <c r="T69" s="652"/>
      <c r="U69" s="652"/>
      <c r="V69" s="652"/>
      <c r="W69" s="652"/>
      <c r="X69" s="652"/>
      <c r="Y69" s="655" t="s">
        <v>581</v>
      </c>
      <c r="Z69" s="656"/>
      <c r="AA69" s="657"/>
      <c r="AB69" s="658"/>
      <c r="AC69" s="659"/>
      <c r="AD69" s="660"/>
      <c r="AE69" s="661"/>
      <c r="AF69" s="661"/>
      <c r="AG69" s="661"/>
      <c r="AH69" s="661"/>
      <c r="AI69" s="661"/>
      <c r="AJ69" s="661"/>
      <c r="AK69" s="661"/>
      <c r="AL69" s="661"/>
      <c r="AM69" s="661"/>
      <c r="AN69" s="661"/>
      <c r="AO69" s="661"/>
      <c r="AP69" s="661"/>
      <c r="AQ69" s="93"/>
      <c r="AR69" s="87"/>
      <c r="AS69" s="87"/>
      <c r="AT69" s="87"/>
      <c r="AU69" s="87"/>
      <c r="AV69" s="87"/>
      <c r="AW69" s="87"/>
      <c r="AX69" s="88"/>
      <c r="AY69">
        <f>$AY$68</f>
        <v>0</v>
      </c>
    </row>
    <row r="70" spans="1:51" ht="46.5" hidden="1" customHeight="1" x14ac:dyDescent="0.15">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19" t="s">
        <v>584</v>
      </c>
      <c r="Z70" s="648"/>
      <c r="AA70" s="649"/>
      <c r="AB70" s="611" t="s">
        <v>585</v>
      </c>
      <c r="AC70" s="612"/>
      <c r="AD70" s="613"/>
      <c r="AE70" s="614"/>
      <c r="AF70" s="614"/>
      <c r="AG70" s="614"/>
      <c r="AH70" s="614"/>
      <c r="AI70" s="614"/>
      <c r="AJ70" s="614"/>
      <c r="AK70" s="614"/>
      <c r="AL70" s="614"/>
      <c r="AM70" s="614"/>
      <c r="AN70" s="614"/>
      <c r="AO70" s="614"/>
      <c r="AP70" s="614"/>
      <c r="AQ70" s="614"/>
      <c r="AR70" s="614"/>
      <c r="AS70" s="614"/>
      <c r="AT70" s="614"/>
      <c r="AU70" s="614"/>
      <c r="AV70" s="614"/>
      <c r="AW70" s="614"/>
      <c r="AX70" s="650"/>
      <c r="AY70">
        <f>$AY$68</f>
        <v>0</v>
      </c>
    </row>
    <row r="71" spans="1:51" ht="18.75" hidden="1" customHeight="1" x14ac:dyDescent="0.15">
      <c r="A71" s="418" t="s">
        <v>236</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7"/>
      <c r="B73" s="595"/>
      <c r="C73" s="595"/>
      <c r="D73" s="595"/>
      <c r="E73" s="595"/>
      <c r="F73" s="59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8"/>
      <c r="B74" s="599"/>
      <c r="C74" s="599"/>
      <c r="D74" s="599"/>
      <c r="E74" s="599"/>
      <c r="F74" s="60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7"/>
      <c r="B75" s="595"/>
      <c r="C75" s="595"/>
      <c r="D75" s="595"/>
      <c r="E75" s="595"/>
      <c r="F75" s="596"/>
      <c r="G75" s="184"/>
      <c r="H75" s="185"/>
      <c r="I75" s="185"/>
      <c r="J75" s="185"/>
      <c r="K75" s="185"/>
      <c r="L75" s="185"/>
      <c r="M75" s="185"/>
      <c r="N75" s="185"/>
      <c r="O75" s="186"/>
      <c r="P75" s="137"/>
      <c r="Q75" s="137"/>
      <c r="R75" s="137"/>
      <c r="S75" s="137"/>
      <c r="T75" s="137"/>
      <c r="U75" s="137"/>
      <c r="V75" s="137"/>
      <c r="W75" s="137"/>
      <c r="X75" s="138"/>
      <c r="Y75" s="175" t="s">
        <v>13</v>
      </c>
      <c r="Z75" s="176"/>
      <c r="AA75" s="177"/>
      <c r="AB75" s="591" t="s">
        <v>14</v>
      </c>
      <c r="AC75" s="591"/>
      <c r="AD75" s="59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7"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5" t="s">
        <v>11</v>
      </c>
      <c r="AC99" s="625"/>
      <c r="AD99" s="625"/>
      <c r="AE99" s="119" t="s">
        <v>416</v>
      </c>
      <c r="AF99" s="119"/>
      <c r="AG99" s="119"/>
      <c r="AH99" s="119"/>
      <c r="AI99" s="119" t="s">
        <v>568</v>
      </c>
      <c r="AJ99" s="119"/>
      <c r="AK99" s="119"/>
      <c r="AL99" s="119"/>
      <c r="AM99" s="119" t="s">
        <v>384</v>
      </c>
      <c r="AN99" s="119"/>
      <c r="AO99" s="119"/>
      <c r="AP99" s="119"/>
      <c r="AQ99" s="622" t="s">
        <v>415</v>
      </c>
      <c r="AR99" s="623"/>
      <c r="AS99" s="623"/>
      <c r="AT99" s="624"/>
      <c r="AU99" s="622" t="s">
        <v>593</v>
      </c>
      <c r="AV99" s="623"/>
      <c r="AW99" s="623"/>
      <c r="AX99" s="632"/>
      <c r="AY99">
        <f>COUNTA($G$100)</f>
        <v>0</v>
      </c>
    </row>
    <row r="100" spans="1:60" ht="23.25" hidden="1" customHeight="1" x14ac:dyDescent="0.15">
      <c r="A100" s="647"/>
      <c r="B100" s="153"/>
      <c r="C100" s="153"/>
      <c r="D100" s="153"/>
      <c r="E100" s="153"/>
      <c r="F100" s="154"/>
      <c r="G100" s="633"/>
      <c r="H100" s="634"/>
      <c r="I100" s="634"/>
      <c r="J100" s="634"/>
      <c r="K100" s="634"/>
      <c r="L100" s="634"/>
      <c r="M100" s="634"/>
      <c r="N100" s="634"/>
      <c r="O100" s="634"/>
      <c r="P100" s="637"/>
      <c r="Q100" s="638"/>
      <c r="R100" s="638"/>
      <c r="S100" s="638"/>
      <c r="T100" s="638"/>
      <c r="U100" s="638"/>
      <c r="V100" s="638"/>
      <c r="W100" s="638"/>
      <c r="X100" s="639"/>
      <c r="Y100" s="643" t="s">
        <v>51</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60" ht="23.25" hidden="1" customHeight="1" x14ac:dyDescent="0.15">
      <c r="A101" s="188"/>
      <c r="B101" s="158"/>
      <c r="C101" s="158"/>
      <c r="D101" s="158"/>
      <c r="E101" s="158"/>
      <c r="F101" s="159"/>
      <c r="G101" s="635"/>
      <c r="H101" s="636"/>
      <c r="I101" s="636"/>
      <c r="J101" s="636"/>
      <c r="K101" s="636"/>
      <c r="L101" s="636"/>
      <c r="M101" s="636"/>
      <c r="N101" s="636"/>
      <c r="O101" s="636"/>
      <c r="P101" s="640"/>
      <c r="Q101" s="641"/>
      <c r="R101" s="641"/>
      <c r="S101" s="641"/>
      <c r="T101" s="641"/>
      <c r="U101" s="641"/>
      <c r="V101" s="641"/>
      <c r="W101" s="641"/>
      <c r="X101" s="642"/>
      <c r="Y101" s="619" t="s">
        <v>52</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60" ht="23.25" hidden="1" customHeight="1" x14ac:dyDescent="0.15">
      <c r="A102" s="187" t="s">
        <v>581</v>
      </c>
      <c r="B102" s="105"/>
      <c r="C102" s="105"/>
      <c r="D102" s="105"/>
      <c r="E102" s="105"/>
      <c r="F102" s="662"/>
      <c r="G102" s="176" t="s">
        <v>582</v>
      </c>
      <c r="H102" s="176"/>
      <c r="I102" s="176"/>
      <c r="J102" s="176"/>
      <c r="K102" s="176"/>
      <c r="L102" s="176"/>
      <c r="M102" s="176"/>
      <c r="N102" s="176"/>
      <c r="O102" s="176"/>
      <c r="P102" s="176"/>
      <c r="Q102" s="176"/>
      <c r="R102" s="176"/>
      <c r="S102" s="176"/>
      <c r="T102" s="176"/>
      <c r="U102" s="176"/>
      <c r="V102" s="176"/>
      <c r="W102" s="176"/>
      <c r="X102" s="177"/>
      <c r="Y102" s="629"/>
      <c r="Z102" s="630"/>
      <c r="AA102" s="631"/>
      <c r="AB102" s="175" t="s">
        <v>11</v>
      </c>
      <c r="AC102" s="176"/>
      <c r="AD102" s="177"/>
      <c r="AE102" s="119" t="s">
        <v>416</v>
      </c>
      <c r="AF102" s="119"/>
      <c r="AG102" s="119"/>
      <c r="AH102" s="119"/>
      <c r="AI102" s="119" t="s">
        <v>568</v>
      </c>
      <c r="AJ102" s="119"/>
      <c r="AK102" s="119"/>
      <c r="AL102" s="119"/>
      <c r="AM102" s="119" t="s">
        <v>384</v>
      </c>
      <c r="AN102" s="119"/>
      <c r="AO102" s="119"/>
      <c r="AP102" s="119"/>
      <c r="AQ102" s="626" t="s">
        <v>594</v>
      </c>
      <c r="AR102" s="627"/>
      <c r="AS102" s="627"/>
      <c r="AT102" s="627"/>
      <c r="AU102" s="627"/>
      <c r="AV102" s="627"/>
      <c r="AW102" s="627"/>
      <c r="AX102" s="628"/>
      <c r="AY102">
        <f>IF(SUBSTITUTE(SUBSTITUTE($G$103,"／",""),"　","")="",0,1)</f>
        <v>0</v>
      </c>
    </row>
    <row r="103" spans="1:60" ht="23.25" hidden="1" customHeight="1" x14ac:dyDescent="0.15">
      <c r="A103" s="663"/>
      <c r="B103" s="197"/>
      <c r="C103" s="197"/>
      <c r="D103" s="197"/>
      <c r="E103" s="197"/>
      <c r="F103" s="664"/>
      <c r="G103" s="651" t="s">
        <v>583</v>
      </c>
      <c r="H103" s="652"/>
      <c r="I103" s="652"/>
      <c r="J103" s="652"/>
      <c r="K103" s="652"/>
      <c r="L103" s="652"/>
      <c r="M103" s="652"/>
      <c r="N103" s="652"/>
      <c r="O103" s="652"/>
      <c r="P103" s="652"/>
      <c r="Q103" s="652"/>
      <c r="R103" s="652"/>
      <c r="S103" s="652"/>
      <c r="T103" s="652"/>
      <c r="U103" s="652"/>
      <c r="V103" s="652"/>
      <c r="W103" s="652"/>
      <c r="X103" s="652"/>
      <c r="Y103" s="655" t="s">
        <v>581</v>
      </c>
      <c r="Z103" s="656"/>
      <c r="AA103" s="657"/>
      <c r="AB103" s="658"/>
      <c r="AC103" s="659"/>
      <c r="AD103" s="660"/>
      <c r="AE103" s="661"/>
      <c r="AF103" s="661"/>
      <c r="AG103" s="661"/>
      <c r="AH103" s="661"/>
      <c r="AI103" s="661"/>
      <c r="AJ103" s="661"/>
      <c r="AK103" s="661"/>
      <c r="AL103" s="661"/>
      <c r="AM103" s="661"/>
      <c r="AN103" s="661"/>
      <c r="AO103" s="661"/>
      <c r="AP103" s="661"/>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3"/>
      <c r="H104" s="654"/>
      <c r="I104" s="654"/>
      <c r="J104" s="654"/>
      <c r="K104" s="654"/>
      <c r="L104" s="654"/>
      <c r="M104" s="654"/>
      <c r="N104" s="654"/>
      <c r="O104" s="654"/>
      <c r="P104" s="654"/>
      <c r="Q104" s="654"/>
      <c r="R104" s="654"/>
      <c r="S104" s="654"/>
      <c r="T104" s="654"/>
      <c r="U104" s="654"/>
      <c r="V104" s="654"/>
      <c r="W104" s="654"/>
      <c r="X104" s="654"/>
      <c r="Y104" s="219" t="s">
        <v>584</v>
      </c>
      <c r="Z104" s="648"/>
      <c r="AA104" s="649"/>
      <c r="AB104" s="611" t="s">
        <v>585</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50"/>
      <c r="AY104">
        <f>$AY$102</f>
        <v>0</v>
      </c>
    </row>
    <row r="105" spans="1:60" ht="18.75" hidden="1" customHeight="1" x14ac:dyDescent="0.15">
      <c r="A105" s="418" t="s">
        <v>236</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7"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5" t="s">
        <v>11</v>
      </c>
      <c r="AC133" s="625"/>
      <c r="AD133" s="625"/>
      <c r="AE133" s="119" t="s">
        <v>416</v>
      </c>
      <c r="AF133" s="119"/>
      <c r="AG133" s="119"/>
      <c r="AH133" s="119"/>
      <c r="AI133" s="119" t="s">
        <v>568</v>
      </c>
      <c r="AJ133" s="119"/>
      <c r="AK133" s="119"/>
      <c r="AL133" s="119"/>
      <c r="AM133" s="119" t="s">
        <v>384</v>
      </c>
      <c r="AN133" s="119"/>
      <c r="AO133" s="119"/>
      <c r="AP133" s="119"/>
      <c r="AQ133" s="622" t="s">
        <v>415</v>
      </c>
      <c r="AR133" s="623"/>
      <c r="AS133" s="623"/>
      <c r="AT133" s="624"/>
      <c r="AU133" s="622" t="s">
        <v>593</v>
      </c>
      <c r="AV133" s="623"/>
      <c r="AW133" s="623"/>
      <c r="AX133" s="632"/>
      <c r="AY133">
        <f>COUNTA($G$134)</f>
        <v>0</v>
      </c>
    </row>
    <row r="134" spans="1:60" ht="23.25" hidden="1" customHeight="1" x14ac:dyDescent="0.15">
      <c r="A134" s="647"/>
      <c r="B134" s="153"/>
      <c r="C134" s="153"/>
      <c r="D134" s="153"/>
      <c r="E134" s="153"/>
      <c r="F134" s="154"/>
      <c r="G134" s="633"/>
      <c r="H134" s="634"/>
      <c r="I134" s="634"/>
      <c r="J134" s="634"/>
      <c r="K134" s="634"/>
      <c r="L134" s="634"/>
      <c r="M134" s="634"/>
      <c r="N134" s="634"/>
      <c r="O134" s="634"/>
      <c r="P134" s="637"/>
      <c r="Q134" s="638"/>
      <c r="R134" s="638"/>
      <c r="S134" s="638"/>
      <c r="T134" s="638"/>
      <c r="U134" s="638"/>
      <c r="V134" s="638"/>
      <c r="W134" s="638"/>
      <c r="X134" s="639"/>
      <c r="Y134" s="643" t="s">
        <v>51</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60" ht="23.25" hidden="1" customHeight="1" x14ac:dyDescent="0.15">
      <c r="A135" s="188"/>
      <c r="B135" s="158"/>
      <c r="C135" s="158"/>
      <c r="D135" s="158"/>
      <c r="E135" s="158"/>
      <c r="F135" s="159"/>
      <c r="G135" s="635"/>
      <c r="H135" s="636"/>
      <c r="I135" s="636"/>
      <c r="J135" s="636"/>
      <c r="K135" s="636"/>
      <c r="L135" s="636"/>
      <c r="M135" s="636"/>
      <c r="N135" s="636"/>
      <c r="O135" s="636"/>
      <c r="P135" s="640"/>
      <c r="Q135" s="641"/>
      <c r="R135" s="641"/>
      <c r="S135" s="641"/>
      <c r="T135" s="641"/>
      <c r="U135" s="641"/>
      <c r="V135" s="641"/>
      <c r="W135" s="641"/>
      <c r="X135" s="642"/>
      <c r="Y135" s="619" t="s">
        <v>52</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60" ht="23.25" hidden="1" customHeight="1" x14ac:dyDescent="0.15">
      <c r="A136" s="187" t="s">
        <v>581</v>
      </c>
      <c r="B136" s="105"/>
      <c r="C136" s="105"/>
      <c r="D136" s="105"/>
      <c r="E136" s="105"/>
      <c r="F136" s="662"/>
      <c r="G136" s="176" t="s">
        <v>582</v>
      </c>
      <c r="H136" s="176"/>
      <c r="I136" s="176"/>
      <c r="J136" s="176"/>
      <c r="K136" s="176"/>
      <c r="L136" s="176"/>
      <c r="M136" s="176"/>
      <c r="N136" s="176"/>
      <c r="O136" s="176"/>
      <c r="P136" s="176"/>
      <c r="Q136" s="176"/>
      <c r="R136" s="176"/>
      <c r="S136" s="176"/>
      <c r="T136" s="176"/>
      <c r="U136" s="176"/>
      <c r="V136" s="176"/>
      <c r="W136" s="176"/>
      <c r="X136" s="177"/>
      <c r="Y136" s="629"/>
      <c r="Z136" s="630"/>
      <c r="AA136" s="631"/>
      <c r="AB136" s="175" t="s">
        <v>11</v>
      </c>
      <c r="AC136" s="176"/>
      <c r="AD136" s="177"/>
      <c r="AE136" s="119" t="s">
        <v>416</v>
      </c>
      <c r="AF136" s="119"/>
      <c r="AG136" s="119"/>
      <c r="AH136" s="119"/>
      <c r="AI136" s="119" t="s">
        <v>568</v>
      </c>
      <c r="AJ136" s="119"/>
      <c r="AK136" s="119"/>
      <c r="AL136" s="119"/>
      <c r="AM136" s="119" t="s">
        <v>384</v>
      </c>
      <c r="AN136" s="119"/>
      <c r="AO136" s="119"/>
      <c r="AP136" s="119"/>
      <c r="AQ136" s="626" t="s">
        <v>594</v>
      </c>
      <c r="AR136" s="627"/>
      <c r="AS136" s="627"/>
      <c r="AT136" s="627"/>
      <c r="AU136" s="627"/>
      <c r="AV136" s="627"/>
      <c r="AW136" s="627"/>
      <c r="AX136" s="628"/>
      <c r="AY136">
        <f>IF(SUBSTITUTE(SUBSTITUTE($G$137,"／",""),"　","")="",0,1)</f>
        <v>0</v>
      </c>
    </row>
    <row r="137" spans="1:60" ht="23.25" hidden="1" customHeight="1" x14ac:dyDescent="0.15">
      <c r="A137" s="663"/>
      <c r="B137" s="197"/>
      <c r="C137" s="197"/>
      <c r="D137" s="197"/>
      <c r="E137" s="197"/>
      <c r="F137" s="664"/>
      <c r="G137" s="651" t="s">
        <v>583</v>
      </c>
      <c r="H137" s="652"/>
      <c r="I137" s="652"/>
      <c r="J137" s="652"/>
      <c r="K137" s="652"/>
      <c r="L137" s="652"/>
      <c r="M137" s="652"/>
      <c r="N137" s="652"/>
      <c r="O137" s="652"/>
      <c r="P137" s="652"/>
      <c r="Q137" s="652"/>
      <c r="R137" s="652"/>
      <c r="S137" s="652"/>
      <c r="T137" s="652"/>
      <c r="U137" s="652"/>
      <c r="V137" s="652"/>
      <c r="W137" s="652"/>
      <c r="X137" s="652"/>
      <c r="Y137" s="655" t="s">
        <v>581</v>
      </c>
      <c r="Z137" s="656"/>
      <c r="AA137" s="657"/>
      <c r="AB137" s="658"/>
      <c r="AC137" s="659"/>
      <c r="AD137" s="660"/>
      <c r="AE137" s="661"/>
      <c r="AF137" s="661"/>
      <c r="AG137" s="661"/>
      <c r="AH137" s="661"/>
      <c r="AI137" s="661"/>
      <c r="AJ137" s="661"/>
      <c r="AK137" s="661"/>
      <c r="AL137" s="661"/>
      <c r="AM137" s="661"/>
      <c r="AN137" s="661"/>
      <c r="AO137" s="661"/>
      <c r="AP137" s="661"/>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3"/>
      <c r="H138" s="654"/>
      <c r="I138" s="654"/>
      <c r="J138" s="654"/>
      <c r="K138" s="654"/>
      <c r="L138" s="654"/>
      <c r="M138" s="654"/>
      <c r="N138" s="654"/>
      <c r="O138" s="654"/>
      <c r="P138" s="654"/>
      <c r="Q138" s="654"/>
      <c r="R138" s="654"/>
      <c r="S138" s="654"/>
      <c r="T138" s="654"/>
      <c r="U138" s="654"/>
      <c r="V138" s="654"/>
      <c r="W138" s="654"/>
      <c r="X138" s="654"/>
      <c r="Y138" s="219" t="s">
        <v>584</v>
      </c>
      <c r="Z138" s="648"/>
      <c r="AA138" s="649"/>
      <c r="AB138" s="611" t="s">
        <v>585</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50"/>
      <c r="AY138">
        <f>$AY$136</f>
        <v>0</v>
      </c>
    </row>
    <row r="139" spans="1:60" ht="18.75" hidden="1" customHeight="1" x14ac:dyDescent="0.15">
      <c r="A139" s="418" t="s">
        <v>236</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7"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5" t="s">
        <v>11</v>
      </c>
      <c r="AC167" s="625"/>
      <c r="AD167" s="625"/>
      <c r="AE167" s="119" t="s">
        <v>416</v>
      </c>
      <c r="AF167" s="119"/>
      <c r="AG167" s="119"/>
      <c r="AH167" s="119"/>
      <c r="AI167" s="119" t="s">
        <v>568</v>
      </c>
      <c r="AJ167" s="119"/>
      <c r="AK167" s="119"/>
      <c r="AL167" s="119"/>
      <c r="AM167" s="119" t="s">
        <v>384</v>
      </c>
      <c r="AN167" s="119"/>
      <c r="AO167" s="119"/>
      <c r="AP167" s="119"/>
      <c r="AQ167" s="622" t="s">
        <v>415</v>
      </c>
      <c r="AR167" s="623"/>
      <c r="AS167" s="623"/>
      <c r="AT167" s="624"/>
      <c r="AU167" s="622" t="s">
        <v>593</v>
      </c>
      <c r="AV167" s="623"/>
      <c r="AW167" s="623"/>
      <c r="AX167" s="632"/>
      <c r="AY167">
        <f>COUNTA($G$168)</f>
        <v>0</v>
      </c>
    </row>
    <row r="168" spans="1:60" ht="23.25" hidden="1" customHeight="1" x14ac:dyDescent="0.15">
      <c r="A168" s="647"/>
      <c r="B168" s="153"/>
      <c r="C168" s="153"/>
      <c r="D168" s="153"/>
      <c r="E168" s="153"/>
      <c r="F168" s="154"/>
      <c r="G168" s="633"/>
      <c r="H168" s="634"/>
      <c r="I168" s="634"/>
      <c r="J168" s="634"/>
      <c r="K168" s="634"/>
      <c r="L168" s="634"/>
      <c r="M168" s="634"/>
      <c r="N168" s="634"/>
      <c r="O168" s="634"/>
      <c r="P168" s="637"/>
      <c r="Q168" s="638"/>
      <c r="R168" s="638"/>
      <c r="S168" s="638"/>
      <c r="T168" s="638"/>
      <c r="U168" s="638"/>
      <c r="V168" s="638"/>
      <c r="W168" s="638"/>
      <c r="X168" s="639"/>
      <c r="Y168" s="643" t="s">
        <v>51</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60" ht="23.25" hidden="1" customHeight="1" x14ac:dyDescent="0.15">
      <c r="A169" s="188"/>
      <c r="B169" s="158"/>
      <c r="C169" s="158"/>
      <c r="D169" s="158"/>
      <c r="E169" s="158"/>
      <c r="F169" s="159"/>
      <c r="G169" s="635"/>
      <c r="H169" s="636"/>
      <c r="I169" s="636"/>
      <c r="J169" s="636"/>
      <c r="K169" s="636"/>
      <c r="L169" s="636"/>
      <c r="M169" s="636"/>
      <c r="N169" s="636"/>
      <c r="O169" s="636"/>
      <c r="P169" s="640"/>
      <c r="Q169" s="641"/>
      <c r="R169" s="641"/>
      <c r="S169" s="641"/>
      <c r="T169" s="641"/>
      <c r="U169" s="641"/>
      <c r="V169" s="641"/>
      <c r="W169" s="641"/>
      <c r="X169" s="642"/>
      <c r="Y169" s="619" t="s">
        <v>52</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60" ht="23.25" hidden="1" customHeight="1" x14ac:dyDescent="0.15">
      <c r="A170" s="187" t="s">
        <v>581</v>
      </c>
      <c r="B170" s="105"/>
      <c r="C170" s="105"/>
      <c r="D170" s="105"/>
      <c r="E170" s="105"/>
      <c r="F170" s="662"/>
      <c r="G170" s="176" t="s">
        <v>582</v>
      </c>
      <c r="H170" s="176"/>
      <c r="I170" s="176"/>
      <c r="J170" s="176"/>
      <c r="K170" s="176"/>
      <c r="L170" s="176"/>
      <c r="M170" s="176"/>
      <c r="N170" s="176"/>
      <c r="O170" s="176"/>
      <c r="P170" s="176"/>
      <c r="Q170" s="176"/>
      <c r="R170" s="176"/>
      <c r="S170" s="176"/>
      <c r="T170" s="176"/>
      <c r="U170" s="176"/>
      <c r="V170" s="176"/>
      <c r="W170" s="176"/>
      <c r="X170" s="177"/>
      <c r="Y170" s="629"/>
      <c r="Z170" s="630"/>
      <c r="AA170" s="631"/>
      <c r="AB170" s="175" t="s">
        <v>11</v>
      </c>
      <c r="AC170" s="176"/>
      <c r="AD170" s="177"/>
      <c r="AE170" s="119" t="s">
        <v>416</v>
      </c>
      <c r="AF170" s="119"/>
      <c r="AG170" s="119"/>
      <c r="AH170" s="119"/>
      <c r="AI170" s="119" t="s">
        <v>568</v>
      </c>
      <c r="AJ170" s="119"/>
      <c r="AK170" s="119"/>
      <c r="AL170" s="119"/>
      <c r="AM170" s="119" t="s">
        <v>384</v>
      </c>
      <c r="AN170" s="119"/>
      <c r="AO170" s="119"/>
      <c r="AP170" s="119"/>
      <c r="AQ170" s="626" t="s">
        <v>594</v>
      </c>
      <c r="AR170" s="627"/>
      <c r="AS170" s="627"/>
      <c r="AT170" s="627"/>
      <c r="AU170" s="627"/>
      <c r="AV170" s="627"/>
      <c r="AW170" s="627"/>
      <c r="AX170" s="628"/>
      <c r="AY170">
        <f>IF(SUBSTITUTE(SUBSTITUTE($G$171,"／",""),"　","")="",0,1)</f>
        <v>0</v>
      </c>
    </row>
    <row r="171" spans="1:60" ht="23.25" hidden="1" customHeight="1" x14ac:dyDescent="0.15">
      <c r="A171" s="663"/>
      <c r="B171" s="197"/>
      <c r="C171" s="197"/>
      <c r="D171" s="197"/>
      <c r="E171" s="197"/>
      <c r="F171" s="664"/>
      <c r="G171" s="651" t="s">
        <v>583</v>
      </c>
      <c r="H171" s="652"/>
      <c r="I171" s="652"/>
      <c r="J171" s="652"/>
      <c r="K171" s="652"/>
      <c r="L171" s="652"/>
      <c r="M171" s="652"/>
      <c r="N171" s="652"/>
      <c r="O171" s="652"/>
      <c r="P171" s="652"/>
      <c r="Q171" s="652"/>
      <c r="R171" s="652"/>
      <c r="S171" s="652"/>
      <c r="T171" s="652"/>
      <c r="U171" s="652"/>
      <c r="V171" s="652"/>
      <c r="W171" s="652"/>
      <c r="X171" s="652"/>
      <c r="Y171" s="655" t="s">
        <v>581</v>
      </c>
      <c r="Z171" s="656"/>
      <c r="AA171" s="657"/>
      <c r="AB171" s="658"/>
      <c r="AC171" s="659"/>
      <c r="AD171" s="660"/>
      <c r="AE171" s="661"/>
      <c r="AF171" s="661"/>
      <c r="AG171" s="661"/>
      <c r="AH171" s="661"/>
      <c r="AI171" s="661"/>
      <c r="AJ171" s="661"/>
      <c r="AK171" s="661"/>
      <c r="AL171" s="661"/>
      <c r="AM171" s="661"/>
      <c r="AN171" s="661"/>
      <c r="AO171" s="661"/>
      <c r="AP171" s="661"/>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3"/>
      <c r="H172" s="654"/>
      <c r="I172" s="654"/>
      <c r="J172" s="654"/>
      <c r="K172" s="654"/>
      <c r="L172" s="654"/>
      <c r="M172" s="654"/>
      <c r="N172" s="654"/>
      <c r="O172" s="654"/>
      <c r="P172" s="654"/>
      <c r="Q172" s="654"/>
      <c r="R172" s="654"/>
      <c r="S172" s="654"/>
      <c r="T172" s="654"/>
      <c r="U172" s="654"/>
      <c r="V172" s="654"/>
      <c r="W172" s="654"/>
      <c r="X172" s="654"/>
      <c r="Y172" s="219" t="s">
        <v>584</v>
      </c>
      <c r="Z172" s="648"/>
      <c r="AA172" s="649"/>
      <c r="AB172" s="611" t="s">
        <v>585</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50"/>
      <c r="AY172">
        <f>$AY$170</f>
        <v>0</v>
      </c>
    </row>
    <row r="173" spans="1:60" ht="18.75" hidden="1" customHeight="1" x14ac:dyDescent="0.15">
      <c r="A173" s="418" t="s">
        <v>236</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6"/>
      <c r="H200" s="578" t="s">
        <v>139</v>
      </c>
      <c r="I200" s="578"/>
      <c r="J200" s="578"/>
      <c r="K200" s="578"/>
      <c r="L200" s="578"/>
      <c r="M200" s="578"/>
      <c r="N200" s="578"/>
      <c r="O200" s="579"/>
      <c r="P200" s="581" t="s">
        <v>55</v>
      </c>
      <c r="Q200" s="578"/>
      <c r="R200" s="578"/>
      <c r="S200" s="578"/>
      <c r="T200" s="578"/>
      <c r="U200" s="578"/>
      <c r="V200" s="579"/>
      <c r="W200" s="583" t="s">
        <v>233</v>
      </c>
      <c r="X200" s="584"/>
      <c r="Y200" s="587"/>
      <c r="Z200" s="587"/>
      <c r="AA200" s="588"/>
      <c r="AB200" s="581" t="s">
        <v>11</v>
      </c>
      <c r="AC200" s="578"/>
      <c r="AD200" s="579"/>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2" t="s">
        <v>128</v>
      </c>
      <c r="AV200" s="572"/>
      <c r="AW200" s="572"/>
      <c r="AX200" s="573"/>
      <c r="AY200">
        <f>COUNTA($H$202)</f>
        <v>1</v>
      </c>
    </row>
    <row r="201" spans="1:60" ht="18.75" hidden="1" customHeight="1" x14ac:dyDescent="0.15">
      <c r="A201" s="513"/>
      <c r="B201" s="514"/>
      <c r="C201" s="514"/>
      <c r="D201" s="514"/>
      <c r="E201" s="514"/>
      <c r="F201" s="515"/>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7" t="s">
        <v>646</v>
      </c>
      <c r="AR201" s="508"/>
      <c r="AS201" s="127" t="s">
        <v>175</v>
      </c>
      <c r="AT201" s="128"/>
      <c r="AU201" s="126" t="s">
        <v>646</v>
      </c>
      <c r="AV201" s="126"/>
      <c r="AW201" s="574" t="s">
        <v>166</v>
      </c>
      <c r="AX201" s="575"/>
      <c r="AY201">
        <f t="shared" ref="AY201:AY207" si="10">$AY$200</f>
        <v>1</v>
      </c>
    </row>
    <row r="202" spans="1:60" ht="23.25" hidden="1" customHeight="1" x14ac:dyDescent="0.15">
      <c r="A202" s="513"/>
      <c r="B202" s="514"/>
      <c r="C202" s="514"/>
      <c r="D202" s="514"/>
      <c r="E202" s="514"/>
      <c r="F202" s="515"/>
      <c r="G202" s="558" t="s">
        <v>176</v>
      </c>
      <c r="H202" s="560" t="s">
        <v>646</v>
      </c>
      <c r="I202" s="561"/>
      <c r="J202" s="561"/>
      <c r="K202" s="561"/>
      <c r="L202" s="561"/>
      <c r="M202" s="561"/>
      <c r="N202" s="561"/>
      <c r="O202" s="562"/>
      <c r="P202" s="560" t="s">
        <v>646</v>
      </c>
      <c r="Q202" s="561"/>
      <c r="R202" s="561"/>
      <c r="S202" s="561"/>
      <c r="T202" s="561"/>
      <c r="U202" s="561"/>
      <c r="V202" s="562"/>
      <c r="W202" s="566"/>
      <c r="X202" s="567"/>
      <c r="Y202" s="548" t="s">
        <v>12</v>
      </c>
      <c r="Z202" s="548"/>
      <c r="AA202" s="549"/>
      <c r="AB202" s="557" t="s">
        <v>250</v>
      </c>
      <c r="AC202" s="557"/>
      <c r="AD202" s="557"/>
      <c r="AE202" s="93" t="s">
        <v>646</v>
      </c>
      <c r="AF202" s="87"/>
      <c r="AG202" s="87"/>
      <c r="AH202" s="87"/>
      <c r="AI202" s="93" t="s">
        <v>646</v>
      </c>
      <c r="AJ202" s="87"/>
      <c r="AK202" s="87"/>
      <c r="AL202" s="87"/>
      <c r="AM202" s="93" t="s">
        <v>646</v>
      </c>
      <c r="AN202" s="87"/>
      <c r="AO202" s="87"/>
      <c r="AP202" s="87"/>
      <c r="AQ202" s="93" t="s">
        <v>646</v>
      </c>
      <c r="AR202" s="87"/>
      <c r="AS202" s="87"/>
      <c r="AT202" s="503"/>
      <c r="AU202" s="87" t="s">
        <v>646</v>
      </c>
      <c r="AV202" s="87"/>
      <c r="AW202" s="87"/>
      <c r="AX202" s="88"/>
      <c r="AY202">
        <f t="shared" si="10"/>
        <v>1</v>
      </c>
    </row>
    <row r="203" spans="1:60" ht="23.25" hidden="1" customHeight="1" x14ac:dyDescent="0.15">
      <c r="A203" s="513"/>
      <c r="B203" s="514"/>
      <c r="C203" s="514"/>
      <c r="D203" s="514"/>
      <c r="E203" s="514"/>
      <c r="F203" s="515"/>
      <c r="G203" s="538"/>
      <c r="H203" s="563"/>
      <c r="I203" s="564"/>
      <c r="J203" s="564"/>
      <c r="K203" s="564"/>
      <c r="L203" s="564"/>
      <c r="M203" s="564"/>
      <c r="N203" s="564"/>
      <c r="O203" s="565"/>
      <c r="P203" s="563"/>
      <c r="Q203" s="564"/>
      <c r="R203" s="564"/>
      <c r="S203" s="564"/>
      <c r="T203" s="564"/>
      <c r="U203" s="564"/>
      <c r="V203" s="565"/>
      <c r="W203" s="568"/>
      <c r="X203" s="569"/>
      <c r="Y203" s="550" t="s">
        <v>50</v>
      </c>
      <c r="Z203" s="550"/>
      <c r="AA203" s="551"/>
      <c r="AB203" s="556" t="s">
        <v>250</v>
      </c>
      <c r="AC203" s="556"/>
      <c r="AD203" s="556"/>
      <c r="AE203" s="93" t="s">
        <v>646</v>
      </c>
      <c r="AF203" s="87"/>
      <c r="AG203" s="87"/>
      <c r="AH203" s="87"/>
      <c r="AI203" s="93" t="s">
        <v>646</v>
      </c>
      <c r="AJ203" s="87"/>
      <c r="AK203" s="87"/>
      <c r="AL203" s="87"/>
      <c r="AM203" s="93" t="s">
        <v>646</v>
      </c>
      <c r="AN203" s="87"/>
      <c r="AO203" s="87"/>
      <c r="AP203" s="87"/>
      <c r="AQ203" s="93" t="s">
        <v>646</v>
      </c>
      <c r="AR203" s="87"/>
      <c r="AS203" s="87"/>
      <c r="AT203" s="503"/>
      <c r="AU203" s="87" t="s">
        <v>646</v>
      </c>
      <c r="AV203" s="87"/>
      <c r="AW203" s="87"/>
      <c r="AX203" s="88"/>
      <c r="AY203">
        <f t="shared" si="10"/>
        <v>1</v>
      </c>
    </row>
    <row r="204" spans="1:60" ht="23.25" hidden="1" customHeight="1" x14ac:dyDescent="0.15">
      <c r="A204" s="513"/>
      <c r="B204" s="514"/>
      <c r="C204" s="514"/>
      <c r="D204" s="514"/>
      <c r="E204" s="514"/>
      <c r="F204" s="515"/>
      <c r="G204" s="559"/>
      <c r="H204" s="563"/>
      <c r="I204" s="564"/>
      <c r="J204" s="564"/>
      <c r="K204" s="564"/>
      <c r="L204" s="564"/>
      <c r="M204" s="564"/>
      <c r="N204" s="564"/>
      <c r="O204" s="565"/>
      <c r="P204" s="563"/>
      <c r="Q204" s="564"/>
      <c r="R204" s="564"/>
      <c r="S204" s="564"/>
      <c r="T204" s="564"/>
      <c r="U204" s="564"/>
      <c r="V204" s="565"/>
      <c r="W204" s="570"/>
      <c r="X204" s="571"/>
      <c r="Y204" s="550" t="s">
        <v>13</v>
      </c>
      <c r="Z204" s="550"/>
      <c r="AA204" s="551"/>
      <c r="AB204" s="555" t="s">
        <v>251</v>
      </c>
      <c r="AC204" s="555"/>
      <c r="AD204" s="555"/>
      <c r="AE204" s="98" t="s">
        <v>646</v>
      </c>
      <c r="AF204" s="99"/>
      <c r="AG204" s="99"/>
      <c r="AH204" s="99"/>
      <c r="AI204" s="98" t="s">
        <v>646</v>
      </c>
      <c r="AJ204" s="99"/>
      <c r="AK204" s="99"/>
      <c r="AL204" s="99"/>
      <c r="AM204" s="98" t="s">
        <v>646</v>
      </c>
      <c r="AN204" s="99"/>
      <c r="AO204" s="99"/>
      <c r="AP204" s="99"/>
      <c r="AQ204" s="93" t="s">
        <v>646</v>
      </c>
      <c r="AR204" s="87"/>
      <c r="AS204" s="87"/>
      <c r="AT204" s="503"/>
      <c r="AU204" s="87" t="s">
        <v>646</v>
      </c>
      <c r="AV204" s="87"/>
      <c r="AW204" s="87"/>
      <c r="AX204" s="88"/>
      <c r="AY204">
        <f t="shared" si="10"/>
        <v>1</v>
      </c>
    </row>
    <row r="205" spans="1:60" ht="23.25" hidden="1" customHeight="1" x14ac:dyDescent="0.15">
      <c r="A205" s="513" t="s">
        <v>240</v>
      </c>
      <c r="B205" s="514"/>
      <c r="C205" s="514"/>
      <c r="D205" s="514"/>
      <c r="E205" s="514"/>
      <c r="F205" s="515"/>
      <c r="G205" s="538" t="s">
        <v>177</v>
      </c>
      <c r="H205" s="539" t="s">
        <v>646</v>
      </c>
      <c r="I205" s="539"/>
      <c r="J205" s="539"/>
      <c r="K205" s="539"/>
      <c r="L205" s="539"/>
      <c r="M205" s="539"/>
      <c r="N205" s="539"/>
      <c r="O205" s="539"/>
      <c r="P205" s="539" t="s">
        <v>646</v>
      </c>
      <c r="Q205" s="539"/>
      <c r="R205" s="539"/>
      <c r="S205" s="539"/>
      <c r="T205" s="539"/>
      <c r="U205" s="539"/>
      <c r="V205" s="539"/>
      <c r="W205" s="542" t="s">
        <v>249</v>
      </c>
      <c r="X205" s="543"/>
      <c r="Y205" s="548" t="s">
        <v>12</v>
      </c>
      <c r="Z205" s="548"/>
      <c r="AA205" s="549"/>
      <c r="AB205" s="557" t="s">
        <v>250</v>
      </c>
      <c r="AC205" s="557"/>
      <c r="AD205" s="557"/>
      <c r="AE205" s="93" t="s">
        <v>646</v>
      </c>
      <c r="AF205" s="87"/>
      <c r="AG205" s="87"/>
      <c r="AH205" s="87"/>
      <c r="AI205" s="93" t="s">
        <v>646</v>
      </c>
      <c r="AJ205" s="87"/>
      <c r="AK205" s="87"/>
      <c r="AL205" s="87"/>
      <c r="AM205" s="93" t="s">
        <v>646</v>
      </c>
      <c r="AN205" s="87"/>
      <c r="AO205" s="87"/>
      <c r="AP205" s="87"/>
      <c r="AQ205" s="93" t="s">
        <v>646</v>
      </c>
      <c r="AR205" s="87"/>
      <c r="AS205" s="87"/>
      <c r="AT205" s="503"/>
      <c r="AU205" s="87" t="s">
        <v>646</v>
      </c>
      <c r="AV205" s="87"/>
      <c r="AW205" s="87"/>
      <c r="AX205" s="88"/>
      <c r="AY205">
        <f t="shared" si="10"/>
        <v>1</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6" t="s">
        <v>250</v>
      </c>
      <c r="AC206" s="556"/>
      <c r="AD206" s="556"/>
      <c r="AE206" s="93" t="s">
        <v>646</v>
      </c>
      <c r="AF206" s="87"/>
      <c r="AG206" s="87"/>
      <c r="AH206" s="87"/>
      <c r="AI206" s="93" t="s">
        <v>646</v>
      </c>
      <c r="AJ206" s="87"/>
      <c r="AK206" s="87"/>
      <c r="AL206" s="87"/>
      <c r="AM206" s="93" t="s">
        <v>646</v>
      </c>
      <c r="AN206" s="87"/>
      <c r="AO206" s="87"/>
      <c r="AP206" s="87"/>
      <c r="AQ206" s="93" t="s">
        <v>646</v>
      </c>
      <c r="AR206" s="87"/>
      <c r="AS206" s="87"/>
      <c r="AT206" s="503"/>
      <c r="AU206" s="87" t="s">
        <v>646</v>
      </c>
      <c r="AV206" s="87"/>
      <c r="AW206" s="87"/>
      <c r="AX206" s="88"/>
      <c r="AY206">
        <f t="shared" si="10"/>
        <v>1</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t="s">
        <v>646</v>
      </c>
      <c r="AF207" s="99"/>
      <c r="AG207" s="99"/>
      <c r="AH207" s="99"/>
      <c r="AI207" s="98" t="s">
        <v>646</v>
      </c>
      <c r="AJ207" s="99"/>
      <c r="AK207" s="99"/>
      <c r="AL207" s="99"/>
      <c r="AM207" s="98" t="s">
        <v>646</v>
      </c>
      <c r="AN207" s="99"/>
      <c r="AO207" s="99"/>
      <c r="AP207" s="99"/>
      <c r="AQ207" s="93" t="s">
        <v>646</v>
      </c>
      <c r="AR207" s="87"/>
      <c r="AS207" s="87"/>
      <c r="AT207" s="503"/>
      <c r="AU207" s="87" t="s">
        <v>646</v>
      </c>
      <c r="AV207" s="87"/>
      <c r="AW207" s="87"/>
      <c r="AX207" s="88"/>
      <c r="AY207">
        <f t="shared" si="10"/>
        <v>1</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8" t="s">
        <v>576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15">
      <c r="A215" s="407" t="s">
        <v>283</v>
      </c>
      <c r="B215" s="408"/>
      <c r="C215" s="411" t="s">
        <v>178</v>
      </c>
      <c r="D215" s="408"/>
      <c r="E215" s="413" t="s">
        <v>194</v>
      </c>
      <c r="F215" s="414"/>
      <c r="G215" s="415" t="s">
        <v>664</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130" t="s">
        <v>665</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682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681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9"/>
      <c r="B218" s="410"/>
      <c r="C218" s="491" t="s">
        <v>599</v>
      </c>
      <c r="D218" s="492"/>
      <c r="E218" s="149" t="s">
        <v>279</v>
      </c>
      <c r="F218" s="151"/>
      <c r="G218" s="472" t="s">
        <v>181</v>
      </c>
      <c r="H218" s="473"/>
      <c r="I218" s="473"/>
      <c r="J218" s="493" t="s">
        <v>666</v>
      </c>
      <c r="K218" s="494"/>
      <c r="L218" s="494"/>
      <c r="M218" s="494"/>
      <c r="N218" s="494"/>
      <c r="O218" s="494"/>
      <c r="P218" s="494"/>
      <c r="Q218" s="494"/>
      <c r="R218" s="494"/>
      <c r="S218" s="494"/>
      <c r="T218" s="495"/>
      <c r="U218" s="470" t="s">
        <v>667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9"/>
      <c r="B219" s="410"/>
      <c r="C219" s="412"/>
      <c r="D219" s="410"/>
      <c r="E219" s="152"/>
      <c r="F219" s="154"/>
      <c r="G219" s="472" t="s">
        <v>600</v>
      </c>
      <c r="H219" s="473"/>
      <c r="I219" s="473"/>
      <c r="J219" s="473"/>
      <c r="K219" s="473"/>
      <c r="L219" s="473"/>
      <c r="M219" s="473"/>
      <c r="N219" s="473"/>
      <c r="O219" s="473"/>
      <c r="P219" s="473"/>
      <c r="Q219" s="473"/>
      <c r="R219" s="473"/>
      <c r="S219" s="473"/>
      <c r="T219" s="473"/>
      <c r="U219" s="469" t="s">
        <v>667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9"/>
      <c r="B220" s="410"/>
      <c r="C220" s="412"/>
      <c r="D220" s="410"/>
      <c r="E220" s="157"/>
      <c r="F220" s="159"/>
      <c r="G220" s="472" t="s">
        <v>587</v>
      </c>
      <c r="H220" s="473"/>
      <c r="I220" s="473"/>
      <c r="J220" s="473"/>
      <c r="K220" s="473"/>
      <c r="L220" s="473"/>
      <c r="M220" s="473"/>
      <c r="N220" s="473"/>
      <c r="O220" s="473"/>
      <c r="P220" s="473"/>
      <c r="Q220" s="473"/>
      <c r="R220" s="473"/>
      <c r="S220" s="473"/>
      <c r="T220" s="473"/>
      <c r="U220" s="809" t="s">
        <v>667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8.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632</v>
      </c>
      <c r="AH223" s="454"/>
      <c r="AI223" s="454"/>
      <c r="AJ223" s="454"/>
      <c r="AK223" s="454"/>
      <c r="AL223" s="454"/>
      <c r="AM223" s="454"/>
      <c r="AN223" s="454"/>
      <c r="AO223" s="454"/>
      <c r="AP223" s="454"/>
      <c r="AQ223" s="454"/>
      <c r="AR223" s="454"/>
      <c r="AS223" s="454"/>
      <c r="AT223" s="454"/>
      <c r="AU223" s="454"/>
      <c r="AV223" s="454"/>
      <c r="AW223" s="454"/>
      <c r="AX223" s="455"/>
    </row>
    <row r="224" spans="1:51" ht="68.2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68.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2" t="s">
        <v>610</v>
      </c>
      <c r="AE225" s="403"/>
      <c r="AF225" s="403"/>
      <c r="AG225" s="388" t="s">
        <v>634</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15">
      <c r="A226" s="339"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610</v>
      </c>
      <c r="AE226" s="384"/>
      <c r="AF226" s="384"/>
      <c r="AG226" s="386" t="s">
        <v>635</v>
      </c>
      <c r="AH226" s="131"/>
      <c r="AI226" s="131"/>
      <c r="AJ226" s="131"/>
      <c r="AK226" s="131"/>
      <c r="AL226" s="131"/>
      <c r="AM226" s="131"/>
      <c r="AN226" s="131"/>
      <c r="AO226" s="131"/>
      <c r="AP226" s="131"/>
      <c r="AQ226" s="131"/>
      <c r="AR226" s="131"/>
      <c r="AS226" s="131"/>
      <c r="AT226" s="131"/>
      <c r="AU226" s="131"/>
      <c r="AV226" s="131"/>
      <c r="AW226" s="131"/>
      <c r="AX226" s="387"/>
    </row>
    <row r="227" spans="1:50" ht="71.25" customHeight="1" x14ac:dyDescent="0.15">
      <c r="A227" s="341"/>
      <c r="B227" s="424"/>
      <c r="C227" s="428"/>
      <c r="D227" s="429"/>
      <c r="E227" s="432" t="s">
        <v>261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4" t="s">
        <v>619</v>
      </c>
      <c r="AE227" s="365"/>
      <c r="AF227" s="366"/>
      <c r="AG227" s="388"/>
      <c r="AH227" s="134"/>
      <c r="AI227" s="134"/>
      <c r="AJ227" s="134"/>
      <c r="AK227" s="134"/>
      <c r="AL227" s="134"/>
      <c r="AM227" s="134"/>
      <c r="AN227" s="134"/>
      <c r="AO227" s="134"/>
      <c r="AP227" s="134"/>
      <c r="AQ227" s="134"/>
      <c r="AR227" s="134"/>
      <c r="AS227" s="134"/>
      <c r="AT227" s="134"/>
      <c r="AU227" s="134"/>
      <c r="AV227" s="134"/>
      <c r="AW227" s="134"/>
      <c r="AX227" s="389"/>
    </row>
    <row r="228" spans="1:50" ht="71.25" customHeight="1" x14ac:dyDescent="0.15">
      <c r="A228" s="341"/>
      <c r="B228" s="424"/>
      <c r="C228" s="430"/>
      <c r="D228" s="431"/>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619</v>
      </c>
      <c r="AE228" s="439"/>
      <c r="AF228" s="439"/>
      <c r="AG228" s="388"/>
      <c r="AH228" s="134"/>
      <c r="AI228" s="134"/>
      <c r="AJ228" s="134"/>
      <c r="AK228" s="134"/>
      <c r="AL228" s="134"/>
      <c r="AM228" s="134"/>
      <c r="AN228" s="134"/>
      <c r="AO228" s="134"/>
      <c r="AP228" s="134"/>
      <c r="AQ228" s="134"/>
      <c r="AR228" s="134"/>
      <c r="AS228" s="134"/>
      <c r="AT228" s="134"/>
      <c r="AU228" s="134"/>
      <c r="AV228" s="134"/>
      <c r="AW228" s="134"/>
      <c r="AX228" s="389"/>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610</v>
      </c>
      <c r="AE229" s="349"/>
      <c r="AF229" s="349"/>
      <c r="AG229" s="351" t="s">
        <v>636</v>
      </c>
      <c r="AH229" s="352"/>
      <c r="AI229" s="352"/>
      <c r="AJ229" s="352"/>
      <c r="AK229" s="352"/>
      <c r="AL229" s="352"/>
      <c r="AM229" s="352"/>
      <c r="AN229" s="352"/>
      <c r="AO229" s="352"/>
      <c r="AP229" s="352"/>
      <c r="AQ229" s="352"/>
      <c r="AR229" s="352"/>
      <c r="AS229" s="352"/>
      <c r="AT229" s="352"/>
      <c r="AU229" s="352"/>
      <c r="AV229" s="352"/>
      <c r="AW229" s="352"/>
      <c r="AX229" s="353"/>
    </row>
    <row r="230" spans="1:50" ht="46.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610</v>
      </c>
      <c r="AE230" s="365"/>
      <c r="AF230" s="365"/>
      <c r="AG230" s="359" t="s">
        <v>637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620</v>
      </c>
      <c r="AE231" s="365"/>
      <c r="AF231" s="365"/>
      <c r="AG231" s="359" t="s">
        <v>617</v>
      </c>
      <c r="AH231" s="360"/>
      <c r="AI231" s="360"/>
      <c r="AJ231" s="360"/>
      <c r="AK231" s="360"/>
      <c r="AL231" s="360"/>
      <c r="AM231" s="360"/>
      <c r="AN231" s="360"/>
      <c r="AO231" s="360"/>
      <c r="AP231" s="360"/>
      <c r="AQ231" s="360"/>
      <c r="AR231" s="360"/>
      <c r="AS231" s="360"/>
      <c r="AT231" s="360"/>
      <c r="AU231" s="360"/>
      <c r="AV231" s="360"/>
      <c r="AW231" s="360"/>
      <c r="AX231" s="361"/>
    </row>
    <row r="232" spans="1:50" ht="59.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1"/>
      <c r="AD232" s="364" t="s">
        <v>610</v>
      </c>
      <c r="AE232" s="365"/>
      <c r="AF232" s="365"/>
      <c r="AG232" s="359" t="s">
        <v>638</v>
      </c>
      <c r="AH232" s="360"/>
      <c r="AI232" s="360"/>
      <c r="AJ232" s="360"/>
      <c r="AK232" s="360"/>
      <c r="AL232" s="360"/>
      <c r="AM232" s="360"/>
      <c r="AN232" s="360"/>
      <c r="AO232" s="360"/>
      <c r="AP232" s="360"/>
      <c r="AQ232" s="360"/>
      <c r="AR232" s="360"/>
      <c r="AS232" s="360"/>
      <c r="AT232" s="360"/>
      <c r="AU232" s="360"/>
      <c r="AV232" s="360"/>
      <c r="AW232" s="360"/>
      <c r="AX232" s="361"/>
    </row>
    <row r="233" spans="1:50" ht="60"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1"/>
      <c r="AD233" s="402" t="s">
        <v>610</v>
      </c>
      <c r="AE233" s="403"/>
      <c r="AF233" s="403"/>
      <c r="AG233" s="404" t="s">
        <v>639</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620</v>
      </c>
      <c r="AE234" s="365"/>
      <c r="AF234" s="366"/>
      <c r="AG234" s="359" t="s">
        <v>617</v>
      </c>
      <c r="AH234" s="360"/>
      <c r="AI234" s="360"/>
      <c r="AJ234" s="360"/>
      <c r="AK234" s="360"/>
      <c r="AL234" s="360"/>
      <c r="AM234" s="360"/>
      <c r="AN234" s="360"/>
      <c r="AO234" s="360"/>
      <c r="AP234" s="360"/>
      <c r="AQ234" s="360"/>
      <c r="AR234" s="360"/>
      <c r="AS234" s="360"/>
      <c r="AT234" s="360"/>
      <c r="AU234" s="360"/>
      <c r="AV234" s="360"/>
      <c r="AW234" s="360"/>
      <c r="AX234" s="361"/>
    </row>
    <row r="235" spans="1:50" ht="59.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5" t="s">
        <v>610</v>
      </c>
      <c r="AE235" s="396"/>
      <c r="AF235" s="397"/>
      <c r="AG235" s="398" t="s">
        <v>680</v>
      </c>
      <c r="AH235" s="399"/>
      <c r="AI235" s="399"/>
      <c r="AJ235" s="399"/>
      <c r="AK235" s="399"/>
      <c r="AL235" s="399"/>
      <c r="AM235" s="399"/>
      <c r="AN235" s="399"/>
      <c r="AO235" s="399"/>
      <c r="AP235" s="399"/>
      <c r="AQ235" s="399"/>
      <c r="AR235" s="399"/>
      <c r="AS235" s="399"/>
      <c r="AT235" s="399"/>
      <c r="AU235" s="399"/>
      <c r="AV235" s="399"/>
      <c r="AW235" s="399"/>
      <c r="AX235" s="400"/>
    </row>
    <row r="236" spans="1:50" ht="54"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610</v>
      </c>
      <c r="AE236" s="349"/>
      <c r="AF236" s="350"/>
      <c r="AG236" s="351" t="s">
        <v>640</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620</v>
      </c>
      <c r="AE237" s="358"/>
      <c r="AF237" s="358"/>
      <c r="AG237" s="359" t="s">
        <v>617</v>
      </c>
      <c r="AH237" s="360"/>
      <c r="AI237" s="360"/>
      <c r="AJ237" s="360"/>
      <c r="AK237" s="360"/>
      <c r="AL237" s="360"/>
      <c r="AM237" s="360"/>
      <c r="AN237" s="360"/>
      <c r="AO237" s="360"/>
      <c r="AP237" s="360"/>
      <c r="AQ237" s="360"/>
      <c r="AR237" s="360"/>
      <c r="AS237" s="360"/>
      <c r="AT237" s="360"/>
      <c r="AU237" s="360"/>
      <c r="AV237" s="360"/>
      <c r="AW237" s="360"/>
      <c r="AX237" s="361"/>
    </row>
    <row r="238" spans="1:50" ht="42"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620</v>
      </c>
      <c r="AE238" s="365"/>
      <c r="AF238" s="366"/>
      <c r="AG238" s="359" t="s">
        <v>284</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620</v>
      </c>
      <c r="AE239" s="365"/>
      <c r="AF239" s="365"/>
      <c r="AG239" s="390" t="s">
        <v>617</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620</v>
      </c>
      <c r="AE240" s="384"/>
      <c r="AF240" s="385"/>
      <c r="AG240" s="386" t="s">
        <v>617</v>
      </c>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6"/>
      <c r="B241" s="377"/>
      <c r="C241" s="889" t="s">
        <v>0</v>
      </c>
      <c r="D241" s="890"/>
      <c r="E241" s="890"/>
      <c r="F241" s="890"/>
      <c r="G241" s="890"/>
      <c r="H241" s="890"/>
      <c r="I241" s="890"/>
      <c r="J241" s="890"/>
      <c r="K241" s="890"/>
      <c r="L241" s="890"/>
      <c r="M241" s="890"/>
      <c r="N241" s="890"/>
      <c r="O241" s="886" t="s">
        <v>605</v>
      </c>
      <c r="P241" s="887"/>
      <c r="Q241" s="887"/>
      <c r="R241" s="887"/>
      <c r="S241" s="887"/>
      <c r="T241" s="887"/>
      <c r="U241" s="887"/>
      <c r="V241" s="887"/>
      <c r="W241" s="887"/>
      <c r="X241" s="887"/>
      <c r="Y241" s="887"/>
      <c r="Z241" s="887"/>
      <c r="AA241" s="887"/>
      <c r="AB241" s="887"/>
      <c r="AC241" s="887"/>
      <c r="AD241" s="887"/>
      <c r="AE241" s="887"/>
      <c r="AF241" s="888"/>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6"/>
      <c r="B242" s="377"/>
      <c r="C242" s="873"/>
      <c r="D242" s="874"/>
      <c r="E242" s="369"/>
      <c r="F242" s="369"/>
      <c r="G242" s="369"/>
      <c r="H242" s="370"/>
      <c r="I242" s="370"/>
      <c r="J242" s="875"/>
      <c r="K242" s="875"/>
      <c r="L242" s="875"/>
      <c r="M242" s="370"/>
      <c r="N242" s="876"/>
      <c r="O242" s="877"/>
      <c r="P242" s="878"/>
      <c r="Q242" s="878"/>
      <c r="R242" s="878"/>
      <c r="S242" s="878"/>
      <c r="T242" s="878"/>
      <c r="U242" s="878"/>
      <c r="V242" s="878"/>
      <c r="W242" s="878"/>
      <c r="X242" s="878"/>
      <c r="Y242" s="878"/>
      <c r="Z242" s="878"/>
      <c r="AA242" s="878"/>
      <c r="AB242" s="878"/>
      <c r="AC242" s="878"/>
      <c r="AD242" s="878"/>
      <c r="AE242" s="878"/>
      <c r="AF242" s="879"/>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hidden="1" customHeight="1" x14ac:dyDescent="0.15">
      <c r="A243" s="376"/>
      <c r="B243" s="377"/>
      <c r="C243" s="367"/>
      <c r="D243" s="368"/>
      <c r="E243" s="369"/>
      <c r="F243" s="369"/>
      <c r="G243" s="369"/>
      <c r="H243" s="370"/>
      <c r="I243" s="370"/>
      <c r="J243" s="371"/>
      <c r="K243" s="371"/>
      <c r="L243" s="371"/>
      <c r="M243" s="372"/>
      <c r="N243" s="373"/>
      <c r="O243" s="880"/>
      <c r="P243" s="881"/>
      <c r="Q243" s="881"/>
      <c r="R243" s="881"/>
      <c r="S243" s="881"/>
      <c r="T243" s="881"/>
      <c r="U243" s="881"/>
      <c r="V243" s="881"/>
      <c r="W243" s="881"/>
      <c r="X243" s="881"/>
      <c r="Y243" s="881"/>
      <c r="Z243" s="881"/>
      <c r="AA243" s="881"/>
      <c r="AB243" s="881"/>
      <c r="AC243" s="881"/>
      <c r="AD243" s="881"/>
      <c r="AE243" s="881"/>
      <c r="AF243" s="882"/>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15">
      <c r="A244" s="376"/>
      <c r="B244" s="377"/>
      <c r="C244" s="367"/>
      <c r="D244" s="368"/>
      <c r="E244" s="369"/>
      <c r="F244" s="369"/>
      <c r="G244" s="369"/>
      <c r="H244" s="370"/>
      <c r="I244" s="370"/>
      <c r="J244" s="371"/>
      <c r="K244" s="371"/>
      <c r="L244" s="371"/>
      <c r="M244" s="372"/>
      <c r="N244" s="373"/>
      <c r="O244" s="880"/>
      <c r="P244" s="881"/>
      <c r="Q244" s="881"/>
      <c r="R244" s="881"/>
      <c r="S244" s="881"/>
      <c r="T244" s="881"/>
      <c r="U244" s="881"/>
      <c r="V244" s="881"/>
      <c r="W244" s="881"/>
      <c r="X244" s="881"/>
      <c r="Y244" s="881"/>
      <c r="Z244" s="881"/>
      <c r="AA244" s="881"/>
      <c r="AB244" s="881"/>
      <c r="AC244" s="881"/>
      <c r="AD244" s="881"/>
      <c r="AE244" s="881"/>
      <c r="AF244" s="882"/>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15">
      <c r="A245" s="376"/>
      <c r="B245" s="377"/>
      <c r="C245" s="367"/>
      <c r="D245" s="368"/>
      <c r="E245" s="369"/>
      <c r="F245" s="369"/>
      <c r="G245" s="369"/>
      <c r="H245" s="370"/>
      <c r="I245" s="370"/>
      <c r="J245" s="371"/>
      <c r="K245" s="371"/>
      <c r="L245" s="371"/>
      <c r="M245" s="372"/>
      <c r="N245" s="373"/>
      <c r="O245" s="880"/>
      <c r="P245" s="881"/>
      <c r="Q245" s="881"/>
      <c r="R245" s="881"/>
      <c r="S245" s="881"/>
      <c r="T245" s="881"/>
      <c r="U245" s="881"/>
      <c r="V245" s="881"/>
      <c r="W245" s="881"/>
      <c r="X245" s="881"/>
      <c r="Y245" s="881"/>
      <c r="Z245" s="881"/>
      <c r="AA245" s="881"/>
      <c r="AB245" s="881"/>
      <c r="AC245" s="881"/>
      <c r="AD245" s="881"/>
      <c r="AE245" s="881"/>
      <c r="AF245" s="882"/>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15">
      <c r="A246" s="378"/>
      <c r="B246" s="379"/>
      <c r="C246" s="392"/>
      <c r="D246" s="393"/>
      <c r="E246" s="369"/>
      <c r="F246" s="369"/>
      <c r="G246" s="369"/>
      <c r="H246" s="370"/>
      <c r="I246" s="370"/>
      <c r="J246" s="394"/>
      <c r="K246" s="394"/>
      <c r="L246" s="394"/>
      <c r="M246" s="871"/>
      <c r="N246" s="872"/>
      <c r="O246" s="883"/>
      <c r="P246" s="884"/>
      <c r="Q246" s="884"/>
      <c r="R246" s="884"/>
      <c r="S246" s="884"/>
      <c r="T246" s="884"/>
      <c r="U246" s="884"/>
      <c r="V246" s="884"/>
      <c r="W246" s="884"/>
      <c r="X246" s="884"/>
      <c r="Y246" s="884"/>
      <c r="Z246" s="884"/>
      <c r="AA246" s="884"/>
      <c r="AB246" s="884"/>
      <c r="AC246" s="884"/>
      <c r="AD246" s="884"/>
      <c r="AE246" s="884"/>
      <c r="AF246" s="885"/>
      <c r="AG246" s="390"/>
      <c r="AH246" s="137"/>
      <c r="AI246" s="137"/>
      <c r="AJ246" s="137"/>
      <c r="AK246" s="137"/>
      <c r="AL246" s="137"/>
      <c r="AM246" s="137"/>
      <c r="AN246" s="137"/>
      <c r="AO246" s="137"/>
      <c r="AP246" s="137"/>
      <c r="AQ246" s="137"/>
      <c r="AR246" s="137"/>
      <c r="AS246" s="137"/>
      <c r="AT246" s="137"/>
      <c r="AU246" s="137"/>
      <c r="AV246" s="137"/>
      <c r="AW246" s="137"/>
      <c r="AX246" s="391"/>
    </row>
    <row r="247" spans="1:50" ht="54" customHeight="1" x14ac:dyDescent="0.15">
      <c r="A247" s="339" t="s">
        <v>45</v>
      </c>
      <c r="B247" s="901"/>
      <c r="C247" s="298" t="s">
        <v>49</v>
      </c>
      <c r="D247" s="718"/>
      <c r="E247" s="718"/>
      <c r="F247" s="719"/>
      <c r="G247" s="904" t="s">
        <v>621</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1.5" customHeight="1" thickBot="1" x14ac:dyDescent="0.2">
      <c r="A248" s="902"/>
      <c r="B248" s="903"/>
      <c r="C248" s="906" t="s">
        <v>53</v>
      </c>
      <c r="D248" s="907"/>
      <c r="E248" s="907"/>
      <c r="F248" s="908"/>
      <c r="G248" s="909" t="s">
        <v>622</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50.25" customHeight="1" thickBot="1" x14ac:dyDescent="0.2">
      <c r="A250" s="894" t="s">
        <v>683</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50.25" customHeight="1" thickBot="1" x14ac:dyDescent="0.2">
      <c r="A252" s="323" t="s">
        <v>132</v>
      </c>
      <c r="B252" s="324"/>
      <c r="C252" s="324"/>
      <c r="D252" s="324"/>
      <c r="E252" s="325"/>
      <c r="F252" s="900" t="s">
        <v>686</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50.25" customHeight="1" thickBot="1" x14ac:dyDescent="0.2">
      <c r="A254" s="323" t="s">
        <v>132</v>
      </c>
      <c r="B254" s="324"/>
      <c r="C254" s="324"/>
      <c r="D254" s="324"/>
      <c r="E254" s="325"/>
      <c r="F254" s="326" t="s">
        <v>687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3.75" customHeight="1" thickBot="1" x14ac:dyDescent="0.2">
      <c r="A256" s="332" t="s">
        <v>623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617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624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625</v>
      </c>
      <c r="F260" s="320"/>
      <c r="G260" s="320"/>
      <c r="H260" s="320"/>
      <c r="I260" s="320"/>
      <c r="J260" s="320"/>
      <c r="K260" s="320"/>
      <c r="L260" s="320"/>
      <c r="M260" s="320"/>
      <c r="N260" s="320"/>
      <c r="O260" s="320"/>
      <c r="P260" s="321"/>
      <c r="Q260" s="319" t="s">
        <v>626</v>
      </c>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627</v>
      </c>
      <c r="F261" s="320"/>
      <c r="G261" s="320"/>
      <c r="H261" s="320"/>
      <c r="I261" s="320"/>
      <c r="J261" s="320"/>
      <c r="K261" s="320"/>
      <c r="L261" s="320"/>
      <c r="M261" s="320"/>
      <c r="N261" s="320"/>
      <c r="O261" s="320"/>
      <c r="P261" s="321"/>
      <c r="Q261" s="319" t="s">
        <v>628</v>
      </c>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629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630</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631</v>
      </c>
      <c r="F266" s="86"/>
      <c r="G266" s="86"/>
      <c r="H266" s="77" t="str">
        <f>IF(E266="","","-")</f>
        <v>-</v>
      </c>
      <c r="I266" s="86"/>
      <c r="J266" s="86"/>
      <c r="K266" s="77" t="str">
        <f>IF(I266="","","-")</f>
        <v/>
      </c>
      <c r="L266" s="101">
        <v>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631</v>
      </c>
      <c r="F267" s="86"/>
      <c r="G267" s="86"/>
      <c r="H267" s="77"/>
      <c r="I267" s="86"/>
      <c r="J267" s="86"/>
      <c r="K267" s="77"/>
      <c r="L267" s="101">
        <v>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607</v>
      </c>
      <c r="H268" s="86"/>
      <c r="I268" s="86"/>
      <c r="J268" s="85">
        <v>20</v>
      </c>
      <c r="K268" s="85"/>
      <c r="L268" s="101">
        <v>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657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243</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644</v>
      </c>
      <c r="H310" s="285"/>
      <c r="I310" s="285"/>
      <c r="J310" s="285"/>
      <c r="K310" s="286"/>
      <c r="L310" s="287" t="s">
        <v>645</v>
      </c>
      <c r="M310" s="288"/>
      <c r="N310" s="288"/>
      <c r="O310" s="288"/>
      <c r="P310" s="288"/>
      <c r="Q310" s="288"/>
      <c r="R310" s="288"/>
      <c r="S310" s="288"/>
      <c r="T310" s="288"/>
      <c r="U310" s="288"/>
      <c r="V310" s="288"/>
      <c r="W310" s="288"/>
      <c r="X310" s="289"/>
      <c r="Y310" s="290">
        <v>1575</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1575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8" customHeight="1" x14ac:dyDescent="0.15">
      <c r="A366" s="230">
        <v>1</v>
      </c>
      <c r="B366" s="230">
        <v>1</v>
      </c>
      <c r="C366" s="252" t="s">
        <v>658</v>
      </c>
      <c r="D366" s="251"/>
      <c r="E366" s="251"/>
      <c r="F366" s="251"/>
      <c r="G366" s="251"/>
      <c r="H366" s="251"/>
      <c r="I366" s="251"/>
      <c r="J366" s="233">
        <v>3000020075647</v>
      </c>
      <c r="K366" s="234"/>
      <c r="L366" s="234"/>
      <c r="M366" s="234"/>
      <c r="N366" s="234"/>
      <c r="O366" s="234"/>
      <c r="P366" s="245" t="s">
        <v>643</v>
      </c>
      <c r="Q366" s="235"/>
      <c r="R366" s="235"/>
      <c r="S366" s="235"/>
      <c r="T366" s="235"/>
      <c r="U366" s="235"/>
      <c r="V366" s="235"/>
      <c r="W366" s="235"/>
      <c r="X366" s="235"/>
      <c r="Y366" s="236">
        <v>1575</v>
      </c>
      <c r="Z366" s="237"/>
      <c r="AA366" s="237"/>
      <c r="AB366" s="238"/>
      <c r="AC366" s="222" t="s">
        <v>259</v>
      </c>
      <c r="AD366" s="223"/>
      <c r="AE366" s="223"/>
      <c r="AF366" s="223"/>
      <c r="AG366" s="223"/>
      <c r="AH366" s="253" t="s">
        <v>617</v>
      </c>
      <c r="AI366" s="254"/>
      <c r="AJ366" s="254"/>
      <c r="AK366" s="254"/>
      <c r="AL366" s="226" t="s">
        <v>617</v>
      </c>
      <c r="AM366" s="227"/>
      <c r="AN366" s="227"/>
      <c r="AO366" s="228"/>
      <c r="AP366" s="229" t="s">
        <v>642</v>
      </c>
      <c r="AQ366" s="229"/>
      <c r="AR366" s="229"/>
      <c r="AS366" s="229"/>
      <c r="AT366" s="229"/>
      <c r="AU366" s="229"/>
      <c r="AV366" s="229"/>
      <c r="AW366" s="229"/>
      <c r="AX366" s="229"/>
    </row>
    <row r="367" spans="1:51" ht="48" customHeight="1" x14ac:dyDescent="0.15">
      <c r="A367" s="230">
        <v>2</v>
      </c>
      <c r="B367" s="230">
        <v>1</v>
      </c>
      <c r="C367" s="252" t="s">
        <v>659</v>
      </c>
      <c r="D367" s="251"/>
      <c r="E367" s="251"/>
      <c r="F367" s="251"/>
      <c r="G367" s="251"/>
      <c r="H367" s="251"/>
      <c r="I367" s="251"/>
      <c r="J367" s="233">
        <v>8000020075477</v>
      </c>
      <c r="K367" s="234"/>
      <c r="L367" s="234"/>
      <c r="M367" s="234"/>
      <c r="N367" s="234"/>
      <c r="O367" s="234"/>
      <c r="P367" s="245" t="s">
        <v>643</v>
      </c>
      <c r="Q367" s="235"/>
      <c r="R367" s="235"/>
      <c r="S367" s="235"/>
      <c r="T367" s="235"/>
      <c r="U367" s="235"/>
      <c r="V367" s="235"/>
      <c r="W367" s="235"/>
      <c r="X367" s="235"/>
      <c r="Y367" s="236">
        <v>1375</v>
      </c>
      <c r="Z367" s="237"/>
      <c r="AA367" s="237"/>
      <c r="AB367" s="238"/>
      <c r="AC367" s="222" t="s">
        <v>259</v>
      </c>
      <c r="AD367" s="223"/>
      <c r="AE367" s="223"/>
      <c r="AF367" s="223"/>
      <c r="AG367" s="223"/>
      <c r="AH367" s="253" t="s">
        <v>617</v>
      </c>
      <c r="AI367" s="254"/>
      <c r="AJ367" s="254"/>
      <c r="AK367" s="254"/>
      <c r="AL367" s="226" t="s">
        <v>617</v>
      </c>
      <c r="AM367" s="227"/>
      <c r="AN367" s="227"/>
      <c r="AO367" s="228"/>
      <c r="AP367" s="229" t="s">
        <v>642</v>
      </c>
      <c r="AQ367" s="229"/>
      <c r="AR367" s="229"/>
      <c r="AS367" s="229"/>
      <c r="AT367" s="229"/>
      <c r="AU367" s="229"/>
      <c r="AV367" s="229"/>
      <c r="AW367" s="229"/>
      <c r="AX367" s="229"/>
      <c r="AY367">
        <f>COUNTA($C$367)</f>
        <v>1</v>
      </c>
    </row>
    <row r="368" spans="1:51" ht="30" customHeight="1" x14ac:dyDescent="0.15">
      <c r="A368" s="230">
        <v>3</v>
      </c>
      <c r="B368" s="230">
        <v>1</v>
      </c>
      <c r="C368" s="252" t="s">
        <v>660</v>
      </c>
      <c r="D368" s="251"/>
      <c r="E368" s="251"/>
      <c r="F368" s="251"/>
      <c r="G368" s="251"/>
      <c r="H368" s="251"/>
      <c r="I368" s="251"/>
      <c r="J368" s="233">
        <v>8000020075469</v>
      </c>
      <c r="K368" s="234"/>
      <c r="L368" s="234"/>
      <c r="M368" s="234"/>
      <c r="N368" s="234"/>
      <c r="O368" s="234"/>
      <c r="P368" s="245" t="s">
        <v>643</v>
      </c>
      <c r="Q368" s="235"/>
      <c r="R368" s="235"/>
      <c r="S368" s="235"/>
      <c r="T368" s="235"/>
      <c r="U368" s="235"/>
      <c r="V368" s="235"/>
      <c r="W368" s="235"/>
      <c r="X368" s="235"/>
      <c r="Y368" s="236">
        <v>855</v>
      </c>
      <c r="Z368" s="237"/>
      <c r="AA368" s="237"/>
      <c r="AB368" s="238"/>
      <c r="AC368" s="222" t="s">
        <v>259</v>
      </c>
      <c r="AD368" s="223"/>
      <c r="AE368" s="223"/>
      <c r="AF368" s="223"/>
      <c r="AG368" s="223"/>
      <c r="AH368" s="253" t="s">
        <v>617</v>
      </c>
      <c r="AI368" s="254"/>
      <c r="AJ368" s="254"/>
      <c r="AK368" s="254"/>
      <c r="AL368" s="226" t="s">
        <v>617</v>
      </c>
      <c r="AM368" s="227"/>
      <c r="AN368" s="227"/>
      <c r="AO368" s="228"/>
      <c r="AP368" s="229" t="s">
        <v>678</v>
      </c>
      <c r="AQ368" s="229"/>
      <c r="AR368" s="229"/>
      <c r="AS368" s="229"/>
      <c r="AT368" s="229"/>
      <c r="AU368" s="229"/>
      <c r="AV368" s="229"/>
      <c r="AW368" s="229"/>
      <c r="AX368" s="229"/>
      <c r="AY368">
        <f>COUNTA($C$368)</f>
        <v>1</v>
      </c>
    </row>
    <row r="369" spans="1:51" ht="30" customHeight="1" x14ac:dyDescent="0.15">
      <c r="A369" s="230">
        <v>4</v>
      </c>
      <c r="B369" s="230">
        <v>1</v>
      </c>
      <c r="C369" s="252" t="s">
        <v>661</v>
      </c>
      <c r="D369" s="251"/>
      <c r="E369" s="251"/>
      <c r="F369" s="251"/>
      <c r="G369" s="251"/>
      <c r="H369" s="251"/>
      <c r="I369" s="251"/>
      <c r="J369" s="233">
        <v>1000020075434</v>
      </c>
      <c r="K369" s="234"/>
      <c r="L369" s="234"/>
      <c r="M369" s="234"/>
      <c r="N369" s="234"/>
      <c r="O369" s="234"/>
      <c r="P369" s="245" t="s">
        <v>643</v>
      </c>
      <c r="Q369" s="235"/>
      <c r="R369" s="235"/>
      <c r="S369" s="235"/>
      <c r="T369" s="235"/>
      <c r="U369" s="235"/>
      <c r="V369" s="235"/>
      <c r="W369" s="235"/>
      <c r="X369" s="235"/>
      <c r="Y369" s="236">
        <v>731</v>
      </c>
      <c r="Z369" s="237"/>
      <c r="AA369" s="237"/>
      <c r="AB369" s="238"/>
      <c r="AC369" s="222" t="s">
        <v>259</v>
      </c>
      <c r="AD369" s="223"/>
      <c r="AE369" s="223"/>
      <c r="AF369" s="223"/>
      <c r="AG369" s="223"/>
      <c r="AH369" s="253" t="s">
        <v>617</v>
      </c>
      <c r="AI369" s="254"/>
      <c r="AJ369" s="254"/>
      <c r="AK369" s="254"/>
      <c r="AL369" s="226" t="s">
        <v>617</v>
      </c>
      <c r="AM369" s="227"/>
      <c r="AN369" s="227"/>
      <c r="AO369" s="228"/>
      <c r="AP369" s="229" t="s">
        <v>678</v>
      </c>
      <c r="AQ369" s="229"/>
      <c r="AR369" s="229"/>
      <c r="AS369" s="229"/>
      <c r="AT369" s="229"/>
      <c r="AU369" s="229"/>
      <c r="AV369" s="229"/>
      <c r="AW369" s="229"/>
      <c r="AX369" s="229"/>
      <c r="AY369">
        <f>COUNTA($C$369)</f>
        <v>1</v>
      </c>
    </row>
    <row r="370" spans="1:51" ht="30" customHeight="1" x14ac:dyDescent="0.15">
      <c r="A370" s="230">
        <v>5</v>
      </c>
      <c r="B370" s="230">
        <v>1</v>
      </c>
      <c r="C370" s="252" t="s">
        <v>670</v>
      </c>
      <c r="D370" s="251"/>
      <c r="E370" s="251"/>
      <c r="F370" s="251"/>
      <c r="G370" s="251"/>
      <c r="H370" s="251"/>
      <c r="I370" s="251"/>
      <c r="J370" s="233">
        <v>9000020075451</v>
      </c>
      <c r="K370" s="234"/>
      <c r="L370" s="234"/>
      <c r="M370" s="234"/>
      <c r="N370" s="234"/>
      <c r="O370" s="234"/>
      <c r="P370" s="245" t="s">
        <v>643</v>
      </c>
      <c r="Q370" s="235"/>
      <c r="R370" s="235"/>
      <c r="S370" s="235"/>
      <c r="T370" s="235"/>
      <c r="U370" s="235"/>
      <c r="V370" s="235"/>
      <c r="W370" s="235"/>
      <c r="X370" s="235"/>
      <c r="Y370" s="236">
        <v>294</v>
      </c>
      <c r="Z370" s="237"/>
      <c r="AA370" s="237"/>
      <c r="AB370" s="238"/>
      <c r="AC370" s="222" t="s">
        <v>259</v>
      </c>
      <c r="AD370" s="223"/>
      <c r="AE370" s="223"/>
      <c r="AF370" s="223"/>
      <c r="AG370" s="223"/>
      <c r="AH370" s="253" t="s">
        <v>617</v>
      </c>
      <c r="AI370" s="254"/>
      <c r="AJ370" s="254"/>
      <c r="AK370" s="254"/>
      <c r="AL370" s="226" t="s">
        <v>617</v>
      </c>
      <c r="AM370" s="227"/>
      <c r="AN370" s="227"/>
      <c r="AO370" s="228"/>
      <c r="AP370" s="229" t="s">
        <v>678</v>
      </c>
      <c r="AQ370" s="229"/>
      <c r="AR370" s="229"/>
      <c r="AS370" s="229"/>
      <c r="AT370" s="229"/>
      <c r="AU370" s="229"/>
      <c r="AV370" s="229"/>
      <c r="AW370" s="229"/>
      <c r="AX370" s="229"/>
      <c r="AY370">
        <f>COUNTA($C$370)</f>
        <v>1</v>
      </c>
    </row>
    <row r="371" spans="1:51" ht="30" customHeight="1" x14ac:dyDescent="0.15">
      <c r="A371" s="230">
        <v>6</v>
      </c>
      <c r="B371" s="230">
        <v>1</v>
      </c>
      <c r="C371" s="252" t="s">
        <v>671</v>
      </c>
      <c r="D371" s="251"/>
      <c r="E371" s="251"/>
      <c r="F371" s="251"/>
      <c r="G371" s="251"/>
      <c r="H371" s="251"/>
      <c r="I371" s="251"/>
      <c r="J371" s="233">
        <v>9000020078735</v>
      </c>
      <c r="K371" s="234"/>
      <c r="L371" s="234"/>
      <c r="M371" s="234"/>
      <c r="N371" s="234"/>
      <c r="O371" s="234"/>
      <c r="P371" s="245" t="s">
        <v>643</v>
      </c>
      <c r="Q371" s="235"/>
      <c r="R371" s="235"/>
      <c r="S371" s="235"/>
      <c r="T371" s="235"/>
      <c r="U371" s="235"/>
      <c r="V371" s="235"/>
      <c r="W371" s="235"/>
      <c r="X371" s="235"/>
      <c r="Y371" s="236">
        <v>236</v>
      </c>
      <c r="Z371" s="237"/>
      <c r="AA371" s="237"/>
      <c r="AB371" s="238"/>
      <c r="AC371" s="222" t="s">
        <v>259</v>
      </c>
      <c r="AD371" s="223"/>
      <c r="AE371" s="223"/>
      <c r="AF371" s="223"/>
      <c r="AG371" s="223"/>
      <c r="AH371" s="253" t="s">
        <v>617</v>
      </c>
      <c r="AI371" s="254"/>
      <c r="AJ371" s="254"/>
      <c r="AK371" s="254"/>
      <c r="AL371" s="226" t="s">
        <v>617</v>
      </c>
      <c r="AM371" s="227"/>
      <c r="AN371" s="227"/>
      <c r="AO371" s="228"/>
      <c r="AP371" s="229" t="s">
        <v>617</v>
      </c>
      <c r="AQ371" s="229"/>
      <c r="AR371" s="229"/>
      <c r="AS371" s="229"/>
      <c r="AT371" s="229"/>
      <c r="AU371" s="229"/>
      <c r="AV371" s="229"/>
      <c r="AW371" s="229"/>
      <c r="AX371" s="229"/>
      <c r="AY371">
        <f>COUNTA($C$371)</f>
        <v>1</v>
      </c>
    </row>
    <row r="372" spans="1:51" ht="30" customHeight="1" x14ac:dyDescent="0.15">
      <c r="A372" s="230">
        <v>7</v>
      </c>
      <c r="B372" s="230">
        <v>1</v>
      </c>
      <c r="C372" s="252" t="s">
        <v>662</v>
      </c>
      <c r="D372" s="251"/>
      <c r="E372" s="251"/>
      <c r="F372" s="251"/>
      <c r="G372" s="251"/>
      <c r="H372" s="251"/>
      <c r="I372" s="251"/>
      <c r="J372" s="233">
        <v>8000020075485</v>
      </c>
      <c r="K372" s="234"/>
      <c r="L372" s="234"/>
      <c r="M372" s="234"/>
      <c r="N372" s="234"/>
      <c r="O372" s="234"/>
      <c r="P372" s="245" t="s">
        <v>643</v>
      </c>
      <c r="Q372" s="235"/>
      <c r="R372" s="235"/>
      <c r="S372" s="235"/>
      <c r="T372" s="235"/>
      <c r="U372" s="235"/>
      <c r="V372" s="235"/>
      <c r="W372" s="235"/>
      <c r="X372" s="235"/>
      <c r="Y372" s="236">
        <v>205</v>
      </c>
      <c r="Z372" s="237"/>
      <c r="AA372" s="237"/>
      <c r="AB372" s="238"/>
      <c r="AC372" s="222" t="s">
        <v>259</v>
      </c>
      <c r="AD372" s="223"/>
      <c r="AE372" s="223"/>
      <c r="AF372" s="223"/>
      <c r="AG372" s="223"/>
      <c r="AH372" s="253" t="s">
        <v>617</v>
      </c>
      <c r="AI372" s="254"/>
      <c r="AJ372" s="254"/>
      <c r="AK372" s="254"/>
      <c r="AL372" s="226" t="s">
        <v>617</v>
      </c>
      <c r="AM372" s="227"/>
      <c r="AN372" s="227"/>
      <c r="AO372" s="228"/>
      <c r="AP372" s="229" t="s">
        <v>617</v>
      </c>
      <c r="AQ372" s="229"/>
      <c r="AR372" s="229"/>
      <c r="AS372" s="229"/>
      <c r="AT372" s="229"/>
      <c r="AU372" s="229"/>
      <c r="AV372" s="229"/>
      <c r="AW372" s="229"/>
      <c r="AX372" s="229"/>
      <c r="AY372">
        <f>COUNTA($C$372)</f>
        <v>1</v>
      </c>
    </row>
    <row r="373" spans="1:51" ht="30" customHeight="1" x14ac:dyDescent="0.15">
      <c r="A373" s="230">
        <v>8</v>
      </c>
      <c r="B373" s="230">
        <v>1</v>
      </c>
      <c r="C373" s="252" t="s">
        <v>663</v>
      </c>
      <c r="D373" s="251"/>
      <c r="E373" s="251"/>
      <c r="F373" s="251"/>
      <c r="G373" s="251"/>
      <c r="H373" s="251"/>
      <c r="I373" s="251"/>
      <c r="J373" s="233">
        <v>2000020072125</v>
      </c>
      <c r="K373" s="234"/>
      <c r="L373" s="234"/>
      <c r="M373" s="234"/>
      <c r="N373" s="234"/>
      <c r="O373" s="234"/>
      <c r="P373" s="245" t="s">
        <v>643</v>
      </c>
      <c r="Q373" s="235"/>
      <c r="R373" s="235"/>
      <c r="S373" s="235"/>
      <c r="T373" s="235"/>
      <c r="U373" s="235"/>
      <c r="V373" s="235"/>
      <c r="W373" s="235"/>
      <c r="X373" s="235"/>
      <c r="Y373" s="236">
        <v>161</v>
      </c>
      <c r="Z373" s="237"/>
      <c r="AA373" s="237"/>
      <c r="AB373" s="238"/>
      <c r="AC373" s="222" t="s">
        <v>259</v>
      </c>
      <c r="AD373" s="223"/>
      <c r="AE373" s="223"/>
      <c r="AF373" s="223"/>
      <c r="AG373" s="223"/>
      <c r="AH373" s="253" t="s">
        <v>617</v>
      </c>
      <c r="AI373" s="254"/>
      <c r="AJ373" s="254"/>
      <c r="AK373" s="254"/>
      <c r="AL373" s="226" t="s">
        <v>617</v>
      </c>
      <c r="AM373" s="227"/>
      <c r="AN373" s="227"/>
      <c r="AO373" s="228"/>
      <c r="AP373" s="229" t="s">
        <v>617</v>
      </c>
      <c r="AQ373" s="229"/>
      <c r="AR373" s="229"/>
      <c r="AS373" s="229"/>
      <c r="AT373" s="229"/>
      <c r="AU373" s="229"/>
      <c r="AV373" s="229"/>
      <c r="AW373" s="229"/>
      <c r="AX373" s="229"/>
      <c r="AY373">
        <f>COUNTA($C$373)</f>
        <v>1</v>
      </c>
    </row>
    <row r="374" spans="1:51" ht="30" customHeight="1" x14ac:dyDescent="0.15">
      <c r="A374" s="230">
        <v>9</v>
      </c>
      <c r="B374" s="230">
        <v>1</v>
      </c>
      <c r="C374" s="252" t="s">
        <v>672</v>
      </c>
      <c r="D374" s="251"/>
      <c r="E374" s="251"/>
      <c r="F374" s="251"/>
      <c r="G374" s="251"/>
      <c r="H374" s="251"/>
      <c r="I374" s="251"/>
      <c r="J374" s="233">
        <v>1000020075426</v>
      </c>
      <c r="K374" s="234"/>
      <c r="L374" s="234"/>
      <c r="M374" s="234"/>
      <c r="N374" s="234"/>
      <c r="O374" s="234"/>
      <c r="P374" s="245" t="s">
        <v>643</v>
      </c>
      <c r="Q374" s="235"/>
      <c r="R374" s="235"/>
      <c r="S374" s="235"/>
      <c r="T374" s="235"/>
      <c r="U374" s="235"/>
      <c r="V374" s="235"/>
      <c r="W374" s="235"/>
      <c r="X374" s="235"/>
      <c r="Y374" s="236">
        <v>160</v>
      </c>
      <c r="Z374" s="237"/>
      <c r="AA374" s="237"/>
      <c r="AB374" s="238"/>
      <c r="AC374" s="222" t="s">
        <v>259</v>
      </c>
      <c r="AD374" s="223"/>
      <c r="AE374" s="223"/>
      <c r="AF374" s="223"/>
      <c r="AG374" s="223"/>
      <c r="AH374" s="253" t="s">
        <v>617</v>
      </c>
      <c r="AI374" s="254"/>
      <c r="AJ374" s="254"/>
      <c r="AK374" s="254"/>
      <c r="AL374" s="226" t="s">
        <v>617</v>
      </c>
      <c r="AM374" s="227"/>
      <c r="AN374" s="227"/>
      <c r="AO374" s="228"/>
      <c r="AP374" s="229" t="s">
        <v>617</v>
      </c>
      <c r="AQ374" s="229"/>
      <c r="AR374" s="229"/>
      <c r="AS374" s="229"/>
      <c r="AT374" s="229"/>
      <c r="AU374" s="229"/>
      <c r="AV374" s="229"/>
      <c r="AW374" s="229"/>
      <c r="AX374" s="229"/>
      <c r="AY374">
        <f>COUNTA($C$374)</f>
        <v>1</v>
      </c>
    </row>
    <row r="375" spans="1:51" ht="30" customHeight="1" x14ac:dyDescent="0.15">
      <c r="A375" s="230">
        <v>10</v>
      </c>
      <c r="B375" s="230">
        <v>1</v>
      </c>
      <c r="C375" s="252" t="s">
        <v>673</v>
      </c>
      <c r="D375" s="251"/>
      <c r="E375" s="251"/>
      <c r="F375" s="251"/>
      <c r="G375" s="251"/>
      <c r="H375" s="251"/>
      <c r="I375" s="251"/>
      <c r="J375" s="233">
        <v>1000020075418</v>
      </c>
      <c r="K375" s="234"/>
      <c r="L375" s="234"/>
      <c r="M375" s="234"/>
      <c r="N375" s="234"/>
      <c r="O375" s="234"/>
      <c r="P375" s="245" t="s">
        <v>643</v>
      </c>
      <c r="Q375" s="235"/>
      <c r="R375" s="235"/>
      <c r="S375" s="235"/>
      <c r="T375" s="235"/>
      <c r="U375" s="235"/>
      <c r="V375" s="235"/>
      <c r="W375" s="235"/>
      <c r="X375" s="235"/>
      <c r="Y375" s="236">
        <v>130</v>
      </c>
      <c r="Z375" s="237"/>
      <c r="AA375" s="237"/>
      <c r="AB375" s="238"/>
      <c r="AC375" s="222" t="s">
        <v>259</v>
      </c>
      <c r="AD375" s="223"/>
      <c r="AE375" s="223"/>
      <c r="AF375" s="223"/>
      <c r="AG375" s="223"/>
      <c r="AH375" s="253" t="s">
        <v>617</v>
      </c>
      <c r="AI375" s="254"/>
      <c r="AJ375" s="254"/>
      <c r="AK375" s="254"/>
      <c r="AL375" s="226" t="s">
        <v>617</v>
      </c>
      <c r="AM375" s="227"/>
      <c r="AN375" s="227"/>
      <c r="AO375" s="228"/>
      <c r="AP375" s="229" t="s">
        <v>617</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617</v>
      </c>
      <c r="F631" s="232"/>
      <c r="G631" s="232"/>
      <c r="H631" s="232"/>
      <c r="I631" s="232"/>
      <c r="J631" s="233" t="s">
        <v>617</v>
      </c>
      <c r="K631" s="234"/>
      <c r="L631" s="234"/>
      <c r="M631" s="234"/>
      <c r="N631" s="234"/>
      <c r="O631" s="234"/>
      <c r="P631" s="245" t="s">
        <v>617</v>
      </c>
      <c r="Q631" s="235"/>
      <c r="R631" s="235"/>
      <c r="S631" s="235"/>
      <c r="T631" s="235"/>
      <c r="U631" s="235"/>
      <c r="V631" s="235"/>
      <c r="W631" s="235"/>
      <c r="X631" s="235"/>
      <c r="Y631" s="236" t="s">
        <v>617</v>
      </c>
      <c r="Z631" s="237"/>
      <c r="AA631" s="237"/>
      <c r="AB631" s="238"/>
      <c r="AC631" s="222"/>
      <c r="AD631" s="223"/>
      <c r="AE631" s="223"/>
      <c r="AF631" s="223"/>
      <c r="AG631" s="223"/>
      <c r="AH631" s="224" t="s">
        <v>617</v>
      </c>
      <c r="AI631" s="225"/>
      <c r="AJ631" s="225"/>
      <c r="AK631" s="225"/>
      <c r="AL631" s="226" t="s">
        <v>617</v>
      </c>
      <c r="AM631" s="227"/>
      <c r="AN631" s="227"/>
      <c r="AO631" s="228"/>
      <c r="AP631" s="229" t="s">
        <v>617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7" priority="939">
      <formula>IF(RIGHT(TEXT(P14,"0.#"),1)=".",FALSE,TRUE)</formula>
    </cfRule>
    <cfRule type="expression" dxfId="816" priority="940">
      <formula>IF(RIGHT(TEXT(P14,"0.#"),1)=".",TRUE,FALSE)</formula>
    </cfRule>
  </conditionalFormatting>
  <conditionalFormatting sqref="P18:AX18">
    <cfRule type="expression" dxfId="815" priority="937">
      <formula>IF(RIGHT(TEXT(P18,"0.#"),1)=".",FALSE,TRUE)</formula>
    </cfRule>
    <cfRule type="expression" dxfId="814" priority="938">
      <formula>IF(RIGHT(TEXT(P18,"0.#"),1)=".",TRUE,FALSE)</formula>
    </cfRule>
  </conditionalFormatting>
  <conditionalFormatting sqref="Y311">
    <cfRule type="expression" dxfId="813" priority="935">
      <formula>IF(RIGHT(TEXT(Y311,"0.#"),1)=".",FALSE,TRUE)</formula>
    </cfRule>
    <cfRule type="expression" dxfId="812" priority="936">
      <formula>IF(RIGHT(TEXT(Y311,"0.#"),1)=".",TRUE,FALSE)</formula>
    </cfRule>
  </conditionalFormatting>
  <conditionalFormatting sqref="Y320">
    <cfRule type="expression" dxfId="811" priority="933">
      <formula>IF(RIGHT(TEXT(Y320,"0.#"),1)=".",FALSE,TRUE)</formula>
    </cfRule>
    <cfRule type="expression" dxfId="810" priority="934">
      <formula>IF(RIGHT(TEXT(Y320,"0.#"),1)=".",TRUE,FALSE)</formula>
    </cfRule>
  </conditionalFormatting>
  <conditionalFormatting sqref="Y351:Y358 Y349 Y338:Y345 Y336 Y325:Y332 Y323">
    <cfRule type="expression" dxfId="809" priority="913">
      <formula>IF(RIGHT(TEXT(Y323,"0.#"),1)=".",FALSE,TRUE)</formula>
    </cfRule>
    <cfRule type="expression" dxfId="808" priority="914">
      <formula>IF(RIGHT(TEXT(Y323,"0.#"),1)=".",TRUE,FALSE)</formula>
    </cfRule>
  </conditionalFormatting>
  <conditionalFormatting sqref="P16:AQ17 P15:AX15 P13:AX13">
    <cfRule type="expression" dxfId="807" priority="931">
      <formula>IF(RIGHT(TEXT(P13,"0.#"),1)=".",FALSE,TRUE)</formula>
    </cfRule>
    <cfRule type="expression" dxfId="806" priority="932">
      <formula>IF(RIGHT(TEXT(P13,"0.#"),1)=".",TRUE,FALSE)</formula>
    </cfRule>
  </conditionalFormatting>
  <conditionalFormatting sqref="P19:AJ19">
    <cfRule type="expression" dxfId="805" priority="929">
      <formula>IF(RIGHT(TEXT(P19,"0.#"),1)=".",FALSE,TRUE)</formula>
    </cfRule>
    <cfRule type="expression" dxfId="804" priority="930">
      <formula>IF(RIGHT(TEXT(P19,"0.#"),1)=".",TRUE,FALSE)</formula>
    </cfRule>
  </conditionalFormatting>
  <conditionalFormatting sqref="AE32 AQ32">
    <cfRule type="expression" dxfId="803" priority="927">
      <formula>IF(RIGHT(TEXT(AE32,"0.#"),1)=".",FALSE,TRUE)</formula>
    </cfRule>
    <cfRule type="expression" dxfId="802" priority="928">
      <formula>IF(RIGHT(TEXT(AE32,"0.#"),1)=".",TRUE,FALSE)</formula>
    </cfRule>
  </conditionalFormatting>
  <conditionalFormatting sqref="Y312:Y319 Y310">
    <cfRule type="expression" dxfId="801" priority="925">
      <formula>IF(RIGHT(TEXT(Y310,"0.#"),1)=".",FALSE,TRUE)</formula>
    </cfRule>
    <cfRule type="expression" dxfId="800" priority="926">
      <formula>IF(RIGHT(TEXT(Y310,"0.#"),1)=".",TRUE,FALSE)</formula>
    </cfRule>
  </conditionalFormatting>
  <conditionalFormatting sqref="AU311">
    <cfRule type="expression" dxfId="799" priority="923">
      <formula>IF(RIGHT(TEXT(AU311,"0.#"),1)=".",FALSE,TRUE)</formula>
    </cfRule>
    <cfRule type="expression" dxfId="798" priority="924">
      <formula>IF(RIGHT(TEXT(AU311,"0.#"),1)=".",TRUE,FALSE)</formula>
    </cfRule>
  </conditionalFormatting>
  <conditionalFormatting sqref="AU320">
    <cfRule type="expression" dxfId="797" priority="921">
      <formula>IF(RIGHT(TEXT(AU320,"0.#"),1)=".",FALSE,TRUE)</formula>
    </cfRule>
    <cfRule type="expression" dxfId="796" priority="922">
      <formula>IF(RIGHT(TEXT(AU320,"0.#"),1)=".",TRUE,FALSE)</formula>
    </cfRule>
  </conditionalFormatting>
  <conditionalFormatting sqref="AU312:AU319 AU310">
    <cfRule type="expression" dxfId="795" priority="919">
      <formula>IF(RIGHT(TEXT(AU310,"0.#"),1)=".",FALSE,TRUE)</formula>
    </cfRule>
    <cfRule type="expression" dxfId="794" priority="920">
      <formula>IF(RIGHT(TEXT(AU310,"0.#"),1)=".",TRUE,FALSE)</formula>
    </cfRule>
  </conditionalFormatting>
  <conditionalFormatting sqref="Y350 Y337 Y324">
    <cfRule type="expression" dxfId="793" priority="917">
      <formula>IF(RIGHT(TEXT(Y324,"0.#"),1)=".",FALSE,TRUE)</formula>
    </cfRule>
    <cfRule type="expression" dxfId="792" priority="918">
      <formula>IF(RIGHT(TEXT(Y324,"0.#"),1)=".",TRUE,FALSE)</formula>
    </cfRule>
  </conditionalFormatting>
  <conditionalFormatting sqref="Y359 Y346 Y333">
    <cfRule type="expression" dxfId="791" priority="915">
      <formula>IF(RIGHT(TEXT(Y333,"0.#"),1)=".",FALSE,TRUE)</formula>
    </cfRule>
    <cfRule type="expression" dxfId="790" priority="916">
      <formula>IF(RIGHT(TEXT(Y333,"0.#"),1)=".",TRUE,FALSE)</formula>
    </cfRule>
  </conditionalFormatting>
  <conditionalFormatting sqref="AU350 AU337 AU324">
    <cfRule type="expression" dxfId="789" priority="911">
      <formula>IF(RIGHT(TEXT(AU324,"0.#"),1)=".",FALSE,TRUE)</formula>
    </cfRule>
    <cfRule type="expression" dxfId="788" priority="912">
      <formula>IF(RIGHT(TEXT(AU324,"0.#"),1)=".",TRUE,FALSE)</formula>
    </cfRule>
  </conditionalFormatting>
  <conditionalFormatting sqref="AU359 AU346 AU333">
    <cfRule type="expression" dxfId="787" priority="909">
      <formula>IF(RIGHT(TEXT(AU333,"0.#"),1)=".",FALSE,TRUE)</formula>
    </cfRule>
    <cfRule type="expression" dxfId="786" priority="910">
      <formula>IF(RIGHT(TEXT(AU333,"0.#"),1)=".",TRUE,FALSE)</formula>
    </cfRule>
  </conditionalFormatting>
  <conditionalFormatting sqref="AU351:AU358 AU349 AU338:AU345 AU336 AU325:AU332 AU323">
    <cfRule type="expression" dxfId="785" priority="907">
      <formula>IF(RIGHT(TEXT(AU323,"0.#"),1)=".",FALSE,TRUE)</formula>
    </cfRule>
    <cfRule type="expression" dxfId="784" priority="908">
      <formula>IF(RIGHT(TEXT(AU323,"0.#"),1)=".",TRUE,FALSE)</formula>
    </cfRule>
  </conditionalFormatting>
  <conditionalFormatting sqref="AI32">
    <cfRule type="expression" dxfId="783" priority="905">
      <formula>IF(RIGHT(TEXT(AI32,"0.#"),1)=".",FALSE,TRUE)</formula>
    </cfRule>
    <cfRule type="expression" dxfId="782" priority="906">
      <formula>IF(RIGHT(TEXT(AI32,"0.#"),1)=".",TRUE,FALSE)</formula>
    </cfRule>
  </conditionalFormatting>
  <conditionalFormatting sqref="AM32">
    <cfRule type="expression" dxfId="781" priority="903">
      <formula>IF(RIGHT(TEXT(AM32,"0.#"),1)=".",FALSE,TRUE)</formula>
    </cfRule>
    <cfRule type="expression" dxfId="780" priority="904">
      <formula>IF(RIGHT(TEXT(AM32,"0.#"),1)=".",TRUE,FALSE)</formula>
    </cfRule>
  </conditionalFormatting>
  <conditionalFormatting sqref="AE33">
    <cfRule type="expression" dxfId="779" priority="901">
      <formula>IF(RIGHT(TEXT(AE33,"0.#"),1)=".",FALSE,TRUE)</formula>
    </cfRule>
    <cfRule type="expression" dxfId="778" priority="902">
      <formula>IF(RIGHT(TEXT(AE33,"0.#"),1)=".",TRUE,FALSE)</formula>
    </cfRule>
  </conditionalFormatting>
  <conditionalFormatting sqref="AI33">
    <cfRule type="expression" dxfId="777" priority="899">
      <formula>IF(RIGHT(TEXT(AI33,"0.#"),1)=".",FALSE,TRUE)</formula>
    </cfRule>
    <cfRule type="expression" dxfId="776" priority="900">
      <formula>IF(RIGHT(TEXT(AI33,"0.#"),1)=".",TRUE,FALSE)</formula>
    </cfRule>
  </conditionalFormatting>
  <conditionalFormatting sqref="AM33">
    <cfRule type="expression" dxfId="775" priority="897">
      <formula>IF(RIGHT(TEXT(AM33,"0.#"),1)=".",FALSE,TRUE)</formula>
    </cfRule>
    <cfRule type="expression" dxfId="774" priority="898">
      <formula>IF(RIGHT(TEXT(AM33,"0.#"),1)=".",TRUE,FALSE)</formula>
    </cfRule>
  </conditionalFormatting>
  <conditionalFormatting sqref="AQ33">
    <cfRule type="expression" dxfId="773" priority="895">
      <formula>IF(RIGHT(TEXT(AQ33,"0.#"),1)=".",FALSE,TRUE)</formula>
    </cfRule>
    <cfRule type="expression" dxfId="772" priority="896">
      <formula>IF(RIGHT(TEXT(AQ33,"0.#"),1)=".",TRUE,FALSE)</formula>
    </cfRule>
  </conditionalFormatting>
  <conditionalFormatting sqref="AE210">
    <cfRule type="expression" dxfId="771" priority="893">
      <formula>IF(RIGHT(TEXT(AE210,"0.#"),1)=".",FALSE,TRUE)</formula>
    </cfRule>
    <cfRule type="expression" dxfId="770" priority="894">
      <formula>IF(RIGHT(TEXT(AE210,"0.#"),1)=".",TRUE,FALSE)</formula>
    </cfRule>
  </conditionalFormatting>
  <conditionalFormatting sqref="AE211">
    <cfRule type="expression" dxfId="769" priority="891">
      <formula>IF(RIGHT(TEXT(AE211,"0.#"),1)=".",FALSE,TRUE)</formula>
    </cfRule>
    <cfRule type="expression" dxfId="768" priority="892">
      <formula>IF(RIGHT(TEXT(AE211,"0.#"),1)=".",TRUE,FALSE)</formula>
    </cfRule>
  </conditionalFormatting>
  <conditionalFormatting sqref="AE212">
    <cfRule type="expression" dxfId="767" priority="889">
      <formula>IF(RIGHT(TEXT(AE212,"0.#"),1)=".",FALSE,TRUE)</formula>
    </cfRule>
    <cfRule type="expression" dxfId="766" priority="890">
      <formula>IF(RIGHT(TEXT(AE212,"0.#"),1)=".",TRUE,FALSE)</formula>
    </cfRule>
  </conditionalFormatting>
  <conditionalFormatting sqref="AI212">
    <cfRule type="expression" dxfId="765" priority="887">
      <formula>IF(RIGHT(TEXT(AI212,"0.#"),1)=".",FALSE,TRUE)</formula>
    </cfRule>
    <cfRule type="expression" dxfId="764" priority="888">
      <formula>IF(RIGHT(TEXT(AI212,"0.#"),1)=".",TRUE,FALSE)</formula>
    </cfRule>
  </conditionalFormatting>
  <conditionalFormatting sqref="AI211">
    <cfRule type="expression" dxfId="763" priority="885">
      <formula>IF(RIGHT(TEXT(AI211,"0.#"),1)=".",FALSE,TRUE)</formula>
    </cfRule>
    <cfRule type="expression" dxfId="762" priority="886">
      <formula>IF(RIGHT(TEXT(AI211,"0.#"),1)=".",TRUE,FALSE)</formula>
    </cfRule>
  </conditionalFormatting>
  <conditionalFormatting sqref="AI210">
    <cfRule type="expression" dxfId="761" priority="883">
      <formula>IF(RIGHT(TEXT(AI210,"0.#"),1)=".",FALSE,TRUE)</formula>
    </cfRule>
    <cfRule type="expression" dxfId="760" priority="884">
      <formula>IF(RIGHT(TEXT(AI210,"0.#"),1)=".",TRUE,FALSE)</formula>
    </cfRule>
  </conditionalFormatting>
  <conditionalFormatting sqref="AM210">
    <cfRule type="expression" dxfId="759" priority="881">
      <formula>IF(RIGHT(TEXT(AM210,"0.#"),1)=".",FALSE,TRUE)</formula>
    </cfRule>
    <cfRule type="expression" dxfId="758" priority="882">
      <formula>IF(RIGHT(TEXT(AM210,"0.#"),1)=".",TRUE,FALSE)</formula>
    </cfRule>
  </conditionalFormatting>
  <conditionalFormatting sqref="AM211">
    <cfRule type="expression" dxfId="757" priority="879">
      <formula>IF(RIGHT(TEXT(AM211,"0.#"),1)=".",FALSE,TRUE)</formula>
    </cfRule>
    <cfRule type="expression" dxfId="756" priority="880">
      <formula>IF(RIGHT(TEXT(AM211,"0.#"),1)=".",TRUE,FALSE)</formula>
    </cfRule>
  </conditionalFormatting>
  <conditionalFormatting sqref="AM212">
    <cfRule type="expression" dxfId="755" priority="877">
      <formula>IF(RIGHT(TEXT(AM212,"0.#"),1)=".",FALSE,TRUE)</formula>
    </cfRule>
    <cfRule type="expression" dxfId="754" priority="878">
      <formula>IF(RIGHT(TEXT(AM212,"0.#"),1)=".",TRUE,FALSE)</formula>
    </cfRule>
  </conditionalFormatting>
  <conditionalFormatting sqref="AL376:AO395">
    <cfRule type="expression" dxfId="753" priority="873">
      <formula>IF(AND(AL376&gt;=0, RIGHT(TEXT(AL376,"0.#"),1)&lt;&gt;"."),TRUE,FALSE)</formula>
    </cfRule>
    <cfRule type="expression" dxfId="752" priority="874">
      <formula>IF(AND(AL376&gt;=0, RIGHT(TEXT(AL376,"0.#"),1)="."),TRUE,FALSE)</formula>
    </cfRule>
    <cfRule type="expression" dxfId="751" priority="875">
      <formula>IF(AND(AL376&lt;0, RIGHT(TEXT(AL376,"0.#"),1)&lt;&gt;"."),TRUE,FALSE)</formula>
    </cfRule>
    <cfRule type="expression" dxfId="750" priority="876">
      <formula>IF(AND(AL376&lt;0, RIGHT(TEXT(AL376,"0.#"),1)="."),TRUE,FALSE)</formula>
    </cfRule>
  </conditionalFormatting>
  <conditionalFormatting sqref="AQ210:AQ212">
    <cfRule type="expression" dxfId="749" priority="871">
      <formula>IF(RIGHT(TEXT(AQ210,"0.#"),1)=".",FALSE,TRUE)</formula>
    </cfRule>
    <cfRule type="expression" dxfId="748" priority="872">
      <formula>IF(RIGHT(TEXT(AQ210,"0.#"),1)=".",TRUE,FALSE)</formula>
    </cfRule>
  </conditionalFormatting>
  <conditionalFormatting sqref="AU210:AU212">
    <cfRule type="expression" dxfId="747" priority="869">
      <formula>IF(RIGHT(TEXT(AU210,"0.#"),1)=".",FALSE,TRUE)</formula>
    </cfRule>
    <cfRule type="expression" dxfId="746" priority="870">
      <formula>IF(RIGHT(TEXT(AU210,"0.#"),1)=".",TRUE,FALSE)</formula>
    </cfRule>
  </conditionalFormatting>
  <conditionalFormatting sqref="Y376:Y395">
    <cfRule type="expression" dxfId="745" priority="867">
      <formula>IF(RIGHT(TEXT(Y376,"0.#"),1)=".",FALSE,TRUE)</formula>
    </cfRule>
    <cfRule type="expression" dxfId="744" priority="868">
      <formula>IF(RIGHT(TEXT(Y376,"0.#"),1)=".",TRUE,FALSE)</formula>
    </cfRule>
  </conditionalFormatting>
  <conditionalFormatting sqref="AL631:AO660">
    <cfRule type="expression" dxfId="743" priority="863">
      <formula>IF(AND(AL631&gt;=0, RIGHT(TEXT(AL631,"0.#"),1)&lt;&gt;"."),TRUE,FALSE)</formula>
    </cfRule>
    <cfRule type="expression" dxfId="742" priority="864">
      <formula>IF(AND(AL631&gt;=0, RIGHT(TEXT(AL631,"0.#"),1)="."),TRUE,FALSE)</formula>
    </cfRule>
    <cfRule type="expression" dxfId="741" priority="865">
      <formula>IF(AND(AL631&lt;0, RIGHT(TEXT(AL631,"0.#"),1)&lt;&gt;"."),TRUE,FALSE)</formula>
    </cfRule>
    <cfRule type="expression" dxfId="740" priority="866">
      <formula>IF(AND(AL631&lt;0, RIGHT(TEXT(AL631,"0.#"),1)="."),TRUE,FALSE)</formula>
    </cfRule>
  </conditionalFormatting>
  <conditionalFormatting sqref="Y631:Y660">
    <cfRule type="expression" dxfId="739" priority="861">
      <formula>IF(RIGHT(TEXT(Y631,"0.#"),1)=".",FALSE,TRUE)</formula>
    </cfRule>
    <cfRule type="expression" dxfId="738" priority="862">
      <formula>IF(RIGHT(TEXT(Y631,"0.#"),1)=".",TRUE,FALSE)</formula>
    </cfRule>
  </conditionalFormatting>
  <conditionalFormatting sqref="AL366:AO366">
    <cfRule type="expression" dxfId="737" priority="857">
      <formula>IF(AND(AL366&gt;=0, RIGHT(TEXT(AL366,"0.#"),1)&lt;&gt;"."),TRUE,FALSE)</formula>
    </cfRule>
    <cfRule type="expression" dxfId="736" priority="858">
      <formula>IF(AND(AL366&gt;=0, RIGHT(TEXT(AL366,"0.#"),1)="."),TRUE,FALSE)</formula>
    </cfRule>
    <cfRule type="expression" dxfId="735" priority="859">
      <formula>IF(AND(AL366&lt;0, RIGHT(TEXT(AL366,"0.#"),1)&lt;&gt;"."),TRUE,FALSE)</formula>
    </cfRule>
    <cfRule type="expression" dxfId="734" priority="860">
      <formula>IF(AND(AL366&lt;0, RIGHT(TEXT(AL366,"0.#"),1)="."),TRUE,FALSE)</formula>
    </cfRule>
  </conditionalFormatting>
  <conditionalFormatting sqref="Y366">
    <cfRule type="expression" dxfId="733" priority="855">
      <formula>IF(RIGHT(TEXT(Y366,"0.#"),1)=".",FALSE,TRUE)</formula>
    </cfRule>
    <cfRule type="expression" dxfId="732" priority="856">
      <formula>IF(RIGHT(TEXT(Y366,"0.#"),1)=".",TRUE,FALSE)</formula>
    </cfRule>
  </conditionalFormatting>
  <conditionalFormatting sqref="Y401:Y428">
    <cfRule type="expression" dxfId="731" priority="793">
      <formula>IF(RIGHT(TEXT(Y401,"0.#"),1)=".",FALSE,TRUE)</formula>
    </cfRule>
    <cfRule type="expression" dxfId="730" priority="794">
      <formula>IF(RIGHT(TEXT(Y401,"0.#"),1)=".",TRUE,FALSE)</formula>
    </cfRule>
  </conditionalFormatting>
  <conditionalFormatting sqref="Y399:Y400">
    <cfRule type="expression" dxfId="729" priority="787">
      <formula>IF(RIGHT(TEXT(Y399,"0.#"),1)=".",FALSE,TRUE)</formula>
    </cfRule>
    <cfRule type="expression" dxfId="728" priority="788">
      <formula>IF(RIGHT(TEXT(Y399,"0.#"),1)=".",TRUE,FALSE)</formula>
    </cfRule>
  </conditionalFormatting>
  <conditionalFormatting sqref="Y434:Y461">
    <cfRule type="expression" dxfId="727" priority="781">
      <formula>IF(RIGHT(TEXT(Y434,"0.#"),1)=".",FALSE,TRUE)</formula>
    </cfRule>
    <cfRule type="expression" dxfId="726" priority="782">
      <formula>IF(RIGHT(TEXT(Y434,"0.#"),1)=".",TRUE,FALSE)</formula>
    </cfRule>
  </conditionalFormatting>
  <conditionalFormatting sqref="Y432:Y433">
    <cfRule type="expression" dxfId="725" priority="775">
      <formula>IF(RIGHT(TEXT(Y432,"0.#"),1)=".",FALSE,TRUE)</formula>
    </cfRule>
    <cfRule type="expression" dxfId="724" priority="776">
      <formula>IF(RIGHT(TEXT(Y432,"0.#"),1)=".",TRUE,FALSE)</formula>
    </cfRule>
  </conditionalFormatting>
  <conditionalFormatting sqref="Y467:Y494">
    <cfRule type="expression" dxfId="723" priority="769">
      <formula>IF(RIGHT(TEXT(Y467,"0.#"),1)=".",FALSE,TRUE)</formula>
    </cfRule>
    <cfRule type="expression" dxfId="722" priority="770">
      <formula>IF(RIGHT(TEXT(Y467,"0.#"),1)=".",TRUE,FALSE)</formula>
    </cfRule>
  </conditionalFormatting>
  <conditionalFormatting sqref="Y465:Y466">
    <cfRule type="expression" dxfId="721" priority="763">
      <formula>IF(RIGHT(TEXT(Y465,"0.#"),1)=".",FALSE,TRUE)</formula>
    </cfRule>
    <cfRule type="expression" dxfId="720" priority="764">
      <formula>IF(RIGHT(TEXT(Y465,"0.#"),1)=".",TRUE,FALSE)</formula>
    </cfRule>
  </conditionalFormatting>
  <conditionalFormatting sqref="Y500:Y527">
    <cfRule type="expression" dxfId="719" priority="757">
      <formula>IF(RIGHT(TEXT(Y500,"0.#"),1)=".",FALSE,TRUE)</formula>
    </cfRule>
    <cfRule type="expression" dxfId="718" priority="758">
      <formula>IF(RIGHT(TEXT(Y500,"0.#"),1)=".",TRUE,FALSE)</formula>
    </cfRule>
  </conditionalFormatting>
  <conditionalFormatting sqref="Y498:Y499">
    <cfRule type="expression" dxfId="717" priority="751">
      <formula>IF(RIGHT(TEXT(Y498,"0.#"),1)=".",FALSE,TRUE)</formula>
    </cfRule>
    <cfRule type="expression" dxfId="716" priority="752">
      <formula>IF(RIGHT(TEXT(Y498,"0.#"),1)=".",TRUE,FALSE)</formula>
    </cfRule>
  </conditionalFormatting>
  <conditionalFormatting sqref="Y533:Y560">
    <cfRule type="expression" dxfId="715" priority="745">
      <formula>IF(RIGHT(TEXT(Y533,"0.#"),1)=".",FALSE,TRUE)</formula>
    </cfRule>
    <cfRule type="expression" dxfId="714" priority="746">
      <formula>IF(RIGHT(TEXT(Y533,"0.#"),1)=".",TRUE,FALSE)</formula>
    </cfRule>
  </conditionalFormatting>
  <conditionalFormatting sqref="W23">
    <cfRule type="expression" dxfId="713" priority="853">
      <formula>IF(RIGHT(TEXT(W23,"0.#"),1)=".",FALSE,TRUE)</formula>
    </cfRule>
    <cfRule type="expression" dxfId="712" priority="854">
      <formula>IF(RIGHT(TEXT(W23,"0.#"),1)=".",TRUE,FALSE)</formula>
    </cfRule>
  </conditionalFormatting>
  <conditionalFormatting sqref="W24:W27">
    <cfRule type="expression" dxfId="711" priority="851">
      <formula>IF(RIGHT(TEXT(W24,"0.#"),1)=".",FALSE,TRUE)</formula>
    </cfRule>
    <cfRule type="expression" dxfId="710" priority="852">
      <formula>IF(RIGHT(TEXT(W24,"0.#"),1)=".",TRUE,FALSE)</formula>
    </cfRule>
  </conditionalFormatting>
  <conditionalFormatting sqref="W28">
    <cfRule type="expression" dxfId="709" priority="849">
      <formula>IF(RIGHT(TEXT(W28,"0.#"),1)=".",FALSE,TRUE)</formula>
    </cfRule>
    <cfRule type="expression" dxfId="708" priority="850">
      <formula>IF(RIGHT(TEXT(W28,"0.#"),1)=".",TRUE,FALSE)</formula>
    </cfRule>
  </conditionalFormatting>
  <conditionalFormatting sqref="P23">
    <cfRule type="expression" dxfId="707" priority="847">
      <formula>IF(RIGHT(TEXT(P23,"0.#"),1)=".",FALSE,TRUE)</formula>
    </cfRule>
    <cfRule type="expression" dxfId="706" priority="848">
      <formula>IF(RIGHT(TEXT(P23,"0.#"),1)=".",TRUE,FALSE)</formula>
    </cfRule>
  </conditionalFormatting>
  <conditionalFormatting sqref="P24:P27">
    <cfRule type="expression" dxfId="705" priority="845">
      <formula>IF(RIGHT(TEXT(P24,"0.#"),1)=".",FALSE,TRUE)</formula>
    </cfRule>
    <cfRule type="expression" dxfId="704" priority="846">
      <formula>IF(RIGHT(TEXT(P24,"0.#"),1)=".",TRUE,FALSE)</formula>
    </cfRule>
  </conditionalFormatting>
  <conditionalFormatting sqref="P28">
    <cfRule type="expression" dxfId="703" priority="843">
      <formula>IF(RIGHT(TEXT(P28,"0.#"),1)=".",FALSE,TRUE)</formula>
    </cfRule>
    <cfRule type="expression" dxfId="702" priority="844">
      <formula>IF(RIGHT(TEXT(P28,"0.#"),1)=".",TRUE,FALSE)</formula>
    </cfRule>
  </conditionalFormatting>
  <conditionalFormatting sqref="AE202">
    <cfRule type="expression" dxfId="701" priority="841">
      <formula>IF(RIGHT(TEXT(AE202,"0.#"),1)=".",FALSE,TRUE)</formula>
    </cfRule>
    <cfRule type="expression" dxfId="700" priority="842">
      <formula>IF(RIGHT(TEXT(AE202,"0.#"),1)=".",TRUE,FALSE)</formula>
    </cfRule>
  </conditionalFormatting>
  <conditionalFormatting sqref="AE203">
    <cfRule type="expression" dxfId="699" priority="839">
      <formula>IF(RIGHT(TEXT(AE203,"0.#"),1)=".",FALSE,TRUE)</formula>
    </cfRule>
    <cfRule type="expression" dxfId="698" priority="840">
      <formula>IF(RIGHT(TEXT(AE203,"0.#"),1)=".",TRUE,FALSE)</formula>
    </cfRule>
  </conditionalFormatting>
  <conditionalFormatting sqref="AE204">
    <cfRule type="expression" dxfId="697" priority="837">
      <formula>IF(RIGHT(TEXT(AE204,"0.#"),1)=".",FALSE,TRUE)</formula>
    </cfRule>
    <cfRule type="expression" dxfId="696" priority="838">
      <formula>IF(RIGHT(TEXT(AE204,"0.#"),1)=".",TRUE,FALSE)</formula>
    </cfRule>
  </conditionalFormatting>
  <conditionalFormatting sqref="AQ202:AQ204">
    <cfRule type="expression" dxfId="695" priority="823">
      <formula>IF(RIGHT(TEXT(AQ202,"0.#"),1)=".",FALSE,TRUE)</formula>
    </cfRule>
    <cfRule type="expression" dxfId="694" priority="824">
      <formula>IF(RIGHT(TEXT(AQ202,"0.#"),1)=".",TRUE,FALSE)</formula>
    </cfRule>
  </conditionalFormatting>
  <conditionalFormatting sqref="AU202:AU204">
    <cfRule type="expression" dxfId="693" priority="821">
      <formula>IF(RIGHT(TEXT(AU202,"0.#"),1)=".",FALSE,TRUE)</formula>
    </cfRule>
    <cfRule type="expression" dxfId="692" priority="822">
      <formula>IF(RIGHT(TEXT(AU202,"0.#"),1)=".",TRUE,FALSE)</formula>
    </cfRule>
  </conditionalFormatting>
  <conditionalFormatting sqref="AE205">
    <cfRule type="expression" dxfId="691" priority="819">
      <formula>IF(RIGHT(TEXT(AE205,"0.#"),1)=".",FALSE,TRUE)</formula>
    </cfRule>
    <cfRule type="expression" dxfId="690" priority="820">
      <formula>IF(RIGHT(TEXT(AE205,"0.#"),1)=".",TRUE,FALSE)</formula>
    </cfRule>
  </conditionalFormatting>
  <conditionalFormatting sqref="AE206">
    <cfRule type="expression" dxfId="689" priority="817">
      <formula>IF(RIGHT(TEXT(AE206,"0.#"),1)=".",FALSE,TRUE)</formula>
    </cfRule>
    <cfRule type="expression" dxfId="688" priority="818">
      <formula>IF(RIGHT(TEXT(AE206,"0.#"),1)=".",TRUE,FALSE)</formula>
    </cfRule>
  </conditionalFormatting>
  <conditionalFormatting sqref="AE207">
    <cfRule type="expression" dxfId="687" priority="815">
      <formula>IF(RIGHT(TEXT(AE207,"0.#"),1)=".",FALSE,TRUE)</formula>
    </cfRule>
    <cfRule type="expression" dxfId="686" priority="816">
      <formula>IF(RIGHT(TEXT(AE207,"0.#"),1)=".",TRUE,FALSE)</formula>
    </cfRule>
  </conditionalFormatting>
  <conditionalFormatting sqref="AI207">
    <cfRule type="expression" dxfId="685" priority="813">
      <formula>IF(RIGHT(TEXT(AI207,"0.#"),1)=".",FALSE,TRUE)</formula>
    </cfRule>
    <cfRule type="expression" dxfId="684" priority="814">
      <formula>IF(RIGHT(TEXT(AI207,"0.#"),1)=".",TRUE,FALSE)</formula>
    </cfRule>
  </conditionalFormatting>
  <conditionalFormatting sqref="AI206">
    <cfRule type="expression" dxfId="683" priority="811">
      <formula>IF(RIGHT(TEXT(AI206,"0.#"),1)=".",FALSE,TRUE)</formula>
    </cfRule>
    <cfRule type="expression" dxfId="682" priority="812">
      <formula>IF(RIGHT(TEXT(AI206,"0.#"),1)=".",TRUE,FALSE)</formula>
    </cfRule>
  </conditionalFormatting>
  <conditionalFormatting sqref="AI205">
    <cfRule type="expression" dxfId="681" priority="809">
      <formula>IF(RIGHT(TEXT(AI205,"0.#"),1)=".",FALSE,TRUE)</formula>
    </cfRule>
    <cfRule type="expression" dxfId="680" priority="810">
      <formula>IF(RIGHT(TEXT(AI205,"0.#"),1)=".",TRUE,FALSE)</formula>
    </cfRule>
  </conditionalFormatting>
  <conditionalFormatting sqref="AQ205:AQ207">
    <cfRule type="expression" dxfId="679" priority="801">
      <formula>IF(RIGHT(TEXT(AQ205,"0.#"),1)=".",FALSE,TRUE)</formula>
    </cfRule>
    <cfRule type="expression" dxfId="678" priority="802">
      <formula>IF(RIGHT(TEXT(AQ205,"0.#"),1)=".",TRUE,FALSE)</formula>
    </cfRule>
  </conditionalFormatting>
  <conditionalFormatting sqref="AU205:AU207">
    <cfRule type="expression" dxfId="677" priority="799">
      <formula>IF(RIGHT(TEXT(AU205,"0.#"),1)=".",FALSE,TRUE)</formula>
    </cfRule>
    <cfRule type="expression" dxfId="676" priority="800">
      <formula>IF(RIGHT(TEXT(AU205,"0.#"),1)=".",TRUE,FALSE)</formula>
    </cfRule>
  </conditionalFormatting>
  <conditionalFormatting sqref="AL401:AO428">
    <cfRule type="expression" dxfId="675" priority="795">
      <formula>IF(AND(AL401&gt;=0, RIGHT(TEXT(AL401,"0.#"),1)&lt;&gt;"."),TRUE,FALSE)</formula>
    </cfRule>
    <cfRule type="expression" dxfId="674" priority="796">
      <formula>IF(AND(AL401&gt;=0, RIGHT(TEXT(AL401,"0.#"),1)="."),TRUE,FALSE)</formula>
    </cfRule>
    <cfRule type="expression" dxfId="673" priority="797">
      <formula>IF(AND(AL401&lt;0, RIGHT(TEXT(AL401,"0.#"),1)&lt;&gt;"."),TRUE,FALSE)</formula>
    </cfRule>
    <cfRule type="expression" dxfId="672" priority="798">
      <formula>IF(AND(AL401&lt;0, RIGHT(TEXT(AL401,"0.#"),1)="."),TRUE,FALSE)</formula>
    </cfRule>
  </conditionalFormatting>
  <conditionalFormatting sqref="AL399:AO400">
    <cfRule type="expression" dxfId="671" priority="789">
      <formula>IF(AND(AL399&gt;=0, RIGHT(TEXT(AL399,"0.#"),1)&lt;&gt;"."),TRUE,FALSE)</formula>
    </cfRule>
    <cfRule type="expression" dxfId="670" priority="790">
      <formula>IF(AND(AL399&gt;=0, RIGHT(TEXT(AL399,"0.#"),1)="."),TRUE,FALSE)</formula>
    </cfRule>
    <cfRule type="expression" dxfId="669" priority="791">
      <formula>IF(AND(AL399&lt;0, RIGHT(TEXT(AL399,"0.#"),1)&lt;&gt;"."),TRUE,FALSE)</formula>
    </cfRule>
    <cfRule type="expression" dxfId="668" priority="792">
      <formula>IF(AND(AL399&lt;0, RIGHT(TEXT(AL399,"0.#"),1)="."),TRUE,FALSE)</formula>
    </cfRule>
  </conditionalFormatting>
  <conditionalFormatting sqref="AL434:AO461">
    <cfRule type="expression" dxfId="667" priority="783">
      <formula>IF(AND(AL434&gt;=0, RIGHT(TEXT(AL434,"0.#"),1)&lt;&gt;"."),TRUE,FALSE)</formula>
    </cfRule>
    <cfRule type="expression" dxfId="666" priority="784">
      <formula>IF(AND(AL434&gt;=0, RIGHT(TEXT(AL434,"0.#"),1)="."),TRUE,FALSE)</formula>
    </cfRule>
    <cfRule type="expression" dxfId="665" priority="785">
      <formula>IF(AND(AL434&lt;0, RIGHT(TEXT(AL434,"0.#"),1)&lt;&gt;"."),TRUE,FALSE)</formula>
    </cfRule>
    <cfRule type="expression" dxfId="664" priority="786">
      <formula>IF(AND(AL434&lt;0, RIGHT(TEXT(AL434,"0.#"),1)="."),TRUE,FALSE)</formula>
    </cfRule>
  </conditionalFormatting>
  <conditionalFormatting sqref="AL432:AO433">
    <cfRule type="expression" dxfId="663" priority="777">
      <formula>IF(AND(AL432&gt;=0, RIGHT(TEXT(AL432,"0.#"),1)&lt;&gt;"."),TRUE,FALSE)</formula>
    </cfRule>
    <cfRule type="expression" dxfId="662" priority="778">
      <formula>IF(AND(AL432&gt;=0, RIGHT(TEXT(AL432,"0.#"),1)="."),TRUE,FALSE)</formula>
    </cfRule>
    <cfRule type="expression" dxfId="661" priority="779">
      <formula>IF(AND(AL432&lt;0, RIGHT(TEXT(AL432,"0.#"),1)&lt;&gt;"."),TRUE,FALSE)</formula>
    </cfRule>
    <cfRule type="expression" dxfId="660" priority="780">
      <formula>IF(AND(AL432&lt;0, RIGHT(TEXT(AL432,"0.#"),1)="."),TRUE,FALSE)</formula>
    </cfRule>
  </conditionalFormatting>
  <conditionalFormatting sqref="AL467:AO494">
    <cfRule type="expression" dxfId="659" priority="771">
      <formula>IF(AND(AL467&gt;=0, RIGHT(TEXT(AL467,"0.#"),1)&lt;&gt;"."),TRUE,FALSE)</formula>
    </cfRule>
    <cfRule type="expression" dxfId="658" priority="772">
      <formula>IF(AND(AL467&gt;=0, RIGHT(TEXT(AL467,"0.#"),1)="."),TRUE,FALSE)</formula>
    </cfRule>
    <cfRule type="expression" dxfId="657" priority="773">
      <formula>IF(AND(AL467&lt;0, RIGHT(TEXT(AL467,"0.#"),1)&lt;&gt;"."),TRUE,FALSE)</formula>
    </cfRule>
    <cfRule type="expression" dxfId="656" priority="774">
      <formula>IF(AND(AL467&lt;0, RIGHT(TEXT(AL467,"0.#"),1)="."),TRUE,FALSE)</formula>
    </cfRule>
  </conditionalFormatting>
  <conditionalFormatting sqref="AL465:AO466">
    <cfRule type="expression" dxfId="655" priority="765">
      <formula>IF(AND(AL465&gt;=0, RIGHT(TEXT(AL465,"0.#"),1)&lt;&gt;"."),TRUE,FALSE)</formula>
    </cfRule>
    <cfRule type="expression" dxfId="654" priority="766">
      <formula>IF(AND(AL465&gt;=0, RIGHT(TEXT(AL465,"0.#"),1)="."),TRUE,FALSE)</formula>
    </cfRule>
    <cfRule type="expression" dxfId="653" priority="767">
      <formula>IF(AND(AL465&lt;0, RIGHT(TEXT(AL465,"0.#"),1)&lt;&gt;"."),TRUE,FALSE)</formula>
    </cfRule>
    <cfRule type="expression" dxfId="652" priority="768">
      <formula>IF(AND(AL465&lt;0, RIGHT(TEXT(AL465,"0.#"),1)="."),TRUE,FALSE)</formula>
    </cfRule>
  </conditionalFormatting>
  <conditionalFormatting sqref="AL500:AO527">
    <cfRule type="expression" dxfId="651" priority="759">
      <formula>IF(AND(AL500&gt;=0, RIGHT(TEXT(AL500,"0.#"),1)&lt;&gt;"."),TRUE,FALSE)</formula>
    </cfRule>
    <cfRule type="expression" dxfId="650" priority="760">
      <formula>IF(AND(AL500&gt;=0, RIGHT(TEXT(AL500,"0.#"),1)="."),TRUE,FALSE)</formula>
    </cfRule>
    <cfRule type="expression" dxfId="649" priority="761">
      <formula>IF(AND(AL500&lt;0, RIGHT(TEXT(AL500,"0.#"),1)&lt;&gt;"."),TRUE,FALSE)</formula>
    </cfRule>
    <cfRule type="expression" dxfId="648" priority="762">
      <formula>IF(AND(AL500&lt;0, RIGHT(TEXT(AL500,"0.#"),1)="."),TRUE,FALSE)</formula>
    </cfRule>
  </conditionalFormatting>
  <conditionalFormatting sqref="AL498:AO499">
    <cfRule type="expression" dxfId="647" priority="753">
      <formula>IF(AND(AL498&gt;=0, RIGHT(TEXT(AL498,"0.#"),1)&lt;&gt;"."),TRUE,FALSE)</formula>
    </cfRule>
    <cfRule type="expression" dxfId="646" priority="754">
      <formula>IF(AND(AL498&gt;=0, RIGHT(TEXT(AL498,"0.#"),1)="."),TRUE,FALSE)</formula>
    </cfRule>
    <cfRule type="expression" dxfId="645" priority="755">
      <formula>IF(AND(AL498&lt;0, RIGHT(TEXT(AL498,"0.#"),1)&lt;&gt;"."),TRUE,FALSE)</formula>
    </cfRule>
    <cfRule type="expression" dxfId="644" priority="756">
      <formula>IF(AND(AL498&lt;0, RIGHT(TEXT(AL498,"0.#"),1)="."),TRUE,FALSE)</formula>
    </cfRule>
  </conditionalFormatting>
  <conditionalFormatting sqref="AL533:AO560">
    <cfRule type="expression" dxfId="643" priority="747">
      <formula>IF(AND(AL533&gt;=0, RIGHT(TEXT(AL533,"0.#"),1)&lt;&gt;"."),TRUE,FALSE)</formula>
    </cfRule>
    <cfRule type="expression" dxfId="642" priority="748">
      <formula>IF(AND(AL533&gt;=0, RIGHT(TEXT(AL533,"0.#"),1)="."),TRUE,FALSE)</formula>
    </cfRule>
    <cfRule type="expression" dxfId="641" priority="749">
      <formula>IF(AND(AL533&lt;0, RIGHT(TEXT(AL533,"0.#"),1)&lt;&gt;"."),TRUE,FALSE)</formula>
    </cfRule>
    <cfRule type="expression" dxfId="640" priority="750">
      <formula>IF(AND(AL533&lt;0, RIGHT(TEXT(AL533,"0.#"),1)="."),TRUE,FALSE)</formula>
    </cfRule>
  </conditionalFormatting>
  <conditionalFormatting sqref="AL531:AO532">
    <cfRule type="expression" dxfId="639" priority="741">
      <formula>IF(AND(AL531&gt;=0, RIGHT(TEXT(AL531,"0.#"),1)&lt;&gt;"."),TRUE,FALSE)</formula>
    </cfRule>
    <cfRule type="expression" dxfId="638" priority="742">
      <formula>IF(AND(AL531&gt;=0, RIGHT(TEXT(AL531,"0.#"),1)="."),TRUE,FALSE)</formula>
    </cfRule>
    <cfRule type="expression" dxfId="637" priority="743">
      <formula>IF(AND(AL531&lt;0, RIGHT(TEXT(AL531,"0.#"),1)&lt;&gt;"."),TRUE,FALSE)</formula>
    </cfRule>
    <cfRule type="expression" dxfId="636" priority="744">
      <formula>IF(AND(AL531&lt;0, RIGHT(TEXT(AL531,"0.#"),1)="."),TRUE,FALSE)</formula>
    </cfRule>
  </conditionalFormatting>
  <conditionalFormatting sqref="Y531:Y532">
    <cfRule type="expression" dxfId="635" priority="739">
      <formula>IF(RIGHT(TEXT(Y531,"0.#"),1)=".",FALSE,TRUE)</formula>
    </cfRule>
    <cfRule type="expression" dxfId="634" priority="740">
      <formula>IF(RIGHT(TEXT(Y531,"0.#"),1)=".",TRUE,FALSE)</formula>
    </cfRule>
  </conditionalFormatting>
  <conditionalFormatting sqref="AL566:AO593">
    <cfRule type="expression" dxfId="633" priority="735">
      <formula>IF(AND(AL566&gt;=0, RIGHT(TEXT(AL566,"0.#"),1)&lt;&gt;"."),TRUE,FALSE)</formula>
    </cfRule>
    <cfRule type="expression" dxfId="632" priority="736">
      <formula>IF(AND(AL566&gt;=0, RIGHT(TEXT(AL566,"0.#"),1)="."),TRUE,FALSE)</formula>
    </cfRule>
    <cfRule type="expression" dxfId="631" priority="737">
      <formula>IF(AND(AL566&lt;0, RIGHT(TEXT(AL566,"0.#"),1)&lt;&gt;"."),TRUE,FALSE)</formula>
    </cfRule>
    <cfRule type="expression" dxfId="630" priority="738">
      <formula>IF(AND(AL566&lt;0, RIGHT(TEXT(AL566,"0.#"),1)="."),TRUE,FALSE)</formula>
    </cfRule>
  </conditionalFormatting>
  <conditionalFormatting sqref="Y566:Y593">
    <cfRule type="expression" dxfId="629" priority="733">
      <formula>IF(RIGHT(TEXT(Y566,"0.#"),1)=".",FALSE,TRUE)</formula>
    </cfRule>
    <cfRule type="expression" dxfId="628" priority="734">
      <formula>IF(RIGHT(TEXT(Y566,"0.#"),1)=".",TRUE,FALSE)</formula>
    </cfRule>
  </conditionalFormatting>
  <conditionalFormatting sqref="AL564:AO565">
    <cfRule type="expression" dxfId="627" priority="729">
      <formula>IF(AND(AL564&gt;=0, RIGHT(TEXT(AL564,"0.#"),1)&lt;&gt;"."),TRUE,FALSE)</formula>
    </cfRule>
    <cfRule type="expression" dxfId="626" priority="730">
      <formula>IF(AND(AL564&gt;=0, RIGHT(TEXT(AL564,"0.#"),1)="."),TRUE,FALSE)</formula>
    </cfRule>
    <cfRule type="expression" dxfId="625" priority="731">
      <formula>IF(AND(AL564&lt;0, RIGHT(TEXT(AL564,"0.#"),1)&lt;&gt;"."),TRUE,FALSE)</formula>
    </cfRule>
    <cfRule type="expression" dxfId="624" priority="732">
      <formula>IF(AND(AL564&lt;0, RIGHT(TEXT(AL564,"0.#"),1)="."),TRUE,FALSE)</formula>
    </cfRule>
  </conditionalFormatting>
  <conditionalFormatting sqref="Y564:Y565">
    <cfRule type="expression" dxfId="623" priority="727">
      <formula>IF(RIGHT(TEXT(Y564,"0.#"),1)=".",FALSE,TRUE)</formula>
    </cfRule>
    <cfRule type="expression" dxfId="622" priority="728">
      <formula>IF(RIGHT(TEXT(Y564,"0.#"),1)=".",TRUE,FALSE)</formula>
    </cfRule>
  </conditionalFormatting>
  <conditionalFormatting sqref="AL599:AO626">
    <cfRule type="expression" dxfId="621" priority="723">
      <formula>IF(AND(AL599&gt;=0, RIGHT(TEXT(AL599,"0.#"),1)&lt;&gt;"."),TRUE,FALSE)</formula>
    </cfRule>
    <cfRule type="expression" dxfId="620" priority="724">
      <formula>IF(AND(AL599&gt;=0, RIGHT(TEXT(AL599,"0.#"),1)="."),TRUE,FALSE)</formula>
    </cfRule>
    <cfRule type="expression" dxfId="619" priority="725">
      <formula>IF(AND(AL599&lt;0, RIGHT(TEXT(AL599,"0.#"),1)&lt;&gt;"."),TRUE,FALSE)</formula>
    </cfRule>
    <cfRule type="expression" dxfId="618" priority="726">
      <formula>IF(AND(AL599&lt;0, RIGHT(TEXT(AL599,"0.#"),1)="."),TRUE,FALSE)</formula>
    </cfRule>
  </conditionalFormatting>
  <conditionalFormatting sqref="Y599:Y626">
    <cfRule type="expression" dxfId="617" priority="721">
      <formula>IF(RIGHT(TEXT(Y599,"0.#"),1)=".",FALSE,TRUE)</formula>
    </cfRule>
    <cfRule type="expression" dxfId="616" priority="722">
      <formula>IF(RIGHT(TEXT(Y599,"0.#"),1)=".",TRUE,FALSE)</formula>
    </cfRule>
  </conditionalFormatting>
  <conditionalFormatting sqref="AL597:AO598">
    <cfRule type="expression" dxfId="615" priority="717">
      <formula>IF(AND(AL597&gt;=0, RIGHT(TEXT(AL597,"0.#"),1)&lt;&gt;"."),TRUE,FALSE)</formula>
    </cfRule>
    <cfRule type="expression" dxfId="614" priority="718">
      <formula>IF(AND(AL597&gt;=0, RIGHT(TEXT(AL597,"0.#"),1)="."),TRUE,FALSE)</formula>
    </cfRule>
    <cfRule type="expression" dxfId="613" priority="719">
      <formula>IF(AND(AL597&lt;0, RIGHT(TEXT(AL597,"0.#"),1)&lt;&gt;"."),TRUE,FALSE)</formula>
    </cfRule>
    <cfRule type="expression" dxfId="612" priority="720">
      <formula>IF(AND(AL597&lt;0, RIGHT(TEXT(AL597,"0.#"),1)="."),TRUE,FALSE)</formula>
    </cfRule>
  </conditionalFormatting>
  <conditionalFormatting sqref="Y597:Y598">
    <cfRule type="expression" dxfId="611" priority="715">
      <formula>IF(RIGHT(TEXT(Y597,"0.#"),1)=".",FALSE,TRUE)</formula>
    </cfRule>
    <cfRule type="expression" dxfId="610" priority="716">
      <formula>IF(RIGHT(TEXT(Y597,"0.#"),1)=".",TRUE,FALSE)</formula>
    </cfRule>
  </conditionalFormatting>
  <conditionalFormatting sqref="AU33">
    <cfRule type="expression" dxfId="609" priority="711">
      <formula>IF(RIGHT(TEXT(AU33,"0.#"),1)=".",FALSE,TRUE)</formula>
    </cfRule>
    <cfRule type="expression" dxfId="608" priority="712">
      <formula>IF(RIGHT(TEXT(AU33,"0.#"),1)=".",TRUE,FALSE)</formula>
    </cfRule>
  </conditionalFormatting>
  <conditionalFormatting sqref="AU32">
    <cfRule type="expression" dxfId="607" priority="713">
      <formula>IF(RIGHT(TEXT(AU32,"0.#"),1)=".",FALSE,TRUE)</formula>
    </cfRule>
    <cfRule type="expression" dxfId="606" priority="714">
      <formula>IF(RIGHT(TEXT(AU32,"0.#"),1)=".",TRUE,FALSE)</formula>
    </cfRule>
  </conditionalFormatting>
  <conditionalFormatting sqref="P29:AC29">
    <cfRule type="expression" dxfId="605" priority="709">
      <formula>IF(RIGHT(TEXT(P29,"0.#"),1)=".",FALSE,TRUE)</formula>
    </cfRule>
    <cfRule type="expression" dxfId="604" priority="710">
      <formula>IF(RIGHT(TEXT(P29,"0.#"),1)=".",TRUE,FALSE)</formula>
    </cfRule>
  </conditionalFormatting>
  <conditionalFormatting sqref="AM41">
    <cfRule type="expression" dxfId="603" priority="691">
      <formula>IF(RIGHT(TEXT(AM41,"0.#"),1)=".",FALSE,TRUE)</formula>
    </cfRule>
    <cfRule type="expression" dxfId="602" priority="692">
      <formula>IF(RIGHT(TEXT(AM41,"0.#"),1)=".",TRUE,FALSE)</formula>
    </cfRule>
  </conditionalFormatting>
  <conditionalFormatting sqref="AM40">
    <cfRule type="expression" dxfId="601" priority="693">
      <formula>IF(RIGHT(TEXT(AM40,"0.#"),1)=".",FALSE,TRUE)</formula>
    </cfRule>
    <cfRule type="expression" dxfId="600" priority="694">
      <formula>IF(RIGHT(TEXT(AM40,"0.#"),1)=".",TRUE,FALSE)</formula>
    </cfRule>
  </conditionalFormatting>
  <conditionalFormatting sqref="AE39">
    <cfRule type="expression" dxfId="599" priority="707">
      <formula>IF(RIGHT(TEXT(AE39,"0.#"),1)=".",FALSE,TRUE)</formula>
    </cfRule>
    <cfRule type="expression" dxfId="598" priority="708">
      <formula>IF(RIGHT(TEXT(AE39,"0.#"),1)=".",TRUE,FALSE)</formula>
    </cfRule>
  </conditionalFormatting>
  <conditionalFormatting sqref="AQ39:AQ41">
    <cfRule type="expression" dxfId="597" priority="689">
      <formula>IF(RIGHT(TEXT(AQ39,"0.#"),1)=".",FALSE,TRUE)</formula>
    </cfRule>
    <cfRule type="expression" dxfId="596" priority="690">
      <formula>IF(RIGHT(TEXT(AQ39,"0.#"),1)=".",TRUE,FALSE)</formula>
    </cfRule>
  </conditionalFormatting>
  <conditionalFormatting sqref="AU39:AU41">
    <cfRule type="expression" dxfId="595" priority="687">
      <formula>IF(RIGHT(TEXT(AU39,"0.#"),1)=".",FALSE,TRUE)</formula>
    </cfRule>
    <cfRule type="expression" dxfId="594" priority="688">
      <formula>IF(RIGHT(TEXT(AU39,"0.#"),1)=".",TRUE,FALSE)</formula>
    </cfRule>
  </conditionalFormatting>
  <conditionalFormatting sqref="AI41">
    <cfRule type="expression" dxfId="593" priority="701">
      <formula>IF(RIGHT(TEXT(AI41,"0.#"),1)=".",FALSE,TRUE)</formula>
    </cfRule>
    <cfRule type="expression" dxfId="592" priority="702">
      <formula>IF(RIGHT(TEXT(AI41,"0.#"),1)=".",TRUE,FALSE)</formula>
    </cfRule>
  </conditionalFormatting>
  <conditionalFormatting sqref="AE40">
    <cfRule type="expression" dxfId="591" priority="705">
      <formula>IF(RIGHT(TEXT(AE40,"0.#"),1)=".",FALSE,TRUE)</formula>
    </cfRule>
    <cfRule type="expression" dxfId="590" priority="706">
      <formula>IF(RIGHT(TEXT(AE40,"0.#"),1)=".",TRUE,FALSE)</formula>
    </cfRule>
  </conditionalFormatting>
  <conditionalFormatting sqref="AE41">
    <cfRule type="expression" dxfId="589" priority="703">
      <formula>IF(RIGHT(TEXT(AE41,"0.#"),1)=".",FALSE,TRUE)</formula>
    </cfRule>
    <cfRule type="expression" dxfId="588" priority="704">
      <formula>IF(RIGHT(TEXT(AE41,"0.#"),1)=".",TRUE,FALSE)</formula>
    </cfRule>
  </conditionalFormatting>
  <conditionalFormatting sqref="AM39">
    <cfRule type="expression" dxfId="587" priority="695">
      <formula>IF(RIGHT(TEXT(AM39,"0.#"),1)=".",FALSE,TRUE)</formula>
    </cfRule>
    <cfRule type="expression" dxfId="586" priority="696">
      <formula>IF(RIGHT(TEXT(AM39,"0.#"),1)=".",TRUE,FALSE)</formula>
    </cfRule>
  </conditionalFormatting>
  <conditionalFormatting sqref="AI39">
    <cfRule type="expression" dxfId="585" priority="697">
      <formula>IF(RIGHT(TEXT(AI39,"0.#"),1)=".",FALSE,TRUE)</formula>
    </cfRule>
    <cfRule type="expression" dxfId="584" priority="698">
      <formula>IF(RIGHT(TEXT(AI39,"0.#"),1)=".",TRUE,FALSE)</formula>
    </cfRule>
  </conditionalFormatting>
  <conditionalFormatting sqref="AI40">
    <cfRule type="expression" dxfId="583" priority="699">
      <formula>IF(RIGHT(TEXT(AI40,"0.#"),1)=".",FALSE,TRUE)</formula>
    </cfRule>
    <cfRule type="expression" dxfId="582" priority="700">
      <formula>IF(RIGHT(TEXT(AI40,"0.#"),1)=".",TRUE,FALSE)</formula>
    </cfRule>
  </conditionalFormatting>
  <conditionalFormatting sqref="AM69">
    <cfRule type="expression" dxfId="581" priority="659">
      <formula>IF(RIGHT(TEXT(AM69,"0.#"),1)=".",FALSE,TRUE)</formula>
    </cfRule>
    <cfRule type="expression" dxfId="580" priority="660">
      <formula>IF(RIGHT(TEXT(AM69,"0.#"),1)=".",TRUE,FALSE)</formula>
    </cfRule>
  </conditionalFormatting>
  <conditionalFormatting sqref="AE70 AM70">
    <cfRule type="expression" dxfId="579" priority="657">
      <formula>IF(RIGHT(TEXT(AE70,"0.#"),1)=".",FALSE,TRUE)</formula>
    </cfRule>
    <cfRule type="expression" dxfId="578" priority="658">
      <formula>IF(RIGHT(TEXT(AE70,"0.#"),1)=".",TRUE,FALSE)</formula>
    </cfRule>
  </conditionalFormatting>
  <conditionalFormatting sqref="AI70">
    <cfRule type="expression" dxfId="577" priority="655">
      <formula>IF(RIGHT(TEXT(AI70,"0.#"),1)=".",FALSE,TRUE)</formula>
    </cfRule>
    <cfRule type="expression" dxfId="576" priority="656">
      <formula>IF(RIGHT(TEXT(AI70,"0.#"),1)=".",TRUE,FALSE)</formula>
    </cfRule>
  </conditionalFormatting>
  <conditionalFormatting sqref="AQ70">
    <cfRule type="expression" dxfId="575" priority="653">
      <formula>IF(RIGHT(TEXT(AQ70,"0.#"),1)=".",FALSE,TRUE)</formula>
    </cfRule>
    <cfRule type="expression" dxfId="574" priority="654">
      <formula>IF(RIGHT(TEXT(AQ70,"0.#"),1)=".",TRUE,FALSE)</formula>
    </cfRule>
  </conditionalFormatting>
  <conditionalFormatting sqref="AE69 AQ69">
    <cfRule type="expression" dxfId="573" priority="663">
      <formula>IF(RIGHT(TEXT(AE69,"0.#"),1)=".",FALSE,TRUE)</formula>
    </cfRule>
    <cfRule type="expression" dxfId="572" priority="664">
      <formula>IF(RIGHT(TEXT(AE69,"0.#"),1)=".",TRUE,FALSE)</formula>
    </cfRule>
  </conditionalFormatting>
  <conditionalFormatting sqref="AI69">
    <cfRule type="expression" dxfId="571" priority="661">
      <formula>IF(RIGHT(TEXT(AI69,"0.#"),1)=".",FALSE,TRUE)</formula>
    </cfRule>
    <cfRule type="expression" dxfId="570" priority="662">
      <formula>IF(RIGHT(TEXT(AI69,"0.#"),1)=".",TRUE,FALSE)</formula>
    </cfRule>
  </conditionalFormatting>
  <conditionalFormatting sqref="AE66 AQ66">
    <cfRule type="expression" dxfId="569" priority="651">
      <formula>IF(RIGHT(TEXT(AE66,"0.#"),1)=".",FALSE,TRUE)</formula>
    </cfRule>
    <cfRule type="expression" dxfId="568" priority="652">
      <formula>IF(RIGHT(TEXT(AE66,"0.#"),1)=".",TRUE,FALSE)</formula>
    </cfRule>
  </conditionalFormatting>
  <conditionalFormatting sqref="AI66">
    <cfRule type="expression" dxfId="567" priority="649">
      <formula>IF(RIGHT(TEXT(AI66,"0.#"),1)=".",FALSE,TRUE)</formula>
    </cfRule>
    <cfRule type="expression" dxfId="566" priority="650">
      <formula>IF(RIGHT(TEXT(AI66,"0.#"),1)=".",TRUE,FALSE)</formula>
    </cfRule>
  </conditionalFormatting>
  <conditionalFormatting sqref="AM66">
    <cfRule type="expression" dxfId="565" priority="647">
      <formula>IF(RIGHT(TEXT(AM66,"0.#"),1)=".",FALSE,TRUE)</formula>
    </cfRule>
    <cfRule type="expression" dxfId="564" priority="648">
      <formula>IF(RIGHT(TEXT(AM66,"0.#"),1)=".",TRUE,FALSE)</formula>
    </cfRule>
  </conditionalFormatting>
  <conditionalFormatting sqref="AE67">
    <cfRule type="expression" dxfId="563" priority="645">
      <formula>IF(RIGHT(TEXT(AE67,"0.#"),1)=".",FALSE,TRUE)</formula>
    </cfRule>
    <cfRule type="expression" dxfId="562" priority="646">
      <formula>IF(RIGHT(TEXT(AE67,"0.#"),1)=".",TRUE,FALSE)</formula>
    </cfRule>
  </conditionalFormatting>
  <conditionalFormatting sqref="AI67">
    <cfRule type="expression" dxfId="561" priority="643">
      <formula>IF(RIGHT(TEXT(AI67,"0.#"),1)=".",FALSE,TRUE)</formula>
    </cfRule>
    <cfRule type="expression" dxfId="560" priority="644">
      <formula>IF(RIGHT(TEXT(AI67,"0.#"),1)=".",TRUE,FALSE)</formula>
    </cfRule>
  </conditionalFormatting>
  <conditionalFormatting sqref="AM67">
    <cfRule type="expression" dxfId="559" priority="641">
      <formula>IF(RIGHT(TEXT(AM67,"0.#"),1)=".",FALSE,TRUE)</formula>
    </cfRule>
    <cfRule type="expression" dxfId="558" priority="642">
      <formula>IF(RIGHT(TEXT(AM67,"0.#"),1)=".",TRUE,FALSE)</formula>
    </cfRule>
  </conditionalFormatting>
  <conditionalFormatting sqref="AQ67">
    <cfRule type="expression" dxfId="557" priority="639">
      <formula>IF(RIGHT(TEXT(AQ67,"0.#"),1)=".",FALSE,TRUE)</formula>
    </cfRule>
    <cfRule type="expression" dxfId="556" priority="640">
      <formula>IF(RIGHT(TEXT(AQ67,"0.#"),1)=".",TRUE,FALSE)</formula>
    </cfRule>
  </conditionalFormatting>
  <conditionalFormatting sqref="AU66">
    <cfRule type="expression" dxfId="555" priority="637">
      <formula>IF(RIGHT(TEXT(AU66,"0.#"),1)=".",FALSE,TRUE)</formula>
    </cfRule>
    <cfRule type="expression" dxfId="554" priority="638">
      <formula>IF(RIGHT(TEXT(AU66,"0.#"),1)=".",TRUE,FALSE)</formula>
    </cfRule>
  </conditionalFormatting>
  <conditionalFormatting sqref="AU67">
    <cfRule type="expression" dxfId="553" priority="635">
      <formula>IF(RIGHT(TEXT(AU67,"0.#"),1)=".",FALSE,TRUE)</formula>
    </cfRule>
    <cfRule type="expression" dxfId="552" priority="636">
      <formula>IF(RIGHT(TEXT(AU67,"0.#"),1)=".",TRUE,FALSE)</formula>
    </cfRule>
  </conditionalFormatting>
  <conditionalFormatting sqref="AE100 AQ100">
    <cfRule type="expression" dxfId="551" priority="597">
      <formula>IF(RIGHT(TEXT(AE100,"0.#"),1)=".",FALSE,TRUE)</formula>
    </cfRule>
    <cfRule type="expression" dxfId="550" priority="598">
      <formula>IF(RIGHT(TEXT(AE100,"0.#"),1)=".",TRUE,FALSE)</formula>
    </cfRule>
  </conditionalFormatting>
  <conditionalFormatting sqref="AI100">
    <cfRule type="expression" dxfId="549" priority="595">
      <formula>IF(RIGHT(TEXT(AI100,"0.#"),1)=".",FALSE,TRUE)</formula>
    </cfRule>
    <cfRule type="expression" dxfId="548" priority="596">
      <formula>IF(RIGHT(TEXT(AI100,"0.#"),1)=".",TRUE,FALSE)</formula>
    </cfRule>
  </conditionalFormatting>
  <conditionalFormatting sqref="AM100">
    <cfRule type="expression" dxfId="547" priority="593">
      <formula>IF(RIGHT(TEXT(AM100,"0.#"),1)=".",FALSE,TRUE)</formula>
    </cfRule>
    <cfRule type="expression" dxfId="546" priority="594">
      <formula>IF(RIGHT(TEXT(AM100,"0.#"),1)=".",TRUE,FALSE)</formula>
    </cfRule>
  </conditionalFormatting>
  <conditionalFormatting sqref="AE101">
    <cfRule type="expression" dxfId="545" priority="591">
      <formula>IF(RIGHT(TEXT(AE101,"0.#"),1)=".",FALSE,TRUE)</formula>
    </cfRule>
    <cfRule type="expression" dxfId="544" priority="592">
      <formula>IF(RIGHT(TEXT(AE101,"0.#"),1)=".",TRUE,FALSE)</formula>
    </cfRule>
  </conditionalFormatting>
  <conditionalFormatting sqref="AI101">
    <cfRule type="expression" dxfId="543" priority="589">
      <formula>IF(RIGHT(TEXT(AI101,"0.#"),1)=".",FALSE,TRUE)</formula>
    </cfRule>
    <cfRule type="expression" dxfId="542" priority="590">
      <formula>IF(RIGHT(TEXT(AI101,"0.#"),1)=".",TRUE,FALSE)</formula>
    </cfRule>
  </conditionalFormatting>
  <conditionalFormatting sqref="AM101">
    <cfRule type="expression" dxfId="541" priority="587">
      <formula>IF(RIGHT(TEXT(AM101,"0.#"),1)=".",FALSE,TRUE)</formula>
    </cfRule>
    <cfRule type="expression" dxfId="540" priority="588">
      <formula>IF(RIGHT(TEXT(AM101,"0.#"),1)=".",TRUE,FALSE)</formula>
    </cfRule>
  </conditionalFormatting>
  <conditionalFormatting sqref="AQ101">
    <cfRule type="expression" dxfId="539" priority="585">
      <formula>IF(RIGHT(TEXT(AQ101,"0.#"),1)=".",FALSE,TRUE)</formula>
    </cfRule>
    <cfRule type="expression" dxfId="538" priority="586">
      <formula>IF(RIGHT(TEXT(AQ101,"0.#"),1)=".",TRUE,FALSE)</formula>
    </cfRule>
  </conditionalFormatting>
  <conditionalFormatting sqref="AU100">
    <cfRule type="expression" dxfId="537" priority="583">
      <formula>IF(RIGHT(TEXT(AU100,"0.#"),1)=".",FALSE,TRUE)</formula>
    </cfRule>
    <cfRule type="expression" dxfId="536" priority="584">
      <formula>IF(RIGHT(TEXT(AU100,"0.#"),1)=".",TRUE,FALSE)</formula>
    </cfRule>
  </conditionalFormatting>
  <conditionalFormatting sqref="AU101">
    <cfRule type="expression" dxfId="535" priority="581">
      <formula>IF(RIGHT(TEXT(AU101,"0.#"),1)=".",FALSE,TRUE)</formula>
    </cfRule>
    <cfRule type="expression" dxfId="534" priority="582">
      <formula>IF(RIGHT(TEXT(AU101,"0.#"),1)=".",TRUE,FALSE)</formula>
    </cfRule>
  </conditionalFormatting>
  <conditionalFormatting sqref="AM35">
    <cfRule type="expression" dxfId="533" priority="575">
      <formula>IF(RIGHT(TEXT(AM35,"0.#"),1)=".",FALSE,TRUE)</formula>
    </cfRule>
    <cfRule type="expression" dxfId="532" priority="576">
      <formula>IF(RIGHT(TEXT(AM35,"0.#"),1)=".",TRUE,FALSE)</formula>
    </cfRule>
  </conditionalFormatting>
  <conditionalFormatting sqref="AE36">
    <cfRule type="expression" dxfId="531" priority="573">
      <formula>IF(RIGHT(TEXT(AE36,"0.#"),1)=".",FALSE,TRUE)</formula>
    </cfRule>
    <cfRule type="expression" dxfId="530" priority="574">
      <formula>IF(RIGHT(TEXT(AE36,"0.#"),1)=".",TRUE,FALSE)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L367:AO367">
    <cfRule type="expression" dxfId="33" priority="31">
      <formula>IF(AND(AL367&gt;=0, RIGHT(TEXT(AL367,"0.#"),1)&lt;&gt;"."),TRUE,FALSE)</formula>
    </cfRule>
    <cfRule type="expression" dxfId="32" priority="32">
      <formula>IF(AND(AL367&gt;=0, RIGHT(TEXT(AL367,"0.#"),1)="."),TRUE,FALSE)</formula>
    </cfRule>
    <cfRule type="expression" dxfId="31" priority="33">
      <formula>IF(AND(AL367&lt;0, RIGHT(TEXT(AL367,"0.#"),1)&lt;&gt;"."),TRUE,FALSE)</formula>
    </cfRule>
    <cfRule type="expression" dxfId="30" priority="34">
      <formula>IF(AND(AL367&lt;0, RIGHT(TEXT(AL367,"0.#"),1)="."),TRUE,FALSE)</formula>
    </cfRule>
  </conditionalFormatting>
  <conditionalFormatting sqref="Y367">
    <cfRule type="expression" dxfId="29" priority="29">
      <formula>IF(RIGHT(TEXT(Y367,"0.#"),1)=".",FALSE,TRUE)</formula>
    </cfRule>
    <cfRule type="expression" dxfId="28" priority="30">
      <formula>IF(RIGHT(TEXT(Y367,"0.#"),1)=".",TRUE,FALSE)</formula>
    </cfRule>
  </conditionalFormatting>
  <conditionalFormatting sqref="AL368:AO375">
    <cfRule type="expression" dxfId="27" priority="25">
      <formula>IF(AND(AL368&gt;=0, RIGHT(TEXT(AL368,"0.#"),1)&lt;&gt;"."),TRUE,FALSE)</formula>
    </cfRule>
    <cfRule type="expression" dxfId="26" priority="26">
      <formula>IF(AND(AL368&gt;=0, RIGHT(TEXT(AL368,"0.#"),1)="."),TRUE,FALSE)</formula>
    </cfRule>
    <cfRule type="expression" dxfId="25" priority="27">
      <formula>IF(AND(AL368&lt;0, RIGHT(TEXT(AL368,"0.#"),1)&lt;&gt;"."),TRUE,FALSE)</formula>
    </cfRule>
    <cfRule type="expression" dxfId="24" priority="28">
      <formula>IF(AND(AL368&lt;0, RIGHT(TEXT(AL368,"0.#"),1)="."),TRUE,FALSE)</formula>
    </cfRule>
  </conditionalFormatting>
  <conditionalFormatting sqref="Y368:Y375">
    <cfRule type="expression" dxfId="23" priority="23">
      <formula>IF(RIGHT(TEXT(Y368,"0.#"),1)=".",FALSE,TRUE)</formula>
    </cfRule>
    <cfRule type="expression" dxfId="22" priority="24">
      <formula>IF(RIGHT(TEXT(Y368,"0.#"),1)=".",TRUE,FALSE)</formula>
    </cfRule>
  </conditionalFormatting>
  <conditionalFormatting sqref="AI36">
    <cfRule type="expression" dxfId="21" priority="21">
      <formula>IF(RIGHT(TEXT(AI36,"0.#"),1)=".",FALSE,TRUE)</formula>
    </cfRule>
    <cfRule type="expression" dxfId="20" priority="22">
      <formula>IF(RIGHT(TEXT(AI36,"0.#"),1)=".",TRUE,FALSE)</formula>
    </cfRule>
  </conditionalFormatting>
  <conditionalFormatting sqref="AM36">
    <cfRule type="expression" dxfId="19" priority="19">
      <formula>IF(RIGHT(TEXT(AM36,"0.#"),1)=".",FALSE,TRUE)</formula>
    </cfRule>
    <cfRule type="expression" dxfId="18" priority="20">
      <formula>IF(RIGHT(TEXT(AM36,"0.#"),1)=".",TRUE,FALSE)</formula>
    </cfRule>
  </conditionalFormatting>
  <conditionalFormatting sqref="AM207">
    <cfRule type="expression" dxfId="17" priority="17">
      <formula>IF(RIGHT(TEXT(AM207,"0.#"),1)=".",FALSE,TRUE)</formula>
    </cfRule>
    <cfRule type="expression" dxfId="16" priority="18">
      <formula>IF(RIGHT(TEXT(AM207,"0.#"),1)=".",TRUE,FALSE)</formula>
    </cfRule>
  </conditionalFormatting>
  <conditionalFormatting sqref="AM206">
    <cfRule type="expression" dxfId="15" priority="15">
      <formula>IF(RIGHT(TEXT(AM206,"0.#"),1)=".",FALSE,TRUE)</formula>
    </cfRule>
    <cfRule type="expression" dxfId="14" priority="16">
      <formula>IF(RIGHT(TEXT(AM206,"0.#"),1)=".",TRUE,FALSE)</formula>
    </cfRule>
  </conditionalFormatting>
  <conditionalFormatting sqref="AM205">
    <cfRule type="expression" dxfId="13" priority="13">
      <formula>IF(RIGHT(TEXT(AM205,"0.#"),1)=".",FALSE,TRUE)</formula>
    </cfRule>
    <cfRule type="expression" dxfId="12" priority="14">
      <formula>IF(RIGHT(TEXT(AM205,"0.#"),1)=".",TRUE,FALSE)</formula>
    </cfRule>
  </conditionalFormatting>
  <conditionalFormatting sqref="AI202">
    <cfRule type="expression" dxfId="11" priority="11">
      <formula>IF(RIGHT(TEXT(AI202,"0.#"),1)=".",FALSE,TRUE)</formula>
    </cfRule>
    <cfRule type="expression" dxfId="10" priority="12">
      <formula>IF(RIGHT(TEXT(AI202,"0.#"),1)=".",TRUE,FALSE)</formula>
    </cfRule>
  </conditionalFormatting>
  <conditionalFormatting sqref="AI203">
    <cfRule type="expression" dxfId="9" priority="9">
      <formula>IF(RIGHT(TEXT(AI203,"0.#"),1)=".",FALSE,TRUE)</formula>
    </cfRule>
    <cfRule type="expression" dxfId="8" priority="10">
      <formula>IF(RIGHT(TEXT(AI203,"0.#"),1)=".",TRUE,FALSE)</formula>
    </cfRule>
  </conditionalFormatting>
  <conditionalFormatting sqref="AI204">
    <cfRule type="expression" dxfId="7" priority="7">
      <formula>IF(RIGHT(TEXT(AI204,"0.#"),1)=".",FALSE,TRUE)</formula>
    </cfRule>
    <cfRule type="expression" dxfId="6" priority="8">
      <formula>IF(RIGHT(TEXT(AI204,"0.#"),1)=".",TRUE,FALSE)</formula>
    </cfRule>
  </conditionalFormatting>
  <conditionalFormatting sqref="AM202">
    <cfRule type="expression" dxfId="5" priority="5">
      <formula>IF(RIGHT(TEXT(AM202,"0.#"),1)=".",FALSE,TRUE)</formula>
    </cfRule>
    <cfRule type="expression" dxfId="4" priority="6">
      <formula>IF(RIGHT(TEXT(AM202,"0.#"),1)=".",TRUE,FALSE)</formula>
    </cfRule>
  </conditionalFormatting>
  <conditionalFormatting sqref="AM203">
    <cfRule type="expression" dxfId="3" priority="3">
      <formula>IF(RIGHT(TEXT(AM203,"0.#"),1)=".",FALSE,TRUE)</formula>
    </cfRule>
    <cfRule type="expression" dxfId="2" priority="4">
      <formula>IF(RIGHT(TEXT(AM203,"0.#"),1)=".",TRUE,FALSE)</formula>
    </cfRule>
  </conditionalFormatting>
  <conditionalFormatting sqref="AM204">
    <cfRule type="expression" dxfId="1" priority="1">
      <formula>IF(RIGHT(TEXT(AM204,"0.#"),1)=".",FALSE,TRUE)</formula>
    </cfRule>
    <cfRule type="expression" dxfId="0" priority="2">
      <formula>IF(RIGHT(TEXT(AM204,"0.#"),1)=".",TRUE,FALSE)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5"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610</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610</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2022-08-24T07:51:02Z</cp:lastPrinted>
  <dcterms:created xsi:type="dcterms:W3CDTF">2012-03-13T00:50:25Z</dcterms:created>
  <dcterms:modified xsi:type="dcterms:W3CDTF">2022-09-04T13:26:38Z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