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260" yWindow="1650" windowWidth="14940" windowHeight="8550" tabRatio="774"/>
  </bookViews>
  <sheets>
    <sheet name="個別表018" sheetId="14" r:id="rId1"/>
  </sheets>
  <definedNames>
    <definedName name="_xlnm._FilterDatabase" localSheetId="0" hidden="1">個別表018!$A$1:$Y$12</definedName>
    <definedName name="_xlnm.Print_Area" localSheetId="0">個別表018!$A$1:$X$12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2" i="14" l="1"/>
  <c r="W12" i="14"/>
  <c r="V12" i="14"/>
  <c r="U12" i="14"/>
  <c r="T12" i="14"/>
  <c r="S12" i="14"/>
  <c r="R12" i="14"/>
  <c r="Q12" i="14"/>
  <c r="X11" i="14"/>
  <c r="W11" i="14"/>
  <c r="V11" i="14"/>
  <c r="U11" i="14"/>
  <c r="T11" i="14"/>
  <c r="S11" i="14"/>
  <c r="R11" i="14"/>
  <c r="Q11" i="14"/>
  <c r="P11" i="14"/>
  <c r="N11" i="14"/>
  <c r="M11" i="14"/>
  <c r="L11" i="14"/>
  <c r="K11" i="14"/>
  <c r="J11" i="14"/>
  <c r="I11" i="14"/>
  <c r="H11" i="14"/>
  <c r="G11" i="14"/>
  <c r="F11" i="14"/>
  <c r="E11" i="14"/>
  <c r="O9" i="14"/>
  <c r="O11" i="14" l="1"/>
</calcChain>
</file>

<file path=xl/sharedStrings.xml><?xml version="1.0" encoding="utf-8"?>
<sst xmlns="http://schemas.openxmlformats.org/spreadsheetml/2006/main" count="62" uniqueCount="35">
  <si>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</si>
  <si>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</si>
  <si>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</si>
  <si>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</si>
  <si>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</si>
  <si>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</si>
  <si>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</si>
  <si>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</si>
  <si>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</si>
  <si>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</si>
  <si>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</si>
  <si>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</si>
  <si>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</si>
  <si>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</si>
  <si>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</si>
  <si>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</si>
  <si>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</si>
  <si>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</si>
  <si>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</si>
  <si>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</si>
  <si>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</si>
  <si>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</si>
  <si>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３　年　度　収　入　支　出</t>
    <rPh sb="0" eb="1">
      <t>レイ</t>
    </rPh>
    <rPh sb="2" eb="3">
      <t>ワ</t>
    </rPh>
    <rPh sb="6" eb="7">
      <t>トシ</t>
    </rPh>
    <rPh sb="8" eb="9">
      <t>ド</t>
    </rPh>
    <rPh sb="10" eb="11">
      <t>オサム</t>
    </rPh>
    <rPh sb="12" eb="13">
      <t>イ</t>
    </rPh>
    <rPh sb="14" eb="15">
      <t>シ</t>
    </rPh>
    <rPh sb="16" eb="17">
      <t>デ</t>
    </rPh>
    <phoneticPr fontId="1"/>
  </si>
  <si>
    <t>令和３年度
国庫返納額
（ｄ）</t>
    <rPh sb="0" eb="2">
      <t>レイワ</t>
    </rPh>
    <rPh sb="3" eb="5">
      <t>ネンド</t>
    </rPh>
    <rPh sb="8" eb="10">
      <t>ヘンノウ</t>
    </rPh>
    <phoneticPr fontId="1"/>
  </si>
  <si>
    <t>令和３年度末基金残高
(ｅ=ａ+ｂ-ｃ-ｄ)</t>
    <rPh sb="0" eb="2">
      <t>レイワ</t>
    </rPh>
    <rPh sb="3" eb="5">
      <t>ネンド</t>
    </rPh>
    <rPh sb="5" eb="6">
      <t>マツ</t>
    </rPh>
    <rPh sb="6" eb="8">
      <t>キキン</t>
    </rPh>
    <rPh sb="8" eb="10">
      <t>ザンダカ</t>
    </rPh>
    <phoneticPr fontId="1"/>
  </si>
  <si>
    <t>令和３年度　事業実施決定等</t>
    <rPh sb="0" eb="2">
      <t>レイワ</t>
    </rPh>
    <rPh sb="3" eb="5">
      <t>ネンド</t>
    </rPh>
    <rPh sb="6" eb="8">
      <t>ジギョウ</t>
    </rPh>
    <rPh sb="8" eb="10">
      <t>ジッシ</t>
    </rPh>
    <rPh sb="10" eb="12">
      <t>ケッテイ</t>
    </rPh>
    <rPh sb="12" eb="13">
      <t>トウ</t>
    </rPh>
    <phoneticPr fontId="1"/>
  </si>
  <si>
    <t>令和３年度末　貸付残高等</t>
    <rPh sb="0" eb="2">
      <t>レイワ</t>
    </rPh>
    <rPh sb="3" eb="5">
      <t>ネンド</t>
    </rPh>
    <rPh sb="5" eb="6">
      <t>マツ</t>
    </rPh>
    <rPh sb="7" eb="9">
      <t>カシツ</t>
    </rPh>
    <rPh sb="9" eb="11">
      <t>ザンダカ</t>
    </rPh>
    <rPh sb="11" eb="12">
      <t>トウ</t>
    </rPh>
    <phoneticPr fontId="1"/>
  </si>
  <si>
    <t>（単位：百万円）</t>
    <rPh sb="1" eb="3">
      <t>タンイ</t>
    </rPh>
    <rPh sb="4" eb="7">
      <t>ヒャクマンエン</t>
    </rPh>
    <phoneticPr fontId="1"/>
  </si>
  <si>
    <t>令和２年度末基金残高
（ａ）</t>
    <rPh sb="0" eb="2">
      <t>レイワ</t>
    </rPh>
    <rPh sb="3" eb="5">
      <t>ネンド</t>
    </rPh>
    <rPh sb="5" eb="6">
      <t>マツ</t>
    </rPh>
    <rPh sb="6" eb="8">
      <t>キキン</t>
    </rPh>
    <rPh sb="8" eb="10">
      <t>ザンダカ</t>
    </rPh>
    <phoneticPr fontId="1"/>
  </si>
  <si>
    <t>予備費等</t>
    <rPh sb="0" eb="3">
      <t>ヨビヒ</t>
    </rPh>
    <rPh sb="3" eb="4">
      <t>トウ</t>
    </rPh>
    <phoneticPr fontId="1"/>
  </si>
  <si>
    <t>-</t>
    <phoneticPr fontId="1"/>
  </si>
  <si>
    <t>福島県</t>
    <rPh sb="0" eb="3">
      <t>フクシマケン</t>
    </rPh>
    <phoneticPr fontId="1"/>
  </si>
  <si>
    <t>福島県原子力災害等復興基金
（放射線影響等研究開発拠点整備費等補助金）</t>
    <rPh sb="0" eb="2">
      <t>フクシマ</t>
    </rPh>
    <rPh sb="2" eb="3">
      <t>ケン</t>
    </rPh>
    <rPh sb="3" eb="6">
      <t>ゲンシリョク</t>
    </rPh>
    <rPh sb="6" eb="8">
      <t>サイガイ</t>
    </rPh>
    <rPh sb="8" eb="9">
      <t>トウ</t>
    </rPh>
    <rPh sb="9" eb="11">
      <t>フッコウ</t>
    </rPh>
    <rPh sb="11" eb="13">
      <t>キキン</t>
    </rPh>
    <rPh sb="15" eb="18">
      <t>ホウシャセン</t>
    </rPh>
    <rPh sb="18" eb="20">
      <t>エイキョウ</t>
    </rPh>
    <rPh sb="20" eb="21">
      <t>トウ</t>
    </rPh>
    <rPh sb="21" eb="23">
      <t>ケンキュウ</t>
    </rPh>
    <rPh sb="23" eb="25">
      <t>カイハツ</t>
    </rPh>
    <rPh sb="25" eb="27">
      <t>キョテン</t>
    </rPh>
    <rPh sb="27" eb="29">
      <t>セイビ</t>
    </rPh>
    <rPh sb="29" eb="30">
      <t>ヒ</t>
    </rPh>
    <rPh sb="30" eb="31">
      <t>ナド</t>
    </rPh>
    <rPh sb="31" eb="34">
      <t>ホジョキン</t>
    </rPh>
    <phoneticPr fontId="1"/>
  </si>
  <si>
    <t>東日本大震災による原子力災害等からの迅速な再生の推進を図るため、放射性物質で汚染された環境の回復又は創造のための調査並びに研究開発の拠点として、県が設置する福島県環境創造センターの整備等に係る事務又は事業を行うための補助を実施。</t>
    <phoneticPr fontId="1"/>
  </si>
  <si>
    <t>【個別表】令和４年度基金造成団体別基金執行状況表（018福島県原子力災害等復興基金（放射線影響等研究開発拠点整備費等補助金））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</si>
</sst>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2"/>
      <color theme="1"/>
      <name val="ＭＳ Ｐゴシック"/>
      <family val="2"/>
      <charset val="128"/>
      <scheme val="minor"/>
    </font>
    <font>
      <sz val="10"/>
      <name val="ＭＳ ゴシック"/>
      <family val="3"/>
      <charset val="128"/>
    </font>
    <font>
      <sz val="9"/>
      <name val="ＭＳ Ｐゴシック"/>
      <family val="3"/>
      <charset val="128"/>
      <scheme val="minor"/>
    </font>
    <font>
      <sz val="11"/>
      <name val="ＭＳ Ｐゴシック"/>
      <family val="2"/>
      <charset val="128"/>
      <scheme val="minor"/>
    </font>
    <font>
      <sz val="9"/>
      <name val="ＭＳ ゴシック"/>
      <family val="3"/>
      <charset val="128"/>
    </font>
    <font>
      <b/>
      <sz val="12"/>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3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8" fillId="0" borderId="49" xfId="0" applyFont="1" applyBorder="1" applyAlignment="1">
      <alignment horizontal="right"/>
    </xf>
    <xf numFmtId="0" fontId="11" fillId="5" borderId="14" xfId="0" applyFont="1" applyFill="1" applyBorder="1" applyAlignment="1">
      <alignment horizontal="center" vertical="center" wrapText="1"/>
    </xf>
    <xf numFmtId="0" fontId="0" fillId="2" borderId="31" xfId="0" applyFill="1" applyBorder="1">
      <alignment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177" fontId="3" fillId="0" borderId="2" xfId="0" applyNumberFormat="1" applyFont="1" applyBorder="1">
      <alignment vertical="center"/>
    </xf>
    <xf numFmtId="178" fontId="19" fillId="0" borderId="1" xfId="0" applyNumberFormat="1" applyFont="1" applyBorder="1" applyAlignment="1">
      <alignment horizontal="right" vertical="center"/>
    </xf>
    <xf numFmtId="178" fontId="19" fillId="0" borderId="28" xfId="0" applyNumberFormat="1" applyFont="1" applyBorder="1" applyAlignment="1">
      <alignment horizontal="right" vertical="center"/>
    </xf>
    <xf numFmtId="178" fontId="19" fillId="0" borderId="30" xfId="0" applyNumberFormat="1" applyFont="1" applyBorder="1" applyAlignment="1">
      <alignment horizontal="right" vertical="center"/>
    </xf>
    <xf numFmtId="178" fontId="19" fillId="0" borderId="3" xfId="0" applyNumberFormat="1" applyFont="1" applyBorder="1" applyAlignment="1">
      <alignment horizontal="right" vertical="center"/>
    </xf>
    <xf numFmtId="0" fontId="20" fillId="2" borderId="0" xfId="0" applyFont="1" applyFill="1" applyAlignment="1">
      <alignment horizontal="center" vertical="center"/>
    </xf>
    <xf numFmtId="0" fontId="19" fillId="0" borderId="0" xfId="0" applyFont="1">
      <alignment vertical="center"/>
    </xf>
    <xf numFmtId="41" fontId="19" fillId="0" borderId="6" xfId="0" applyNumberFormat="1" applyFont="1" applyBorder="1" applyAlignment="1">
      <alignment horizontal="right" vertical="center"/>
    </xf>
    <xf numFmtId="41" fontId="19" fillId="0" borderId="27" xfId="0" applyNumberFormat="1" applyFont="1" applyBorder="1" applyAlignment="1">
      <alignment horizontal="right" vertical="center"/>
    </xf>
    <xf numFmtId="41" fontId="19" fillId="0" borderId="14" xfId="0" applyNumberFormat="1" applyFont="1" applyBorder="1" applyAlignment="1">
      <alignment horizontal="right" vertical="center"/>
    </xf>
    <xf numFmtId="41" fontId="19" fillId="0" borderId="21" xfId="0" applyNumberFormat="1" applyFont="1" applyBorder="1" applyAlignment="1">
      <alignment horizontal="right" vertical="center"/>
    </xf>
    <xf numFmtId="0" fontId="22" fillId="2" borderId="0" xfId="0" applyFont="1" applyFill="1" applyAlignment="1">
      <alignment horizontal="center" vertical="center"/>
    </xf>
    <xf numFmtId="0" fontId="23" fillId="0" borderId="0" xfId="0" applyFont="1">
      <alignmen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19" fillId="0" borderId="30" xfId="0" applyNumberFormat="1" applyFont="1" applyBorder="1" applyAlignment="1">
      <alignment horizontal="right" vertical="center"/>
    </xf>
    <xf numFmtId="41" fontId="21" fillId="0" borderId="14" xfId="0" applyNumberFormat="1" applyFont="1" applyBorder="1" applyAlignment="1">
      <alignment horizontal="right" vertical="center"/>
    </xf>
    <xf numFmtId="41" fontId="19" fillId="0" borderId="43" xfId="0" applyNumberFormat="1" applyFont="1" applyBorder="1">
      <alignment vertical="center"/>
    </xf>
    <xf numFmtId="41" fontId="21" fillId="0" borderId="19" xfId="0" applyNumberFormat="1" applyFont="1" applyBorder="1">
      <alignment vertical="center"/>
    </xf>
    <xf numFmtId="41" fontId="19" fillId="3" borderId="43" xfId="0" applyNumberFormat="1" applyFont="1" applyFill="1" applyBorder="1" applyAlignment="1">
      <alignment horizontal="right" vertical="center"/>
    </xf>
    <xf numFmtId="41" fontId="21" fillId="3" borderId="19" xfId="0" applyNumberFormat="1" applyFont="1" applyFill="1" applyBorder="1" applyAlignment="1">
      <alignment horizontal="right" vertical="center"/>
    </xf>
    <xf numFmtId="41" fontId="19" fillId="0" borderId="18" xfId="0" applyNumberFormat="1" applyFont="1" applyBorder="1" applyAlignment="1">
      <alignment horizontal="right" vertical="center"/>
    </xf>
    <xf numFmtId="41" fontId="21" fillId="0" borderId="17" xfId="0" applyNumberFormat="1" applyFont="1" applyBorder="1" applyAlignment="1">
      <alignment horizontal="right" vertical="center"/>
    </xf>
    <xf numFmtId="41" fontId="19" fillId="0" borderId="43" xfId="0" applyNumberFormat="1" applyFont="1" applyBorder="1" applyAlignment="1">
      <alignment horizontal="right" vertical="center"/>
    </xf>
    <xf numFmtId="41" fontId="21" fillId="0" borderId="19" xfId="0" applyNumberFormat="1" applyFont="1" applyBorder="1" applyAlignment="1">
      <alignment horizontal="right" vertical="center"/>
    </xf>
    <xf numFmtId="41" fontId="19" fillId="4" borderId="30" xfId="0" applyNumberFormat="1" applyFont="1" applyFill="1" applyBorder="1" applyAlignment="1">
      <alignment horizontal="right" vertical="center"/>
    </xf>
    <xf numFmtId="41" fontId="21" fillId="4" borderId="14" xfId="0" applyNumberFormat="1" applyFont="1" applyFill="1" applyBorder="1" applyAlignment="1">
      <alignment horizontal="right" vertical="center"/>
    </xf>
    <xf numFmtId="41" fontId="19" fillId="4" borderId="14" xfId="0" applyNumberFormat="1" applyFont="1" applyFill="1" applyBorder="1" applyAlignment="1">
      <alignment horizontal="right" vertical="center"/>
    </xf>
    <xf numFmtId="41" fontId="19" fillId="4" borderId="30" xfId="0" applyNumberFormat="1" applyFont="1" applyFill="1" applyBorder="1" applyAlignment="1">
      <alignment horizontal="center" vertical="center"/>
    </xf>
    <xf numFmtId="41" fontId="19" fillId="4" borderId="14" xfId="0" applyNumberFormat="1" applyFont="1" applyFill="1" applyBorder="1" applyAlignment="1">
      <alignment horizontal="center" vertical="center"/>
    </xf>
    <xf numFmtId="176" fontId="19" fillId="0" borderId="7" xfId="0" applyNumberFormat="1" applyFont="1" applyBorder="1" applyAlignment="1">
      <alignment horizontal="center" vertical="center"/>
    </xf>
    <xf numFmtId="176" fontId="19" fillId="0" borderId="9" xfId="0" applyNumberFormat="1" applyFont="1" applyBorder="1" applyAlignment="1">
      <alignment horizontal="center" vertical="center"/>
    </xf>
    <xf numFmtId="0" fontId="19" fillId="0" borderId="7"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vertical="center" wrapText="1"/>
    </xf>
    <xf numFmtId="0" fontId="19" fillId="0" borderId="9" xfId="0" applyFont="1" applyBorder="1" applyAlignment="1">
      <alignment vertical="center" wrapText="1"/>
    </xf>
    <xf numFmtId="0" fontId="19" fillId="0" borderId="7" xfId="0" applyFont="1" applyBorder="1" applyAlignment="1">
      <alignment horizontal="left" vertical="center" wrapText="1"/>
    </xf>
    <xf numFmtId="0" fontId="19" fillId="0" borderId="9" xfId="0" applyFont="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lignment vertical="center"/>
    </xf>
    <xf numFmtId="0" fontId="6" fillId="2" borderId="23" xfId="0" applyFont="1" applyFill="1" applyBorder="1" applyAlignment="1">
      <alignment horizontal="center" vertical="center" wrapText="1"/>
    </xf>
    <xf numFmtId="0" fontId="0" fillId="0" borderId="5" xfId="0" applyBorder="1">
      <alignment vertical="center"/>
    </xf>
    <xf numFmtId="0" fontId="0" fillId="0" borderId="40" xfId="0" applyBorder="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lignmen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3"/>
  <sheetViews>
    <sheetView tabSelected="1" view="pageBreakPreview" zoomScale="85" zoomScaleNormal="100" zoomScaleSheetLayoutView="85" workbookViewId="0">
      <selection activeCell="X1" sqref="X1"/>
    </sheetView>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7"/>
    <col min="26" max="16384" width="9" style="1"/>
  </cols>
  <sheetData>
    <row r="1" spans="1:25" ht="20.25" customHeight="1" x14ac:dyDescent="0.15">
      <c r="A1" s="55" t="s">
        <v>34</v>
      </c>
      <c r="B1" s="4"/>
    </row>
    <row r="2" spans="1:25" ht="20.25" customHeight="1" thickBot="1" x14ac:dyDescent="0.2">
      <c r="A2" s="4"/>
      <c r="B2" s="4"/>
      <c r="X2" s="38" t="s">
        <v>27</v>
      </c>
    </row>
    <row r="3" spans="1:25" s="2" customFormat="1" ht="12.75" customHeight="1" x14ac:dyDescent="0.15">
      <c r="A3" s="93" t="s">
        <v>2</v>
      </c>
      <c r="B3" s="93" t="s">
        <v>20</v>
      </c>
      <c r="C3" s="93" t="s">
        <v>15</v>
      </c>
      <c r="D3" s="93" t="s">
        <v>21</v>
      </c>
      <c r="E3" s="98" t="s">
        <v>28</v>
      </c>
      <c r="F3" s="99"/>
      <c r="G3" s="98" t="s">
        <v>22</v>
      </c>
      <c r="H3" s="102"/>
      <c r="I3" s="102"/>
      <c r="J3" s="102"/>
      <c r="K3" s="102"/>
      <c r="L3" s="102"/>
      <c r="M3" s="102"/>
      <c r="N3" s="121" t="s">
        <v>23</v>
      </c>
      <c r="O3" s="98" t="s">
        <v>24</v>
      </c>
      <c r="P3" s="99"/>
      <c r="Q3" s="98" t="s">
        <v>25</v>
      </c>
      <c r="R3" s="124"/>
      <c r="S3" s="124"/>
      <c r="T3" s="124"/>
      <c r="U3" s="124"/>
      <c r="V3" s="98" t="s">
        <v>26</v>
      </c>
      <c r="W3" s="124"/>
      <c r="X3" s="125"/>
      <c r="Y3" s="28"/>
    </row>
    <row r="4" spans="1:25" s="2" customFormat="1" ht="12" customHeight="1" x14ac:dyDescent="0.15">
      <c r="A4" s="94"/>
      <c r="B4" s="96"/>
      <c r="C4" s="94"/>
      <c r="D4" s="94"/>
      <c r="E4" s="100"/>
      <c r="F4" s="101"/>
      <c r="G4" s="103"/>
      <c r="H4" s="104"/>
      <c r="I4" s="104"/>
      <c r="J4" s="104"/>
      <c r="K4" s="104"/>
      <c r="L4" s="104"/>
      <c r="M4" s="104"/>
      <c r="N4" s="122"/>
      <c r="O4" s="100"/>
      <c r="P4" s="101"/>
      <c r="Q4" s="17" t="s">
        <v>11</v>
      </c>
      <c r="R4" s="126" t="s">
        <v>1</v>
      </c>
      <c r="S4" s="126" t="s">
        <v>9</v>
      </c>
      <c r="T4" s="129" t="s">
        <v>0</v>
      </c>
      <c r="U4" s="132" t="s">
        <v>13</v>
      </c>
      <c r="V4" s="135" t="s">
        <v>1</v>
      </c>
      <c r="W4" s="129" t="s">
        <v>9</v>
      </c>
      <c r="X4" s="105" t="s">
        <v>0</v>
      </c>
      <c r="Y4" s="28"/>
    </row>
    <row r="5" spans="1:25" s="2" customFormat="1" ht="13.5" customHeight="1" x14ac:dyDescent="0.15">
      <c r="A5" s="94"/>
      <c r="B5" s="96"/>
      <c r="C5" s="94"/>
      <c r="D5" s="94"/>
      <c r="E5" s="22"/>
      <c r="F5" s="21"/>
      <c r="G5" s="8" t="s">
        <v>6</v>
      </c>
      <c r="H5" s="40"/>
      <c r="I5" s="40"/>
      <c r="J5" s="40"/>
      <c r="K5" s="40"/>
      <c r="L5" s="40"/>
      <c r="M5" s="108" t="s">
        <v>7</v>
      </c>
      <c r="N5" s="122"/>
      <c r="O5" s="22"/>
      <c r="P5" s="21"/>
      <c r="Q5" s="111" t="s">
        <v>10</v>
      </c>
      <c r="R5" s="127"/>
      <c r="S5" s="127"/>
      <c r="T5" s="130"/>
      <c r="U5" s="133"/>
      <c r="V5" s="136"/>
      <c r="W5" s="130"/>
      <c r="X5" s="106"/>
      <c r="Y5" s="28"/>
    </row>
    <row r="6" spans="1:25" s="2" customFormat="1" ht="12" customHeight="1" x14ac:dyDescent="0.15">
      <c r="A6" s="94"/>
      <c r="B6" s="96"/>
      <c r="C6" s="94"/>
      <c r="D6" s="94"/>
      <c r="E6" s="22"/>
      <c r="F6" s="113" t="s">
        <v>4</v>
      </c>
      <c r="G6" s="22"/>
      <c r="H6" s="6" t="s">
        <v>3</v>
      </c>
      <c r="I6" s="31"/>
      <c r="J6" s="31"/>
      <c r="K6" s="31"/>
      <c r="L6" s="32"/>
      <c r="M6" s="109"/>
      <c r="N6" s="122"/>
      <c r="O6" s="22"/>
      <c r="P6" s="113" t="s">
        <v>4</v>
      </c>
      <c r="Q6" s="112"/>
      <c r="R6" s="128"/>
      <c r="S6" s="128"/>
      <c r="T6" s="131"/>
      <c r="U6" s="134"/>
      <c r="V6" s="137"/>
      <c r="W6" s="131"/>
      <c r="X6" s="107"/>
      <c r="Y6" s="28"/>
    </row>
    <row r="7" spans="1:25" s="2" customFormat="1" ht="12" customHeight="1" x14ac:dyDescent="0.15">
      <c r="A7" s="94"/>
      <c r="B7" s="96"/>
      <c r="C7" s="94"/>
      <c r="D7" s="94"/>
      <c r="E7" s="22"/>
      <c r="F7" s="114"/>
      <c r="G7" s="22"/>
      <c r="H7" s="37" t="s">
        <v>5</v>
      </c>
      <c r="I7" s="116" t="s">
        <v>19</v>
      </c>
      <c r="J7" s="117"/>
      <c r="K7" s="118"/>
      <c r="L7" s="119" t="s">
        <v>18</v>
      </c>
      <c r="M7" s="109"/>
      <c r="N7" s="122"/>
      <c r="O7" s="22"/>
      <c r="P7" s="114"/>
      <c r="Q7" s="12" t="s">
        <v>12</v>
      </c>
      <c r="R7" s="13" t="s">
        <v>12</v>
      </c>
      <c r="S7" s="13" t="s">
        <v>12</v>
      </c>
      <c r="T7" s="14" t="s">
        <v>12</v>
      </c>
      <c r="U7" s="15" t="s">
        <v>12</v>
      </c>
      <c r="V7" s="19" t="s">
        <v>12</v>
      </c>
      <c r="W7" s="14" t="s">
        <v>12</v>
      </c>
      <c r="X7" s="15" t="s">
        <v>12</v>
      </c>
      <c r="Y7" s="29" t="s">
        <v>12</v>
      </c>
    </row>
    <row r="8" spans="1:25" s="2" customFormat="1" ht="12.75" customHeight="1" thickBot="1" x14ac:dyDescent="0.2">
      <c r="A8" s="95"/>
      <c r="B8" s="97"/>
      <c r="C8" s="95"/>
      <c r="D8" s="95"/>
      <c r="E8" s="5"/>
      <c r="F8" s="115"/>
      <c r="G8" s="5"/>
      <c r="H8" s="7"/>
      <c r="I8" s="39" t="s">
        <v>16</v>
      </c>
      <c r="J8" s="39" t="s">
        <v>17</v>
      </c>
      <c r="K8" s="39" t="s">
        <v>29</v>
      </c>
      <c r="L8" s="120"/>
      <c r="M8" s="110"/>
      <c r="N8" s="123"/>
      <c r="O8" s="5"/>
      <c r="P8" s="115"/>
      <c r="Q8" s="9" t="s">
        <v>8</v>
      </c>
      <c r="R8" s="10" t="s">
        <v>8</v>
      </c>
      <c r="S8" s="10" t="s">
        <v>8</v>
      </c>
      <c r="T8" s="11" t="s">
        <v>8</v>
      </c>
      <c r="U8" s="16" t="s">
        <v>8</v>
      </c>
      <c r="V8" s="18" t="s">
        <v>8</v>
      </c>
      <c r="W8" s="11" t="s">
        <v>8</v>
      </c>
      <c r="X8" s="20" t="s">
        <v>8</v>
      </c>
      <c r="Y8" s="30" t="s">
        <v>8</v>
      </c>
    </row>
    <row r="9" spans="1:25" s="49" customFormat="1" ht="60" customHeight="1" x14ac:dyDescent="0.15">
      <c r="A9" s="85">
        <v>1</v>
      </c>
      <c r="B9" s="87" t="s">
        <v>31</v>
      </c>
      <c r="C9" s="89" t="s">
        <v>32</v>
      </c>
      <c r="D9" s="91" t="s">
        <v>33</v>
      </c>
      <c r="E9" s="78">
        <v>2451.7750000000001</v>
      </c>
      <c r="F9" s="76">
        <v>2451.7750000000001</v>
      </c>
      <c r="G9" s="78">
        <v>5.6989999999999998</v>
      </c>
      <c r="H9" s="80">
        <v>5.6989999999999998</v>
      </c>
      <c r="I9" s="80" t="s">
        <v>30</v>
      </c>
      <c r="J9" s="80" t="s">
        <v>30</v>
      </c>
      <c r="K9" s="80" t="s">
        <v>30</v>
      </c>
      <c r="L9" s="83" t="s">
        <v>30</v>
      </c>
      <c r="M9" s="70">
        <v>440.07100000000003</v>
      </c>
      <c r="N9" s="72">
        <v>0</v>
      </c>
      <c r="O9" s="74">
        <f>+(+E9+G9)-(M9+N9)</f>
        <v>2017.4030000000002</v>
      </c>
      <c r="P9" s="76">
        <v>2017.403</v>
      </c>
      <c r="Q9" s="44">
        <v>0</v>
      </c>
      <c r="R9" s="45">
        <v>0</v>
      </c>
      <c r="S9" s="45">
        <v>0</v>
      </c>
      <c r="T9" s="46">
        <v>0</v>
      </c>
      <c r="U9" s="45">
        <v>1</v>
      </c>
      <c r="V9" s="44">
        <v>0</v>
      </c>
      <c r="W9" s="46">
        <v>0</v>
      </c>
      <c r="X9" s="47">
        <v>0</v>
      </c>
      <c r="Y9" s="48" t="s">
        <v>12</v>
      </c>
    </row>
    <row r="10" spans="1:25" s="49" customFormat="1" ht="60" customHeight="1" thickBot="1" x14ac:dyDescent="0.2">
      <c r="A10" s="86"/>
      <c r="B10" s="88"/>
      <c r="C10" s="90"/>
      <c r="D10" s="92"/>
      <c r="E10" s="79"/>
      <c r="F10" s="77"/>
      <c r="G10" s="79"/>
      <c r="H10" s="81"/>
      <c r="I10" s="82"/>
      <c r="J10" s="82"/>
      <c r="K10" s="82"/>
      <c r="L10" s="84"/>
      <c r="M10" s="71"/>
      <c r="N10" s="73"/>
      <c r="O10" s="75"/>
      <c r="P10" s="77"/>
      <c r="Q10" s="50">
        <v>0</v>
      </c>
      <c r="R10" s="51">
        <v>0</v>
      </c>
      <c r="S10" s="51">
        <v>0</v>
      </c>
      <c r="T10" s="52">
        <v>0</v>
      </c>
      <c r="U10" s="51">
        <v>440.07100000000003</v>
      </c>
      <c r="V10" s="50">
        <v>0</v>
      </c>
      <c r="W10" s="52">
        <v>0</v>
      </c>
      <c r="X10" s="53">
        <v>0</v>
      </c>
      <c r="Y10" s="54" t="s">
        <v>8</v>
      </c>
    </row>
    <row r="11" spans="1:25" s="3" customFormat="1" ht="30" customHeight="1" x14ac:dyDescent="0.15">
      <c r="A11" s="64" t="s">
        <v>14</v>
      </c>
      <c r="B11" s="64">
        <v>1</v>
      </c>
      <c r="C11" s="66"/>
      <c r="D11" s="68"/>
      <c r="E11" s="58">
        <f>SUM(E9:E10)</f>
        <v>2451.7750000000001</v>
      </c>
      <c r="F11" s="60">
        <f>SUM(F9:F10)</f>
        <v>2451.7750000000001</v>
      </c>
      <c r="G11" s="58">
        <f>SUM(G9:G10)</f>
        <v>5.6989999999999998</v>
      </c>
      <c r="H11" s="62">
        <f>SUM(H9:H10)</f>
        <v>5.6989999999999998</v>
      </c>
      <c r="I11" s="62">
        <f>SUM(I9:I10)</f>
        <v>0</v>
      </c>
      <c r="J11" s="62">
        <f>SUM(J9:J10)</f>
        <v>0</v>
      </c>
      <c r="K11" s="62">
        <f>SUM(K9:K10)</f>
        <v>0</v>
      </c>
      <c r="L11" s="62">
        <f>SUM(L9:L10)</f>
        <v>0</v>
      </c>
      <c r="M11" s="62">
        <f>SUM(M9:M10)</f>
        <v>440.07100000000003</v>
      </c>
      <c r="N11" s="56">
        <f>SUM(N9:N10)</f>
        <v>0</v>
      </c>
      <c r="O11" s="58">
        <f>SUM(O9:O10)</f>
        <v>2017.4030000000002</v>
      </c>
      <c r="P11" s="60">
        <f>SUM(P9:P10)</f>
        <v>2017.403</v>
      </c>
      <c r="Q11" s="23">
        <f>SUMIF($Y$9:$Y$10,$Y$7,Q9:Q10)</f>
        <v>0</v>
      </c>
      <c r="R11" s="24">
        <f>SUMIF($Y$9:$Y$10,$Y$7,R9:R10)</f>
        <v>0</v>
      </c>
      <c r="S11" s="24">
        <f>SUMIF($Y$9:$Y$10,$Y$7,S9:S10)</f>
        <v>0</v>
      </c>
      <c r="T11" s="25">
        <f>SUMIF($Y$9:$Y$10,$Y$7,T9:T10)</f>
        <v>0</v>
      </c>
      <c r="U11" s="24">
        <f>SUMIF($Y$9:$Y$10,$Y$7,U9:U10)</f>
        <v>1</v>
      </c>
      <c r="V11" s="23">
        <f>SUMIF($Y$9:$Y$10,$Y$7,V9:V10)</f>
        <v>0</v>
      </c>
      <c r="W11" s="25">
        <f>SUMIF($Y$9:$Y$10,$Y$7,W9:W10)</f>
        <v>0</v>
      </c>
      <c r="X11" s="26">
        <f>SUMIF($Y$9:$Y$10,$Y$7,X9:X10)</f>
        <v>0</v>
      </c>
      <c r="Y11" s="41" t="s">
        <v>12</v>
      </c>
    </row>
    <row r="12" spans="1:25" s="3" customFormat="1" ht="30" customHeight="1" thickBot="1" x14ac:dyDescent="0.2">
      <c r="A12" s="65"/>
      <c r="B12" s="65"/>
      <c r="C12" s="67"/>
      <c r="D12" s="69"/>
      <c r="E12" s="59"/>
      <c r="F12" s="61"/>
      <c r="G12" s="59"/>
      <c r="H12" s="63"/>
      <c r="I12" s="63"/>
      <c r="J12" s="63"/>
      <c r="K12" s="63"/>
      <c r="L12" s="63"/>
      <c r="M12" s="63"/>
      <c r="N12" s="57"/>
      <c r="O12" s="59"/>
      <c r="P12" s="61"/>
      <c r="Q12" s="33">
        <f>SUMIF($Y$9:$Y$10,$Y$8,Q9:Q10)</f>
        <v>0</v>
      </c>
      <c r="R12" s="34">
        <f>SUMIF($Y$9:$Y$10,$Y$8,R9:R10)</f>
        <v>0</v>
      </c>
      <c r="S12" s="34">
        <f>SUMIF($Y$9:$Y$10,$Y$8,S9:S10)</f>
        <v>0</v>
      </c>
      <c r="T12" s="35">
        <f>SUMIF($Y$9:$Y$10,$Y$8,T9:T10)</f>
        <v>0</v>
      </c>
      <c r="U12" s="34">
        <f>SUMIF($Y$9:$Y$10,$Y$8,U9:U10)</f>
        <v>440.07100000000003</v>
      </c>
      <c r="V12" s="33">
        <f>SUMIF($Y$9:$Y$10,$Y$8,V9:V10)</f>
        <v>0</v>
      </c>
      <c r="W12" s="35">
        <f>SUMIF($Y$9:$Y$10,$Y$8,W9:W10)</f>
        <v>0</v>
      </c>
      <c r="X12" s="36">
        <f>SUMIF($Y$9:$Y$10,$Y$8,X9:X10)</f>
        <v>0</v>
      </c>
      <c r="Y12" s="42" t="s">
        <v>8</v>
      </c>
    </row>
    <row r="13" spans="1:25" x14ac:dyDescent="0.15">
      <c r="O13" s="43"/>
    </row>
  </sheetData>
  <mergeCells count="55">
    <mergeCell ref="A3:A8"/>
    <mergeCell ref="B3:B8"/>
    <mergeCell ref="C3:C8"/>
    <mergeCell ref="D3:D8"/>
    <mergeCell ref="E3:F4"/>
    <mergeCell ref="G3:M4"/>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W4:W6"/>
    <mergeCell ref="M9:M10"/>
    <mergeCell ref="N9:N10"/>
    <mergeCell ref="O9:O10"/>
    <mergeCell ref="P9:P10"/>
    <mergeCell ref="G9:G10"/>
    <mergeCell ref="H9:H10"/>
    <mergeCell ref="I9:I10"/>
    <mergeCell ref="J9:J10"/>
    <mergeCell ref="K9:K10"/>
    <mergeCell ref="L9:L10"/>
    <mergeCell ref="A9:A10"/>
    <mergeCell ref="B9:B10"/>
    <mergeCell ref="C9:C10"/>
    <mergeCell ref="D9:D10"/>
    <mergeCell ref="E9:E10"/>
    <mergeCell ref="F9:F10"/>
    <mergeCell ref="A11:A12"/>
    <mergeCell ref="B11:B12"/>
    <mergeCell ref="C11:C12"/>
    <mergeCell ref="D11:D12"/>
    <mergeCell ref="E11:E12"/>
    <mergeCell ref="F11:F12"/>
    <mergeCell ref="G11:G12"/>
    <mergeCell ref="N11:N12"/>
    <mergeCell ref="O11:O12"/>
    <mergeCell ref="P11:P12"/>
    <mergeCell ref="H11:H12"/>
    <mergeCell ref="I11:I12"/>
    <mergeCell ref="J11:J12"/>
    <mergeCell ref="K11:K12"/>
    <mergeCell ref="L11:L12"/>
    <mergeCell ref="M11:M12"/>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個別表018</vt:lpstr>
      <vt:lpstr>個別表018!Print_Area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2022-09-13T06:42:05Z</dcterms:created>
  <dcterms:modified xsi:type="dcterms:W3CDTF">2022-09-13T06:47:40Z</dcterms:modified>
</cp:coreProperties>
</file>