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260" yWindow="1650" windowWidth="14940" windowHeight="8550" tabRatio="774"/>
  </bookViews>
  <sheets>
    <sheet name="個別表016" sheetId="11" r:id="rId1"/>
  </sheets>
  <definedNames>
    <definedName name="_xlnm._FilterDatabase" localSheetId="0" hidden="1">個別表016!$A$1:$Y$12</definedName>
    <definedName name="_xlnm.Print_Area" localSheetId="0">個別表016!$A$1:$X$12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1" l="1"/>
  <c r="W12" i="11"/>
  <c r="V12" i="11"/>
  <c r="U12" i="11"/>
  <c r="T12" i="11"/>
  <c r="S12" i="11"/>
  <c r="R12" i="11"/>
  <c r="Q12" i="11"/>
  <c r="X11" i="11"/>
  <c r="W11" i="11"/>
  <c r="V11" i="11"/>
  <c r="U11" i="11"/>
  <c r="T11" i="11"/>
  <c r="S11" i="11"/>
  <c r="R11" i="11"/>
  <c r="Q11" i="11"/>
  <c r="P11" i="11"/>
  <c r="N11" i="11"/>
  <c r="M11" i="11"/>
  <c r="L11" i="11"/>
  <c r="K11" i="11"/>
  <c r="J11" i="11"/>
  <c r="I11" i="11"/>
  <c r="H11" i="11"/>
  <c r="G11" i="11"/>
  <c r="F11" i="11"/>
  <c r="E11" i="11"/>
  <c r="O9" i="11"/>
  <c r="O11" i="11" s="1"/>
</calcChain>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<sst xmlns="http://schemas.openxmlformats.org/spreadsheetml/2006/main" count="58" uniqueCount="34">
  <si>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</si>
  <si>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</si>
  <si>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</si>
  <si>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</si>
  <si>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</si>
  <si>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</si>
  <si>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</si>
  <si>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</si>
  <si>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</si>
  <si>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</si>
  <si>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</si>
  <si>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</si>
  <si>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</si>
  <si>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</si>
  <si>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</si>
  <si>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</si>
  <si>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</si>
  <si>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</si>
  <si>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</si>
  <si>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</si>
  <si>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</si>
  <si>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</si>
  <si>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</si>
  <si>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</si>
  <si>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</si>
  <si>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</si>
  <si>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</si>
  <si>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</si>
  <si>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</si>
  <si>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</si>
  <si>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</si>
  <si>
    <t>震災がれき処理促進地方公共団体緊急支援基金
（災害等廃棄物処理促進費補助金）</t>
  </si>
  <si>
    <t>福島県</t>
  </si>
  <si>
    <t>【個別表】令和４年度基金造成団体別基金執行状況表（016震災がれき処理促進地方公共団体緊急支援基金（災害等廃棄物処理促進費補助金））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</si>
</sst>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0" fontId="19" fillId="0" borderId="0" xfId="0" applyFo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B13" sqref="B13"/>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52" t="s">
        <v>33</v>
      </c>
      <c r="B1" s="4"/>
    </row>
    <row r="2" spans="1:25" ht="20.25" customHeight="1" thickBot="1" x14ac:dyDescent="0.2">
      <c r="A2" s="4"/>
      <c r="B2" s="4"/>
      <c r="X2" s="46" t="s">
        <v>27</v>
      </c>
    </row>
    <row r="3" spans="1:25" s="2" customFormat="1" ht="12.75" customHeight="1" x14ac:dyDescent="0.15">
      <c r="A3" s="59" t="s">
        <v>2</v>
      </c>
      <c r="B3" s="59" t="s">
        <v>20</v>
      </c>
      <c r="C3" s="59" t="s">
        <v>15</v>
      </c>
      <c r="D3" s="59" t="s">
        <v>21</v>
      </c>
      <c r="E3" s="64" t="s">
        <v>28</v>
      </c>
      <c r="F3" s="65"/>
      <c r="G3" s="64" t="s">
        <v>22</v>
      </c>
      <c r="H3" s="68"/>
      <c r="I3" s="68"/>
      <c r="J3" s="68"/>
      <c r="K3" s="68"/>
      <c r="L3" s="68"/>
      <c r="M3" s="68"/>
      <c r="N3" s="89" t="s">
        <v>23</v>
      </c>
      <c r="O3" s="64" t="s">
        <v>24</v>
      </c>
      <c r="P3" s="65"/>
      <c r="Q3" s="64" t="s">
        <v>25</v>
      </c>
      <c r="R3" s="92"/>
      <c r="S3" s="92"/>
      <c r="T3" s="92"/>
      <c r="U3" s="92"/>
      <c r="V3" s="64" t="s">
        <v>26</v>
      </c>
      <c r="W3" s="92"/>
      <c r="X3" s="93"/>
      <c r="Y3" s="32"/>
    </row>
    <row r="4" spans="1:25" s="2" customFormat="1" ht="12" customHeight="1" x14ac:dyDescent="0.15">
      <c r="A4" s="60"/>
      <c r="B4" s="62"/>
      <c r="C4" s="60"/>
      <c r="D4" s="60"/>
      <c r="E4" s="66"/>
      <c r="F4" s="67"/>
      <c r="G4" s="69"/>
      <c r="H4" s="70"/>
      <c r="I4" s="70"/>
      <c r="J4" s="70"/>
      <c r="K4" s="70"/>
      <c r="L4" s="70"/>
      <c r="M4" s="70"/>
      <c r="N4" s="90"/>
      <c r="O4" s="66"/>
      <c r="P4" s="67"/>
      <c r="Q4" s="17" t="s">
        <v>11</v>
      </c>
      <c r="R4" s="94" t="s">
        <v>1</v>
      </c>
      <c r="S4" s="94" t="s">
        <v>9</v>
      </c>
      <c r="T4" s="56" t="s">
        <v>0</v>
      </c>
      <c r="U4" s="97" t="s">
        <v>13</v>
      </c>
      <c r="V4" s="53" t="s">
        <v>1</v>
      </c>
      <c r="W4" s="56" t="s">
        <v>9</v>
      </c>
      <c r="X4" s="73" t="s">
        <v>0</v>
      </c>
      <c r="Y4" s="32"/>
    </row>
    <row r="5" spans="1:25" s="2" customFormat="1" ht="13.5" customHeight="1" x14ac:dyDescent="0.15">
      <c r="A5" s="60"/>
      <c r="B5" s="62"/>
      <c r="C5" s="60"/>
      <c r="D5" s="60"/>
      <c r="E5" s="22"/>
      <c r="F5" s="21"/>
      <c r="G5" s="8" t="s">
        <v>6</v>
      </c>
      <c r="H5" s="48"/>
      <c r="I5" s="48"/>
      <c r="J5" s="48"/>
      <c r="K5" s="48"/>
      <c r="L5" s="48"/>
      <c r="M5" s="76" t="s">
        <v>7</v>
      </c>
      <c r="N5" s="90"/>
      <c r="O5" s="22"/>
      <c r="P5" s="21"/>
      <c r="Q5" s="79" t="s">
        <v>10</v>
      </c>
      <c r="R5" s="95"/>
      <c r="S5" s="95"/>
      <c r="T5" s="57"/>
      <c r="U5" s="98"/>
      <c r="V5" s="54"/>
      <c r="W5" s="57"/>
      <c r="X5" s="74"/>
      <c r="Y5" s="32"/>
    </row>
    <row r="6" spans="1:25" s="2" customFormat="1" ht="12" customHeight="1" x14ac:dyDescent="0.15">
      <c r="A6" s="60"/>
      <c r="B6" s="62"/>
      <c r="C6" s="60"/>
      <c r="D6" s="60"/>
      <c r="E6" s="22"/>
      <c r="F6" s="81" t="s">
        <v>4</v>
      </c>
      <c r="G6" s="22"/>
      <c r="H6" s="6" t="s">
        <v>3</v>
      </c>
      <c r="I6" s="35"/>
      <c r="J6" s="35"/>
      <c r="K6" s="35"/>
      <c r="L6" s="36"/>
      <c r="M6" s="77"/>
      <c r="N6" s="90"/>
      <c r="O6" s="22"/>
      <c r="P6" s="81" t="s">
        <v>4</v>
      </c>
      <c r="Q6" s="80"/>
      <c r="R6" s="96"/>
      <c r="S6" s="96"/>
      <c r="T6" s="58"/>
      <c r="U6" s="99"/>
      <c r="V6" s="55"/>
      <c r="W6" s="58"/>
      <c r="X6" s="75"/>
      <c r="Y6" s="32"/>
    </row>
    <row r="7" spans="1:25" s="2" customFormat="1" ht="12" customHeight="1" x14ac:dyDescent="0.15">
      <c r="A7" s="60"/>
      <c r="B7" s="62"/>
      <c r="C7" s="60"/>
      <c r="D7" s="60"/>
      <c r="E7" s="22"/>
      <c r="F7" s="82"/>
      <c r="G7" s="22"/>
      <c r="H7" s="45" t="s">
        <v>5</v>
      </c>
      <c r="I7" s="84" t="s">
        <v>19</v>
      </c>
      <c r="J7" s="85"/>
      <c r="K7" s="86"/>
      <c r="L7" s="87" t="s">
        <v>18</v>
      </c>
      <c r="M7" s="77"/>
      <c r="N7" s="90"/>
      <c r="O7" s="22"/>
      <c r="P7" s="82"/>
      <c r="Q7" s="12" t="s">
        <v>12</v>
      </c>
      <c r="R7" s="13" t="s">
        <v>12</v>
      </c>
      <c r="S7" s="13" t="s">
        <v>12</v>
      </c>
      <c r="T7" s="14" t="s">
        <v>12</v>
      </c>
      <c r="U7" s="15" t="s">
        <v>12</v>
      </c>
      <c r="V7" s="19" t="s">
        <v>12</v>
      </c>
      <c r="W7" s="14" t="s">
        <v>12</v>
      </c>
      <c r="X7" s="15" t="s">
        <v>12</v>
      </c>
      <c r="Y7" s="33" t="s">
        <v>12</v>
      </c>
    </row>
    <row r="8" spans="1:25" s="2" customFormat="1" ht="12.75" customHeight="1" thickBot="1" x14ac:dyDescent="0.2">
      <c r="A8" s="61"/>
      <c r="B8" s="63"/>
      <c r="C8" s="61"/>
      <c r="D8" s="61"/>
      <c r="E8" s="5"/>
      <c r="F8" s="83"/>
      <c r="G8" s="5"/>
      <c r="H8" s="7"/>
      <c r="I8" s="47" t="s">
        <v>16</v>
      </c>
      <c r="J8" s="47" t="s">
        <v>17</v>
      </c>
      <c r="K8" s="47" t="s">
        <v>29</v>
      </c>
      <c r="L8" s="88"/>
      <c r="M8" s="78"/>
      <c r="N8" s="91"/>
      <c r="O8" s="5"/>
      <c r="P8" s="83"/>
      <c r="Q8" s="9" t="s">
        <v>8</v>
      </c>
      <c r="R8" s="10" t="s">
        <v>8</v>
      </c>
      <c r="S8" s="10" t="s">
        <v>8</v>
      </c>
      <c r="T8" s="11" t="s">
        <v>8</v>
      </c>
      <c r="U8" s="16" t="s">
        <v>8</v>
      </c>
      <c r="V8" s="18" t="s">
        <v>8</v>
      </c>
      <c r="W8" s="11" t="s">
        <v>8</v>
      </c>
      <c r="X8" s="20" t="s">
        <v>8</v>
      </c>
      <c r="Y8" s="34" t="s">
        <v>8</v>
      </c>
    </row>
    <row r="9" spans="1:25" s="2" customFormat="1" ht="18" customHeight="1" x14ac:dyDescent="0.15">
      <c r="A9" s="100">
        <v>1</v>
      </c>
      <c r="B9" s="102" t="s">
        <v>32</v>
      </c>
      <c r="C9" s="104" t="s">
        <v>31</v>
      </c>
      <c r="D9" s="106" t="s">
        <v>30</v>
      </c>
      <c r="E9" s="108">
        <v>3171.817</v>
      </c>
      <c r="F9" s="71">
        <v>3171.817</v>
      </c>
      <c r="G9" s="108">
        <v>9.1999999999999998E-2</v>
      </c>
      <c r="H9" s="120">
        <v>9.1999999999999998E-2</v>
      </c>
      <c r="I9" s="120">
        <v>0</v>
      </c>
      <c r="J9" s="120">
        <v>0</v>
      </c>
      <c r="K9" s="120">
        <v>0</v>
      </c>
      <c r="L9" s="120">
        <v>9.1999999999999998E-2</v>
      </c>
      <c r="M9" s="110">
        <v>28.1</v>
      </c>
      <c r="N9" s="112">
        <v>2960.0230000000001</v>
      </c>
      <c r="O9" s="114">
        <f>+(+E9+G9)-(M9+N9)</f>
        <v>183.78600000000006</v>
      </c>
      <c r="P9" s="71">
        <v>183.78600000000006</v>
      </c>
      <c r="Q9" s="23">
        <v>2</v>
      </c>
      <c r="R9" s="24">
        <v>0</v>
      </c>
      <c r="S9" s="24">
        <v>0</v>
      </c>
      <c r="T9" s="25">
        <v>0</v>
      </c>
      <c r="U9" s="24">
        <v>0</v>
      </c>
      <c r="V9" s="23">
        <v>0</v>
      </c>
      <c r="W9" s="25">
        <v>0</v>
      </c>
      <c r="X9" s="26">
        <v>0</v>
      </c>
      <c r="Y9" s="49" t="s">
        <v>12</v>
      </c>
    </row>
    <row r="10" spans="1:25" s="2" customFormat="1" ht="51.6" customHeight="1" thickBot="1" x14ac:dyDescent="0.2">
      <c r="A10" s="101"/>
      <c r="B10" s="103"/>
      <c r="C10" s="105"/>
      <c r="D10" s="107"/>
      <c r="E10" s="109"/>
      <c r="F10" s="72"/>
      <c r="G10" s="109"/>
      <c r="H10" s="121"/>
      <c r="I10" s="121"/>
      <c r="J10" s="121"/>
      <c r="K10" s="121"/>
      <c r="L10" s="121"/>
      <c r="M10" s="111"/>
      <c r="N10" s="113"/>
      <c r="O10" s="115"/>
      <c r="P10" s="72"/>
      <c r="Q10" s="37">
        <v>28.1</v>
      </c>
      <c r="R10" s="38">
        <v>0</v>
      </c>
      <c r="S10" s="38">
        <v>0</v>
      </c>
      <c r="T10" s="39">
        <v>0</v>
      </c>
      <c r="U10" s="38">
        <v>0</v>
      </c>
      <c r="V10" s="37">
        <v>0</v>
      </c>
      <c r="W10" s="39">
        <v>0</v>
      </c>
      <c r="X10" s="40">
        <v>0</v>
      </c>
      <c r="Y10" s="50" t="s">
        <v>8</v>
      </c>
    </row>
    <row r="11" spans="1:25" s="3" customFormat="1" ht="20.100000000000001" customHeight="1" x14ac:dyDescent="0.15">
      <c r="A11" s="100" t="s">
        <v>14</v>
      </c>
      <c r="B11" s="100">
        <v>1</v>
      </c>
      <c r="C11" s="102"/>
      <c r="D11" s="116"/>
      <c r="E11" s="114">
        <f t="shared" ref="E11:P11" si="0">SUM(E9:E10)</f>
        <v>3171.817</v>
      </c>
      <c r="F11" s="118">
        <f t="shared" si="0"/>
        <v>3171.817</v>
      </c>
      <c r="G11" s="114">
        <f t="shared" si="0"/>
        <v>9.1999999999999998E-2</v>
      </c>
      <c r="H11" s="122">
        <f t="shared" si="0"/>
        <v>9.1999999999999998E-2</v>
      </c>
      <c r="I11" s="122">
        <f t="shared" si="0"/>
        <v>0</v>
      </c>
      <c r="J11" s="122">
        <f t="shared" si="0"/>
        <v>0</v>
      </c>
      <c r="K11" s="122">
        <f t="shared" si="0"/>
        <v>0</v>
      </c>
      <c r="L11" s="122">
        <f t="shared" si="0"/>
        <v>9.1999999999999998E-2</v>
      </c>
      <c r="M11" s="122">
        <f t="shared" si="0"/>
        <v>28.1</v>
      </c>
      <c r="N11" s="124">
        <f t="shared" si="0"/>
        <v>2960.0230000000001</v>
      </c>
      <c r="O11" s="114">
        <f t="shared" si="0"/>
        <v>183.78600000000006</v>
      </c>
      <c r="P11" s="118">
        <f t="shared" si="0"/>
        <v>183.78600000000006</v>
      </c>
      <c r="Q11" s="27">
        <f t="shared" ref="Q11:X11" si="1">SUMIF($Y$9:$Y$10,$Y$7,Q9:Q10)</f>
        <v>2</v>
      </c>
      <c r="R11" s="28">
        <f t="shared" si="1"/>
        <v>0</v>
      </c>
      <c r="S11" s="28">
        <f t="shared" si="1"/>
        <v>0</v>
      </c>
      <c r="T11" s="29">
        <f t="shared" si="1"/>
        <v>0</v>
      </c>
      <c r="U11" s="28">
        <f t="shared" si="1"/>
        <v>0</v>
      </c>
      <c r="V11" s="27">
        <f t="shared" si="1"/>
        <v>0</v>
      </c>
      <c r="W11" s="29">
        <f t="shared" si="1"/>
        <v>0</v>
      </c>
      <c r="X11" s="30">
        <f t="shared" si="1"/>
        <v>0</v>
      </c>
      <c r="Y11" s="49" t="s">
        <v>12</v>
      </c>
    </row>
    <row r="12" spans="1:25" s="3" customFormat="1" ht="20.100000000000001" customHeight="1" thickBot="1" x14ac:dyDescent="0.2">
      <c r="A12" s="101"/>
      <c r="B12" s="101"/>
      <c r="C12" s="103"/>
      <c r="D12" s="117"/>
      <c r="E12" s="115"/>
      <c r="F12" s="119"/>
      <c r="G12" s="115"/>
      <c r="H12" s="123"/>
      <c r="I12" s="123"/>
      <c r="J12" s="123"/>
      <c r="K12" s="123"/>
      <c r="L12" s="123"/>
      <c r="M12" s="123"/>
      <c r="N12" s="125"/>
      <c r="O12" s="115"/>
      <c r="P12" s="119"/>
      <c r="Q12" s="41">
        <f t="shared" ref="Q12:X12" si="2">SUMIF($Y$9:$Y$10,$Y$8,Q9:Q10)</f>
        <v>28.1</v>
      </c>
      <c r="R12" s="42">
        <f t="shared" si="2"/>
        <v>0</v>
      </c>
      <c r="S12" s="42">
        <f t="shared" si="2"/>
        <v>0</v>
      </c>
      <c r="T12" s="43">
        <f t="shared" si="2"/>
        <v>0</v>
      </c>
      <c r="U12" s="42">
        <f t="shared" si="2"/>
        <v>0</v>
      </c>
      <c r="V12" s="41">
        <f t="shared" si="2"/>
        <v>0</v>
      </c>
      <c r="W12" s="43">
        <f t="shared" si="2"/>
        <v>0</v>
      </c>
      <c r="X12" s="44">
        <f t="shared" si="2"/>
        <v>0</v>
      </c>
      <c r="Y12" s="50" t="s">
        <v>8</v>
      </c>
    </row>
    <row r="13" spans="1:25" x14ac:dyDescent="0.15">
      <c r="O13" s="51"/>
    </row>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個別表016</vt:lpstr>
      <vt:lpstr>個別表016!Print_Area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2022-09-13T06:43:16Z</dcterms:created>
  <dcterms:modified xsi:type="dcterms:W3CDTF">2022-09-13T06:50:10Z</dcterms:modified>
</cp:coreProperties>
</file>