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7455" yWindow="120" windowWidth="18315" windowHeight="11655" tabRatio="774"/>
  </bookViews>
  <sheets>
    <sheet name="個別表002" sheetId="10" r:id="rId1"/>
  </sheets>
  <definedNames>
    <definedName name="_xlnm._FilterDatabase" localSheetId="0" hidden="1">個別表002!$A$1:$Y$18</definedName>
    <definedName name="_xlnm.Print_Area" localSheetId="0">個別表002!$A$1:$X$18</definedName>
  </definedNames>
  <calcPr calcId="162913"/>
</workbook>
</file>

<file path=xl/calcChain.xml><?xml version="1.0" encoding="utf-8"?>
<calcChain xmlns="http://schemas.openxmlformats.org/spreadsheetml/2006/main">
  <c r="O9" i="10" l="1"/>
  <c r="P9" i="10"/>
  <c r="O11" i="10"/>
  <c r="P11" i="10"/>
  <c r="O13" i="10"/>
  <c r="P13" i="10"/>
  <c r="O15" i="10"/>
  <c r="P15" i="10"/>
  <c r="E17" i="10"/>
  <c r="F17" i="10"/>
  <c r="G17" i="10"/>
  <c r="H17" i="10"/>
  <c r="I17" i="10"/>
  <c r="J17" i="10"/>
  <c r="K17" i="10"/>
  <c r="L17" i="10"/>
  <c r="M17" i="10"/>
  <c r="N17" i="10"/>
  <c r="O17" i="10"/>
  <c r="Q17" i="10"/>
  <c r="R17" i="10"/>
  <c r="S17" i="10"/>
  <c r="T17" i="10"/>
  <c r="U17" i="10"/>
  <c r="V17" i="10"/>
  <c r="W17" i="10"/>
  <c r="X17" i="10"/>
  <c r="Q18" i="10"/>
  <c r="R18" i="10"/>
  <c r="S18" i="10"/>
  <c r="T18" i="10"/>
  <c r="U18" i="10"/>
  <c r="V18" i="10"/>
  <c r="W18" i="10"/>
  <c r="X18" i="10"/>
  <c r="P17" i="10" l="1"/>
</calcChain>
</file>

<file path=xl/sharedStrings.xml><?xml version="1.0" encoding="utf-8"?>
<sst xmlns="http://schemas.openxmlformats.org/spreadsheetml/2006/main" count="73" uniqueCount="40">
  <si>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</si>
  <si>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</si>
  <si>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</si>
  <si>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</si>
  <si>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</si>
  <si>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</si>
  <si>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</si>
  <si>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</si>
  <si>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</si>
  <si>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</si>
  <si>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</si>
  <si>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</si>
  <si>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</si>
  <si>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</si>
  <si>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計</t>
    <rPh sb="0" eb="1">
      <t>ケイ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</si>
  <si>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</si>
  <si>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</si>
  <si>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</si>
  <si>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</si>
  <si>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</si>
  <si>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</si>
  <si>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</si>
  <si>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令　和　３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"/>
  </si>
  <si>
    <t>令和３年度
国庫返納額
（ｄ）</t>
    <rPh sb="0" eb="2">
      <t>レイワ</t>
    </rPh>
    <rPh sb="3" eb="5">
      <t>ネンド</t>
    </rPh>
    <rPh sb="8" eb="10">
      <t>ヘンノウ</t>
    </rPh>
    <phoneticPr fontId="1"/>
  </si>
  <si>
    <t>令和３年度末基金残高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</si>
  <si>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令和３年度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"/>
  </si>
  <si>
    <t>令和３年度末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1"/>
  </si>
  <si>
    <t>（単位：百万円）</t>
    <rPh sb="1" eb="3">
      <t>タンイ</t>
    </rPh>
    <rPh sb="4" eb="7">
      <t>ヒャクマンエン</t>
    </rPh>
    <phoneticPr fontId="1"/>
  </si>
  <si>
    <t>令和２年度末基金残高
（ａ）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</si>
  <si>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予備費等</t>
    <rPh sb="0" eb="3">
      <t>ヨビヒ</t>
    </rPh>
    <rPh sb="3" eb="4">
      <t>トウ</t>
    </rPh>
    <phoneticPr fontId="1"/>
  </si>
  <si>
    <t>福島県長期避難者生活拠点形成基金</t>
    <rPh sb="0" eb="3">
      <t>フクシマケン</t>
    </rPh>
    <rPh sb="3" eb="5">
      <t>チョウキ</t>
    </rPh>
    <rPh sb="5" eb="8">
      <t>ヒナンシャ</t>
    </rPh>
    <rPh sb="8" eb="10">
      <t>セイカツ</t>
    </rPh>
    <rPh sb="10" eb="12">
      <t>キョテン</t>
    </rPh>
    <rPh sb="12" eb="14">
      <t>ケイセイ</t>
    </rPh>
    <rPh sb="14" eb="16">
      <t>キキン</t>
    </rPh>
    <phoneticPr fontId="1"/>
  </si>
  <si>
    <t>川俣町生活拠点形成交付金基金</t>
    <rPh sb="0" eb="3">
      <t>カワマタマチ</t>
    </rPh>
    <rPh sb="3" eb="5">
      <t>セイカツ</t>
    </rPh>
    <rPh sb="5" eb="7">
      <t>キョテン</t>
    </rPh>
    <rPh sb="7" eb="9">
      <t>ケイセイ</t>
    </rPh>
    <rPh sb="9" eb="12">
      <t>コウフキン</t>
    </rPh>
    <rPh sb="12" eb="14">
      <t>キキン</t>
    </rPh>
    <phoneticPr fontId="1"/>
  </si>
  <si>
    <t>大玉村長期避難者生活拠点形成交付金基金</t>
  </si>
  <si>
    <t>葛尾村長期避難者生活拠点形成交付金基金</t>
    <rPh sb="0" eb="3">
      <t>カツラオムラ</t>
    </rPh>
    <rPh sb="3" eb="5">
      <t>チョウキ</t>
    </rPh>
    <rPh sb="5" eb="8">
      <t>ヒナンシャ</t>
    </rPh>
    <rPh sb="8" eb="10">
      <t>セイカツ</t>
    </rPh>
    <rPh sb="10" eb="12">
      <t>キョテン</t>
    </rPh>
    <rPh sb="12" eb="14">
      <t>ケイセイ</t>
    </rPh>
    <rPh sb="14" eb="17">
      <t>コウフキン</t>
    </rPh>
    <rPh sb="17" eb="19">
      <t>キキン</t>
    </rPh>
    <phoneticPr fontId="1"/>
  </si>
  <si>
    <t>福島県</t>
    <rPh sb="0" eb="3">
      <t>フクシマケン</t>
    </rPh>
    <phoneticPr fontId="1"/>
  </si>
  <si>
    <t>川俣町</t>
    <rPh sb="0" eb="3">
      <t>カワマタマチ</t>
    </rPh>
    <phoneticPr fontId="1"/>
  </si>
  <si>
    <t>大玉村</t>
    <rPh sb="0" eb="3">
      <t>オオタマムラ</t>
    </rPh>
    <phoneticPr fontId="1"/>
  </si>
  <si>
    <t>葛尾村</t>
    <rPh sb="0" eb="3">
      <t>カツラオムラ</t>
    </rPh>
    <phoneticPr fontId="1"/>
  </si>
  <si>
    <t>長期避難者の生活拠点の形成に資する事業を実施する。</t>
    <rPh sb="0" eb="2">
      <t>チョウキ</t>
    </rPh>
    <rPh sb="2" eb="5">
      <t>ヒナンシャ</t>
    </rPh>
    <rPh sb="6" eb="8">
      <t>セイカツ</t>
    </rPh>
    <rPh sb="8" eb="10">
      <t>キョテン</t>
    </rPh>
    <rPh sb="11" eb="13">
      <t>ケイセイ</t>
    </rPh>
    <rPh sb="14" eb="15">
      <t>シ</t>
    </rPh>
    <rPh sb="17" eb="19">
      <t>ジギョウ</t>
    </rPh>
    <rPh sb="20" eb="22">
      <t>ジッシ</t>
    </rPh>
    <phoneticPr fontId="1"/>
  </si>
  <si>
    <t>【個別表】令和４年度基金造成団体別基金執行状況表（002生活拠点形成交付金基金）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</si>
</sst>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28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41" fontId="3" fillId="0" borderId="6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11" fillId="2" borderId="29" xfId="0" applyFont="1" applyFill="1" applyBorder="1" applyAlignment="1">
      <alignment horizontal="center" vertical="center" wrapText="1"/>
    </xf>
    <xf numFmtId="0" fontId="18" fillId="0" borderId="49" xfId="0" applyFont="1" applyBorder="1" applyAlignment="1">
      <alignment horizontal="right"/>
    </xf>
    <xf numFmtId="0" fontId="11" fillId="5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1" fontId="3" fillId="4" borderId="30" xfId="0" applyNumberFormat="1" applyFont="1" applyFill="1" applyBorder="1" applyAlignment="1">
      <alignment horizontal="right" vertical="center"/>
    </xf>
    <xf numFmtId="41" fontId="3" fillId="4" borderId="14" xfId="0" applyNumberFormat="1" applyFont="1" applyFill="1" applyBorder="1" applyAlignment="1">
      <alignment horizontal="right" vertical="center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41" fontId="3" fillId="0" borderId="18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18" xfId="0" applyNumberFormat="1" applyFont="1" applyBorder="1" applyAlignment="1">
      <alignment horizontal="right" vertical="center"/>
    </xf>
    <xf numFmtId="41" fontId="0" fillId="0" borderId="17" xfId="0" applyNumberFormat="1" applyBorder="1" applyAlignment="1">
      <alignment horizontal="right" vertical="center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41" fontId="3" fillId="0" borderId="43" xfId="0" applyNumberFormat="1" applyFont="1" applyBorder="1" applyAlignment="1">
      <alignment horizontal="right" vertical="center"/>
    </xf>
    <xf numFmtId="41" fontId="0" fillId="0" borderId="19" xfId="0" applyNumberFormat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41" fontId="0" fillId="4" borderId="14" xfId="0" applyNumberFormat="1" applyFill="1" applyBorder="1" applyAlignment="1">
      <alignment horizontal="right" vertical="center"/>
    </xf>
    <xf numFmtId="41" fontId="3" fillId="0" borderId="30" xfId="0" applyNumberFormat="1" applyFont="1" applyFill="1" applyBorder="1" applyAlignment="1">
      <alignment horizontal="right" vertical="center"/>
    </xf>
    <xf numFmtId="41" fontId="0" fillId="0" borderId="14" xfId="0" applyNumberFormat="1" applyFill="1" applyBorder="1" applyAlignment="1">
      <alignment horizontal="right" vertical="center"/>
    </xf>
    <xf numFmtId="41" fontId="3" fillId="0" borderId="43" xfId="0" applyNumberFormat="1" applyFont="1" applyBorder="1" applyAlignment="1">
      <alignment vertical="center"/>
    </xf>
    <xf numFmtId="41" fontId="0" fillId="0" borderId="19" xfId="0" applyNumberForma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4" xfId="0" applyNumberForma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1" fontId="3" fillId="3" borderId="19" xfId="0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1" fontId="3" fillId="0" borderId="19" xfId="0" applyNumberFormat="1" applyFont="1" applyBorder="1" applyAlignment="1">
      <alignment horizontal="right" vertical="center"/>
    </xf>
    <xf numFmtId="41" fontId="3" fillId="0" borderId="17" xfId="0" applyNumberFormat="1" applyFont="1" applyBorder="1" applyAlignment="1">
      <alignment horizontal="right" vertical="center"/>
    </xf>
    <xf numFmtId="0" fontId="11" fillId="5" borderId="47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19"/>
  <sheetViews>
    <sheetView tabSelected="1" view="pageBreakPreview" zoomScale="115" zoomScaleNormal="100" zoomScaleSheetLayoutView="115" workbookViewId="0">
      <selection activeCell="C15" sqref="C15:C16"/>
    </sheetView>
  </sheetViews>
  <sheetFormatPr defaultColWidth="9" defaultRowHeight="13.5" x14ac:dyDescent="0.15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6" width="9.625" style="1" customWidth="1"/>
    <col min="7" max="13" width="9" style="1" customWidth="1"/>
    <col min="14" max="14" width="10.375" style="1" customWidth="1"/>
    <col min="15" max="16" width="9.5" style="1" customWidth="1"/>
    <col min="17" max="24" width="8" style="1" customWidth="1"/>
    <col min="25" max="25" width="9" style="31"/>
    <col min="26" max="16384" width="9" style="1"/>
  </cols>
  <sheetData>
    <row r="1" spans="1:25" ht="20.25" customHeight="1" x14ac:dyDescent="0.15">
      <c r="A1" s="37" t="s">
        <v>39</v>
      </c>
      <c r="B1" s="37"/>
    </row>
    <row r="2" spans="1:25" ht="20.25" customHeight="1" thickBot="1" x14ac:dyDescent="0.2">
      <c r="A2" s="37"/>
      <c r="B2" s="37"/>
      <c r="X2" s="50" t="s">
        <v>27</v>
      </c>
    </row>
    <row r="3" spans="1:25" s="2" customFormat="1" ht="12.75" customHeight="1" x14ac:dyDescent="0.15">
      <c r="A3" s="53" t="s">
        <v>2</v>
      </c>
      <c r="B3" s="53" t="s">
        <v>20</v>
      </c>
      <c r="C3" s="53" t="s">
        <v>15</v>
      </c>
      <c r="D3" s="53" t="s">
        <v>21</v>
      </c>
      <c r="E3" s="52" t="s">
        <v>28</v>
      </c>
      <c r="F3" s="96"/>
      <c r="G3" s="52" t="s">
        <v>22</v>
      </c>
      <c r="H3" s="102"/>
      <c r="I3" s="102"/>
      <c r="J3" s="102"/>
      <c r="K3" s="102"/>
      <c r="L3" s="102"/>
      <c r="M3" s="102"/>
      <c r="N3" s="105" t="s">
        <v>23</v>
      </c>
      <c r="O3" s="52" t="s">
        <v>24</v>
      </c>
      <c r="P3" s="96"/>
      <c r="Q3" s="52" t="s">
        <v>25</v>
      </c>
      <c r="R3" s="66"/>
      <c r="S3" s="66"/>
      <c r="T3" s="66"/>
      <c r="U3" s="66"/>
      <c r="V3" s="52" t="s">
        <v>26</v>
      </c>
      <c r="W3" s="66"/>
      <c r="X3" s="67"/>
      <c r="Y3" s="32"/>
    </row>
    <row r="4" spans="1:25" s="2" customFormat="1" ht="12" customHeight="1" x14ac:dyDescent="0.15">
      <c r="A4" s="54"/>
      <c r="B4" s="127"/>
      <c r="C4" s="54"/>
      <c r="D4" s="54"/>
      <c r="E4" s="97"/>
      <c r="F4" s="98"/>
      <c r="G4" s="103"/>
      <c r="H4" s="104"/>
      <c r="I4" s="104"/>
      <c r="J4" s="104"/>
      <c r="K4" s="104"/>
      <c r="L4" s="104"/>
      <c r="M4" s="104"/>
      <c r="N4" s="106"/>
      <c r="O4" s="97"/>
      <c r="P4" s="98"/>
      <c r="Q4" s="17" t="s">
        <v>11</v>
      </c>
      <c r="R4" s="68" t="s">
        <v>1</v>
      </c>
      <c r="S4" s="68" t="s">
        <v>9</v>
      </c>
      <c r="T4" s="71" t="s">
        <v>0</v>
      </c>
      <c r="U4" s="74" t="s">
        <v>13</v>
      </c>
      <c r="V4" s="77" t="s">
        <v>1</v>
      </c>
      <c r="W4" s="71" t="s">
        <v>9</v>
      </c>
      <c r="X4" s="80" t="s">
        <v>0</v>
      </c>
      <c r="Y4" s="32"/>
    </row>
    <row r="5" spans="1:25" s="2" customFormat="1" ht="13.5" customHeight="1" x14ac:dyDescent="0.15">
      <c r="A5" s="54"/>
      <c r="B5" s="127"/>
      <c r="C5" s="54"/>
      <c r="D5" s="54"/>
      <c r="E5" s="22"/>
      <c r="F5" s="21"/>
      <c r="G5" s="7" t="s">
        <v>6</v>
      </c>
      <c r="H5" s="8"/>
      <c r="I5" s="8"/>
      <c r="J5" s="8"/>
      <c r="K5" s="8"/>
      <c r="L5" s="8"/>
      <c r="M5" s="110" t="s">
        <v>7</v>
      </c>
      <c r="N5" s="106"/>
      <c r="O5" s="22"/>
      <c r="P5" s="21"/>
      <c r="Q5" s="83" t="s">
        <v>10</v>
      </c>
      <c r="R5" s="69"/>
      <c r="S5" s="69"/>
      <c r="T5" s="72"/>
      <c r="U5" s="75"/>
      <c r="V5" s="78"/>
      <c r="W5" s="72"/>
      <c r="X5" s="81"/>
      <c r="Y5" s="32"/>
    </row>
    <row r="6" spans="1:25" s="2" customFormat="1" ht="12" customHeight="1" x14ac:dyDescent="0.15">
      <c r="A6" s="54"/>
      <c r="B6" s="127"/>
      <c r="C6" s="54"/>
      <c r="D6" s="54"/>
      <c r="E6" s="22"/>
      <c r="F6" s="99" t="s">
        <v>4</v>
      </c>
      <c r="G6" s="22"/>
      <c r="H6" s="5" t="s">
        <v>3</v>
      </c>
      <c r="I6" s="38"/>
      <c r="J6" s="38"/>
      <c r="K6" s="38"/>
      <c r="L6" s="39"/>
      <c r="M6" s="111"/>
      <c r="N6" s="106"/>
      <c r="O6" s="22"/>
      <c r="P6" s="99" t="s">
        <v>4</v>
      </c>
      <c r="Q6" s="84"/>
      <c r="R6" s="70"/>
      <c r="S6" s="70"/>
      <c r="T6" s="73"/>
      <c r="U6" s="76"/>
      <c r="V6" s="79"/>
      <c r="W6" s="73"/>
      <c r="X6" s="82"/>
      <c r="Y6" s="32"/>
    </row>
    <row r="7" spans="1:25" s="2" customFormat="1" ht="12" customHeight="1" x14ac:dyDescent="0.15">
      <c r="A7" s="54"/>
      <c r="B7" s="127"/>
      <c r="C7" s="54"/>
      <c r="D7" s="54"/>
      <c r="E7" s="22"/>
      <c r="F7" s="100"/>
      <c r="G7" s="22"/>
      <c r="H7" s="49" t="s">
        <v>5</v>
      </c>
      <c r="I7" s="124" t="s">
        <v>19</v>
      </c>
      <c r="J7" s="125"/>
      <c r="K7" s="126"/>
      <c r="L7" s="108" t="s">
        <v>18</v>
      </c>
      <c r="M7" s="111"/>
      <c r="N7" s="106"/>
      <c r="O7" s="22"/>
      <c r="P7" s="100"/>
      <c r="Q7" s="12" t="s">
        <v>12</v>
      </c>
      <c r="R7" s="13" t="s">
        <v>12</v>
      </c>
      <c r="S7" s="13" t="s">
        <v>12</v>
      </c>
      <c r="T7" s="14" t="s">
        <v>12</v>
      </c>
      <c r="U7" s="15" t="s">
        <v>12</v>
      </c>
      <c r="V7" s="19" t="s">
        <v>12</v>
      </c>
      <c r="W7" s="14" t="s">
        <v>12</v>
      </c>
      <c r="X7" s="15" t="s">
        <v>12</v>
      </c>
      <c r="Y7" s="33" t="s">
        <v>12</v>
      </c>
    </row>
    <row r="8" spans="1:25" s="2" customFormat="1" ht="12.75" customHeight="1" thickBot="1" x14ac:dyDescent="0.2">
      <c r="A8" s="55"/>
      <c r="B8" s="128"/>
      <c r="C8" s="55"/>
      <c r="D8" s="55"/>
      <c r="E8" s="4"/>
      <c r="F8" s="101"/>
      <c r="G8" s="4"/>
      <c r="H8" s="6"/>
      <c r="I8" s="51" t="s">
        <v>16</v>
      </c>
      <c r="J8" s="51" t="s">
        <v>17</v>
      </c>
      <c r="K8" s="51" t="s">
        <v>29</v>
      </c>
      <c r="L8" s="109"/>
      <c r="M8" s="112"/>
      <c r="N8" s="107"/>
      <c r="O8" s="4"/>
      <c r="P8" s="101"/>
      <c r="Q8" s="9" t="s">
        <v>8</v>
      </c>
      <c r="R8" s="10" t="s">
        <v>8</v>
      </c>
      <c r="S8" s="10" t="s">
        <v>8</v>
      </c>
      <c r="T8" s="11" t="s">
        <v>8</v>
      </c>
      <c r="U8" s="16" t="s">
        <v>8</v>
      </c>
      <c r="V8" s="18" t="s">
        <v>8</v>
      </c>
      <c r="W8" s="11" t="s">
        <v>8</v>
      </c>
      <c r="X8" s="20" t="s">
        <v>8</v>
      </c>
      <c r="Y8" s="34" t="s">
        <v>8</v>
      </c>
    </row>
    <row r="9" spans="1:25" s="2" customFormat="1" ht="23.25" customHeight="1" x14ac:dyDescent="0.15">
      <c r="A9" s="87">
        <v>1</v>
      </c>
      <c r="B9" s="117" t="s">
        <v>34</v>
      </c>
      <c r="C9" s="89" t="s">
        <v>30</v>
      </c>
      <c r="D9" s="120" t="s">
        <v>38</v>
      </c>
      <c r="E9" s="85">
        <v>7271.0749999999998</v>
      </c>
      <c r="F9" s="62">
        <v>7271.0749999999998</v>
      </c>
      <c r="G9" s="85">
        <v>0.30599999999999999</v>
      </c>
      <c r="H9" s="56">
        <v>0.30599999999999999</v>
      </c>
      <c r="I9" s="56">
        <v>0</v>
      </c>
      <c r="J9" s="56">
        <v>0</v>
      </c>
      <c r="K9" s="56">
        <v>0</v>
      </c>
      <c r="L9" s="56">
        <v>0.30599999999999999</v>
      </c>
      <c r="M9" s="92">
        <v>169.54300000000001</v>
      </c>
      <c r="N9" s="94">
        <v>0</v>
      </c>
      <c r="O9" s="64">
        <f>+(+E9+G9)-(M9+N9)</f>
        <v>7101.8379999999997</v>
      </c>
      <c r="P9" s="62">
        <f>O9</f>
        <v>7101.8379999999997</v>
      </c>
      <c r="Q9" s="23">
        <v>0</v>
      </c>
      <c r="R9" s="24">
        <v>0</v>
      </c>
      <c r="S9" s="24">
        <v>0</v>
      </c>
      <c r="T9" s="25">
        <v>0</v>
      </c>
      <c r="U9" s="24">
        <v>0</v>
      </c>
      <c r="V9" s="23">
        <v>0</v>
      </c>
      <c r="W9" s="25">
        <v>0</v>
      </c>
      <c r="X9" s="26">
        <v>0</v>
      </c>
      <c r="Y9" s="35" t="s">
        <v>12</v>
      </c>
    </row>
    <row r="10" spans="1:25" s="2" customFormat="1" ht="23.25" customHeight="1" thickBot="1" x14ac:dyDescent="0.2">
      <c r="A10" s="88"/>
      <c r="B10" s="118"/>
      <c r="C10" s="90"/>
      <c r="D10" s="121"/>
      <c r="E10" s="122"/>
      <c r="F10" s="123"/>
      <c r="G10" s="86"/>
      <c r="H10" s="91"/>
      <c r="I10" s="91"/>
      <c r="J10" s="91"/>
      <c r="K10" s="91"/>
      <c r="L10" s="91"/>
      <c r="M10" s="93"/>
      <c r="N10" s="95"/>
      <c r="O10" s="65"/>
      <c r="P10" s="63"/>
      <c r="Q10" s="41">
        <v>0</v>
      </c>
      <c r="R10" s="42">
        <v>0</v>
      </c>
      <c r="S10" s="42">
        <v>0</v>
      </c>
      <c r="T10" s="43">
        <v>0</v>
      </c>
      <c r="U10" s="42">
        <v>169.54300000000001</v>
      </c>
      <c r="V10" s="41">
        <v>0</v>
      </c>
      <c r="W10" s="43">
        <v>0</v>
      </c>
      <c r="X10" s="44">
        <v>0</v>
      </c>
      <c r="Y10" s="36" t="s">
        <v>8</v>
      </c>
    </row>
    <row r="11" spans="1:25" s="2" customFormat="1" ht="23.25" customHeight="1" x14ac:dyDescent="0.15">
      <c r="A11" s="87">
        <v>2</v>
      </c>
      <c r="B11" s="117" t="s">
        <v>35</v>
      </c>
      <c r="C11" s="89" t="s">
        <v>31</v>
      </c>
      <c r="D11" s="120" t="s">
        <v>38</v>
      </c>
      <c r="E11" s="85">
        <v>94.7</v>
      </c>
      <c r="F11" s="62">
        <v>94.7</v>
      </c>
      <c r="G11" s="85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60">
        <v>0</v>
      </c>
      <c r="N11" s="94">
        <v>94.7</v>
      </c>
      <c r="O11" s="64">
        <f>+(+E11+G11)-(M11+N11)</f>
        <v>0</v>
      </c>
      <c r="P11" s="62">
        <f>O11</f>
        <v>0</v>
      </c>
      <c r="Q11" s="23">
        <v>0</v>
      </c>
      <c r="R11" s="24">
        <v>0</v>
      </c>
      <c r="S11" s="24">
        <v>0</v>
      </c>
      <c r="T11" s="25">
        <v>0</v>
      </c>
      <c r="U11" s="24">
        <v>0</v>
      </c>
      <c r="V11" s="23">
        <v>0</v>
      </c>
      <c r="W11" s="25">
        <v>0</v>
      </c>
      <c r="X11" s="26">
        <v>0</v>
      </c>
      <c r="Y11" s="35" t="s">
        <v>12</v>
      </c>
    </row>
    <row r="12" spans="1:25" s="2" customFormat="1" ht="23.25" customHeight="1" thickBot="1" x14ac:dyDescent="0.2">
      <c r="A12" s="88"/>
      <c r="B12" s="118"/>
      <c r="C12" s="90"/>
      <c r="D12" s="121"/>
      <c r="E12" s="86"/>
      <c r="F12" s="63"/>
      <c r="G12" s="86"/>
      <c r="H12" s="91"/>
      <c r="I12" s="57"/>
      <c r="J12" s="57"/>
      <c r="K12" s="57"/>
      <c r="L12" s="57"/>
      <c r="M12" s="61"/>
      <c r="N12" s="95"/>
      <c r="O12" s="119"/>
      <c r="P12" s="63"/>
      <c r="Q12" s="41">
        <v>0</v>
      </c>
      <c r="R12" s="42">
        <v>0</v>
      </c>
      <c r="S12" s="42">
        <v>0</v>
      </c>
      <c r="T12" s="43">
        <v>0</v>
      </c>
      <c r="U12" s="42">
        <v>0</v>
      </c>
      <c r="V12" s="41">
        <v>0</v>
      </c>
      <c r="W12" s="43">
        <v>0</v>
      </c>
      <c r="X12" s="44">
        <v>0</v>
      </c>
      <c r="Y12" s="36" t="s">
        <v>8</v>
      </c>
    </row>
    <row r="13" spans="1:25" s="2" customFormat="1" ht="23.25" customHeight="1" x14ac:dyDescent="0.15">
      <c r="A13" s="87">
        <v>3</v>
      </c>
      <c r="B13" s="117" t="s">
        <v>36</v>
      </c>
      <c r="C13" s="89" t="s">
        <v>32</v>
      </c>
      <c r="D13" s="120" t="s">
        <v>38</v>
      </c>
      <c r="E13" s="85">
        <v>310.92700000000002</v>
      </c>
      <c r="F13" s="62">
        <v>310.92700000000002</v>
      </c>
      <c r="G13" s="85">
        <v>10.978999999999999</v>
      </c>
      <c r="H13" s="56">
        <v>10.978999999999999</v>
      </c>
      <c r="I13" s="56">
        <v>0</v>
      </c>
      <c r="J13" s="56">
        <v>0</v>
      </c>
      <c r="K13" s="56">
        <v>0</v>
      </c>
      <c r="L13" s="56">
        <v>10.978999999999999</v>
      </c>
      <c r="M13" s="60">
        <v>0</v>
      </c>
      <c r="N13" s="94">
        <v>321.90600000000001</v>
      </c>
      <c r="O13" s="64">
        <f>+(+E13+G13)-(M13+N13)</f>
        <v>0</v>
      </c>
      <c r="P13" s="62">
        <f>O13</f>
        <v>0</v>
      </c>
      <c r="Q13" s="23">
        <v>0</v>
      </c>
      <c r="R13" s="24">
        <v>0</v>
      </c>
      <c r="S13" s="24">
        <v>0</v>
      </c>
      <c r="T13" s="25">
        <v>0</v>
      </c>
      <c r="U13" s="24">
        <v>0</v>
      </c>
      <c r="V13" s="23">
        <v>0</v>
      </c>
      <c r="W13" s="25">
        <v>0</v>
      </c>
      <c r="X13" s="26">
        <v>0</v>
      </c>
      <c r="Y13" s="35" t="s">
        <v>12</v>
      </c>
    </row>
    <row r="14" spans="1:25" s="2" customFormat="1" ht="23.25" customHeight="1" thickBot="1" x14ac:dyDescent="0.2">
      <c r="A14" s="88"/>
      <c r="B14" s="118"/>
      <c r="C14" s="90"/>
      <c r="D14" s="121"/>
      <c r="E14" s="86"/>
      <c r="F14" s="63"/>
      <c r="G14" s="86"/>
      <c r="H14" s="91"/>
      <c r="I14" s="57"/>
      <c r="J14" s="57"/>
      <c r="K14" s="57"/>
      <c r="L14" s="57"/>
      <c r="M14" s="61"/>
      <c r="N14" s="95"/>
      <c r="O14" s="65"/>
      <c r="P14" s="63"/>
      <c r="Q14" s="41">
        <v>0</v>
      </c>
      <c r="R14" s="42">
        <v>0</v>
      </c>
      <c r="S14" s="42">
        <v>0</v>
      </c>
      <c r="T14" s="43">
        <v>0</v>
      </c>
      <c r="U14" s="42">
        <v>0</v>
      </c>
      <c r="V14" s="41">
        <v>0</v>
      </c>
      <c r="W14" s="43">
        <v>0</v>
      </c>
      <c r="X14" s="44">
        <v>0</v>
      </c>
      <c r="Y14" s="36" t="s">
        <v>8</v>
      </c>
    </row>
    <row r="15" spans="1:25" s="2" customFormat="1" ht="23.25" customHeight="1" x14ac:dyDescent="0.15">
      <c r="A15" s="87">
        <v>4</v>
      </c>
      <c r="B15" s="117" t="s">
        <v>37</v>
      </c>
      <c r="C15" s="89" t="s">
        <v>33</v>
      </c>
      <c r="D15" s="120" t="s">
        <v>38</v>
      </c>
      <c r="E15" s="85">
        <v>274.089</v>
      </c>
      <c r="F15" s="62">
        <v>274.089</v>
      </c>
      <c r="G15" s="85">
        <v>2.1999999999999999E-2</v>
      </c>
      <c r="H15" s="56">
        <v>2.1999999999999999E-2</v>
      </c>
      <c r="I15" s="56">
        <v>0</v>
      </c>
      <c r="J15" s="56">
        <v>0</v>
      </c>
      <c r="K15" s="56">
        <v>0</v>
      </c>
      <c r="L15" s="56">
        <v>2.1999999999999999E-2</v>
      </c>
      <c r="M15" s="60">
        <v>0</v>
      </c>
      <c r="N15" s="94">
        <v>0</v>
      </c>
      <c r="O15" s="64">
        <f>+(+E15+G15)-(M15+N15)</f>
        <v>274.11099999999999</v>
      </c>
      <c r="P15" s="62">
        <f>O15</f>
        <v>274.11099999999999</v>
      </c>
      <c r="Q15" s="23">
        <v>0</v>
      </c>
      <c r="R15" s="24">
        <v>0</v>
      </c>
      <c r="S15" s="24">
        <v>0</v>
      </c>
      <c r="T15" s="25">
        <v>0</v>
      </c>
      <c r="U15" s="24">
        <v>0</v>
      </c>
      <c r="V15" s="23">
        <v>0</v>
      </c>
      <c r="W15" s="25">
        <v>0</v>
      </c>
      <c r="X15" s="26">
        <v>0</v>
      </c>
      <c r="Y15" s="35" t="s">
        <v>12</v>
      </c>
    </row>
    <row r="16" spans="1:25" s="2" customFormat="1" ht="23.25" customHeight="1" thickBot="1" x14ac:dyDescent="0.2">
      <c r="A16" s="88"/>
      <c r="B16" s="118"/>
      <c r="C16" s="90"/>
      <c r="D16" s="121"/>
      <c r="E16" s="86"/>
      <c r="F16" s="63"/>
      <c r="G16" s="86"/>
      <c r="H16" s="91"/>
      <c r="I16" s="57"/>
      <c r="J16" s="57"/>
      <c r="K16" s="57"/>
      <c r="L16" s="57"/>
      <c r="M16" s="61"/>
      <c r="N16" s="95"/>
      <c r="O16" s="65"/>
      <c r="P16" s="63"/>
      <c r="Q16" s="41">
        <v>0</v>
      </c>
      <c r="R16" s="42">
        <v>0</v>
      </c>
      <c r="S16" s="42">
        <v>0</v>
      </c>
      <c r="T16" s="43">
        <v>0</v>
      </c>
      <c r="U16" s="42">
        <v>0</v>
      </c>
      <c r="V16" s="41">
        <v>0</v>
      </c>
      <c r="W16" s="43">
        <v>0</v>
      </c>
      <c r="X16" s="44">
        <v>0</v>
      </c>
      <c r="Y16" s="36" t="s">
        <v>8</v>
      </c>
    </row>
    <row r="17" spans="1:25" s="3" customFormat="1" ht="23.25" customHeight="1" x14ac:dyDescent="0.15">
      <c r="A17" s="87" t="s">
        <v>14</v>
      </c>
      <c r="B17" s="131">
        <v>4</v>
      </c>
      <c r="C17" s="117"/>
      <c r="D17" s="129"/>
      <c r="E17" s="64">
        <f>SUM(E9:E16)</f>
        <v>7950.7909999999993</v>
      </c>
      <c r="F17" s="113">
        <f>SUM(F9:F16)</f>
        <v>7950.7909999999993</v>
      </c>
      <c r="G17" s="64">
        <f>SUM(G9:G16)</f>
        <v>11.306999999999999</v>
      </c>
      <c r="H17" s="58">
        <f>SUM(H9:H16)</f>
        <v>11.306999999999999</v>
      </c>
      <c r="I17" s="58">
        <f>SUM(I9:I16)</f>
        <v>0</v>
      </c>
      <c r="J17" s="58">
        <f>SUM(J9:J16)</f>
        <v>0</v>
      </c>
      <c r="K17" s="58">
        <f>SUM(K9:K16)</f>
        <v>0</v>
      </c>
      <c r="L17" s="58">
        <f>SUM(L9:L16)</f>
        <v>11.306999999999999</v>
      </c>
      <c r="M17" s="58">
        <f>SUM(M9:M16)</f>
        <v>169.54300000000001</v>
      </c>
      <c r="N17" s="115">
        <f>SUM(N9:N16)</f>
        <v>416.60599999999999</v>
      </c>
      <c r="O17" s="64">
        <f>SUM(O9:O16)</f>
        <v>7375.9489999999996</v>
      </c>
      <c r="P17" s="113">
        <f>SUM(P9:P16)</f>
        <v>7375.9489999999996</v>
      </c>
      <c r="Q17" s="27">
        <f>SUMIF($Y$9:$Y$16,$Y$7,Q9:Q16)</f>
        <v>0</v>
      </c>
      <c r="R17" s="28">
        <f>SUMIF($Y$9:$Y$16,$Y$7,R9:R16)</f>
        <v>0</v>
      </c>
      <c r="S17" s="28">
        <f>SUMIF($Y$9:$Y$16,$Y$7,S9:S16)</f>
        <v>0</v>
      </c>
      <c r="T17" s="29">
        <f>SUMIF($Y$9:$Y$16,$Y$7,T9:T16)</f>
        <v>0</v>
      </c>
      <c r="U17" s="28">
        <f>SUMIF($Y$9:$Y$16,$Y$7,U9:U16)</f>
        <v>0</v>
      </c>
      <c r="V17" s="27">
        <f>SUMIF($Y$9:$Y$16,$Y$7,V9:V16)</f>
        <v>0</v>
      </c>
      <c r="W17" s="29">
        <f>SUMIF($Y$9:$Y$16,$Y$7,W9:W16)</f>
        <v>0</v>
      </c>
      <c r="X17" s="30">
        <f>SUMIF($Y$9:$Y$16,$Y$7,X9:X16)</f>
        <v>0</v>
      </c>
      <c r="Y17" s="35" t="s">
        <v>12</v>
      </c>
    </row>
    <row r="18" spans="1:25" s="3" customFormat="1" ht="23.25" customHeight="1" thickBot="1" x14ac:dyDescent="0.2">
      <c r="A18" s="88"/>
      <c r="B18" s="132"/>
      <c r="C18" s="118"/>
      <c r="D18" s="130"/>
      <c r="E18" s="65"/>
      <c r="F18" s="114"/>
      <c r="G18" s="65"/>
      <c r="H18" s="59"/>
      <c r="I18" s="59"/>
      <c r="J18" s="59"/>
      <c r="K18" s="59"/>
      <c r="L18" s="59"/>
      <c r="M18" s="59"/>
      <c r="N18" s="116"/>
      <c r="O18" s="65"/>
      <c r="P18" s="114"/>
      <c r="Q18" s="45">
        <f>SUMIF($Y$9:$Y$16,$Y$8,Q9:Q16)</f>
        <v>0</v>
      </c>
      <c r="R18" s="46">
        <f>SUMIF($Y$9:$Y$16,$Y$8,R9:R16)</f>
        <v>0</v>
      </c>
      <c r="S18" s="46">
        <f>SUMIF($Y$9:$Y$16,$Y$8,S9:S16)</f>
        <v>0</v>
      </c>
      <c r="T18" s="47">
        <f>SUMIF($Y$9:$Y$16,$Y$8,T9:T16)</f>
        <v>0</v>
      </c>
      <c r="U18" s="46">
        <f>SUMIF($Y$9:$Y$16,$Y$8,U9:U16)</f>
        <v>169.54300000000001</v>
      </c>
      <c r="V18" s="45">
        <f>SUMIF($Y$9:$Y$16,$Y$8,V9:V16)</f>
        <v>0</v>
      </c>
      <c r="W18" s="47">
        <f>SUMIF($Y$9:$Y$16,$Y$8,W9:W16)</f>
        <v>0</v>
      </c>
      <c r="X18" s="48">
        <f>SUMIF($Y$9:$Y$16,$Y$8,X9:X16)</f>
        <v>0</v>
      </c>
      <c r="Y18" s="36" t="s">
        <v>8</v>
      </c>
    </row>
    <row r="19" spans="1:25" x14ac:dyDescent="0.15">
      <c r="O19" s="40"/>
    </row>
  </sheetData>
  <mergeCells count="103">
    <mergeCell ref="L15:L16"/>
    <mergeCell ref="M15:M16"/>
    <mergeCell ref="N15:N16"/>
    <mergeCell ref="O15:O16"/>
    <mergeCell ref="P15:P16"/>
    <mergeCell ref="O17:O18"/>
    <mergeCell ref="B13:B14"/>
    <mergeCell ref="B15:B16"/>
    <mergeCell ref="I17:I18"/>
    <mergeCell ref="J17:J18"/>
    <mergeCell ref="K17:K18"/>
    <mergeCell ref="L17:L18"/>
    <mergeCell ref="B17:B18"/>
    <mergeCell ref="P17:P18"/>
    <mergeCell ref="M17:M18"/>
    <mergeCell ref="N17:N18"/>
    <mergeCell ref="H17:H18"/>
    <mergeCell ref="H15:H16"/>
    <mergeCell ref="I15:I16"/>
    <mergeCell ref="J15:J16"/>
    <mergeCell ref="K15:K16"/>
    <mergeCell ref="D15:D16"/>
    <mergeCell ref="G15:G16"/>
    <mergeCell ref="A17:A18"/>
    <mergeCell ref="C17:C18"/>
    <mergeCell ref="E17:E18"/>
    <mergeCell ref="F17:F18"/>
    <mergeCell ref="G17:G18"/>
    <mergeCell ref="D17:D18"/>
    <mergeCell ref="A15:A16"/>
    <mergeCell ref="C15:C16"/>
    <mergeCell ref="E15:E16"/>
    <mergeCell ref="F15:F16"/>
    <mergeCell ref="V3:X3"/>
    <mergeCell ref="R4:R6"/>
    <mergeCell ref="S4:S6"/>
    <mergeCell ref="T4:T6"/>
    <mergeCell ref="U4:U6"/>
    <mergeCell ref="V4:V6"/>
    <mergeCell ref="W4:W6"/>
    <mergeCell ref="X4:X6"/>
    <mergeCell ref="Q5:Q6"/>
    <mergeCell ref="B11:B12"/>
    <mergeCell ref="O9:O10"/>
    <mergeCell ref="P9:P10"/>
    <mergeCell ref="I13:I14"/>
    <mergeCell ref="A11:A12"/>
    <mergeCell ref="K13:K14"/>
    <mergeCell ref="L13:L14"/>
    <mergeCell ref="C11:C12"/>
    <mergeCell ref="E11:E12"/>
    <mergeCell ref="F11:F12"/>
    <mergeCell ref="G11:G12"/>
    <mergeCell ref="A13:A14"/>
    <mergeCell ref="C13:C14"/>
    <mergeCell ref="E13:E14"/>
    <mergeCell ref="I11:I12"/>
    <mergeCell ref="D11:D12"/>
    <mergeCell ref="D13:D14"/>
    <mergeCell ref="F13:F14"/>
    <mergeCell ref="G13:G14"/>
    <mergeCell ref="H13:H14"/>
    <mergeCell ref="H11:H12"/>
    <mergeCell ref="J13:J14"/>
    <mergeCell ref="J11:J12"/>
    <mergeCell ref="Q3:U3"/>
    <mergeCell ref="O3:P4"/>
    <mergeCell ref="P11:P12"/>
    <mergeCell ref="K11:K12"/>
    <mergeCell ref="L11:L12"/>
    <mergeCell ref="M11:M12"/>
    <mergeCell ref="N3:N8"/>
    <mergeCell ref="M5:M8"/>
    <mergeCell ref="M13:M14"/>
    <mergeCell ref="N13:N14"/>
    <mergeCell ref="O13:O14"/>
    <mergeCell ref="P13:P14"/>
    <mergeCell ref="N11:N12"/>
    <mergeCell ref="O11:O12"/>
    <mergeCell ref="P6:P8"/>
    <mergeCell ref="I7:K7"/>
    <mergeCell ref="L7:L8"/>
    <mergeCell ref="L9:L10"/>
    <mergeCell ref="M9:M10"/>
    <mergeCell ref="N9:N10"/>
    <mergeCell ref="I9:I10"/>
    <mergeCell ref="J9:J10"/>
    <mergeCell ref="G9:G10"/>
    <mergeCell ref="H9:H10"/>
    <mergeCell ref="D9:D10"/>
    <mergeCell ref="F6:F8"/>
    <mergeCell ref="K9:K10"/>
    <mergeCell ref="A3:A8"/>
    <mergeCell ref="C3:C8"/>
    <mergeCell ref="E3:F4"/>
    <mergeCell ref="G3:M4"/>
    <mergeCell ref="D3:D8"/>
    <mergeCell ref="A9:A10"/>
    <mergeCell ref="C9:C10"/>
    <mergeCell ref="E9:E10"/>
    <mergeCell ref="F9:F10"/>
    <mergeCell ref="B3:B8"/>
    <mergeCell ref="B9:B10"/>
  </mergeCells>
  <phoneticPr fontId="1"/>
  <pageMargins left="0.51181102362204722" right="0.31496062992125984" top="0.55118110236220474" bottom="0.55118110236220474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個別表002</vt:lpstr>
      <vt:lpstr>個別表002!Print_Area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2022-09-13T06:35:15Z</dcterms:created>
  <dcterms:modified xsi:type="dcterms:W3CDTF">2022-09-13T06:35:23Z</dcterms:modified>
</cp:coreProperties>
</file>