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19425" windowHeight="10425"/>
  </bookViews>
  <sheets>
    <sheet name="令和３年度" sheetId="6" r:id="rId1"/>
  </sheets>
  <definedNames>
    <definedName name="_xlnm.Print_Area" localSheetId="0">令和３年度!$A$1:$AY$140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52" i="6" l="1"/>
  <c r="O52" i="6"/>
  <c r="AH52" i="6"/>
  <c r="Y120" i="6" l="1"/>
  <c r="AH57" i="6"/>
  <c r="AH55" i="6" l="1"/>
  <c r="AQ55" i="6" l="1"/>
  <c r="AQ57" i="6" l="1"/>
  <c r="G79" i="6" l="1"/>
  <c r="Y125" i="6" l="1"/>
  <c r="X55" i="6" l="1"/>
  <c r="X52" i="6"/>
  <c r="O63" i="6"/>
  <c r="X63" i="6"/>
  <c r="AH63" i="6"/>
  <c r="X43" i="6" l="1"/>
  <c r="X59" i="6" s="1"/>
  <c r="AH43" i="6" s="1"/>
  <c r="AH59" i="6" s="1"/>
  <c r="AQ63" i="6" l="1"/>
  <c r="AV125" i="6" l="1"/>
  <c r="AQ43" i="6" l="1"/>
  <c r="AQ59" i="6" s="1"/>
</calcChain>
</file>

<file path=xl/sharedStrings.xml><?xml version="1.0" encoding="utf-8"?>
<sst xmlns="http://schemas.openxmlformats.org/spreadsheetml/2006/main" count="385" uniqueCount="235">
  <si>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</si>
  <si>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</si>
  <si>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</si>
  <si>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</si>
  <si>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</si>
  <si>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</si>
  <si>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</si>
  <si>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</si>
  <si>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</si>
  <si>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</si>
  <si>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</si>
  <si>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</si>
  <si>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</si>
  <si>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</si>
  <si>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</si>
  <si>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</si>
  <si>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</si>
  <si>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</si>
  <si>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</si>
  <si>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</si>
  <si>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</si>
  <si>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</si>
  <si>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</si>
  <si>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</si>
  <si>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</si>
  <si>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</si>
  <si>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</si>
  <si>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</si>
  <si>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</si>
  <si>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</si>
  <si>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</si>
  <si>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</si>
  <si>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</si>
  <si>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</si>
  <si>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</si>
  <si>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</si>
  <si>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</si>
  <si>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</si>
  <si>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</si>
  <si>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</si>
  <si>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</si>
  <si>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</si>
  <si>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</si>
  <si>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</si>
  <si>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</si>
  <si>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</si>
  <si>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</si>
  <si>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</si>
  <si>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</si>
  <si>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</si>
  <si>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</si>
  <si>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</si>
  <si>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</si>
  <si>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</si>
  <si>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</si>
  <si>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</si>
  <si>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</si>
  <si>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</si>
  <si>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</si>
  <si>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</si>
  <si>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</si>
  <si>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</si>
  <si>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</si>
  <si>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</si>
  <si>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</si>
  <si>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</si>
  <si>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</si>
  <si>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</si>
  <si>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</si>
  <si>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</si>
  <si>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</si>
  <si>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</si>
  <si>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</si>
  <si>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</si>
  <si>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</si>
  <si>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</si>
  <si>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</si>
  <si>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</si>
  <si>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</si>
  <si>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</si>
  <si>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</si>
  <si>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</si>
  <si>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</si>
  <si>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</si>
  <si>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</si>
  <si>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</si>
  <si>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</si>
  <si>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</si>
  <si>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</si>
  <si>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</si>
  <si>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</si>
  <si>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</si>
  <si>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</si>
  <si>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D.</t>
    <phoneticPr fontId="3"/>
  </si>
  <si>
    <t>支出先上位１０者リスト</t>
    <phoneticPr fontId="3"/>
  </si>
  <si>
    <t>C.</t>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</si>
  <si>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</si>
  <si>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</si>
  <si>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</si>
  <si>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</si>
  <si>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</si>
  <si>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</si>
  <si>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</si>
  <si>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</si>
  <si>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</si>
  <si>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</si>
  <si>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</si>
  <si>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</si>
  <si>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</si>
  <si>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</si>
  <si>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</si>
  <si>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</si>
  <si>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</si>
  <si>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</si>
  <si>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</si>
  <si>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</si>
  <si>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</si>
  <si>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</si>
  <si>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</si>
  <si>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</si>
  <si>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</si>
  <si>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</si>
  <si>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</si>
  <si>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</si>
  <si>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</si>
  <si>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</si>
  <si>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</si>
  <si>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</si>
  <si>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</si>
  <si>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</si>
  <si>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</si>
  <si>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</si>
  <si>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</si>
  <si>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t>
  </si>
  <si>
    <t>23年度</t>
    <rPh sb="2" eb="4">
      <t>ネンド</t>
    </rPh>
    <phoneticPr fontId="3"/>
  </si>
  <si>
    <t>24年度</t>
    <rPh sb="2" eb="4">
      <t>ネンド</t>
    </rPh>
    <phoneticPr fontId="3"/>
  </si>
  <si>
    <t>水揚量の回復</t>
    <rPh sb="0" eb="2">
      <t>ミズア</t>
    </rPh>
    <rPh sb="2" eb="3">
      <t>リョウ</t>
    </rPh>
    <rPh sb="4" eb="6">
      <t>カイフク</t>
    </rPh>
    <phoneticPr fontId="3"/>
  </si>
  <si>
    <t>岩手・宮城・福島各県の主要な魚市場の水揚量の被災前年（22年3月－23年2月）までの回復</t>
  </si>
  <si>
    <t>千㌧</t>
    <rPh sb="0" eb="1">
      <t>セン</t>
    </rPh>
    <phoneticPr fontId="3"/>
  </si>
  <si>
    <t>-</t>
    <phoneticPr fontId="3"/>
  </si>
  <si>
    <t>％</t>
  </si>
  <si>
    <t>水揚額の回復</t>
    <rPh sb="0" eb="2">
      <t>ミズア</t>
    </rPh>
    <rPh sb="2" eb="3">
      <t>ガク</t>
    </rPh>
    <rPh sb="4" eb="6">
      <t>カイフク</t>
    </rPh>
    <phoneticPr fontId="3"/>
  </si>
  <si>
    <t>岩手・宮城・福島各県の主要な魚市場の水揚額の被災前年（22年3月－23年2月）までの回復</t>
    <rPh sb="20" eb="21">
      <t>ガク</t>
    </rPh>
    <phoneticPr fontId="3"/>
  </si>
  <si>
    <t>億円</t>
    <rPh sb="0" eb="2">
      <t>オクエン</t>
    </rPh>
    <phoneticPr fontId="3"/>
  </si>
  <si>
    <t>22年度</t>
    <rPh sb="2" eb="4">
      <t>ネンド</t>
    </rPh>
    <phoneticPr fontId="3"/>
  </si>
  <si>
    <t>目標最終年度
　　　　　-年度</t>
    <rPh sb="0" eb="2">
      <t>モクヒョウ</t>
    </rPh>
    <rPh sb="2" eb="4">
      <t>サイシュウ</t>
    </rPh>
    <rPh sb="4" eb="6">
      <t>ネンド</t>
    </rPh>
    <rPh sb="13" eb="15">
      <t>ネンド</t>
    </rPh>
    <phoneticPr fontId="3"/>
  </si>
  <si>
    <t>人</t>
    <rPh sb="0" eb="1">
      <t>ヒト</t>
    </rPh>
    <phoneticPr fontId="3"/>
  </si>
  <si>
    <t>件</t>
    <rPh sb="0" eb="1">
      <t>ケン</t>
    </rPh>
    <phoneticPr fontId="3"/>
  </si>
  <si>
    <t>2,000（各年）</t>
    <rPh sb="6" eb="8">
      <t>カクネン</t>
    </rPh>
    <phoneticPr fontId="3"/>
  </si>
  <si>
    <t>（漁業）35
（養殖）80</t>
    <rPh sb="1" eb="3">
      <t>ギョギョウ</t>
    </rPh>
    <rPh sb="8" eb="10">
      <t>ヨウショク</t>
    </rPh>
    <phoneticPr fontId="3"/>
  </si>
  <si>
    <t>隻</t>
    <phoneticPr fontId="3"/>
  </si>
  <si>
    <t>（漁業）
35隻</t>
    <phoneticPr fontId="3"/>
  </si>
  <si>
    <t>（漁業）
21隻</t>
    <rPh sb="1" eb="3">
      <t>ギョギョウ</t>
    </rPh>
    <rPh sb="7" eb="8">
      <t>セキ</t>
    </rPh>
    <phoneticPr fontId="3"/>
  </si>
  <si>
    <t>（漁業）
21隻</t>
    <phoneticPr fontId="3"/>
  </si>
  <si>
    <t>(漁業）
25隻</t>
    <rPh sb="1" eb="3">
      <t>ギョギョウ</t>
    </rPh>
    <rPh sb="7" eb="8">
      <t>セキ</t>
    </rPh>
    <phoneticPr fontId="3"/>
  </si>
  <si>
    <t>漁獲物の販売等に係る助成金の返還</t>
    <rPh sb="0" eb="3">
      <t>ギョカクブツ</t>
    </rPh>
    <rPh sb="4" eb="6">
      <t>ハンバイ</t>
    </rPh>
    <rPh sb="6" eb="7">
      <t>トウ</t>
    </rPh>
    <rPh sb="8" eb="9">
      <t>カカ</t>
    </rPh>
    <rPh sb="10" eb="13">
      <t>ジョセイキン</t>
    </rPh>
    <rPh sb="14" eb="16">
      <t>ヘンカン</t>
    </rPh>
    <phoneticPr fontId="3"/>
  </si>
  <si>
    <t>A.特定非営利活動法人　水産業・漁村活性化推進機構</t>
  </si>
  <si>
    <t>B.特定非営利活動法人　水産業・漁村活性化推進機構</t>
  </si>
  <si>
    <t>事務局員、指導員等の人件費</t>
    <rPh sb="0" eb="2">
      <t>ジム</t>
    </rPh>
    <rPh sb="2" eb="4">
      <t>キョクイン</t>
    </rPh>
    <rPh sb="5" eb="8">
      <t>シドウイン</t>
    </rPh>
    <rPh sb="8" eb="9">
      <t>トウ</t>
    </rPh>
    <rPh sb="10" eb="13">
      <t>ジンケンヒ</t>
    </rPh>
    <phoneticPr fontId="3"/>
  </si>
  <si>
    <t>用船料等</t>
    <rPh sb="0" eb="3">
      <t>ヨウセンリョウ</t>
    </rPh>
    <rPh sb="3" eb="4">
      <t>トウ</t>
    </rPh>
    <phoneticPr fontId="3"/>
  </si>
  <si>
    <t>認定漁業復興計画に基づく操業等の実施</t>
    <rPh sb="0" eb="2">
      <t>ニンテイ</t>
    </rPh>
    <rPh sb="2" eb="4">
      <t>ギョギョウ</t>
    </rPh>
    <rPh sb="4" eb="6">
      <t>フッコウ</t>
    </rPh>
    <rPh sb="6" eb="8">
      <t>ケイカク</t>
    </rPh>
    <rPh sb="9" eb="10">
      <t>モト</t>
    </rPh>
    <rPh sb="12" eb="14">
      <t>ソウギョウ</t>
    </rPh>
    <rPh sb="14" eb="15">
      <t>トウ</t>
    </rPh>
    <rPh sb="16" eb="18">
      <t>ジッシ</t>
    </rPh>
    <phoneticPr fontId="3"/>
  </si>
  <si>
    <t>復興プロジェクト本部の運営。基金の管理。がんばる漁業・養殖業復興支援事業を実施する漁協等への助成、指導・監督。</t>
    <rPh sb="0" eb="2">
      <t>フッコウ</t>
    </rPh>
    <rPh sb="8" eb="10">
      <t>ホンブ</t>
    </rPh>
    <rPh sb="11" eb="13">
      <t>ウンエイ</t>
    </rPh>
    <rPh sb="14" eb="16">
      <t>キキン</t>
    </rPh>
    <rPh sb="17" eb="19">
      <t>カンリ</t>
    </rPh>
    <rPh sb="24" eb="26">
      <t>ギョギョウ</t>
    </rPh>
    <rPh sb="27" eb="30">
      <t>ヨウショクギョウ</t>
    </rPh>
    <rPh sb="30" eb="32">
      <t>フッコウ</t>
    </rPh>
    <rPh sb="32" eb="34">
      <t>シエン</t>
    </rPh>
    <rPh sb="34" eb="36">
      <t>ジギョウ</t>
    </rPh>
    <rPh sb="37" eb="39">
      <t>ジッシ</t>
    </rPh>
    <rPh sb="41" eb="43">
      <t>ギョキョウ</t>
    </rPh>
    <rPh sb="43" eb="44">
      <t>トウ</t>
    </rPh>
    <rPh sb="46" eb="48">
      <t>ジョセイ</t>
    </rPh>
    <rPh sb="49" eb="51">
      <t>シドウ</t>
    </rPh>
    <rPh sb="52" eb="54">
      <t>カントク</t>
    </rPh>
    <phoneticPr fontId="3"/>
  </si>
  <si>
    <t>認定漁業復興計画に基づく操業を実施するとともに、地域漁業復興協議会等を開催し、必要な指導・助言等を実施。</t>
    <rPh sb="0" eb="2">
      <t>ニンテイ</t>
    </rPh>
    <rPh sb="2" eb="4">
      <t>ギョギョウ</t>
    </rPh>
    <rPh sb="4" eb="6">
      <t>フッコウ</t>
    </rPh>
    <rPh sb="6" eb="8">
      <t>ケイカク</t>
    </rPh>
    <rPh sb="9" eb="10">
      <t>モト</t>
    </rPh>
    <rPh sb="12" eb="14">
      <t>ソウギョウ</t>
    </rPh>
    <rPh sb="15" eb="17">
      <t>ジッシ</t>
    </rPh>
    <rPh sb="24" eb="26">
      <t>チイキ</t>
    </rPh>
    <rPh sb="26" eb="28">
      <t>ギョギョウ</t>
    </rPh>
    <rPh sb="28" eb="30">
      <t>フッコウ</t>
    </rPh>
    <rPh sb="30" eb="33">
      <t>キョウギカイ</t>
    </rPh>
    <rPh sb="33" eb="34">
      <t>トウ</t>
    </rPh>
    <rPh sb="35" eb="37">
      <t>カイサイ</t>
    </rPh>
    <rPh sb="39" eb="41">
      <t>ヒツヨウ</t>
    </rPh>
    <rPh sb="42" eb="44">
      <t>シドウ</t>
    </rPh>
    <rPh sb="45" eb="47">
      <t>ジョゲン</t>
    </rPh>
    <rPh sb="47" eb="48">
      <t>トウ</t>
    </rPh>
    <rPh sb="49" eb="51">
      <t>ジッシ</t>
    </rPh>
    <phoneticPr fontId="3"/>
  </si>
  <si>
    <t>水産業体質強化総合対策事業基金
（漁業・養殖業復興支援事業助成勘定）</t>
    <phoneticPr fontId="3"/>
  </si>
  <si>
    <t>復興庁
水産庁</t>
    <phoneticPr fontId="3"/>
  </si>
  <si>
    <t>漁業・養殖業復興支援事業</t>
    <phoneticPr fontId="3"/>
  </si>
  <si>
    <t>特定非営利活動法人
水産業・漁村活性化推進機構</t>
    <phoneticPr fontId="3"/>
  </si>
  <si>
    <t>水産復興マスタープラン（平成23年6月28日）
水産基本計画（平成29年4月28日閣議決定）</t>
    <phoneticPr fontId="3"/>
  </si>
  <si>
    <t>‐</t>
    <phoneticPr fontId="3"/>
  </si>
  <si>
    <t>23年度</t>
    <phoneticPr fontId="3"/>
  </si>
  <si>
    <t>直接交付</t>
    <phoneticPr fontId="3"/>
  </si>
  <si>
    <t>24年度</t>
    <phoneticPr fontId="3"/>
  </si>
  <si>
    <t>補正（第3号）</t>
    <phoneticPr fontId="3"/>
  </si>
  <si>
    <t>一般会計</t>
    <phoneticPr fontId="3"/>
  </si>
  <si>
    <t>当初</t>
    <phoneticPr fontId="3"/>
  </si>
  <si>
    <t>有</t>
    <phoneticPr fontId="3"/>
  </si>
  <si>
    <t>新規就業者数
（がんばる漁業）
事業期間終了時の償却前利益が黒字となった件数
（がんばる養殖）
事業期間終了時の償却前利益が黒字となった件数</t>
    <phoneticPr fontId="3"/>
  </si>
  <si>
    <t>中間目標
　　-年度</t>
    <rPh sb="0" eb="2">
      <t>チュウカン</t>
    </rPh>
    <rPh sb="2" eb="4">
      <t>モクヒョウ</t>
    </rPh>
    <rPh sb="8" eb="10">
      <t>ネンド</t>
    </rPh>
    <phoneticPr fontId="3"/>
  </si>
  <si>
    <t>（がんばる漁業）
認定復興計画にかかる漁船隻数（終了除く）</t>
    <phoneticPr fontId="3"/>
  </si>
  <si>
    <t>経営体</t>
    <rPh sb="0" eb="3">
      <t>ケイエイタイ</t>
    </rPh>
    <phoneticPr fontId="3"/>
  </si>
  <si>
    <t>地域で策定した復興計画に基づいて本事業を実施する漁協等に対し、操業費用等の必要な経費を助成し、水揚げ金額で資金の回収を見込んで事業実施を行うものであり、「資金の回収を見込んで貸付け等を行う事業」に該当する。</t>
    <phoneticPr fontId="3"/>
  </si>
  <si>
    <t>‐</t>
    <phoneticPr fontId="3"/>
  </si>
  <si>
    <t>算出根拠に用いた事業見込みの考え方（②令和３年度以降の事業費所要額）</t>
    <rPh sb="0" eb="2">
      <t>サンシュツ</t>
    </rPh>
    <rPh sb="2" eb="4">
      <t>コンキョ</t>
    </rPh>
    <rPh sb="5" eb="6">
      <t>モチ</t>
    </rPh>
    <rPh sb="8" eb="10">
      <t>ジギョウ</t>
    </rPh>
    <rPh sb="10" eb="12">
      <t>ミコ</t>
    </rPh>
    <rPh sb="14" eb="15">
      <t>カンガ</t>
    </rPh>
    <rPh sb="16" eb="17">
      <t>カタ</t>
    </rPh>
    <phoneticPr fontId="3"/>
  </si>
  <si>
    <t>算出根拠に用いた事業見込みの考え方（③令和３年度以降の管理費所要額）</t>
    <rPh sb="0" eb="2">
      <t>サンシュツ</t>
    </rPh>
    <rPh sb="2" eb="4">
      <t>コンキョ</t>
    </rPh>
    <rPh sb="5" eb="6">
      <t>モチ</t>
    </rPh>
    <rPh sb="8" eb="10">
      <t>ジギョウ</t>
    </rPh>
    <rPh sb="10" eb="12">
      <t>ミコ</t>
    </rPh>
    <rPh sb="14" eb="15">
      <t>カンガ</t>
    </rPh>
    <rPh sb="16" eb="17">
      <t>カタ</t>
    </rPh>
    <rPh sb="27" eb="29">
      <t>カンリ</t>
    </rPh>
    <phoneticPr fontId="3"/>
  </si>
  <si>
    <t>(A)直近3年間（平成３０年度～令和２年度）の事務費実績に基づいて算出。
(C)直近3年間（平成３０年度～令和２年度）の人件費実績に基づいて算出。</t>
    <phoneticPr fontId="3"/>
  </si>
  <si>
    <t xml:space="preserve"> -</t>
    <phoneticPr fontId="3"/>
  </si>
  <si>
    <t>-</t>
    <phoneticPr fontId="3"/>
  </si>
  <si>
    <t>特定非営利活動法人水産業・漁村活性化推進機構</t>
    <phoneticPr fontId="3"/>
  </si>
  <si>
    <t>消耗品費、事務所借料、旅費等</t>
    <rPh sb="0" eb="3">
      <t>ショウモウヒン</t>
    </rPh>
    <rPh sb="3" eb="4">
      <t>ヒ</t>
    </rPh>
    <rPh sb="5" eb="8">
      <t>ジムショ</t>
    </rPh>
    <rPh sb="8" eb="10">
      <t>シャクリョウ</t>
    </rPh>
    <rPh sb="11" eb="13">
      <t>リョヒ</t>
    </rPh>
    <rPh sb="13" eb="14">
      <t>トウ</t>
    </rPh>
    <phoneticPr fontId="3"/>
  </si>
  <si>
    <t>-</t>
    <phoneticPr fontId="3"/>
  </si>
  <si>
    <t>-</t>
    <phoneticPr fontId="3"/>
  </si>
  <si>
    <t>　震災で悪影響を受けた漁業者や養殖業者の生産活動の再開に向けて、安定的な水産物生産体制の構築に資する計画を策定し、復興に向けて大きく前進していく必要がある。このような状況を踏まえ、経営の早期再開及び生産体制の自立を図るとともに、収益性の高い操業・生産体制への転換等を推進し、より厳しい経営環境の下でも漁業や養殖業を継続できる経営体の効率的かつ効果的な育成を図るものである。</t>
    <phoneticPr fontId="3"/>
  </si>
  <si>
    <t>漁業経営安定対策
補助金</t>
    <phoneticPr fontId="3"/>
  </si>
  <si>
    <t>東日本大震災復興
特別会計</t>
    <phoneticPr fontId="3"/>
  </si>
  <si>
    <t>目標最終年度
　　　　　11年度</t>
    <rPh sb="0" eb="2">
      <t>モクヒョウ</t>
    </rPh>
    <rPh sb="2" eb="4">
      <t>サイシュウ</t>
    </rPh>
    <rPh sb="4" eb="6">
      <t>ネンド</t>
    </rPh>
    <rPh sb="14" eb="16">
      <t>ネンド</t>
    </rPh>
    <phoneticPr fontId="3"/>
  </si>
  <si>
    <r>
      <t xml:space="preserve">（漁業）
</t>
    </r>
    <r>
      <rPr>
        <sz val="11"/>
        <rFont val="ＭＳ Ｐゴシック"/>
        <family val="3"/>
        <charset val="128"/>
      </rPr>
      <t>36隻</t>
    </r>
    <rPh sb="1" eb="3">
      <t>ギョギョウ</t>
    </rPh>
    <rPh sb="7" eb="8">
      <t>セキ</t>
    </rPh>
    <phoneticPr fontId="3"/>
  </si>
  <si>
    <r>
      <t xml:space="preserve">(漁業）
</t>
    </r>
    <r>
      <rPr>
        <sz val="11"/>
        <rFont val="ＭＳ Ｐゴシック"/>
        <family val="3"/>
        <charset val="128"/>
      </rPr>
      <t>44隻</t>
    </r>
    <rPh sb="1" eb="3">
      <t>ギョギョウ</t>
    </rPh>
    <rPh sb="7" eb="8">
      <t>セキ</t>
    </rPh>
    <phoneticPr fontId="3"/>
  </si>
  <si>
    <t>保有割合=①58,508百万円÷（②45,253百万円＋③603百万円）</t>
    <phoneticPr fontId="3"/>
  </si>
  <si>
    <t>①令和２年度末の基金残額
②令和３年度以降の事業費所要額
③令和３年度以降の管理費所要額</t>
    <phoneticPr fontId="3"/>
  </si>
  <si>
    <t>令和３年度以降の事業費所要額=①60,824百万円-②15,571百万円
①60,824百万円=(A)13,918百万円＋(B)46,906百万円
②15,571百万円=(C)6,165百万円+(D)9,406百万円</t>
    <phoneticPr fontId="3"/>
  </si>
  <si>
    <t>(A)実施計画書に基づく計画ごとの事業費見込額から算出。
(B)事業実施主体等への聞き取りによる活用希望（隻数、漁業種類等）に基づき算定。
(C)(D)支出の翌年度に事業費のうち運転資金分全額が返還されるとしての見込み額から算出。</t>
    <rPh sb="89" eb="91">
      <t>ウンテン</t>
    </rPh>
    <rPh sb="91" eb="93">
      <t>シキン</t>
    </rPh>
    <phoneticPr fontId="3"/>
  </si>
  <si>
    <t>令和３年度以降の管理費所要額=①90百万円+②513百万円
①90百万円=(A)10百万円×(B)9年
②513百万円=（C)57百万円×（B）9年</t>
    <rPh sb="8" eb="10">
      <t>カンリ</t>
    </rPh>
    <phoneticPr fontId="3"/>
  </si>
  <si>
    <t>令和２年度管理費のうち事務費：6百万円
令和２年度管理費のうち人件費：45百万円</t>
    <phoneticPr fontId="3"/>
  </si>
  <si>
    <r>
      <t>　基金は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t>
    </r>
    <r>
      <rPr>
        <sz val="11"/>
        <rFont val="ＭＳ Ｐゴシック"/>
        <family val="3"/>
        <charset val="128"/>
      </rPr>
      <t>検査を実施し事業が適切に実施されるよう指導・監督を実施。</t>
    </r>
    <phoneticPr fontId="3"/>
  </si>
  <si>
    <r>
      <t>【事業所管部局】
　平成28年度予算要求において、</t>
    </r>
    <r>
      <rPr>
        <sz val="11"/>
        <rFont val="ＭＳ Ｐゴシック"/>
        <family val="3"/>
        <charset val="128"/>
      </rPr>
      <t>東日本大震災に伴う東京電力福島第一原子力発電所の事故等の影響を受け、操業に支障を来している者を事業の対象としたところであるが、主に福島県の漁業者においては、本格的な操業の再開に向けた試験操業を余儀なくされ、本事業の活用は進んでいない状況にあった。このような状況を踏まえ、平成31年４月に、漁業再開に向けた試験操業に取り組む漁業者による生産回復の事業メニューを追加し、事業の認定要件や助成金の交付方式等について見直しを行い、現在、福島県沿岸地域において新たな復興計画が策定され、水揚量回復を目指した取組が進められているところである。
　福島県の沿岸漁業では、令和２年２月に全魚種の出荷制限が解除され、本年度からは試験操業から本格操業へ向けた移行期間へと位置づけ、水揚の拡大を図っているところであるが、令和２年の水揚量は震災前の約１８％に留まっており、津波の難を逃れた漁船の多くが老朽化し、操業拡大の妨げとなっているのが現状である。昨年度、福島県漁業協同組合連合会から水産庁長官に対し「事業期間の延長と予算の確保」についての要望もあって、本年度、事業期間を延長（令和12年３月31日まで）したところであり、相馬地区の沖合底びき網漁業では、本事業を活用し、５年後（令和７年）に震災前の５割以上の水揚げ回復を目指す取組を実施中であるほか、今後も新たに小型船を中心とした沿岸漁業等の復興計画が策定される見込みである。</t>
    </r>
    <rPh sb="1" eb="3">
      <t>ジギョウ</t>
    </rPh>
    <rPh sb="3" eb="5">
      <t>ショカン</t>
    </rPh>
    <rPh sb="5" eb="7">
      <t>ブキョク</t>
    </rPh>
    <rPh sb="25" eb="31">
      <t>ヒガシニホンダイシンサイ</t>
    </rPh>
    <rPh sb="32" eb="33">
      <t>トモナ</t>
    </rPh>
    <rPh sb="34" eb="36">
      <t>トウキョウ</t>
    </rPh>
    <rPh sb="36" eb="38">
      <t>デンリョク</t>
    </rPh>
    <rPh sb="38" eb="40">
      <t>フクシマ</t>
    </rPh>
    <rPh sb="40" eb="42">
      <t>ダイイチ</t>
    </rPh>
    <rPh sb="51" eb="52">
      <t>トウ</t>
    </rPh>
    <rPh sb="121" eb="123">
      <t>ヨギ</t>
    </rPh>
    <rPh sb="141" eb="143">
      <t>ジョウキョウ</t>
    </rPh>
    <rPh sb="169" eb="171">
      <t>ギョギョウ</t>
    </rPh>
    <rPh sb="171" eb="173">
      <t>サイカイ</t>
    </rPh>
    <rPh sb="174" eb="175">
      <t>ム</t>
    </rPh>
    <rPh sb="204" eb="206">
      <t>ツイカ</t>
    </rPh>
    <rPh sb="263" eb="265">
      <t>ミズア</t>
    </rPh>
    <rPh sb="265" eb="266">
      <t>リョウ</t>
    </rPh>
    <rPh sb="266" eb="268">
      <t>カイフク</t>
    </rPh>
    <rPh sb="269" eb="271">
      <t>メザ</t>
    </rPh>
    <rPh sb="273" eb="275">
      <t>トリクミ</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</si>
  <si>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</si>
  <si>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&lt;保有割合について&gt;
</t>
    </r>
    <r>
      <rPr>
        <sz val="11"/>
        <rFont val="ＭＳ Ｐゴシック"/>
        <family val="3"/>
        <charset val="128"/>
      </rPr>
      <t>　上記の対応状況に鑑み、今後も安定的に事業を実施するためには基金を残置する必要があるため、保有割合は「1」を超えるものの、「使用見込みの低い基金等の該当の有無」については「無」とする。</t>
    </r>
    <rPh sb="12" eb="14">
      <t>ジョウキ</t>
    </rPh>
    <rPh sb="15" eb="17">
      <t>タイオウ</t>
    </rPh>
    <rPh sb="17" eb="19">
      <t>ジョウキョウ</t>
    </rPh>
    <rPh sb="20" eb="21">
      <t>カンガ</t>
    </rPh>
    <rPh sb="23" eb="25">
      <t>コンゴ</t>
    </rPh>
    <phoneticPr fontId="3"/>
  </si>
  <si>
    <t>・がんばる漁業復興支援事業
　安定的な水産物生産体制を構築するため、地域で策定した復興計画に基づき、省エネ高性能漁船の導入等による収益性改善の事業や、漁業再開に向けた試験操業に取り組む漁業者による生産回復の事業を行う漁協等に対し、必要な経費（用船料、燃油代、氷代等）を支援。
（補助率）
平成31年3月までに認定された漁業復興計画に基づく事業：定額（水揚げ金額では賄えない事業経費の9/10、2/3、1/2を支援）
平成31年4月以降に認定された漁業復興計画に基づく事業：定額（事業を行うために必要な運航経費の助成及び操業費用等相当額の2/3、1/2、1/3以内を補助）
・がんばる養殖復興支援事業
　地域で策定した復興計画に基づき、共同化により５年以内の自立を目標とした安定的な水産物生産体制を構築するための事業を行う漁協等に対し、必要な経費（施設等借上費、養殖作業費、資材費等）を支援。
（補助率）
定額（水揚げ金額では賄えない事業経費の9/10を支援）
（本事業は、主に回転方式の基金となっている。)</t>
    <phoneticPr fontId="3"/>
  </si>
  <si>
    <t>①令和３年度以降の事業費見込み
②令和３年度以降の水揚金等返還額見込み
(A)実施中計画に係る事業費
(B)令和３年度以降新規実施計画に係る事業費
(C)実施中及び実施済み計画に係る水揚金等返還額
(D)令和３年度以降新規実施計画に係る水揚金等返還額</t>
    <rPh sb="61" eb="63">
      <t>シンキ</t>
    </rPh>
    <rPh sb="63" eb="65">
      <t>ジッシ</t>
    </rPh>
    <rPh sb="109" eb="111">
      <t>シンキ</t>
    </rPh>
    <rPh sb="111" eb="113">
      <t>ジッシ</t>
    </rPh>
    <phoneticPr fontId="3"/>
  </si>
  <si>
    <t>①令和３年度以降の事務費見込み
②令和３年度以降の人件費見込み
(A)過去平均事務費
(B)事業年限までの年数
(C)過去平均人件費</t>
    <phoneticPr fontId="3"/>
  </si>
  <si>
    <t>中間目標
　－　年度</t>
    <rPh sb="0" eb="2">
      <t>チュウカン</t>
    </rPh>
    <rPh sb="2" eb="4">
      <t>モクヒョウ</t>
    </rPh>
    <rPh sb="8" eb="10">
      <t>ネンド</t>
    </rPh>
    <phoneticPr fontId="3"/>
  </si>
  <si>
    <t>-</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</si>
  <si>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</si>
  <si>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</si>
  <si>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</si>
  <si>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【基金事業の終了予定時期】令和12年3月
【基金事業の新規申請受付終了時期】令和８年3月</t>
    <rPh sb="1" eb="3">
      <t>キキン</t>
    </rPh>
    <rPh sb="3" eb="5">
      <t>ジギョウ</t>
    </rPh>
    <rPh sb="6" eb="8">
      <t>シュウリョウ</t>
    </rPh>
    <rPh sb="8" eb="10">
      <t>ヨテイ</t>
    </rPh>
    <rPh sb="10" eb="12">
      <t>ジキ</t>
    </rPh>
    <rPh sb="22" eb="24">
      <t>キキン</t>
    </rPh>
    <rPh sb="24" eb="26">
      <t>ジギョウ</t>
    </rPh>
    <rPh sb="27" eb="29">
      <t>シンキ</t>
    </rPh>
    <rPh sb="29" eb="31">
      <t>シンセイ</t>
    </rPh>
    <rPh sb="31" eb="33">
      <t>ウケツケ</t>
    </rPh>
    <rPh sb="33" eb="35">
      <t>シュウリョウ</t>
    </rPh>
    <rPh sb="35" eb="37">
      <t>ジキ</t>
    </rPh>
    <phoneticPr fontId="3"/>
  </si>
  <si>
    <t>管理費</t>
    <rPh sb="0" eb="3">
      <t>カンリヒ</t>
    </rPh>
    <phoneticPr fontId="3"/>
  </si>
  <si>
    <t>地域漁業復興計画等に基づく助成等</t>
    <phoneticPr fontId="3"/>
  </si>
  <si>
    <t>漁業復興プロジェクト本部の運営等</t>
    <rPh sb="13" eb="15">
      <t>ウンエイ</t>
    </rPh>
    <rPh sb="15" eb="16">
      <t>トウ</t>
    </rPh>
    <phoneticPr fontId="3"/>
  </si>
  <si>
    <t>その他</t>
    <rPh sb="2" eb="3">
      <t>タ</t>
    </rPh>
    <phoneticPr fontId="3"/>
  </si>
  <si>
    <t>地域漁業復興プロジェクト運営費</t>
    <rPh sb="0" eb="2">
      <t>チイキ</t>
    </rPh>
    <rPh sb="2" eb="4">
      <t>ギョギョウ</t>
    </rPh>
    <rPh sb="4" eb="6">
      <t>フッコウ</t>
    </rPh>
    <rPh sb="12" eb="15">
      <t>ウンエイヒ</t>
    </rPh>
    <phoneticPr fontId="3"/>
  </si>
  <si>
    <t>C.宮城県沖合底びき網漁業協同組合
（宮城県沖合底びき網地域漁業復興プロジェクト）</t>
    <rPh sb="2" eb="5">
      <t>ミヤギケン</t>
    </rPh>
    <rPh sb="5" eb="7">
      <t>オキアイ</t>
    </rPh>
    <rPh sb="7" eb="8">
      <t>ソコ</t>
    </rPh>
    <rPh sb="10" eb="11">
      <t>アミ</t>
    </rPh>
    <rPh sb="11" eb="13">
      <t>ギョギョウ</t>
    </rPh>
    <rPh sb="13" eb="15">
      <t>キョウドウ</t>
    </rPh>
    <rPh sb="15" eb="17">
      <t>クミアイ</t>
    </rPh>
    <phoneticPr fontId="3"/>
  </si>
  <si>
    <t>宮城県沖合底びき網漁業協同組合（宮城県沖合底びき網地域漁業復興プロジェクト）</t>
    <rPh sb="25" eb="27">
      <t>チイキ</t>
    </rPh>
    <rPh sb="27" eb="29">
      <t>ギョギョウ</t>
    </rPh>
    <rPh sb="29" eb="31">
      <t>フッコウ</t>
    </rPh>
    <phoneticPr fontId="3"/>
  </si>
  <si>
    <t>-</t>
    <phoneticPr fontId="3"/>
  </si>
  <si>
    <t>助成金精算報告に基づく返納</t>
    <rPh sb="0" eb="3">
      <t>ジョセイキン</t>
    </rPh>
    <rPh sb="3" eb="5">
      <t>セイサン</t>
    </rPh>
    <rPh sb="5" eb="7">
      <t>ホウコク</t>
    </rPh>
    <rPh sb="8" eb="9">
      <t>モト</t>
    </rPh>
    <rPh sb="11" eb="13">
      <t>ヘンノウ</t>
    </rPh>
    <phoneticPr fontId="3"/>
  </si>
  <si>
    <t xml:space="preserve">・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検査を実施し事業が適切に実施されるよう指導・監督を実施。
・成果目標及び成果実績について、東北被災３県における水揚量及び水揚額の回復へ改正。
・基金事業の終了時期延長経過
①「基金造成費補助金等の活用に関する指針について（平成26年11月20日付け経第906号大臣官房経理課長通知）」を受けた改正。
　・漁業復興計画及び養殖復興計画の認定期限を設定（平成28年3月31日）
　・事業の実施期限の延長（平成29年３月31日→平成32年3月31日）
②政府が定めた「復興・創生期間（H28～H32）」の設定に合わせた改正。
　・漁業復興計画及び養殖復興計画の認定期限の延長（平成28年3月31日→平成33年3月31日）
　・事業の実施期限の延長（平成32年3月31日→平成37年3月31日）
③政府が定めた「第２期復興・創生期間（R3～R7）」の設定に合わせた改正。
　・漁業復興計画及び養殖復興計画の認定期限の延長（令和3年3月31日→令和8年3月31日）
　・事業の実施期限の延長（令和7年3月31日→令和12年3月31日）
</t>
    <rPh sb="185" eb="187">
      <t>キキン</t>
    </rPh>
    <rPh sb="187" eb="189">
      <t>ジギョウ</t>
    </rPh>
    <rPh sb="190" eb="192">
      <t>シュウリョウ</t>
    </rPh>
    <rPh sb="192" eb="194">
      <t>ジキ</t>
    </rPh>
    <rPh sb="194" eb="196">
      <t>エンチョウ</t>
    </rPh>
    <rPh sb="196" eb="198">
      <t>ケイカ</t>
    </rPh>
    <rPh sb="362" eb="364">
      <t>セッテイ</t>
    </rPh>
    <rPh sb="484" eb="486">
      <t>セッテイ</t>
    </rPh>
    <phoneticPr fontId="3"/>
  </si>
  <si>
    <r>
      <rPr>
        <sz val="11"/>
        <rFont val="ＭＳ Ｐゴシック"/>
        <family val="3"/>
        <charset val="128"/>
      </rPr>
      <t>近年問題となっている不漁魚種（サケ、サンマ等）の主要な水揚地である被災地において、昨今の不漁の煽りを受ける厳しい環境下の中、一定程度の達成状況となっている。</t>
    </r>
    <phoneticPr fontId="3"/>
  </si>
  <si>
    <r>
      <t xml:space="preserve">（がんばる養殖）
認定復興計画にかかる経営体数（終了除く）
</t>
    </r>
    <r>
      <rPr>
        <sz val="9"/>
        <rFont val="ＭＳ Ｐゴシック"/>
        <family val="3"/>
        <charset val="128"/>
      </rPr>
      <t>実施及び実施見込みの経営体がない年は「-」と記載。</t>
    </r>
    <rPh sb="5" eb="7">
      <t>ヨウショク</t>
    </rPh>
    <rPh sb="19" eb="22">
      <t>ケイエイタイ</t>
    </rPh>
    <rPh sb="30" eb="32">
      <t>ジッシ</t>
    </rPh>
    <rPh sb="32" eb="33">
      <t>オヨ</t>
    </rPh>
    <rPh sb="34" eb="36">
      <t>ジッシ</t>
    </rPh>
    <rPh sb="46" eb="47">
      <t>ネン</t>
    </rPh>
    <phoneticPr fontId="3"/>
  </si>
  <si>
    <r>
      <t xml:space="preserve">（養殖）
</t>
    </r>
    <r>
      <rPr>
        <sz val="11"/>
        <rFont val="ＭＳ Ｐゴシック"/>
        <family val="3"/>
        <charset val="128"/>
      </rPr>
      <t>3経営体</t>
    </r>
    <phoneticPr fontId="3"/>
  </si>
  <si>
    <t>福島県漁業協同組合連合会（福島県地域漁業復興プロジェクト（相馬地区沖合底びき網部会））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1">
      <t>ソウマ</t>
    </rPh>
    <rPh sb="31" eb="33">
      <t>チク</t>
    </rPh>
    <rPh sb="33" eb="35">
      <t>オキアイ</t>
    </rPh>
    <rPh sb="35" eb="36">
      <t>ソコ</t>
    </rPh>
    <rPh sb="38" eb="39">
      <t>アミ</t>
    </rPh>
    <rPh sb="39" eb="41">
      <t>ブカイ</t>
    </rPh>
    <phoneticPr fontId="3"/>
  </si>
  <si>
    <t>福島県漁業協同組合連合会（福島県地域漁業復興プロジェクト（小名浜地区まき網部会））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2">
      <t>オナハマ</t>
    </rPh>
    <rPh sb="32" eb="34">
      <t>チク</t>
    </rPh>
    <rPh sb="36" eb="37">
      <t>アミ</t>
    </rPh>
    <rPh sb="37" eb="39">
      <t>ブカイ</t>
    </rPh>
    <phoneticPr fontId="3"/>
  </si>
  <si>
    <t>令和２年度事業費実績：3,125百万円
令和２年度水揚金等返還額：2,146百万円</t>
    <phoneticPr fontId="3"/>
  </si>
  <si>
    <t>参事官　伊地知　英己
研究指導課長　廣野　淳</t>
    <rPh sb="18" eb="20">
      <t>ヒロノ</t>
    </rPh>
    <rPh sb="21" eb="22">
      <t>ジュン</t>
    </rPh>
    <phoneticPr fontId="3"/>
  </si>
  <si>
    <t>統括官付参事官（予算・会計担当）
増殖推進部研究指導課</t>
    <rPh sb="0" eb="2">
      <t>トウカツ</t>
    </rPh>
    <phoneticPr fontId="3"/>
  </si>
  <si>
    <t>（復興庁・農林水産省）</t>
    <rPh sb="1" eb="4">
      <t>フッコウチョウ</t>
    </rPh>
    <rPh sb="5" eb="10">
      <t>ノウリンスイサンショウ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</si>
</sst>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Red]\(0\)"/>
    <numFmt numFmtId="179" formatCode="_ * #,##0.000_ ;_ * \-#,##0.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0"/>
      <color rgb="FF0070C0"/>
      <name val="ＭＳ Ｐゴシック"/>
      <family val="3"/>
      <charset val="128"/>
    </font>
    <font>
      <sz val="11"/>
      <color rgb="FF0070C0"/>
      <name val="ＭＳ Ｐゴシック"/>
      <family val="3"/>
      <charset val="128"/>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0C0C0"/>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medium">
        <color indexed="64"/>
      </right>
      <top style="dashed">
        <color indexed="64"/>
      </top>
      <bottom style="dashed">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1">
    <xf numFmtId="0" fontId="0" fillId="0" borderId="0" xfId="0">
      <alignment vertical="center"/>
    </xf>
    <xf numFmtId="41" fontId="0" fillId="0" borderId="36"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59" xfId="0" applyNumberFormat="1" applyFont="1" applyFill="1" applyBorder="1" applyAlignment="1">
      <alignment vertical="center"/>
    </xf>
    <xf numFmtId="41" fontId="0" fillId="0" borderId="101" xfId="0" applyNumberFormat="1" applyFont="1" applyFill="1" applyBorder="1" applyAlignment="1">
      <alignment vertical="center"/>
    </xf>
    <xf numFmtId="41" fontId="0" fillId="0" borderId="97" xfId="0" applyNumberFormat="1" applyFont="1" applyFill="1" applyBorder="1" applyAlignment="1">
      <alignment vertical="center"/>
    </xf>
    <xf numFmtId="41" fontId="0" fillId="0" borderId="0" xfId="4" applyNumberFormat="1" applyFont="1" applyBorder="1" applyAlignment="1">
      <alignment horizontal="right" vertical="center" wrapText="1"/>
    </xf>
    <xf numFmtId="0" fontId="0" fillId="0" borderId="0" xfId="0" applyNumberFormat="1" applyFont="1">
      <alignment vertical="center"/>
    </xf>
    <xf numFmtId="41" fontId="0" fillId="0" borderId="0" xfId="0" applyNumberFormat="1" applyFont="1">
      <alignment vertical="center"/>
    </xf>
    <xf numFmtId="41" fontId="0" fillId="6" borderId="0" xfId="0" applyNumberFormat="1" applyFont="1" applyFill="1">
      <alignment vertical="center"/>
    </xf>
    <xf numFmtId="0" fontId="0" fillId="0" borderId="0" xfId="0" applyFont="1">
      <alignment vertical="center"/>
    </xf>
    <xf numFmtId="0" fontId="0" fillId="0" borderId="0" xfId="0" applyNumberFormat="1" applyFont="1" applyFill="1" applyBorder="1" applyAlignment="1">
      <alignment vertical="center"/>
    </xf>
    <xf numFmtId="0" fontId="0" fillId="0" borderId="0" xfId="0" applyNumberFormat="1" applyFont="1" applyBorder="1" applyAlignment="1">
      <alignment vertical="center"/>
    </xf>
    <xf numFmtId="0" fontId="0" fillId="0" borderId="0" xfId="0" applyNumberFormat="1" applyFont="1" applyFill="1" applyBorder="1" applyAlignment="1">
      <alignment horizontal="center" vertical="center"/>
    </xf>
    <xf numFmtId="0" fontId="0" fillId="0" borderId="0" xfId="0" applyNumberFormat="1" applyFont="1" applyBorder="1" applyAlignment="1">
      <alignment horizontal="center" vertical="center"/>
    </xf>
    <xf numFmtId="41" fontId="0" fillId="0" borderId="0" xfId="0" applyNumberFormat="1" applyFont="1" applyBorder="1" applyAlignment="1">
      <alignment horizontal="right" vertical="center" wrapText="1"/>
    </xf>
    <xf numFmtId="0" fontId="0" fillId="0" borderId="0" xfId="0" applyNumberFormat="1" applyFont="1" applyFill="1" applyBorder="1" applyAlignment="1">
      <alignment horizontal="right" vertical="center"/>
    </xf>
    <xf numFmtId="41" fontId="1" fillId="0" borderId="0" xfId="0" applyNumberFormat="1" applyFont="1">
      <alignment vertical="center"/>
    </xf>
    <xf numFmtId="0" fontId="19" fillId="7" borderId="0" xfId="0" applyFont="1" applyFill="1" applyBorder="1" applyAlignment="1">
      <alignment horizontal="left" vertical="center" wrapText="1"/>
    </xf>
    <xf numFmtId="0" fontId="20" fillId="0" borderId="0" xfId="0" applyFont="1" applyAlignment="1">
      <alignment vertical="center" wrapText="1"/>
    </xf>
    <xf numFmtId="179" fontId="0" fillId="0" borderId="0" xfId="0" applyNumberFormat="1" applyFont="1">
      <alignment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2" borderId="2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3" borderId="116" xfId="0" applyNumberFormat="1" applyFont="1" applyFill="1" applyBorder="1" applyAlignment="1">
      <alignment horizontal="center" vertical="center" wrapText="1"/>
    </xf>
    <xf numFmtId="41" fontId="0" fillId="3" borderId="116"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0" fontId="0" fillId="0" borderId="25" xfId="0" applyNumberFormat="1" applyFont="1" applyBorder="1" applyAlignment="1">
      <alignment vertical="center" wrapText="1"/>
    </xf>
    <xf numFmtId="0" fontId="0" fillId="0" borderId="26" xfId="0" applyNumberFormat="1" applyFont="1" applyBorder="1" applyAlignment="1">
      <alignment vertical="center" wrapText="1"/>
    </xf>
    <xf numFmtId="178" fontId="0" fillId="0" borderId="116"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1" fontId="0" fillId="0" borderId="116" xfId="0" applyNumberFormat="1" applyFont="1" applyFill="1" applyBorder="1" applyAlignment="1">
      <alignment horizontal="center" vertical="center"/>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0" fontId="0" fillId="0" borderId="109" xfId="0" applyFont="1" applyBorder="1" applyAlignment="1">
      <alignment horizontal="right" vertical="center"/>
    </xf>
    <xf numFmtId="0" fontId="0" fillId="0" borderId="110" xfId="0" applyFont="1" applyBorder="1" applyAlignment="1">
      <alignment horizontal="right" vertical="center"/>
    </xf>
    <xf numFmtId="0" fontId="6" fillId="3" borderId="32"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36"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9" xfId="0" applyFont="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8" fillId="0" borderId="109"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shrinkToFit="1"/>
    </xf>
    <xf numFmtId="0" fontId="15" fillId="3" borderId="10" xfId="0" applyNumberFormat="1" applyFont="1" applyFill="1" applyBorder="1" applyAlignment="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0"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27"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9" xfId="0" applyFont="1" applyFill="1" applyBorder="1" applyAlignment="1">
      <alignment horizontal="right" vertical="center" wrapText="1"/>
    </xf>
    <xf numFmtId="0" fontId="0" fillId="0" borderId="9" xfId="0" applyFont="1" applyFill="1" applyBorder="1" applyAlignment="1">
      <alignment horizontal="right" vertical="center"/>
    </xf>
    <xf numFmtId="0" fontId="16" fillId="3" borderId="31" xfId="0" applyNumberFormat="1"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31" xfId="0" applyFont="1" applyFill="1" applyBorder="1" applyAlignment="1">
      <alignment horizontal="right" vertical="center" wrapText="1"/>
    </xf>
    <xf numFmtId="0" fontId="0" fillId="0" borderId="31" xfId="0" applyFont="1" applyFill="1" applyBorder="1" applyAlignment="1">
      <alignment horizontal="right" vertical="center"/>
    </xf>
    <xf numFmtId="0" fontId="2" fillId="0" borderId="30"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33" xfId="0" applyFont="1" applyFill="1" applyBorder="1" applyAlignment="1">
      <alignment horizontal="center" vertical="center"/>
    </xf>
    <xf numFmtId="0" fontId="0" fillId="0" borderId="25" xfId="0" applyBorder="1" applyAlignment="1">
      <alignment vertical="center" wrapText="1"/>
    </xf>
    <xf numFmtId="0" fontId="0" fillId="0" borderId="26" xfId="0" applyBorder="1" applyAlignment="1">
      <alignmen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09" xfId="0" applyFont="1" applyFill="1" applyBorder="1" applyAlignment="1">
      <alignment horizontal="right" vertical="center"/>
    </xf>
    <xf numFmtId="0" fontId="0" fillId="0" borderId="110" xfId="0" applyFont="1" applyFill="1" applyBorder="1" applyAlignment="1">
      <alignment horizontal="right" vertical="center"/>
    </xf>
    <xf numFmtId="0" fontId="0" fillId="0" borderId="94" xfId="0" applyFont="1" applyFill="1" applyBorder="1" applyAlignment="1">
      <alignment horizontal="right" vertical="center"/>
    </xf>
    <xf numFmtId="0" fontId="2" fillId="0" borderId="30"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0" fillId="0" borderId="30"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Border="1" applyAlignment="1">
      <alignment horizontal="center" vertical="center"/>
    </xf>
    <xf numFmtId="0" fontId="0"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44" xfId="0" applyNumberFormat="1" applyFont="1" applyBorder="1" applyAlignment="1">
      <alignment horizontal="center" vertical="center"/>
    </xf>
    <xf numFmtId="0" fontId="0" fillId="0" borderId="50"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8"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0" fontId="0" fillId="0" borderId="50" xfId="0" applyNumberFormat="1" applyFont="1" applyBorder="1" applyAlignment="1">
      <alignment horizontal="center" vertical="center"/>
    </xf>
    <xf numFmtId="0" fontId="0" fillId="0" borderId="36" xfId="0" applyNumberFormat="1" applyFont="1" applyBorder="1" applyAlignment="1">
      <alignment horizontal="center" vertical="center"/>
    </xf>
    <xf numFmtId="0" fontId="8" fillId="0" borderId="67" xfId="0" applyNumberFormat="1" applyFont="1" applyBorder="1" applyAlignment="1">
      <alignment horizontal="center" vertical="center" wrapText="1"/>
    </xf>
    <xf numFmtId="0" fontId="0" fillId="0" borderId="68" xfId="0" applyNumberFormat="1" applyFont="1" applyBorder="1" applyAlignment="1">
      <alignment horizontal="center" vertical="center"/>
    </xf>
    <xf numFmtId="0" fontId="0" fillId="0" borderId="69" xfId="0" applyNumberFormat="1" applyFont="1" applyBorder="1" applyAlignment="1">
      <alignment horizontal="center" vertical="center"/>
    </xf>
    <xf numFmtId="41" fontId="0" fillId="0" borderId="51" xfId="0" applyNumberFormat="1" applyFont="1" applyBorder="1" applyAlignment="1">
      <alignment horizontal="right" vertical="center"/>
    </xf>
    <xf numFmtId="41" fontId="0" fillId="0" borderId="73"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4" xfId="0" applyNumberFormat="1" applyFont="1" applyFill="1" applyBorder="1" applyAlignment="1">
      <alignment horizontal="right" vertical="center"/>
    </xf>
    <xf numFmtId="0" fontId="0" fillId="0" borderId="70" xfId="0" applyNumberFormat="1" applyFont="1" applyBorder="1" applyAlignment="1">
      <alignment horizontal="center" vertical="center"/>
    </xf>
    <xf numFmtId="0" fontId="0" fillId="0" borderId="71" xfId="0" applyNumberFormat="1" applyFont="1" applyBorder="1" applyAlignment="1">
      <alignment horizontal="center" vertical="center"/>
    </xf>
    <xf numFmtId="0" fontId="0" fillId="0" borderId="72" xfId="0" applyNumberFormat="1" applyFont="1" applyBorder="1" applyAlignment="1">
      <alignment horizontal="center" vertical="center"/>
    </xf>
    <xf numFmtId="0" fontId="8" fillId="0" borderId="73" xfId="0" applyNumberFormat="1" applyFont="1" applyBorder="1" applyAlignment="1">
      <alignment horizontal="left" vertical="center" wrapText="1"/>
    </xf>
    <xf numFmtId="0" fontId="0" fillId="0" borderId="71" xfId="0" applyNumberFormat="1" applyFont="1" applyBorder="1" applyAlignment="1">
      <alignment horizontal="left" vertical="center"/>
    </xf>
    <xf numFmtId="0" fontId="0" fillId="0" borderId="72" xfId="0" applyNumberFormat="1" applyFont="1" applyBorder="1" applyAlignment="1">
      <alignment horizontal="left" vertical="center"/>
    </xf>
    <xf numFmtId="41" fontId="0" fillId="0" borderId="73" xfId="0" applyNumberFormat="1" applyFont="1" applyBorder="1" applyAlignment="1">
      <alignment horizontal="right" vertical="center"/>
    </xf>
    <xf numFmtId="41" fontId="0" fillId="0" borderId="71" xfId="0" applyNumberFormat="1" applyFont="1" applyBorder="1" applyAlignment="1">
      <alignment horizontal="right" vertical="center"/>
    </xf>
    <xf numFmtId="41" fontId="0" fillId="0" borderId="75" xfId="0" applyNumberFormat="1" applyFont="1" applyBorder="1" applyAlignment="1">
      <alignment horizontal="right"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8" fillId="0" borderId="85" xfId="0" applyFont="1" applyFill="1" applyBorder="1" applyAlignment="1">
      <alignment horizontal="left" vertical="center" wrapText="1"/>
    </xf>
    <xf numFmtId="0" fontId="8" fillId="0" borderId="86" xfId="0" applyFont="1" applyFill="1" applyBorder="1" applyAlignment="1">
      <alignment horizontal="left" vertical="center" wrapText="1"/>
    </xf>
    <xf numFmtId="0" fontId="8" fillId="0" borderId="87" xfId="0" applyFont="1" applyFill="1" applyBorder="1" applyAlignment="1">
      <alignment horizontal="left" vertical="center" wrapText="1"/>
    </xf>
    <xf numFmtId="0" fontId="0" fillId="0" borderId="76" xfId="0" applyNumberFormat="1" applyFont="1" applyBorder="1" applyAlignment="1">
      <alignment horizontal="center"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8" fillId="0" borderId="79" xfId="0" applyNumberFormat="1" applyFont="1" applyBorder="1" applyAlignment="1">
      <alignment horizontal="left" vertical="center" wrapText="1"/>
    </xf>
    <xf numFmtId="0" fontId="0" fillId="0" borderId="77" xfId="0" applyNumberFormat="1" applyFont="1" applyBorder="1" applyAlignment="1">
      <alignment horizontal="left" vertical="center"/>
    </xf>
    <xf numFmtId="0" fontId="0" fillId="0" borderId="78" xfId="0" applyNumberFormat="1" applyFont="1" applyBorder="1" applyAlignment="1">
      <alignment horizontal="left" vertical="center"/>
    </xf>
    <xf numFmtId="41" fontId="0" fillId="0" borderId="79" xfId="0" applyNumberFormat="1" applyFont="1" applyBorder="1" applyAlignment="1">
      <alignment horizontal="right" vertical="center"/>
    </xf>
    <xf numFmtId="41" fontId="0" fillId="0" borderId="77" xfId="0" applyNumberFormat="1" applyFont="1" applyBorder="1" applyAlignment="1">
      <alignment horizontal="right" vertical="center"/>
    </xf>
    <xf numFmtId="41" fontId="0" fillId="0" borderId="81" xfId="0" applyNumberFormat="1" applyFont="1" applyBorder="1" applyAlignment="1">
      <alignment horizontal="right" vertical="center"/>
    </xf>
    <xf numFmtId="0" fontId="10" fillId="2" borderId="64"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xf>
    <xf numFmtId="0" fontId="10" fillId="2" borderId="129" xfId="0" applyNumberFormat="1" applyFont="1" applyFill="1" applyBorder="1" applyAlignment="1">
      <alignment horizontal="center" vertical="center"/>
    </xf>
    <xf numFmtId="0" fontId="0" fillId="0" borderId="130" xfId="0" applyNumberFormat="1" applyFont="1" applyFill="1" applyBorder="1" applyAlignment="1">
      <alignment horizontal="left" vertical="center" wrapText="1"/>
    </xf>
    <xf numFmtId="0" fontId="0" fillId="0" borderId="46" xfId="0" applyNumberFormat="1" applyFont="1" applyFill="1" applyBorder="1" applyAlignment="1">
      <alignment horizontal="left" vertical="center" wrapText="1"/>
    </xf>
    <xf numFmtId="0" fontId="0" fillId="0" borderId="63" xfId="0" applyNumberFormat="1" applyFont="1" applyFill="1" applyBorder="1" applyAlignment="1">
      <alignment horizontal="left" vertical="center" wrapText="1"/>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0" fontId="8" fillId="0" borderId="73" xfId="0" applyFont="1" applyBorder="1" applyAlignment="1">
      <alignment horizontal="left" vertical="center" wrapText="1"/>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41" fontId="0" fillId="0" borderId="66"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8" fillId="0" borderId="89" xfId="0" applyFont="1" applyBorder="1"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41" fontId="0" fillId="0" borderId="79" xfId="0" applyNumberFormat="1" applyFont="1" applyFill="1" applyBorder="1" applyAlignment="1">
      <alignment horizontal="right" vertical="center"/>
    </xf>
    <xf numFmtId="41" fontId="0" fillId="0" borderId="77" xfId="0" applyNumberFormat="1" applyFont="1" applyFill="1" applyBorder="1" applyAlignment="1">
      <alignment horizontal="right" vertical="center"/>
    </xf>
    <xf numFmtId="41" fontId="0" fillId="0" borderId="80" xfId="0" applyNumberFormat="1" applyFont="1" applyFill="1" applyBorder="1" applyAlignment="1">
      <alignment horizontal="right" vertical="center"/>
    </xf>
    <xf numFmtId="0" fontId="8" fillId="0" borderId="79" xfId="0" applyFont="1" applyBorder="1" applyAlignment="1">
      <alignment horizontal="left" vertical="center" wrapText="1"/>
    </xf>
    <xf numFmtId="0" fontId="0" fillId="0" borderId="77" xfId="0" applyFont="1" applyBorder="1" applyAlignment="1">
      <alignment horizontal="left" vertical="center"/>
    </xf>
    <xf numFmtId="0" fontId="0" fillId="0" borderId="78" xfId="0" applyFont="1" applyBorder="1" applyAlignment="1">
      <alignment horizontal="left" vertical="center"/>
    </xf>
    <xf numFmtId="41" fontId="0" fillId="5" borderId="89" xfId="0" applyNumberFormat="1" applyFont="1" applyFill="1" applyBorder="1" applyAlignment="1">
      <alignment horizontal="right" vertical="center"/>
    </xf>
    <xf numFmtId="41" fontId="0" fillId="5" borderId="20" xfId="0" applyNumberFormat="1" applyFont="1" applyFill="1" applyBorder="1" applyAlignment="1">
      <alignment horizontal="right" vertical="center"/>
    </xf>
    <xf numFmtId="41" fontId="0" fillId="5" borderId="6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49"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49"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88" xfId="0" applyFont="1" applyBorder="1" applyAlignment="1">
      <alignment horizontal="center" vertical="center"/>
    </xf>
    <xf numFmtId="0" fontId="2" fillId="0" borderId="34" xfId="0" applyFont="1" applyBorder="1" applyAlignment="1">
      <alignment horizontal="center" vertical="center"/>
    </xf>
    <xf numFmtId="0" fontId="0" fillId="0" borderId="30" xfId="0" applyFont="1" applyBorder="1" applyAlignment="1">
      <alignment horizontal="center" vertical="center"/>
    </xf>
    <xf numFmtId="0" fontId="8" fillId="0" borderId="82" xfId="0" applyFont="1" applyBorder="1" applyAlignment="1">
      <alignment horizontal="center" vertical="center" wrapText="1"/>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5" borderId="25" xfId="0" applyNumberFormat="1" applyFont="1" applyFill="1" applyBorder="1" applyAlignment="1">
      <alignment horizontal="right" vertical="center"/>
    </xf>
    <xf numFmtId="41" fontId="0" fillId="5" borderId="26" xfId="0" applyNumberFormat="1" applyFont="1" applyFill="1" applyBorder="1" applyAlignment="1">
      <alignment horizontal="right" vertical="center"/>
    </xf>
    <xf numFmtId="41" fontId="0" fillId="5" borderId="44" xfId="0" applyNumberFormat="1" applyFont="1" applyFill="1" applyBorder="1" applyAlignment="1">
      <alignment horizontal="right" vertical="center"/>
    </xf>
    <xf numFmtId="0" fontId="8" fillId="0" borderId="73"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49"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8" fillId="0" borderId="44" xfId="0" applyFont="1" applyBorder="1" applyAlignment="1">
      <alignment horizontal="center" vertical="center"/>
    </xf>
    <xf numFmtId="0" fontId="8" fillId="0" borderId="71" xfId="0" applyFont="1" applyBorder="1" applyAlignment="1">
      <alignment horizontal="left" vertical="center" wrapText="1"/>
    </xf>
    <xf numFmtId="0" fontId="8" fillId="0" borderId="72" xfId="0" applyFont="1" applyBorder="1" applyAlignment="1">
      <alignment horizontal="left" vertical="center" wrapText="1"/>
    </xf>
    <xf numFmtId="0" fontId="10" fillId="3" borderId="119" xfId="1" applyFont="1" applyFill="1" applyBorder="1" applyAlignment="1" applyProtection="1">
      <alignment horizontal="center" vertical="center" wrapText="1"/>
    </xf>
    <xf numFmtId="0" fontId="10" fillId="3" borderId="120" xfId="1" applyFont="1" applyFill="1" applyBorder="1" applyAlignment="1" applyProtection="1">
      <alignment horizontal="center" vertical="center" wrapText="1"/>
    </xf>
    <xf numFmtId="0" fontId="10" fillId="3" borderId="121" xfId="1" applyFont="1" applyFill="1" applyBorder="1" applyAlignment="1" applyProtection="1">
      <alignment horizontal="center" vertical="center" wrapText="1"/>
    </xf>
    <xf numFmtId="0" fontId="0" fillId="0" borderId="122" xfId="1" applyFont="1" applyFill="1" applyBorder="1" applyAlignment="1" applyProtection="1">
      <alignment horizontal="left" vertical="center" wrapText="1"/>
    </xf>
    <xf numFmtId="0" fontId="0" fillId="0" borderId="120" xfId="1" applyFont="1" applyFill="1" applyBorder="1" applyAlignment="1" applyProtection="1">
      <alignment horizontal="left" vertical="center" wrapText="1"/>
    </xf>
    <xf numFmtId="0" fontId="0" fillId="0" borderId="151" xfId="1" applyFont="1" applyFill="1" applyBorder="1" applyAlignment="1" applyProtection="1">
      <alignment horizontal="left" vertical="center" wrapText="1"/>
    </xf>
    <xf numFmtId="0" fontId="10" fillId="3" borderId="125" xfId="1" applyFont="1" applyFill="1" applyBorder="1" applyAlignment="1" applyProtection="1">
      <alignment horizontal="center" vertical="center" wrapText="1"/>
    </xf>
    <xf numFmtId="0" fontId="10" fillId="3" borderId="126" xfId="1" applyFont="1" applyFill="1" applyBorder="1" applyAlignment="1" applyProtection="1">
      <alignment horizontal="center" vertical="center" wrapText="1"/>
    </xf>
    <xf numFmtId="0" fontId="10" fillId="3" borderId="127" xfId="1" applyFont="1" applyFill="1" applyBorder="1" applyAlignment="1" applyProtection="1">
      <alignment horizontal="center" vertical="center" wrapText="1"/>
    </xf>
    <xf numFmtId="0" fontId="0" fillId="0" borderId="128" xfId="1" applyFont="1" applyFill="1" applyBorder="1" applyAlignment="1" applyProtection="1">
      <alignment horizontal="left" vertical="center" wrapText="1"/>
    </xf>
    <xf numFmtId="0" fontId="0" fillId="0" borderId="126" xfId="1" applyFont="1" applyFill="1" applyBorder="1" applyAlignment="1" applyProtection="1">
      <alignment horizontal="left" vertical="center" wrapText="1"/>
    </xf>
    <xf numFmtId="0" fontId="0" fillId="0" borderId="15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49"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8" borderId="17" xfId="0" applyNumberFormat="1" applyFont="1" applyFill="1" applyBorder="1" applyAlignment="1">
      <alignment horizontal="center" vertical="center" wrapText="1"/>
    </xf>
    <xf numFmtId="0" fontId="10" fillId="8" borderId="34"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50"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8" fillId="0" borderId="106" xfId="0" applyNumberFormat="1" applyFont="1" applyFill="1" applyBorder="1" applyAlignment="1">
      <alignment horizontal="left" vertical="center" shrinkToFit="1"/>
    </xf>
    <xf numFmtId="0" fontId="8" fillId="0" borderId="143" xfId="0" applyNumberFormat="1" applyFont="1" applyFill="1" applyBorder="1" applyAlignment="1">
      <alignment horizontal="left" vertical="center"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66"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89"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1" xfId="1" applyNumberFormat="1" applyFont="1" applyFill="1" applyBorder="1" applyAlignment="1" applyProtection="1">
      <alignment horizontal="left" vertical="center" wrapText="1"/>
    </xf>
    <xf numFmtId="0" fontId="0" fillId="0" borderId="66"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57" xfId="1" applyNumberFormat="1" applyFont="1" applyFill="1" applyBorder="1" applyAlignment="1" applyProtection="1">
      <alignment horizontal="left" vertical="center" wrapText="1"/>
    </xf>
    <xf numFmtId="0" fontId="0" fillId="0" borderId="41"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97" xfId="0" applyNumberFormat="1" applyFont="1" applyFill="1" applyBorder="1" applyAlignment="1">
      <alignment horizontal="center" vertical="center"/>
    </xf>
    <xf numFmtId="41" fontId="0" fillId="0" borderId="97"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113"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xf>
    <xf numFmtId="41" fontId="0" fillId="0" borderId="100" xfId="0" applyNumberFormat="1" applyFont="1" applyFill="1" applyBorder="1" applyAlignment="1">
      <alignment horizontal="center" vertical="center"/>
    </xf>
    <xf numFmtId="41" fontId="0" fillId="0" borderId="101"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xf>
    <xf numFmtId="41" fontId="0" fillId="0" borderId="102" xfId="0" applyNumberFormat="1" applyFont="1" applyFill="1" applyBorder="1" applyAlignment="1">
      <alignment horizontal="right" vertical="center"/>
    </xf>
    <xf numFmtId="41" fontId="0" fillId="0" borderId="11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15" fillId="3" borderId="50"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0" fillId="0" borderId="35" xfId="1" applyNumberFormat="1" applyFont="1" applyFill="1" applyBorder="1" applyAlignment="1" applyProtection="1">
      <alignment horizontal="left" vertical="center" wrapText="1"/>
    </xf>
    <xf numFmtId="0" fontId="0" fillId="0" borderId="36" xfId="1" applyNumberFormat="1" applyFont="1" applyFill="1" applyBorder="1" applyAlignment="1" applyProtection="1">
      <alignment horizontal="left" vertical="center" wrapText="1"/>
    </xf>
    <xf numFmtId="0" fontId="0" fillId="0" borderId="51" xfId="1" applyNumberFormat="1" applyFont="1" applyFill="1" applyBorder="1" applyAlignment="1" applyProtection="1">
      <alignment horizontal="left" vertical="center" wrapText="1"/>
    </xf>
    <xf numFmtId="0" fontId="0" fillId="0" borderId="31" xfId="0" applyNumberFormat="1" applyFont="1" applyFill="1" applyBorder="1" applyAlignment="1">
      <alignment horizontal="center" vertical="center"/>
    </xf>
    <xf numFmtId="176" fontId="0" fillId="0" borderId="134" xfId="0" applyNumberFormat="1" applyFont="1" applyFill="1" applyBorder="1" applyAlignment="1">
      <alignment horizontal="right" vertical="center"/>
    </xf>
    <xf numFmtId="176" fontId="0" fillId="0" borderId="133" xfId="0" applyNumberFormat="1" applyFont="1" applyFill="1" applyBorder="1" applyAlignment="1">
      <alignment horizontal="right" vertical="center"/>
    </xf>
    <xf numFmtId="176" fontId="0" fillId="0" borderId="135"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0" fontId="6" fillId="3" borderId="93" xfId="2" applyNumberFormat="1" applyFont="1" applyFill="1" applyBorder="1" applyAlignment="1" applyProtection="1">
      <alignment horizontal="center" vertical="center" wrapText="1"/>
    </xf>
    <xf numFmtId="41" fontId="0" fillId="0" borderId="58"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0" fontId="10" fillId="3" borderId="132" xfId="0" applyNumberFormat="1" applyFont="1" applyFill="1" applyBorder="1" applyAlignment="1">
      <alignment horizontal="center" vertical="center" wrapText="1"/>
    </xf>
    <xf numFmtId="0" fontId="15" fillId="3" borderId="133" xfId="0" applyNumberFormat="1" applyFont="1" applyFill="1" applyBorder="1" applyAlignment="1">
      <alignment horizontal="center" vertical="center" wrapText="1"/>
    </xf>
    <xf numFmtId="176" fontId="0" fillId="0" borderId="157" xfId="0" applyNumberFormat="1" applyFont="1" applyFill="1" applyBorder="1" applyAlignment="1">
      <alignment horizontal="right" vertical="center"/>
    </xf>
    <xf numFmtId="176" fontId="0" fillId="0" borderId="158" xfId="0" applyNumberFormat="1" applyFont="1" applyFill="1" applyBorder="1" applyAlignment="1">
      <alignment horizontal="right" vertical="center"/>
    </xf>
    <xf numFmtId="176" fontId="0" fillId="0" borderId="95" xfId="0" applyNumberFormat="1" applyFont="1" applyFill="1" applyBorder="1" applyAlignment="1">
      <alignment horizontal="right" vertical="center"/>
    </xf>
    <xf numFmtId="0" fontId="0" fillId="0" borderId="106" xfId="0" applyNumberFormat="1" applyFont="1" applyFill="1" applyBorder="1" applyAlignment="1">
      <alignment horizontal="center" vertical="center"/>
    </xf>
    <xf numFmtId="41" fontId="0" fillId="0" borderId="58" xfId="0" applyNumberFormat="1" applyFont="1" applyFill="1" applyBorder="1" applyAlignment="1">
      <alignment horizontal="center" vertical="center"/>
    </xf>
    <xf numFmtId="41" fontId="0" fillId="0" borderId="59" xfId="0" applyNumberFormat="1" applyFont="1" applyFill="1" applyBorder="1" applyAlignment="1">
      <alignment horizontal="center" vertical="center"/>
    </xf>
    <xf numFmtId="41" fontId="0" fillId="0" borderId="62" xfId="0" applyNumberFormat="1" applyFont="1" applyFill="1" applyBorder="1" applyAlignment="1">
      <alignment horizontal="right" vertical="center"/>
    </xf>
    <xf numFmtId="41" fontId="0" fillId="0" borderId="46"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41" fontId="0" fillId="0" borderId="115" xfId="0" applyNumberFormat="1" applyFont="1" applyFill="1" applyBorder="1" applyAlignment="1">
      <alignment horizontal="center" vertical="center"/>
    </xf>
    <xf numFmtId="0" fontId="6" fillId="0" borderId="154" xfId="2" applyNumberFormat="1" applyFont="1" applyFill="1" applyBorder="1" applyAlignment="1" applyProtection="1">
      <alignment horizontal="center" vertical="center" wrapText="1"/>
    </xf>
    <xf numFmtId="0" fontId="6" fillId="0" borderId="155" xfId="2" applyNumberFormat="1" applyFont="1" applyFill="1" applyBorder="1" applyAlignment="1" applyProtection="1">
      <alignment horizontal="center" vertical="center" wrapText="1"/>
    </xf>
    <xf numFmtId="0" fontId="6" fillId="0" borderId="156" xfId="2" applyNumberFormat="1" applyFont="1" applyFill="1" applyBorder="1" applyAlignment="1" applyProtection="1">
      <alignment horizontal="center" vertical="center" wrapText="1"/>
    </xf>
    <xf numFmtId="0" fontId="10" fillId="2" borderId="62" xfId="0" applyNumberFormat="1" applyFont="1" applyFill="1" applyBorder="1" applyAlignment="1">
      <alignment horizontal="center" vertical="center"/>
    </xf>
    <xf numFmtId="0" fontId="10" fillId="2" borderId="4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41" fontId="0" fillId="0" borderId="96" xfId="0" applyNumberFormat="1" applyFont="1" applyFill="1" applyBorder="1" applyAlignment="1">
      <alignment horizontal="right" vertical="center"/>
    </xf>
    <xf numFmtId="41" fontId="0" fillId="0" borderId="144"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35"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41" fontId="0" fillId="0" borderId="28"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100" xfId="0" applyNumberFormat="1" applyFont="1" applyFill="1" applyBorder="1" applyAlignment="1">
      <alignment horizontal="center" vertical="center" wrapText="1"/>
    </xf>
    <xf numFmtId="0" fontId="15" fillId="3" borderId="101" xfId="0" applyNumberFormat="1" applyFont="1" applyFill="1" applyBorder="1" applyAlignment="1">
      <alignment horizontal="center" vertical="center" wrapText="1"/>
    </xf>
    <xf numFmtId="0" fontId="15" fillId="3" borderId="102"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xf>
    <xf numFmtId="0" fontId="10" fillId="3" borderId="4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96" xfId="0" applyNumberFormat="1" applyFont="1" applyFill="1" applyBorder="1" applyAlignment="1">
      <alignment horizontal="center" vertical="center" shrinkToFit="1"/>
    </xf>
    <xf numFmtId="176" fontId="0" fillId="0" borderId="100" xfId="0" applyNumberFormat="1" applyFont="1" applyFill="1" applyBorder="1" applyAlignment="1">
      <alignment horizontal="right" vertical="center"/>
    </xf>
    <xf numFmtId="176" fontId="0" fillId="0" borderId="101" xfId="0" applyNumberFormat="1" applyFont="1" applyFill="1" applyBorder="1" applyAlignment="1">
      <alignment horizontal="right" vertical="center"/>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60" xfId="0" applyNumberFormat="1" applyFont="1" applyFill="1" applyBorder="1" applyAlignment="1">
      <alignment horizontal="right" vertical="center"/>
    </xf>
    <xf numFmtId="179" fontId="0" fillId="0" borderId="25" xfId="0" applyNumberFormat="1" applyFont="1" applyFill="1" applyBorder="1" applyAlignment="1">
      <alignment horizontal="right" vertical="center"/>
    </xf>
    <xf numFmtId="179" fontId="0" fillId="0" borderId="26" xfId="0" applyNumberFormat="1" applyFont="1" applyFill="1" applyBorder="1" applyAlignment="1">
      <alignment horizontal="right" vertical="center"/>
    </xf>
    <xf numFmtId="179" fontId="0" fillId="0" borderId="27"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3" borderId="131" xfId="0" applyNumberFormat="1" applyFont="1" applyFill="1" applyBorder="1" applyAlignment="1">
      <alignment horizontal="center" vertical="center" wrapText="1"/>
    </xf>
    <xf numFmtId="176" fontId="0" fillId="0" borderId="159" xfId="0" applyNumberFormat="1" applyFont="1" applyFill="1" applyBorder="1" applyAlignment="1">
      <alignment horizontal="right" vertical="center"/>
    </xf>
    <xf numFmtId="176" fontId="0" fillId="0" borderId="160" xfId="0" applyNumberFormat="1" applyFont="1" applyFill="1" applyBorder="1" applyAlignment="1">
      <alignment horizontal="right" vertical="center"/>
    </xf>
    <xf numFmtId="176" fontId="0" fillId="0" borderId="136"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3" xfId="0" applyNumberFormat="1" applyFont="1" applyFill="1" applyBorder="1" applyAlignment="1">
      <alignment horizontal="right" vertical="center"/>
    </xf>
    <xf numFmtId="0" fontId="6" fillId="3" borderId="130"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47" xfId="2" applyNumberFormat="1" applyFont="1" applyFill="1" applyBorder="1" applyAlignment="1" applyProtection="1">
      <alignment horizontal="center" vertical="center" wrapText="1"/>
    </xf>
    <xf numFmtId="0" fontId="15" fillId="3" borderId="9" xfId="0" applyNumberFormat="1" applyFont="1" applyFill="1" applyBorder="1" applyAlignment="1">
      <alignment horizontal="center" vertical="center"/>
    </xf>
    <xf numFmtId="0" fontId="15" fillId="3" borderId="96" xfId="0" applyNumberFormat="1" applyFont="1" applyFill="1" applyBorder="1" applyAlignment="1">
      <alignment horizontal="center" vertical="center" wrapText="1"/>
    </xf>
    <xf numFmtId="0" fontId="15" fillId="3" borderId="96" xfId="0" applyNumberFormat="1" applyFont="1" applyFill="1" applyBorder="1" applyAlignment="1">
      <alignment horizontal="center" vertical="center"/>
    </xf>
    <xf numFmtId="0" fontId="10" fillId="4" borderId="0" xfId="0" applyNumberFormat="1" applyFont="1" applyFill="1" applyBorder="1" applyAlignment="1">
      <alignment horizontal="center" vertical="center" textRotation="255"/>
    </xf>
    <xf numFmtId="0" fontId="10" fillId="4" borderId="65"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28" xfId="2" applyNumberFormat="1" applyFont="1" applyFill="1" applyBorder="1" applyAlignment="1" applyProtection="1">
      <alignment horizontal="center" vertical="center" wrapText="1"/>
    </xf>
    <xf numFmtId="0" fontId="13" fillId="2" borderId="17" xfId="2" applyNumberFormat="1" applyFont="1" applyFill="1" applyBorder="1" applyAlignment="1" applyProtection="1">
      <alignment horizontal="center" vertical="center" wrapText="1"/>
    </xf>
    <xf numFmtId="0" fontId="13" fillId="2" borderId="18" xfId="2" applyNumberFormat="1" applyFont="1" applyFill="1" applyBorder="1" applyAlignment="1" applyProtection="1">
      <alignment horizontal="center" vertical="center" wrapText="1"/>
    </xf>
    <xf numFmtId="41" fontId="0" fillId="0" borderId="34" xfId="0" applyNumberFormat="1" applyFont="1" applyFill="1" applyBorder="1" applyAlignment="1">
      <alignment horizontal="right" vertical="center"/>
    </xf>
    <xf numFmtId="0" fontId="0" fillId="0" borderId="109"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11" xfId="0" applyFont="1" applyFill="1" applyBorder="1" applyAlignment="1">
      <alignment horizontal="center" vertical="center"/>
    </xf>
    <xf numFmtId="41" fontId="0" fillId="0" borderId="9" xfId="0" applyNumberFormat="1" applyFont="1" applyBorder="1" applyAlignment="1">
      <alignment horizontal="left" vertical="center" wrapText="1"/>
    </xf>
    <xf numFmtId="0" fontId="10" fillId="2" borderId="9"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wrapText="1"/>
    </xf>
    <xf numFmtId="0" fontId="15" fillId="2" borderId="9" xfId="0" applyNumberFormat="1" applyFont="1" applyFill="1" applyBorder="1" applyAlignment="1">
      <alignment horizontal="center" vertical="center" wrapText="1" shrinkToFit="1"/>
    </xf>
    <xf numFmtId="0" fontId="15" fillId="2" borderId="10"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44" xfId="1" applyNumberFormat="1" applyFont="1" applyFill="1" applyBorder="1" applyAlignment="1" applyProtection="1">
      <alignment horizontal="center" vertical="center" wrapText="1"/>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27" xfId="4" applyFont="1" applyBorder="1" applyAlignment="1">
      <alignment horizontal="center" vertical="center"/>
    </xf>
    <xf numFmtId="41" fontId="0" fillId="0" borderId="30" xfId="0" applyNumberFormat="1" applyFont="1" applyFill="1" applyBorder="1" applyAlignment="1">
      <alignment horizontal="left" vertical="center" wrapText="1"/>
    </xf>
    <xf numFmtId="41" fontId="0" fillId="0" borderId="26" xfId="0" applyNumberFormat="1" applyFont="1" applyFill="1" applyBorder="1" applyAlignment="1">
      <alignment horizontal="left" vertical="center" wrapText="1"/>
    </xf>
    <xf numFmtId="0" fontId="10" fillId="2" borderId="2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8" borderId="28" xfId="0" applyNumberFormat="1" applyFont="1" applyFill="1" applyBorder="1" applyAlignment="1">
      <alignment horizontal="center" vertical="center" wrapText="1"/>
    </xf>
    <xf numFmtId="0" fontId="10" fillId="8" borderId="17" xfId="0" applyNumberFormat="1" applyFont="1" applyFill="1" applyBorder="1" applyAlignment="1">
      <alignment horizontal="center" vertical="center"/>
    </xf>
    <xf numFmtId="0" fontId="15" fillId="8" borderId="11" xfId="0" applyNumberFormat="1" applyFont="1" applyFill="1" applyBorder="1" applyAlignment="1">
      <alignment horizontal="center" vertical="center" wrapText="1"/>
    </xf>
    <xf numFmtId="0" fontId="15" fillId="8" borderId="11" xfId="0" applyNumberFormat="1" applyFont="1" applyFill="1" applyBorder="1" applyAlignment="1">
      <alignment horizontal="center" vertical="center"/>
    </xf>
    <xf numFmtId="0" fontId="15" fillId="8" borderId="28" xfId="0" applyNumberFormat="1" applyFont="1" applyFill="1" applyBorder="1" applyAlignment="1">
      <alignment horizontal="center" vertical="center"/>
    </xf>
    <xf numFmtId="41" fontId="0" fillId="0" borderId="89" xfId="1" applyNumberFormat="1" applyFont="1" applyFill="1" applyBorder="1" applyAlignment="1" applyProtection="1">
      <alignment horizontal="right" vertical="center" wrapText="1"/>
    </xf>
    <xf numFmtId="41" fontId="0" fillId="0" borderId="20" xfId="1" applyNumberFormat="1" applyFont="1" applyFill="1" applyBorder="1" applyAlignment="1" applyProtection="1">
      <alignment horizontal="right" vertical="center" wrapText="1"/>
    </xf>
    <xf numFmtId="41" fontId="0" fillId="0" borderId="61" xfId="1" applyNumberFormat="1" applyFont="1" applyFill="1" applyBorder="1" applyAlignment="1" applyProtection="1">
      <alignment horizontal="right" vertical="center" wrapText="1"/>
    </xf>
    <xf numFmtId="41" fontId="0" fillId="0" borderId="57" xfId="1" applyNumberFormat="1" applyFont="1" applyFill="1" applyBorder="1" applyAlignment="1" applyProtection="1">
      <alignment horizontal="right" vertical="center" wrapText="1"/>
    </xf>
    <xf numFmtId="41" fontId="0" fillId="0" borderId="41" xfId="1" applyNumberFormat="1" applyFont="1" applyFill="1" applyBorder="1" applyAlignment="1" applyProtection="1">
      <alignment horizontal="right" vertical="center" wrapText="1"/>
    </xf>
    <xf numFmtId="41" fontId="0" fillId="0" borderId="54" xfId="1" applyNumberFormat="1" applyFont="1" applyFill="1" applyBorder="1" applyAlignment="1" applyProtection="1">
      <alignment horizontal="right" vertical="center" wrapText="1"/>
    </xf>
    <xf numFmtId="0" fontId="15" fillId="2" borderId="28" xfId="0" applyNumberFormat="1" applyFont="1" applyFill="1" applyBorder="1" applyAlignment="1">
      <alignment horizontal="center" vertical="center" wrapText="1" shrinkToFit="1"/>
    </xf>
    <xf numFmtId="0" fontId="15" fillId="2" borderId="17" xfId="0" applyNumberFormat="1" applyFont="1" applyFill="1" applyBorder="1" applyAlignment="1">
      <alignment horizontal="center" vertical="center" wrapText="1" shrinkToFit="1"/>
    </xf>
    <xf numFmtId="0" fontId="15" fillId="2" borderId="34" xfId="0" applyNumberFormat="1" applyFont="1" applyFill="1" applyBorder="1" applyAlignment="1">
      <alignment horizontal="center" vertical="center" wrapText="1" shrinkToFi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6" fillId="2" borderId="165"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88" xfId="2" applyNumberFormat="1" applyFont="1" applyFill="1" applyBorder="1" applyAlignment="1" applyProtection="1">
      <alignment horizontal="center" vertical="center" wrapText="1"/>
    </xf>
    <xf numFmtId="0" fontId="1" fillId="0" borderId="16" xfId="1" applyNumberFormat="1" applyFont="1" applyFill="1" applyBorder="1" applyAlignment="1" applyProtection="1">
      <alignment horizontal="left" vertical="top" wrapText="1"/>
    </xf>
    <xf numFmtId="0" fontId="10" fillId="0" borderId="17" xfId="1" applyNumberFormat="1" applyFont="1" applyFill="1" applyBorder="1" applyAlignment="1" applyProtection="1">
      <alignment horizontal="left" vertical="top" wrapText="1"/>
    </xf>
    <xf numFmtId="0" fontId="10" fillId="0" borderId="34" xfId="1" applyNumberFormat="1" applyFont="1" applyFill="1" applyBorder="1" applyAlignment="1" applyProtection="1">
      <alignment horizontal="left" vertical="top" wrapText="1"/>
    </xf>
    <xf numFmtId="0" fontId="6" fillId="2" borderId="163" xfId="2" applyNumberFormat="1" applyFont="1" applyFill="1" applyBorder="1" applyAlignment="1" applyProtection="1">
      <alignment horizontal="center" vertical="center" wrapText="1"/>
    </xf>
    <xf numFmtId="0" fontId="6" fillId="2" borderId="36" xfId="2" applyNumberFormat="1" applyFont="1" applyFill="1" applyBorder="1" applyAlignment="1" applyProtection="1">
      <alignment horizontal="center" vertical="center" wrapText="1"/>
    </xf>
    <xf numFmtId="0" fontId="6" fillId="2" borderId="164" xfId="2" applyNumberFormat="1" applyFont="1" applyFill="1" applyBorder="1" applyAlignment="1" applyProtection="1">
      <alignment horizontal="center" vertical="center" wrapText="1"/>
    </xf>
    <xf numFmtId="0" fontId="1" fillId="0" borderId="50" xfId="1" applyNumberFormat="1" applyFont="1" applyFill="1" applyBorder="1" applyAlignment="1" applyProtection="1">
      <alignment horizontal="left" vertical="top" wrapText="1"/>
    </xf>
    <xf numFmtId="0" fontId="1" fillId="0" borderId="36" xfId="1" applyNumberFormat="1" applyFont="1" applyFill="1" applyBorder="1" applyAlignment="1" applyProtection="1">
      <alignment horizontal="left" vertical="top" wrapText="1"/>
    </xf>
    <xf numFmtId="0" fontId="1" fillId="0" borderId="51" xfId="1" applyNumberFormat="1" applyFont="1" applyFill="1" applyBorder="1" applyAlignment="1" applyProtection="1">
      <alignment horizontal="left" vertical="top" wrapText="1"/>
    </xf>
    <xf numFmtId="0" fontId="6" fillId="3" borderId="165" xfId="2" applyNumberFormat="1" applyFont="1" applyFill="1" applyBorder="1" applyAlignment="1" applyProtection="1">
      <alignment horizontal="center" vertical="center" wrapText="1"/>
    </xf>
    <xf numFmtId="0" fontId="6" fillId="3" borderId="17" xfId="2" applyNumberFormat="1" applyFont="1" applyFill="1" applyBorder="1" applyAlignment="1" applyProtection="1">
      <alignment horizontal="center" vertical="center" wrapText="1"/>
    </xf>
    <xf numFmtId="0" fontId="6" fillId="3" borderId="88" xfId="2" applyNumberFormat="1" applyFont="1" applyFill="1" applyBorder="1" applyAlignment="1" applyProtection="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41" fontId="0" fillId="0" borderId="24" xfId="0" applyNumberFormat="1" applyFont="1" applyBorder="1" applyAlignment="1">
      <alignment horizontal="center" vertical="center" wrapText="1"/>
    </xf>
    <xf numFmtId="41" fontId="0" fillId="0" borderId="9" xfId="0" applyNumberFormat="1" applyFont="1" applyBorder="1" applyAlignment="1">
      <alignment horizontal="center" vertical="center" wrapText="1"/>
    </xf>
    <xf numFmtId="0" fontId="0" fillId="0" borderId="26"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0" fillId="0" borderId="44" xfId="0" applyFont="1" applyFill="1" applyBorder="1" applyAlignment="1">
      <alignment horizontal="center" vertical="center"/>
    </xf>
    <xf numFmtId="0" fontId="8" fillId="0" borderId="161"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64" xfId="2" applyNumberFormat="1" applyFont="1" applyFill="1" applyBorder="1" applyAlignment="1" applyProtection="1">
      <alignment horizontal="center" vertical="center"/>
    </xf>
    <xf numFmtId="0" fontId="0" fillId="0" borderId="46" xfId="0" applyNumberFormat="1" applyFont="1" applyBorder="1" applyAlignment="1">
      <alignment vertical="center"/>
    </xf>
    <xf numFmtId="0" fontId="5" fillId="4" borderId="46" xfId="0" applyNumberFormat="1" applyFont="1" applyFill="1" applyBorder="1" applyAlignment="1">
      <alignment vertical="center" shrinkToFit="1"/>
    </xf>
    <xf numFmtId="0" fontId="0" fillId="0" borderId="46" xfId="0" applyNumberFormat="1" applyFont="1" applyBorder="1" applyAlignment="1">
      <alignment vertical="center" shrinkToFit="1"/>
    </xf>
    <xf numFmtId="0" fontId="0" fillId="0" borderId="63" xfId="0" applyNumberFormat="1" applyFon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0" fillId="0" borderId="28"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4" xfId="0" applyNumberFormat="1" applyFont="1" applyFill="1" applyBorder="1" applyAlignment="1">
      <alignment horizontal="center" vertical="center" wrapText="1"/>
    </xf>
    <xf numFmtId="41" fontId="0" fillId="0" borderId="38"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0" fontId="15" fillId="3" borderId="100" xfId="1" applyNumberFormat="1" applyFont="1" applyFill="1" applyBorder="1" applyAlignment="1" applyProtection="1">
      <alignment horizontal="center" vertical="center" wrapText="1"/>
    </xf>
    <xf numFmtId="0" fontId="15" fillId="3" borderId="10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0" fillId="0" borderId="100" xfId="1" applyNumberFormat="1" applyFont="1" applyFill="1" applyBorder="1" applyAlignment="1" applyProtection="1">
      <alignment horizontal="center" vertical="center" wrapText="1"/>
    </xf>
    <xf numFmtId="0" fontId="0" fillId="0" borderId="10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6" fillId="3" borderId="55"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56"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1"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29" xfId="1" applyNumberFormat="1" applyFont="1" applyFill="1" applyBorder="1" applyAlignment="1" applyProtection="1">
      <alignment horizontal="center" vertical="center" wrapText="1"/>
    </xf>
    <xf numFmtId="0" fontId="0" fillId="0" borderId="57" xfId="1"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15" fillId="3" borderId="58" xfId="1" applyNumberFormat="1" applyFont="1" applyFill="1" applyBorder="1" applyAlignment="1" applyProtection="1">
      <alignment horizontal="center" vertical="center" wrapText="1"/>
    </xf>
    <xf numFmtId="0" fontId="15" fillId="3" borderId="59"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0" fillId="0" borderId="58" xfId="1" applyNumberFormat="1" applyFont="1" applyFill="1" applyBorder="1" applyAlignment="1" applyProtection="1">
      <alignment horizontal="center" vertical="center" wrapText="1"/>
    </xf>
    <xf numFmtId="0" fontId="0" fillId="0" borderId="59" xfId="1" applyNumberFormat="1" applyFont="1" applyFill="1" applyBorder="1" applyAlignment="1" applyProtection="1">
      <alignment horizontal="center" vertical="center" wrapText="1"/>
    </xf>
    <xf numFmtId="0" fontId="0" fillId="0" borderId="104"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57"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4" xfId="0" applyNumberFormat="1" applyFon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13" fillId="2" borderId="55"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56"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89"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97" xfId="1" applyNumberFormat="1" applyFont="1" applyFill="1" applyBorder="1" applyAlignment="1" applyProtection="1">
      <alignment horizontal="center" vertical="center" wrapText="1"/>
    </xf>
    <xf numFmtId="0" fontId="15" fillId="3" borderId="98"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0" fillId="0" borderId="97"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15" fillId="3" borderId="89" xfId="1" applyNumberFormat="1" applyFont="1" applyFill="1" applyBorder="1" applyAlignment="1" applyProtection="1">
      <alignment horizontal="center" vertical="center" wrapText="1"/>
    </xf>
    <xf numFmtId="0" fontId="0" fillId="0" borderId="61"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0" fillId="3" borderId="50"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1"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106" xfId="0" applyNumberFormat="1" applyFont="1" applyFill="1" applyBorder="1" applyAlignment="1">
      <alignment horizontal="center" vertical="center" wrapText="1" shrinkToFit="1"/>
    </xf>
    <xf numFmtId="0" fontId="15" fillId="3" borderId="137" xfId="0" applyNumberFormat="1" applyFont="1" applyFill="1" applyBorder="1" applyAlignment="1">
      <alignment horizontal="center" vertical="center" wrapText="1" shrinkToFit="1"/>
    </xf>
    <xf numFmtId="0" fontId="8" fillId="0" borderId="107"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shrinkToFit="1"/>
    </xf>
    <xf numFmtId="0" fontId="8" fillId="0" borderId="108"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96" xfId="0" applyNumberFormat="1" applyFont="1" applyFill="1" applyBorder="1" applyAlignment="1">
      <alignment horizontal="center" vertical="center" wrapText="1" shrinkToFit="1"/>
    </xf>
    <xf numFmtId="0" fontId="8" fillId="0" borderId="96" xfId="0" applyNumberFormat="1" applyFont="1" applyFill="1" applyBorder="1" applyAlignment="1">
      <alignment horizontal="left" vertical="center" wrapText="1" shrinkToFit="1"/>
    </xf>
    <xf numFmtId="0" fontId="8" fillId="0" borderId="96" xfId="0" applyNumberFormat="1" applyFont="1" applyFill="1" applyBorder="1" applyAlignment="1">
      <alignment horizontal="left" vertical="center" shrinkToFit="1"/>
    </xf>
    <xf numFmtId="0" fontId="8" fillId="0" borderId="144" xfId="0" applyNumberFormat="1" applyFont="1" applyFill="1" applyBorder="1" applyAlignment="1">
      <alignment horizontal="left" vertical="center" shrinkToFit="1"/>
    </xf>
    <xf numFmtId="0" fontId="15" fillId="3" borderId="131" xfId="0" applyNumberFormat="1" applyFont="1" applyFill="1" applyBorder="1" applyAlignment="1">
      <alignment horizontal="center" vertical="center" wrapText="1" shrinkToFit="1"/>
    </xf>
    <xf numFmtId="0" fontId="8" fillId="0" borderId="131" xfId="0" applyNumberFormat="1" applyFont="1" applyFill="1" applyBorder="1" applyAlignment="1">
      <alignment horizontal="left" vertical="center" wrapText="1" shrinkToFit="1"/>
    </xf>
    <xf numFmtId="0" fontId="8" fillId="0" borderId="131" xfId="0" applyNumberFormat="1" applyFont="1" applyFill="1" applyBorder="1" applyAlignment="1">
      <alignment horizontal="left" vertical="center" shrinkToFit="1"/>
    </xf>
    <xf numFmtId="0" fontId="8" fillId="0" borderId="145" xfId="0" applyNumberFormat="1" applyFont="1" applyFill="1" applyBorder="1" applyAlignment="1">
      <alignment horizontal="left" vertical="center" shrinkToFit="1"/>
    </xf>
    <xf numFmtId="0" fontId="16" fillId="3" borderId="131" xfId="0" applyNumberFormat="1" applyFont="1" applyFill="1" applyBorder="1" applyAlignment="1">
      <alignment horizontal="center" vertical="center" wrapText="1" shrinkToFit="1"/>
    </xf>
    <xf numFmtId="0" fontId="16" fillId="3" borderId="146" xfId="0" applyNumberFormat="1" applyFont="1" applyFill="1" applyBorder="1" applyAlignment="1">
      <alignment horizontal="center" vertical="center" wrapText="1" shrinkToFit="1"/>
    </xf>
    <xf numFmtId="0" fontId="8" fillId="0" borderId="146" xfId="0" applyNumberFormat="1" applyFont="1" applyFill="1" applyBorder="1" applyAlignment="1">
      <alignment horizontal="left" vertical="center" wrapText="1" shrinkToFit="1"/>
    </xf>
    <xf numFmtId="0" fontId="8" fillId="0" borderId="147" xfId="0" applyNumberFormat="1" applyFont="1" applyFill="1" applyBorder="1" applyAlignment="1">
      <alignment horizontal="left" vertical="center" wrapText="1" shrinkToFit="1"/>
    </xf>
    <xf numFmtId="0" fontId="15" fillId="2" borderId="64"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29"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29"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6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6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0" fillId="0" borderId="14" xfId="0" applyFont="1" applyBorder="1" applyAlignment="1">
      <alignment horizontal="center" vertical="center" wrapText="1"/>
    </xf>
    <xf numFmtId="0" fontId="0" fillId="0" borderId="0" xfId="0" applyFont="1" applyAlignment="1">
      <alignment horizontal="center" vertical="center" wrapText="1"/>
    </xf>
    <xf numFmtId="0" fontId="0" fillId="0" borderId="15"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35" xfId="0" applyNumberFormat="1" applyFont="1" applyFill="1" applyBorder="1" applyAlignment="1">
      <alignment horizontal="left" vertical="center" wrapText="1"/>
    </xf>
    <xf numFmtId="0" fontId="0" fillId="0" borderId="51" xfId="0" applyNumberFormat="1" applyFont="1" applyFill="1" applyBorder="1" applyAlignment="1">
      <alignment horizontal="left" vertical="center" wrapText="1"/>
    </xf>
    <xf numFmtId="0" fontId="6" fillId="3" borderId="150" xfId="2" applyFont="1" applyFill="1" applyBorder="1" applyAlignment="1" applyProtection="1">
      <alignment horizontal="center" vertical="center" wrapText="1"/>
    </xf>
    <xf numFmtId="0" fontId="6" fillId="3" borderId="117" xfId="2" applyFont="1" applyFill="1" applyBorder="1" applyAlignment="1" applyProtection="1">
      <alignment horizontal="center" vertical="center" wrapText="1"/>
    </xf>
    <xf numFmtId="0" fontId="6" fillId="3" borderId="118"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23" xfId="2" applyFont="1" applyFill="1" applyBorder="1" applyAlignment="1" applyProtection="1">
      <alignment horizontal="center" vertical="center" wrapText="1"/>
    </xf>
    <xf numFmtId="0" fontId="6" fillId="3" borderId="124" xfId="2" applyFont="1" applyFill="1" applyBorder="1" applyAlignment="1" applyProtection="1">
      <alignment horizontal="center" vertical="center" wrapText="1"/>
    </xf>
    <xf numFmtId="0" fontId="6" fillId="3" borderId="139" xfId="2" applyNumberFormat="1" applyFont="1" applyFill="1" applyBorder="1" applyAlignment="1" applyProtection="1">
      <alignment horizontal="center" vertical="center" wrapText="1"/>
    </xf>
    <xf numFmtId="0" fontId="6" fillId="3" borderId="140" xfId="2" applyNumberFormat="1" applyFont="1" applyFill="1" applyBorder="1" applyAlignment="1" applyProtection="1">
      <alignment horizontal="center" vertical="center" wrapText="1"/>
    </xf>
    <xf numFmtId="0" fontId="6" fillId="3" borderId="141" xfId="2" applyNumberFormat="1" applyFont="1" applyFill="1" applyBorder="1" applyAlignment="1" applyProtection="1">
      <alignment horizontal="center" vertical="center" wrapText="1"/>
    </xf>
    <xf numFmtId="0" fontId="6" fillId="3" borderId="138" xfId="2" applyNumberFormat="1" applyFont="1" applyFill="1" applyBorder="1" applyAlignment="1" applyProtection="1">
      <alignment horizontal="center" vertical="center" wrapText="1"/>
    </xf>
    <xf numFmtId="0" fontId="6" fillId="3" borderId="142" xfId="2" applyNumberFormat="1" applyFont="1" applyFill="1" applyBorder="1" applyAlignment="1" applyProtection="1">
      <alignment horizontal="center" vertical="center" wrapText="1"/>
    </xf>
    <xf numFmtId="0" fontId="6" fillId="3" borderId="148" xfId="2" applyNumberFormat="1" applyFont="1" applyFill="1" applyBorder="1" applyAlignment="1" applyProtection="1">
      <alignment horizontal="center" vertical="center" wrapText="1"/>
    </xf>
    <xf numFmtId="0" fontId="6" fillId="3" borderId="48"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15" fillId="3" borderId="104" xfId="0" applyNumberFormat="1" applyFont="1" applyFill="1" applyBorder="1" applyAlignment="1">
      <alignment horizontal="center" vertical="center" wrapText="1"/>
    </xf>
    <xf numFmtId="0" fontId="15" fillId="3" borderId="106" xfId="0" applyNumberFormat="1" applyFont="1" applyFill="1" applyBorder="1" applyAlignment="1">
      <alignment horizontal="center" vertical="center" wrapText="1"/>
    </xf>
    <xf numFmtId="176" fontId="0" fillId="0" borderId="58" xfId="0" applyNumberFormat="1" applyFont="1" applyFill="1" applyBorder="1" applyAlignment="1">
      <alignment horizontal="right" vertical="center"/>
    </xf>
    <xf numFmtId="176" fontId="0" fillId="0" borderId="59"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0" fontId="15" fillId="3" borderId="136" xfId="0" applyNumberFormat="1" applyFont="1" applyFill="1" applyBorder="1" applyAlignment="1">
      <alignment horizontal="center" vertical="center" shrinkToFit="1"/>
    </xf>
    <xf numFmtId="0" fontId="15" fillId="3" borderId="131" xfId="0" applyNumberFormat="1" applyFont="1" applyFill="1" applyBorder="1" applyAlignment="1">
      <alignment horizontal="center" vertical="center" shrinkToFit="1"/>
    </xf>
    <xf numFmtId="176" fontId="0" fillId="0" borderId="131"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0" fontId="15" fillId="3" borderId="95" xfId="0" applyNumberFormat="1" applyFont="1" applyFill="1" applyBorder="1" applyAlignment="1">
      <alignment horizontal="center" vertical="center"/>
    </xf>
    <xf numFmtId="0" fontId="15" fillId="3" borderId="146"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41" fontId="0" fillId="0" borderId="95"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15" fillId="8" borderId="96" xfId="0" applyNumberFormat="1" applyFont="1" applyFill="1" applyBorder="1" applyAlignment="1">
      <alignment horizontal="center" vertical="center" wrapText="1"/>
    </xf>
    <xf numFmtId="0" fontId="15" fillId="8" borderId="96" xfId="0" applyNumberFormat="1" applyFont="1" applyFill="1" applyBorder="1" applyAlignment="1">
      <alignment horizontal="center" vertical="center"/>
    </xf>
    <xf numFmtId="0" fontId="15" fillId="8" borderId="100" xfId="0" applyNumberFormat="1" applyFont="1" applyFill="1" applyBorder="1" applyAlignment="1">
      <alignment horizontal="center" vertical="center" wrapText="1"/>
    </xf>
    <xf numFmtId="0" fontId="15" fillId="8" borderId="101" xfId="0" applyNumberFormat="1" applyFont="1" applyFill="1" applyBorder="1" applyAlignment="1">
      <alignment horizontal="center" vertical="center" wrapText="1"/>
    </xf>
    <xf numFmtId="0" fontId="15" fillId="8" borderId="102"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107291</xdr:colOff>
      <xdr:row>103</xdr:row>
      <xdr:rowOff>1615518</xdr:rowOff>
    </xdr:from>
    <xdr:to>
      <xdr:col>48</xdr:col>
      <xdr:colOff>168153</xdr:colOff>
      <xdr:row>106</xdr:row>
      <xdr:rowOff>704849</xdr:rowOff>
    </xdr:to>
    <xdr:sp macro="" textlink="">
      <xdr:nvSpPr>
        <xdr:cNvPr id="6" name="テキスト ボックス 5">
          <a:extLst>
            <a:ext uri="{FF2B5EF4-FFF2-40B4-BE49-F238E27FC236}">
              <a16:creationId xmlns:a16="http://schemas.microsoft.com/office/drawing/2014/main" id="{C900759B-109E-48CE-997B-9537582B838F}"/>
            </a:ext>
          </a:extLst>
        </xdr:cNvPr>
        <xdr:cNvSpPr txBox="1"/>
      </xdr:nvSpPr>
      <xdr:spPr bwMode="auto">
        <a:xfrm>
          <a:off x="1707491" y="51097893"/>
          <a:ext cx="8061862" cy="3223181"/>
        </a:xfrm>
        <a:prstGeom prst="rect">
          <a:avLst/>
        </a:prstGeom>
        <a:no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solidFill>
              <a:sysClr val="windowText" lastClr="000000"/>
            </a:solidFill>
            <a:latin typeface="+mn-ea"/>
            <a:ea typeface="+mn-ea"/>
            <a:cs typeface="+mn-cs"/>
          </a:endParaRPr>
        </a:p>
        <a:p>
          <a:pPr algn="ctr"/>
          <a:r>
            <a:rPr kumimoji="1" lang="ja-JP" altLang="ja-JP" sz="1100">
              <a:solidFill>
                <a:sysClr val="windowText" lastClr="000000"/>
              </a:solidFill>
              <a:latin typeface="+mn-ea"/>
              <a:ea typeface="+mn-ea"/>
              <a:cs typeface="+mn-cs"/>
            </a:rPr>
            <a:t>水産業体質強化総合対策事業基金</a:t>
          </a:r>
          <a:r>
            <a:rPr kumimoji="1" lang="ja-JP" altLang="en-US" sz="1100">
              <a:solidFill>
                <a:sysClr val="windowText" lastClr="000000"/>
              </a:solidFill>
              <a:latin typeface="+mn-ea"/>
              <a:ea typeface="+mn-ea"/>
              <a:cs typeface="+mn-cs"/>
            </a:rPr>
            <a:t>（漁業・養殖業復興支援事業助成勘定）</a:t>
          </a:r>
          <a:endParaRPr kumimoji="1" lang="en-US" altLang="ja-JP" sz="1100">
            <a:solidFill>
              <a:sysClr val="windowText" lastClr="000000"/>
            </a:solidFill>
            <a:latin typeface="+mn-ea"/>
            <a:ea typeface="+mn-ea"/>
            <a:cs typeface="+mn-cs"/>
          </a:endParaRPr>
        </a:p>
        <a:p>
          <a:pPr algn="ctr"/>
          <a:r>
            <a:rPr kumimoji="1" lang="ja-JP" altLang="ja-JP" sz="1100">
              <a:solidFill>
                <a:sysClr val="windowText" lastClr="000000"/>
              </a:solidFill>
              <a:latin typeface="+mn-ea"/>
              <a:ea typeface="+mn-ea"/>
              <a:cs typeface="+mn-cs"/>
            </a:rPr>
            <a:t>　</a:t>
          </a:r>
          <a:r>
            <a:rPr kumimoji="1" lang="en-US" altLang="ja-JP" sz="1100">
              <a:solidFill>
                <a:sysClr val="windowText" lastClr="000000"/>
              </a:solidFill>
              <a:latin typeface="+mn-ea"/>
              <a:ea typeface="+mn-ea"/>
              <a:cs typeface="+mn-cs"/>
            </a:rPr>
            <a:t>【</a:t>
          </a:r>
          <a:r>
            <a:rPr kumimoji="1" lang="ja-JP" altLang="en-US" sz="1100">
              <a:solidFill>
                <a:sysClr val="windowText" lastClr="000000"/>
              </a:solidFill>
              <a:latin typeface="+mn-ea"/>
              <a:ea typeface="+mn-ea"/>
              <a:cs typeface="+mn-cs"/>
            </a:rPr>
            <a:t>前年度基金残高</a:t>
          </a:r>
          <a:r>
            <a:rPr kumimoji="1" lang="en-US" altLang="ja-JP" sz="1100">
              <a:solidFill>
                <a:sysClr val="windowText" lastClr="000000"/>
              </a:solidFill>
              <a:latin typeface="+mn-ea"/>
              <a:ea typeface="+mn-ea"/>
              <a:cs typeface="+mn-cs"/>
            </a:rPr>
            <a:t>】</a:t>
          </a:r>
          <a:r>
            <a:rPr kumimoji="1" lang="ja-JP" altLang="ja-JP" sz="1100" b="0">
              <a:solidFill>
                <a:sysClr val="windowText" lastClr="000000"/>
              </a:solidFill>
              <a:latin typeface="+mn-ea"/>
              <a:ea typeface="+mn-ea"/>
              <a:cs typeface="+mn-cs"/>
            </a:rPr>
            <a:t>　</a:t>
          </a:r>
          <a:r>
            <a:rPr kumimoji="1" lang="en-US" altLang="ja-JP" sz="1100" b="0">
              <a:solidFill>
                <a:sysClr val="windowText" lastClr="000000"/>
              </a:solidFill>
              <a:latin typeface="+mn-ea"/>
              <a:ea typeface="+mn-ea"/>
              <a:cs typeface="+mn-cs"/>
            </a:rPr>
            <a:t>59,261</a:t>
          </a:r>
          <a:r>
            <a:rPr kumimoji="1" lang="ja-JP" altLang="ja-JP" sz="1100" b="0">
              <a:solidFill>
                <a:sysClr val="windowText" lastClr="000000"/>
              </a:solidFill>
              <a:latin typeface="+mn-ea"/>
              <a:ea typeface="+mn-ea"/>
              <a:cs typeface="+mn-cs"/>
            </a:rPr>
            <a:t>百万円</a:t>
          </a:r>
          <a:r>
            <a:rPr kumimoji="1" lang="ja-JP" altLang="en-US" sz="1100" b="0">
              <a:solidFill>
                <a:sysClr val="windowText" lastClr="000000"/>
              </a:solidFill>
              <a:latin typeface="+mn-ea"/>
              <a:ea typeface="+mn-ea"/>
              <a:cs typeface="+mn-cs"/>
            </a:rPr>
            <a:t>（うち国費相当額 </a:t>
          </a:r>
          <a:r>
            <a:rPr kumimoji="1" lang="en-US" altLang="ja-JP" sz="1100" b="0">
              <a:solidFill>
                <a:sysClr val="windowText" lastClr="000000"/>
              </a:solidFill>
              <a:latin typeface="+mn-ea"/>
              <a:ea typeface="+mn-ea"/>
              <a:cs typeface="+mn-cs"/>
            </a:rPr>
            <a:t>59,261</a:t>
          </a:r>
          <a:r>
            <a:rPr kumimoji="1" lang="ja-JP" altLang="en-US" sz="1100" b="0">
              <a:solidFill>
                <a:sysClr val="windowText" lastClr="000000"/>
              </a:solidFill>
              <a:latin typeface="+mn-ea"/>
              <a:ea typeface="+mn-ea"/>
              <a:cs typeface="+mn-cs"/>
            </a:rPr>
            <a:t>百万円）</a:t>
          </a: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xdr:txBody>
    </xdr:sp>
    <xdr:clientData/>
  </xdr:twoCellAnchor>
  <xdr:twoCellAnchor>
    <xdr:from>
      <xdr:col>37</xdr:col>
      <xdr:colOff>0</xdr:colOff>
      <xdr:row>88</xdr:row>
      <xdr:rowOff>28575</xdr:rowOff>
    </xdr:from>
    <xdr:to>
      <xdr:col>38</xdr:col>
      <xdr:colOff>164204</xdr:colOff>
      <xdr:row>88</xdr:row>
      <xdr:rowOff>352672</xdr:rowOff>
    </xdr:to>
    <xdr:sp macro="" textlink="">
      <xdr:nvSpPr>
        <xdr:cNvPr id="2" name="円/楕円 30">
          <a:extLst>
            <a:ext uri="{FF2B5EF4-FFF2-40B4-BE49-F238E27FC236}">
              <a16:creationId xmlns:a16="http://schemas.microsoft.com/office/drawing/2014/main" id="{1F42346B-B2AE-487F-B659-C33A5489C68B}"/>
            </a:ext>
          </a:extLst>
        </xdr:cNvPr>
        <xdr:cNvSpPr/>
      </xdr:nvSpPr>
      <xdr:spPr>
        <a:xfrm flipV="1">
          <a:off x="7400925" y="43872150"/>
          <a:ext cx="364229" cy="32409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102998</xdr:colOff>
      <xdr:row>104</xdr:row>
      <xdr:rowOff>24076</xdr:rowOff>
    </xdr:from>
    <xdr:to>
      <xdr:col>28</xdr:col>
      <xdr:colOff>95863</xdr:colOff>
      <xdr:row>106</xdr:row>
      <xdr:rowOff>201704</xdr:rowOff>
    </xdr:to>
    <xdr:sp macro="" textlink="">
      <xdr:nvSpPr>
        <xdr:cNvPr id="4" name="テキスト ボックス 3">
          <a:extLst>
            <a:ext uri="{FF2B5EF4-FFF2-40B4-BE49-F238E27FC236}">
              <a16:creationId xmlns:a16="http://schemas.microsoft.com/office/drawing/2014/main" id="{57FC9F40-C046-4981-9AB3-0F708727E9C0}"/>
            </a:ext>
          </a:extLst>
        </xdr:cNvPr>
        <xdr:cNvSpPr txBox="1"/>
      </xdr:nvSpPr>
      <xdr:spPr bwMode="auto">
        <a:xfrm>
          <a:off x="2321763" y="50428135"/>
          <a:ext cx="3421865" cy="2015393"/>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endParaRPr kumimoji="1" lang="en-US" altLang="ja-JP" sz="1200">
            <a:solidFill>
              <a:sysClr val="windowText" lastClr="000000"/>
            </a:solidFill>
            <a:latin typeface="+mn-ea"/>
            <a:ea typeface="+mn-ea"/>
          </a:endParaRPr>
        </a:p>
        <a:p>
          <a:pPr>
            <a:lnSpc>
              <a:spcPct val="100000"/>
            </a:lnSpc>
          </a:pP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収入</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繰越金</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59,261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漁獲物の販売等にかかる返還  </a:t>
          </a:r>
          <a:r>
            <a:rPr kumimoji="1" lang="en-US" altLang="ja-JP" sz="1050" baseline="0">
              <a:solidFill>
                <a:sysClr val="windowText" lastClr="000000"/>
              </a:solidFill>
              <a:latin typeface="+mn-ea"/>
              <a:ea typeface="+mn-ea"/>
            </a:rPr>
            <a:t>  </a:t>
          </a:r>
          <a:r>
            <a:rPr kumimoji="1" lang="en-US" altLang="ja-JP" sz="1200" baseline="0">
              <a:solidFill>
                <a:sysClr val="windowText" lastClr="000000"/>
              </a:solidFill>
              <a:latin typeface="+mn-ea"/>
              <a:ea typeface="+mn-ea"/>
            </a:rPr>
            <a:t>2</a:t>
          </a:r>
          <a:r>
            <a:rPr kumimoji="1" lang="en-US" altLang="ja-JP" sz="1200">
              <a:solidFill>
                <a:sysClr val="windowText" lastClr="000000"/>
              </a:solidFill>
              <a:latin typeface="+mn-ea"/>
              <a:ea typeface="+mn-ea"/>
            </a:rPr>
            <a:t>,146</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運用益</a:t>
          </a:r>
          <a:r>
            <a:rPr kumimoji="1" lang="ja-JP" altLang="en-US" sz="1200">
              <a:solidFill>
                <a:sysClr val="windowText" lastClr="000000"/>
              </a:solidFill>
              <a:latin typeface="+mn-ea"/>
              <a:ea typeface="+mn-ea"/>
            </a:rPr>
            <a:t>　　　　　          　　　　　    </a:t>
          </a:r>
          <a:r>
            <a:rPr kumimoji="1" lang="en-US" altLang="ja-JP" sz="1200">
              <a:solidFill>
                <a:sysClr val="windowText" lastClr="000000"/>
              </a:solidFill>
              <a:latin typeface="+mn-ea"/>
              <a:ea typeface="+mn-ea"/>
            </a:rPr>
            <a:t>48</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defTabSz="36000">
            <a:lnSpc>
              <a:spcPct val="100000"/>
            </a:lnSpc>
          </a:pPr>
          <a:r>
            <a:rPr kumimoji="1" lang="en-US" altLang="ja-JP" sz="1200">
              <a:solidFill>
                <a:sysClr val="windowText" lastClr="000000"/>
              </a:solidFill>
              <a:latin typeface="+mn-ea"/>
              <a:ea typeface="+mn-ea"/>
            </a:rPr>
            <a:t>  </a:t>
          </a:r>
          <a:r>
            <a:rPr kumimoji="1" lang="ja-JP" altLang="en-US" sz="1050">
              <a:solidFill>
                <a:sysClr val="windowText" lastClr="000000"/>
              </a:solidFill>
              <a:latin typeface="+mn-ea"/>
              <a:ea typeface="+mn-ea"/>
            </a:rPr>
            <a:t>助成金精算報告に基づく返納 　　 </a:t>
          </a:r>
          <a:r>
            <a:rPr kumimoji="1" lang="en-US" altLang="ja-JP" sz="1200">
              <a:solidFill>
                <a:sysClr val="windowText" lastClr="000000"/>
              </a:solidFill>
              <a:latin typeface="+mn-ea"/>
              <a:ea typeface="+mn-ea"/>
            </a:rPr>
            <a:t>				229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en-US" altLang="ja-JP" sz="1200">
              <a:solidFill>
                <a:sysClr val="windowText" lastClr="000000"/>
              </a:solidFill>
              <a:latin typeface="+mn-ea"/>
              <a:ea typeface="+mn-ea"/>
            </a:rPr>
            <a:t>61,684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27</xdr:col>
      <xdr:colOff>67493</xdr:colOff>
      <xdr:row>102</xdr:row>
      <xdr:rowOff>816080</xdr:rowOff>
    </xdr:from>
    <xdr:to>
      <xdr:col>27</xdr:col>
      <xdr:colOff>67493</xdr:colOff>
      <xdr:row>103</xdr:row>
      <xdr:rowOff>1523607</xdr:rowOff>
    </xdr:to>
    <xdr:cxnSp macro="">
      <xdr:nvCxnSpPr>
        <xdr:cNvPr id="5" name="直線矢印コネクタ 4">
          <a:extLst>
            <a:ext uri="{FF2B5EF4-FFF2-40B4-BE49-F238E27FC236}">
              <a16:creationId xmlns:a16="http://schemas.microsoft.com/office/drawing/2014/main" id="{DC884C24-D93E-4EFA-8BB6-199557802794}"/>
            </a:ext>
          </a:extLst>
        </xdr:cNvPr>
        <xdr:cNvCxnSpPr/>
      </xdr:nvCxnSpPr>
      <xdr:spPr>
        <a:xfrm>
          <a:off x="5513552" y="46872256"/>
          <a:ext cx="0" cy="166002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100287</xdr:colOff>
      <xdr:row>104</xdr:row>
      <xdr:rowOff>24077</xdr:rowOff>
    </xdr:from>
    <xdr:to>
      <xdr:col>44</xdr:col>
      <xdr:colOff>163934</xdr:colOff>
      <xdr:row>106</xdr:row>
      <xdr:rowOff>201705</xdr:rowOff>
    </xdr:to>
    <xdr:sp macro="" textlink="">
      <xdr:nvSpPr>
        <xdr:cNvPr id="7" name="テキスト ボックス 6">
          <a:extLst>
            <a:ext uri="{FF2B5EF4-FFF2-40B4-BE49-F238E27FC236}">
              <a16:creationId xmlns:a16="http://schemas.microsoft.com/office/drawing/2014/main" id="{9F4AB491-8AE5-47E5-BE2F-2540B16C1856}"/>
            </a:ext>
          </a:extLst>
        </xdr:cNvPr>
        <xdr:cNvSpPr txBox="1"/>
      </xdr:nvSpPr>
      <xdr:spPr bwMode="auto">
        <a:xfrm>
          <a:off x="5748052" y="50428136"/>
          <a:ext cx="3290941" cy="2015393"/>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endParaRPr kumimoji="1" lang="en-US" altLang="ja-JP" sz="1200">
            <a:solidFill>
              <a:sysClr val="windowText" lastClr="000000"/>
            </a:solidFill>
            <a:latin typeface="+mn-ea"/>
            <a:ea typeface="+mn-ea"/>
          </a:endParaRPr>
        </a:p>
        <a:p>
          <a:pPr>
            <a:lnSpc>
              <a:spcPct val="100000"/>
            </a:lnSpc>
          </a:pP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支出</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事業費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3,125</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baseline="0">
              <a:solidFill>
                <a:sysClr val="windowText" lastClr="000000"/>
              </a:solidFill>
              <a:latin typeface="+mn-ea"/>
              <a:ea typeface="+mn-ea"/>
            </a:rPr>
            <a:t>　管理費</a:t>
          </a:r>
          <a:r>
            <a:rPr kumimoji="1" lang="ja-JP" altLang="en-US" sz="1200">
              <a:solidFill>
                <a:sysClr val="windowText" lastClr="000000"/>
              </a:solidFill>
              <a:latin typeface="+mn-ea"/>
              <a:ea typeface="+mn-ea"/>
            </a:rPr>
            <a:t>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51</a:t>
          </a:r>
          <a:r>
            <a:rPr kumimoji="1" lang="ja-JP" altLang="en-US" sz="1200">
              <a:solidFill>
                <a:sysClr val="windowText" lastClr="000000"/>
              </a:solidFill>
              <a:latin typeface="+mn-ea"/>
              <a:ea typeface="+mn-ea"/>
            </a:rPr>
            <a:t>百万円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3,176</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7</xdr:col>
      <xdr:colOff>9660</xdr:colOff>
      <xdr:row>103</xdr:row>
      <xdr:rowOff>958422</xdr:rowOff>
    </xdr:from>
    <xdr:to>
      <xdr:col>30</xdr:col>
      <xdr:colOff>81411</xdr:colOff>
      <xdr:row>103</xdr:row>
      <xdr:rowOff>1250868</xdr:rowOff>
    </xdr:to>
    <xdr:sp macro="" textlink="">
      <xdr:nvSpPr>
        <xdr:cNvPr id="8" name="テキスト ボックス 7">
          <a:extLst>
            <a:ext uri="{FF2B5EF4-FFF2-40B4-BE49-F238E27FC236}">
              <a16:creationId xmlns:a16="http://schemas.microsoft.com/office/drawing/2014/main" id="{1815AB15-943C-41D9-876C-9027B98FA780}"/>
            </a:ext>
          </a:extLst>
        </xdr:cNvPr>
        <xdr:cNvSpPr txBox="1"/>
      </xdr:nvSpPr>
      <xdr:spPr>
        <a:xfrm>
          <a:off x="1421601" y="46476716"/>
          <a:ext cx="4710986" cy="292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200" baseline="0">
              <a:solidFill>
                <a:sysClr val="windowText" lastClr="000000"/>
              </a:solidFill>
            </a:rPr>
            <a:t>Ａ　</a:t>
          </a:r>
          <a:r>
            <a:rPr kumimoji="1" lang="ja-JP" altLang="en-US" sz="1200">
              <a:solidFill>
                <a:sysClr val="windowText" lastClr="000000"/>
              </a:solidFill>
            </a:rPr>
            <a:t>特定非営利活動法人　水産業・漁村活性化推進機構</a:t>
          </a:r>
        </a:p>
      </xdr:txBody>
    </xdr:sp>
    <xdr:clientData/>
  </xdr:twoCellAnchor>
  <xdr:twoCellAnchor>
    <xdr:from>
      <xdr:col>14</xdr:col>
      <xdr:colOff>187249</xdr:colOff>
      <xdr:row>106</xdr:row>
      <xdr:rowOff>866775</xdr:rowOff>
    </xdr:from>
    <xdr:to>
      <xdr:col>31</xdr:col>
      <xdr:colOff>66675</xdr:colOff>
      <xdr:row>107</xdr:row>
      <xdr:rowOff>245580</xdr:rowOff>
    </xdr:to>
    <xdr:sp macro="" textlink="">
      <xdr:nvSpPr>
        <xdr:cNvPr id="9" name="テキスト ボックス 8">
          <a:extLst>
            <a:ext uri="{FF2B5EF4-FFF2-40B4-BE49-F238E27FC236}">
              <a16:creationId xmlns:a16="http://schemas.microsoft.com/office/drawing/2014/main" id="{06342900-C552-4B7A-875C-B11A2AD7E90A}"/>
            </a:ext>
          </a:extLst>
        </xdr:cNvPr>
        <xdr:cNvSpPr txBox="1"/>
      </xdr:nvSpPr>
      <xdr:spPr>
        <a:xfrm>
          <a:off x="2987599" y="54483000"/>
          <a:ext cx="3279851" cy="645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漁業復興プロジェクト本部等の運営</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49</a:t>
          </a:r>
          <a:r>
            <a:rPr kumimoji="1" lang="ja-JP" altLang="en-US" sz="1100">
              <a:solidFill>
                <a:sysClr val="windowText" lastClr="000000"/>
              </a:solidFill>
              <a:latin typeface="+mn-ea"/>
              <a:ea typeface="+mn-ea"/>
            </a:rPr>
            <a:t>百万円</a:t>
          </a:r>
        </a:p>
      </xdr:txBody>
    </xdr:sp>
    <xdr:clientData/>
  </xdr:twoCellAnchor>
  <xdr:twoCellAnchor>
    <xdr:from>
      <xdr:col>7</xdr:col>
      <xdr:colOff>100877</xdr:colOff>
      <xdr:row>107</xdr:row>
      <xdr:rowOff>176559</xdr:rowOff>
    </xdr:from>
    <xdr:to>
      <xdr:col>30</xdr:col>
      <xdr:colOff>190343</xdr:colOff>
      <xdr:row>109</xdr:row>
      <xdr:rowOff>688372</xdr:rowOff>
    </xdr:to>
    <xdr:sp macro="" textlink="">
      <xdr:nvSpPr>
        <xdr:cNvPr id="10" name="正方形/長方形 9">
          <a:extLst>
            <a:ext uri="{FF2B5EF4-FFF2-40B4-BE49-F238E27FC236}">
              <a16:creationId xmlns:a16="http://schemas.microsoft.com/office/drawing/2014/main" id="{73433DA3-198E-4F04-979C-CCB89570990A}"/>
            </a:ext>
          </a:extLst>
        </xdr:cNvPr>
        <xdr:cNvSpPr/>
      </xdr:nvSpPr>
      <xdr:spPr>
        <a:xfrm>
          <a:off x="1512818" y="52149441"/>
          <a:ext cx="4728701" cy="240560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rPr>
            <a:t>Ｂ　特定非営利活動法人水産業・漁村活性化推進機構</a:t>
          </a:r>
        </a:p>
      </xdr:txBody>
    </xdr:sp>
    <xdr:clientData/>
  </xdr:twoCellAnchor>
  <xdr:twoCellAnchor>
    <xdr:from>
      <xdr:col>20</xdr:col>
      <xdr:colOff>111035</xdr:colOff>
      <xdr:row>109</xdr:row>
      <xdr:rowOff>760604</xdr:rowOff>
    </xdr:from>
    <xdr:to>
      <xdr:col>48</xdr:col>
      <xdr:colOff>115487</xdr:colOff>
      <xdr:row>111</xdr:row>
      <xdr:rowOff>479420</xdr:rowOff>
    </xdr:to>
    <xdr:sp macro="" textlink="">
      <xdr:nvSpPr>
        <xdr:cNvPr id="11" name="正方形/長方形 10">
          <a:extLst>
            <a:ext uri="{FF2B5EF4-FFF2-40B4-BE49-F238E27FC236}">
              <a16:creationId xmlns:a16="http://schemas.microsoft.com/office/drawing/2014/main" id="{4B432F85-881D-4E76-A5B8-86A73C013AFF}"/>
            </a:ext>
          </a:extLst>
        </xdr:cNvPr>
        <xdr:cNvSpPr/>
      </xdr:nvSpPr>
      <xdr:spPr>
        <a:xfrm>
          <a:off x="4145153" y="54627280"/>
          <a:ext cx="5652216" cy="182552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1200">
              <a:solidFill>
                <a:sysClr val="windowText" lastClr="000000"/>
              </a:solidFill>
              <a:latin typeface="+mn-ea"/>
              <a:ea typeface="+mn-ea"/>
            </a:rPr>
            <a:t>Ｃ　新しい操業体制による漁獲等を実施する地域プロジェクト</a:t>
          </a:r>
          <a:endParaRPr kumimoji="1" lang="en-US" altLang="ja-JP" sz="1200">
            <a:solidFill>
              <a:sysClr val="windowText" lastClr="000000"/>
            </a:solidFill>
            <a:latin typeface="+mn-ea"/>
            <a:ea typeface="+mn-ea"/>
          </a:endParaRPr>
        </a:p>
        <a:p>
          <a:pPr algn="ctr">
            <a:lnSpc>
              <a:spcPts val="1500"/>
            </a:lnSpc>
          </a:pPr>
          <a:r>
            <a:rPr kumimoji="1" lang="ja-JP" altLang="en-US" sz="1200">
              <a:solidFill>
                <a:sysClr val="windowText" lastClr="000000"/>
              </a:solidFill>
              <a:latin typeface="+mn-ea"/>
              <a:ea typeface="+mn-ea"/>
            </a:rPr>
            <a:t>水産業協同組合等</a:t>
          </a:r>
        </a:p>
      </xdr:txBody>
    </xdr:sp>
    <xdr:clientData/>
  </xdr:twoCellAnchor>
  <xdr:twoCellAnchor>
    <xdr:from>
      <xdr:col>31</xdr:col>
      <xdr:colOff>190500</xdr:colOff>
      <xdr:row>106</xdr:row>
      <xdr:rowOff>714375</xdr:rowOff>
    </xdr:from>
    <xdr:to>
      <xdr:col>31</xdr:col>
      <xdr:colOff>197570</xdr:colOff>
      <xdr:row>109</xdr:row>
      <xdr:rowOff>777669</xdr:rowOff>
    </xdr:to>
    <xdr:cxnSp macro="">
      <xdr:nvCxnSpPr>
        <xdr:cNvPr id="12" name="直線矢印コネクタ 11">
          <a:extLst>
            <a:ext uri="{FF2B5EF4-FFF2-40B4-BE49-F238E27FC236}">
              <a16:creationId xmlns:a16="http://schemas.microsoft.com/office/drawing/2014/main" id="{B0A33AA8-E2E9-4816-916D-9CDF65606D12}"/>
            </a:ext>
          </a:extLst>
        </xdr:cNvPr>
        <xdr:cNvCxnSpPr/>
      </xdr:nvCxnSpPr>
      <xdr:spPr>
        <a:xfrm>
          <a:off x="6391275" y="54330600"/>
          <a:ext cx="7070" cy="321606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17756</xdr:colOff>
      <xdr:row>110</xdr:row>
      <xdr:rowOff>179456</xdr:rowOff>
    </xdr:from>
    <xdr:to>
      <xdr:col>45</xdr:col>
      <xdr:colOff>111797</xdr:colOff>
      <xdr:row>111</xdr:row>
      <xdr:rowOff>434960</xdr:rowOff>
    </xdr:to>
    <xdr:sp macro="" textlink="">
      <xdr:nvSpPr>
        <xdr:cNvPr id="14" name="大かっこ 13">
          <a:extLst>
            <a:ext uri="{FF2B5EF4-FFF2-40B4-BE49-F238E27FC236}">
              <a16:creationId xmlns:a16="http://schemas.microsoft.com/office/drawing/2014/main" id="{A318E987-AF3E-4DF7-8C4B-22AF46166BC2}"/>
            </a:ext>
          </a:extLst>
        </xdr:cNvPr>
        <xdr:cNvSpPr/>
      </xdr:nvSpPr>
      <xdr:spPr>
        <a:xfrm>
          <a:off x="4656991" y="55099485"/>
          <a:ext cx="4531571" cy="1308857"/>
        </a:xfrm>
        <a:prstGeom prst="bracketPair">
          <a:avLst>
            <a:gd name="adj" fmla="val 5329"/>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320"/>
            </a:lnSpc>
          </a:pPr>
          <a:r>
            <a:rPr kumimoji="1" lang="ja-JP" altLang="en-US" sz="1100">
              <a:solidFill>
                <a:schemeClr val="tx1"/>
              </a:solidFill>
            </a:rPr>
            <a:t>・地域の漁業者または養殖業者、流通・加工業者、金融、地方公共団体等の委員から構成される地域協議会及び事務局からなる地域プロジェクトを運営・実施し、地域漁業復興計画等を策定。</a:t>
          </a:r>
          <a:endParaRPr kumimoji="1" lang="en-US" altLang="ja-JP" sz="1100">
            <a:solidFill>
              <a:schemeClr val="tx1"/>
            </a:solidFill>
          </a:endParaRPr>
        </a:p>
        <a:p>
          <a:pPr algn="l">
            <a:lnSpc>
              <a:spcPts val="1320"/>
            </a:lnSpc>
          </a:pPr>
          <a:r>
            <a:rPr kumimoji="1" lang="ja-JP" altLang="en-US" sz="1100">
              <a:solidFill>
                <a:schemeClr val="tx1"/>
              </a:solidFill>
            </a:rPr>
            <a:t>・認定された地域漁業復興計画等に基づき操業・生産を行う漁業者または養殖業者と操業・生産契約を締結。経費、水揚げ等を管理し、返還金を基金に送金。</a:t>
          </a:r>
          <a:endParaRPr kumimoji="1" lang="en-US" altLang="ja-JP" sz="1100">
            <a:solidFill>
              <a:schemeClr val="tx1"/>
            </a:solidFill>
          </a:endParaRPr>
        </a:p>
      </xdr:txBody>
    </xdr:sp>
    <xdr:clientData/>
  </xdr:twoCellAnchor>
  <xdr:twoCellAnchor>
    <xdr:from>
      <xdr:col>32</xdr:col>
      <xdr:colOff>24920</xdr:colOff>
      <xdr:row>107</xdr:row>
      <xdr:rowOff>743157</xdr:rowOff>
    </xdr:from>
    <xdr:to>
      <xdr:col>40</xdr:col>
      <xdr:colOff>29940</xdr:colOff>
      <xdr:row>108</xdr:row>
      <xdr:rowOff>713692</xdr:rowOff>
    </xdr:to>
    <xdr:sp macro="" textlink="">
      <xdr:nvSpPr>
        <xdr:cNvPr id="15" name="テキスト ボックス 14">
          <a:extLst>
            <a:ext uri="{FF2B5EF4-FFF2-40B4-BE49-F238E27FC236}">
              <a16:creationId xmlns:a16="http://schemas.microsoft.com/office/drawing/2014/main" id="{CEFD7DC9-396D-4CCA-8AC7-CEBDA53EDE6E}"/>
            </a:ext>
          </a:extLst>
        </xdr:cNvPr>
        <xdr:cNvSpPr txBox="1"/>
      </xdr:nvSpPr>
      <xdr:spPr>
        <a:xfrm>
          <a:off x="6479508" y="51225657"/>
          <a:ext cx="1618667" cy="81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助成金交付</a:t>
          </a:r>
          <a:r>
            <a:rPr kumimoji="1" lang="en-US" altLang="ja-JP" sz="1200">
              <a:solidFill>
                <a:sysClr val="windowText" lastClr="000000"/>
              </a:solidFill>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latin typeface="+mn-ea"/>
              <a:ea typeface="+mn-ea"/>
            </a:rPr>
            <a:t> 3,125</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7</xdr:col>
      <xdr:colOff>174228</xdr:colOff>
      <xdr:row>107</xdr:row>
      <xdr:rowOff>413114</xdr:rowOff>
    </xdr:from>
    <xdr:to>
      <xdr:col>30</xdr:col>
      <xdr:colOff>65020</xdr:colOff>
      <xdr:row>109</xdr:row>
      <xdr:rowOff>655830</xdr:rowOff>
    </xdr:to>
    <xdr:sp macro="" textlink="">
      <xdr:nvSpPr>
        <xdr:cNvPr id="16" name="大かっこ 15">
          <a:extLst>
            <a:ext uri="{FF2B5EF4-FFF2-40B4-BE49-F238E27FC236}">
              <a16:creationId xmlns:a16="http://schemas.microsoft.com/office/drawing/2014/main" id="{24511E92-2336-4AF6-812B-47E4FB29BC0C}"/>
            </a:ext>
          </a:extLst>
        </xdr:cNvPr>
        <xdr:cNvSpPr/>
      </xdr:nvSpPr>
      <xdr:spPr>
        <a:xfrm>
          <a:off x="1586169" y="52385996"/>
          <a:ext cx="4530027" cy="2136510"/>
        </a:xfrm>
        <a:prstGeom prst="bracketPair">
          <a:avLst>
            <a:gd name="adj" fmla="val 6668"/>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indent="-720000" algn="l">
            <a:lnSpc>
              <a:spcPts val="1300"/>
            </a:lnSpc>
          </a:pPr>
          <a:r>
            <a:rPr kumimoji="1" lang="ja-JP" altLang="en-US" sz="1100">
              <a:solidFill>
                <a:schemeClr val="tx1"/>
              </a:solidFill>
            </a:rPr>
            <a:t>・生産、流通、経営等の専門家で構成される中央（認定）協議会及びその事務局からなる復興プロジェクト本部を運営。</a:t>
          </a:r>
          <a:endParaRPr kumimoji="1" lang="en-US" altLang="ja-JP" sz="1100">
            <a:solidFill>
              <a:schemeClr val="tx1"/>
            </a:solidFill>
          </a:endParaRPr>
        </a:p>
        <a:p>
          <a:pPr indent="-720000" algn="l">
            <a:lnSpc>
              <a:spcPts val="1200"/>
            </a:lnSpc>
          </a:pPr>
          <a:r>
            <a:rPr kumimoji="1" lang="ja-JP" altLang="en-US" sz="1100">
              <a:solidFill>
                <a:schemeClr val="tx1"/>
              </a:solidFill>
            </a:rPr>
            <a:t>・漁業・養殖業の復興に取り組もうとする地域を支援するための相談窓口の設置や説明会の開催。</a:t>
          </a:r>
          <a:endParaRPr kumimoji="1" lang="en-US" altLang="ja-JP" sz="1100">
            <a:solidFill>
              <a:schemeClr val="tx1"/>
            </a:solidFill>
          </a:endParaRPr>
        </a:p>
        <a:p>
          <a:pPr indent="-720000" algn="l">
            <a:lnSpc>
              <a:spcPts val="1300"/>
            </a:lnSpc>
          </a:pPr>
          <a:r>
            <a:rPr kumimoji="1" lang="ja-JP" altLang="en-US" sz="1100">
              <a:solidFill>
                <a:schemeClr val="tx1"/>
              </a:solidFill>
            </a:rPr>
            <a:t>・復興計画の策定や実施のため、専門会の派遣や改革型漁船のシステム設計を支援するなど、地域プロジェクトに対し、指導・助言。</a:t>
          </a:r>
          <a:endParaRPr kumimoji="1" lang="en-US" altLang="ja-JP" sz="1100">
            <a:solidFill>
              <a:schemeClr val="tx1"/>
            </a:solidFill>
          </a:endParaRPr>
        </a:p>
        <a:p>
          <a:pPr indent="-720000" algn="l">
            <a:lnSpc>
              <a:spcPts val="1200"/>
            </a:lnSpc>
          </a:pPr>
          <a:r>
            <a:rPr kumimoji="1" lang="ja-JP" altLang="en-US" sz="1100">
              <a:solidFill>
                <a:schemeClr val="tx1"/>
              </a:solidFill>
            </a:rPr>
            <a:t>・地域プロジェクトで策定された復興計画の審査・認定及び認定された計画のフォローアップ。</a:t>
          </a:r>
          <a:endParaRPr kumimoji="1" lang="en-US" altLang="ja-JP" sz="1100">
            <a:solidFill>
              <a:schemeClr val="tx1"/>
            </a:solidFill>
          </a:endParaRPr>
        </a:p>
        <a:p>
          <a:pPr indent="-720000" algn="l">
            <a:lnSpc>
              <a:spcPts val="1200"/>
            </a:lnSpc>
          </a:pPr>
          <a:r>
            <a:rPr kumimoji="1" lang="ja-JP" altLang="en-US" sz="1100">
              <a:solidFill>
                <a:schemeClr val="tx1"/>
              </a:solidFill>
            </a:rPr>
            <a:t>・認定された復興計画に基づく事業実施者への助成金の交付及び水揚げからの返還金の受け入れ等の基金管理。事業実施のための用船料その他経費の算定、監査などの指導・監督。</a:t>
          </a:r>
          <a:endParaRPr kumimoji="1" lang="en-US" altLang="ja-JP" sz="11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13</xdr:col>
      <xdr:colOff>100714</xdr:colOff>
      <xdr:row>102</xdr:row>
      <xdr:rowOff>424058</xdr:rowOff>
    </xdr:from>
    <xdr:to>
      <xdr:col>42</xdr:col>
      <xdr:colOff>99164</xdr:colOff>
      <xdr:row>102</xdr:row>
      <xdr:rowOff>792181</xdr:rowOff>
    </xdr:to>
    <xdr:sp macro="" textlink="">
      <xdr:nvSpPr>
        <xdr:cNvPr id="17" name="角丸四角形 18">
          <a:extLst>
            <a:ext uri="{FF2B5EF4-FFF2-40B4-BE49-F238E27FC236}">
              <a16:creationId xmlns:a16="http://schemas.microsoft.com/office/drawing/2014/main" id="{09D8387E-6FEA-49BF-B06D-5437830DD02A}"/>
            </a:ext>
          </a:extLst>
        </xdr:cNvPr>
        <xdr:cNvSpPr/>
      </xdr:nvSpPr>
      <xdr:spPr>
        <a:xfrm>
          <a:off x="2722890" y="46480234"/>
          <a:ext cx="5847921" cy="36812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農林水産省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13</xdr:col>
      <xdr:colOff>129119</xdr:colOff>
      <xdr:row>101</xdr:row>
      <xdr:rowOff>669118</xdr:rowOff>
    </xdr:from>
    <xdr:to>
      <xdr:col>42</xdr:col>
      <xdr:colOff>88457</xdr:colOff>
      <xdr:row>101</xdr:row>
      <xdr:rowOff>896819</xdr:rowOff>
    </xdr:to>
    <xdr:sp macro="" textlink="">
      <xdr:nvSpPr>
        <xdr:cNvPr id="18" name="角丸四角形 20">
          <a:extLst>
            <a:ext uri="{FF2B5EF4-FFF2-40B4-BE49-F238E27FC236}">
              <a16:creationId xmlns:a16="http://schemas.microsoft.com/office/drawing/2014/main" id="{FB7915FA-B7D4-45D2-87C1-4A551123FA2B}"/>
            </a:ext>
          </a:extLst>
        </xdr:cNvPr>
        <xdr:cNvSpPr/>
      </xdr:nvSpPr>
      <xdr:spPr>
        <a:xfrm>
          <a:off x="2751295" y="45638324"/>
          <a:ext cx="5808809" cy="22770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復興庁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27</xdr:col>
      <xdr:colOff>66670</xdr:colOff>
      <xdr:row>102</xdr:row>
      <xdr:rowOff>45142</xdr:rowOff>
    </xdr:from>
    <xdr:to>
      <xdr:col>27</xdr:col>
      <xdr:colOff>67493</xdr:colOff>
      <xdr:row>102</xdr:row>
      <xdr:rowOff>396813</xdr:rowOff>
    </xdr:to>
    <xdr:cxnSp macro="">
      <xdr:nvCxnSpPr>
        <xdr:cNvPr id="19" name="直線矢印コネクタ 18">
          <a:extLst>
            <a:ext uri="{FF2B5EF4-FFF2-40B4-BE49-F238E27FC236}">
              <a16:creationId xmlns:a16="http://schemas.microsoft.com/office/drawing/2014/main" id="{CD221A81-D4D3-403D-8CF2-2D4FEF63F043}"/>
            </a:ext>
          </a:extLst>
        </xdr:cNvPr>
        <xdr:cNvCxnSpPr/>
      </xdr:nvCxnSpPr>
      <xdr:spPr>
        <a:xfrm flipH="1">
          <a:off x="5512729" y="46101318"/>
          <a:ext cx="823" cy="3516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43088</xdr:colOff>
      <xdr:row>101</xdr:row>
      <xdr:rowOff>949868</xdr:rowOff>
    </xdr:from>
    <xdr:to>
      <xdr:col>34</xdr:col>
      <xdr:colOff>181855</xdr:colOff>
      <xdr:row>102</xdr:row>
      <xdr:rowOff>34389</xdr:rowOff>
    </xdr:to>
    <xdr:sp macro="" textlink="">
      <xdr:nvSpPr>
        <xdr:cNvPr id="20" name="大かっこ 19">
          <a:extLst>
            <a:ext uri="{FF2B5EF4-FFF2-40B4-BE49-F238E27FC236}">
              <a16:creationId xmlns:a16="http://schemas.microsoft.com/office/drawing/2014/main" id="{F0921000-E65B-4F21-8228-D5ADA223A403}"/>
            </a:ext>
          </a:extLst>
        </xdr:cNvPr>
        <xdr:cNvSpPr/>
      </xdr:nvSpPr>
      <xdr:spPr>
        <a:xfrm>
          <a:off x="3875500" y="45919074"/>
          <a:ext cx="3164355" cy="17149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lang="ja-JP" altLang="en-US" sz="1200">
              <a:solidFill>
                <a:sysClr val="windowText" lastClr="000000"/>
              </a:solidFill>
            </a:rPr>
            <a:t>農林水産省へ移し替え</a:t>
          </a:r>
          <a:endParaRPr lang="en-US" altLang="ja-JP" sz="1200">
            <a:solidFill>
              <a:sysClr val="windowText" lastClr="000000"/>
            </a:solidFill>
          </a:endParaRPr>
        </a:p>
      </xdr:txBody>
    </xdr:sp>
    <xdr:clientData/>
  </xdr:twoCellAnchor>
  <xdr:twoCellAnchor>
    <xdr:from>
      <xdr:col>11</xdr:col>
      <xdr:colOff>188727</xdr:colOff>
      <xdr:row>103</xdr:row>
      <xdr:rowOff>130851</xdr:rowOff>
    </xdr:from>
    <xdr:to>
      <xdr:col>24</xdr:col>
      <xdr:colOff>154201</xdr:colOff>
      <xdr:row>103</xdr:row>
      <xdr:rowOff>875421</xdr:rowOff>
    </xdr:to>
    <xdr:sp macro="" textlink="">
      <xdr:nvSpPr>
        <xdr:cNvPr id="21" name="角丸四角形 23">
          <a:extLst>
            <a:ext uri="{FF2B5EF4-FFF2-40B4-BE49-F238E27FC236}">
              <a16:creationId xmlns:a16="http://schemas.microsoft.com/office/drawing/2014/main" id="{34E12974-0EED-403F-A0FD-72171D3A0A81}"/>
            </a:ext>
          </a:extLst>
        </xdr:cNvPr>
        <xdr:cNvSpPr/>
      </xdr:nvSpPr>
      <xdr:spPr>
        <a:xfrm>
          <a:off x="2407492" y="47139527"/>
          <a:ext cx="2587650" cy="744570"/>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補助</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a:t>
          </a:r>
          <a:r>
            <a:rPr kumimoji="1" lang="ja-JP" altLang="en-US" sz="1100">
              <a:solidFill>
                <a:schemeClr val="tx1"/>
              </a:solidFill>
              <a:latin typeface="+mn-ea"/>
              <a:ea typeface="+mn-ea"/>
            </a:rPr>
            <a:t>－</a:t>
          </a:r>
          <a:r>
            <a:rPr kumimoji="1" lang="ja-JP" altLang="en-US" sz="1100">
              <a:solidFill>
                <a:sysClr val="windowText" lastClr="000000"/>
              </a:solidFill>
              <a:latin typeface="+mn-ea"/>
              <a:ea typeface="+mn-ea"/>
            </a:rPr>
            <a:t>円</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（平成</a:t>
          </a:r>
          <a:r>
            <a:rPr kumimoji="1" lang="en-US" altLang="ja-JP" sz="1100">
              <a:solidFill>
                <a:sysClr val="windowText" lastClr="000000"/>
              </a:solidFill>
              <a:latin typeface="+mn-ea"/>
              <a:ea typeface="+mn-ea"/>
            </a:rPr>
            <a:t>24</a:t>
          </a:r>
          <a:r>
            <a:rPr kumimoji="1" lang="ja-JP" altLang="en-US" sz="1100">
              <a:solidFill>
                <a:sysClr val="windowText" lastClr="000000"/>
              </a:solidFill>
              <a:latin typeface="+mn-ea"/>
              <a:ea typeface="+mn-ea"/>
            </a:rPr>
            <a:t>年度　</a:t>
          </a:r>
          <a:r>
            <a:rPr kumimoji="1" lang="en-US" altLang="ja-JP" sz="1100">
              <a:solidFill>
                <a:sysClr val="windowText" lastClr="000000"/>
              </a:solidFill>
              <a:latin typeface="+mn-ea"/>
              <a:ea typeface="+mn-ea"/>
            </a:rPr>
            <a:t>10,606</a:t>
          </a:r>
          <a:r>
            <a:rPr kumimoji="1" lang="ja-JP" altLang="en-US" sz="1100">
              <a:solidFill>
                <a:sysClr val="windowText" lastClr="000000"/>
              </a:solidFill>
              <a:latin typeface="+mn-ea"/>
              <a:ea typeface="+mn-ea"/>
            </a:rPr>
            <a:t>百万円）</a:t>
          </a:r>
        </a:p>
      </xdr:txBody>
    </xdr:sp>
    <xdr:clientData/>
  </xdr:twoCellAnchor>
  <xdr:twoCellAnchor>
    <xdr:from>
      <xdr:col>12</xdr:col>
      <xdr:colOff>99095</xdr:colOff>
      <xdr:row>106</xdr:row>
      <xdr:rowOff>695325</xdr:rowOff>
    </xdr:from>
    <xdr:to>
      <xdr:col>12</xdr:col>
      <xdr:colOff>104775</xdr:colOff>
      <xdr:row>107</xdr:row>
      <xdr:rowOff>207532</xdr:rowOff>
    </xdr:to>
    <xdr:cxnSp macro="">
      <xdr:nvCxnSpPr>
        <xdr:cNvPr id="22" name="直線矢印コネクタ 21">
          <a:extLst>
            <a:ext uri="{FF2B5EF4-FFF2-40B4-BE49-F238E27FC236}">
              <a16:creationId xmlns:a16="http://schemas.microsoft.com/office/drawing/2014/main" id="{42DD38B0-5873-4129-99CA-ED0BCC278BC5}"/>
            </a:ext>
          </a:extLst>
        </xdr:cNvPr>
        <xdr:cNvCxnSpPr/>
      </xdr:nvCxnSpPr>
      <xdr:spPr>
        <a:xfrm flipH="1">
          <a:off x="2499395" y="54311550"/>
          <a:ext cx="5680" cy="77903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13153</xdr:colOff>
      <xdr:row>106</xdr:row>
      <xdr:rowOff>829720</xdr:rowOff>
    </xdr:from>
    <xdr:ext cx="2190218" cy="784412"/>
    <xdr:sp macro="" textlink="">
      <xdr:nvSpPr>
        <xdr:cNvPr id="23" name="テキスト ボックス 22">
          <a:extLst>
            <a:ext uri="{FF2B5EF4-FFF2-40B4-BE49-F238E27FC236}">
              <a16:creationId xmlns:a16="http://schemas.microsoft.com/office/drawing/2014/main" id="{01A6A076-A67B-44B2-A1B5-3E5283701FFC}"/>
            </a:ext>
          </a:extLst>
        </xdr:cNvPr>
        <xdr:cNvSpPr txBox="1"/>
      </xdr:nvSpPr>
      <xdr:spPr>
        <a:xfrm>
          <a:off x="8888212" y="53071544"/>
          <a:ext cx="2190218" cy="78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漁獲物の販売等</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にかかる返還</a:t>
          </a:r>
          <a:r>
            <a:rPr kumimoji="1" lang="en-US" altLang="ja-JP" sz="1050">
              <a:solidFill>
                <a:sysClr val="windowText" lastClr="000000"/>
              </a:solidFill>
              <a:latin typeface="+mn-ea"/>
              <a:ea typeface="+mn-ea"/>
            </a:rPr>
            <a:t>】</a:t>
          </a:r>
        </a:p>
        <a:p>
          <a:r>
            <a:rPr kumimoji="1" lang="en-US" altLang="ja-JP" sz="1200">
              <a:solidFill>
                <a:sysClr val="windowText" lastClr="000000"/>
              </a:solidFill>
              <a:latin typeface="+mn-ea"/>
              <a:ea typeface="+mn-ea"/>
            </a:rPr>
            <a:t>2,146</a:t>
          </a:r>
          <a:r>
            <a:rPr kumimoji="1" lang="ja-JP" altLang="en-US" sz="1200">
              <a:solidFill>
                <a:sysClr val="windowText" lastClr="000000"/>
              </a:solidFill>
              <a:latin typeface="+mn-ea"/>
              <a:ea typeface="+mn-ea"/>
            </a:rPr>
            <a:t>百万円</a:t>
          </a:r>
        </a:p>
      </xdr:txBody>
    </xdr:sp>
    <xdr:clientData/>
  </xdr:oneCellAnchor>
  <xdr:twoCellAnchor>
    <xdr:from>
      <xdr:col>31</xdr:col>
      <xdr:colOff>161606</xdr:colOff>
      <xdr:row>107</xdr:row>
      <xdr:rowOff>11202</xdr:rowOff>
    </xdr:from>
    <xdr:to>
      <xdr:col>45</xdr:col>
      <xdr:colOff>67235</xdr:colOff>
      <xdr:row>107</xdr:row>
      <xdr:rowOff>694765</xdr:rowOff>
    </xdr:to>
    <xdr:sp macro="" textlink="">
      <xdr:nvSpPr>
        <xdr:cNvPr id="30" name="テキスト ボックス 29">
          <a:extLst>
            <a:ext uri="{FF2B5EF4-FFF2-40B4-BE49-F238E27FC236}">
              <a16:creationId xmlns:a16="http://schemas.microsoft.com/office/drawing/2014/main" id="{1EC24655-A301-4C74-965E-7689E7D8955A}"/>
            </a:ext>
          </a:extLst>
        </xdr:cNvPr>
        <xdr:cNvSpPr txBox="1"/>
      </xdr:nvSpPr>
      <xdr:spPr>
        <a:xfrm>
          <a:off x="6414488" y="50493702"/>
          <a:ext cx="2729512" cy="68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地域漁業復興プロジェクトの運営</a:t>
          </a:r>
          <a:r>
            <a:rPr kumimoji="1" lang="en-US" altLang="ja-JP" sz="1100">
              <a:solidFill>
                <a:sysClr val="windowText" lastClr="000000"/>
              </a:solidFill>
              <a:latin typeface="+mn-ea"/>
              <a:ea typeface="+mn-ea"/>
            </a:rPr>
            <a:t>】</a:t>
          </a:r>
        </a:p>
        <a:p>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百万円　　</a:t>
          </a:r>
        </a:p>
      </xdr:txBody>
    </xdr:sp>
    <xdr:clientData/>
  </xdr:twoCellAnchor>
  <xdr:oneCellAnchor>
    <xdr:from>
      <xdr:col>44</xdr:col>
      <xdr:colOff>78442</xdr:colOff>
      <xdr:row>108</xdr:row>
      <xdr:rowOff>1042148</xdr:rowOff>
    </xdr:from>
    <xdr:ext cx="1333500" cy="784412"/>
    <xdr:sp macro="" textlink="">
      <xdr:nvSpPr>
        <xdr:cNvPr id="26" name="テキスト ボックス 25">
          <a:extLst>
            <a:ext uri="{FF2B5EF4-FFF2-40B4-BE49-F238E27FC236}">
              <a16:creationId xmlns:a16="http://schemas.microsoft.com/office/drawing/2014/main" id="{C1A8FB9E-9D79-4770-9F58-89276D38D633}"/>
            </a:ext>
          </a:extLst>
        </xdr:cNvPr>
        <xdr:cNvSpPr txBox="1"/>
      </xdr:nvSpPr>
      <xdr:spPr>
        <a:xfrm>
          <a:off x="8953501" y="54964854"/>
          <a:ext cx="1333500" cy="78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助成金精算報告</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に基づく返納</a:t>
          </a:r>
          <a:r>
            <a:rPr kumimoji="1" lang="en-US" altLang="ja-JP" sz="1050">
              <a:solidFill>
                <a:sysClr val="windowText" lastClr="000000"/>
              </a:solidFill>
              <a:latin typeface="+mn-ea"/>
              <a:ea typeface="+mn-ea"/>
            </a:rPr>
            <a:t>】</a:t>
          </a:r>
        </a:p>
        <a:p>
          <a:r>
            <a:rPr kumimoji="1" lang="en-US" altLang="ja-JP" sz="1200">
              <a:solidFill>
                <a:sysClr val="windowText" lastClr="000000"/>
              </a:solidFill>
              <a:latin typeface="+mn-ea"/>
              <a:ea typeface="+mn-ea"/>
            </a:rPr>
            <a:t>229</a:t>
          </a:r>
          <a:r>
            <a:rPr kumimoji="1" lang="ja-JP" altLang="en-US" sz="1200">
              <a:solidFill>
                <a:sysClr val="windowText" lastClr="000000"/>
              </a:solidFill>
              <a:latin typeface="+mn-ea"/>
              <a:ea typeface="+mn-ea"/>
            </a:rPr>
            <a:t>百万円</a:t>
          </a:r>
        </a:p>
      </xdr:txBody>
    </xdr:sp>
    <xdr:clientData/>
  </xdr:oneCellAnchor>
  <xdr:twoCellAnchor>
    <xdr:from>
      <xdr:col>44</xdr:col>
      <xdr:colOff>9525</xdr:colOff>
      <xdr:row>106</xdr:row>
      <xdr:rowOff>685800</xdr:rowOff>
    </xdr:from>
    <xdr:to>
      <xdr:col>44</xdr:col>
      <xdr:colOff>18339</xdr:colOff>
      <xdr:row>109</xdr:row>
      <xdr:rowOff>744705</xdr:rowOff>
    </xdr:to>
    <xdr:cxnSp macro="">
      <xdr:nvCxnSpPr>
        <xdr:cNvPr id="27" name="直線矢印コネクタ 26">
          <a:extLst>
            <a:ext uri="{FF2B5EF4-FFF2-40B4-BE49-F238E27FC236}">
              <a16:creationId xmlns:a16="http://schemas.microsoft.com/office/drawing/2014/main" id="{92C4EF92-F4F7-400A-8066-82933373B79B}"/>
            </a:ext>
          </a:extLst>
        </xdr:cNvPr>
        <xdr:cNvCxnSpPr/>
      </xdr:nvCxnSpPr>
      <xdr:spPr>
        <a:xfrm flipH="1" flipV="1">
          <a:off x="8810625" y="54302025"/>
          <a:ext cx="8814" cy="321168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200024</xdr:colOff>
      <xdr:row>106</xdr:row>
      <xdr:rowOff>295275</xdr:rowOff>
    </xdr:from>
    <xdr:to>
      <xdr:col>48</xdr:col>
      <xdr:colOff>161925</xdr:colOff>
      <xdr:row>106</xdr:row>
      <xdr:rowOff>628650</xdr:rowOff>
    </xdr:to>
    <xdr:sp macro="" textlink="">
      <xdr:nvSpPr>
        <xdr:cNvPr id="29" name="テキスト ボックス 28">
          <a:extLst>
            <a:ext uri="{FF2B5EF4-FFF2-40B4-BE49-F238E27FC236}">
              <a16:creationId xmlns:a16="http://schemas.microsoft.com/office/drawing/2014/main" id="{68B05C04-6030-49B0-ADF7-65BF82436BCC}"/>
            </a:ext>
          </a:extLst>
        </xdr:cNvPr>
        <xdr:cNvSpPr txBox="1"/>
      </xdr:nvSpPr>
      <xdr:spPr>
        <a:xfrm>
          <a:off x="1800224" y="53911500"/>
          <a:ext cx="79629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今年度基金残高</a:t>
          </a:r>
          <a:r>
            <a:rPr kumimoji="1" lang="en-US" altLang="ja-JP" sz="1100">
              <a:solidFill>
                <a:schemeClr val="dk1"/>
              </a:solidFill>
              <a:effectLst/>
              <a:latin typeface="+mn-ea"/>
              <a:ea typeface="+mn-ea"/>
              <a:cs typeface="+mn-cs"/>
            </a:rPr>
            <a:t>】</a:t>
          </a:r>
          <a:r>
            <a:rPr kumimoji="1" lang="ja-JP" altLang="ja-JP" sz="1100" b="0">
              <a:solidFill>
                <a:schemeClr val="dk1"/>
              </a:solidFill>
              <a:effectLst/>
              <a:latin typeface="+mn-ea"/>
              <a:ea typeface="+mn-ea"/>
              <a:cs typeface="+mn-cs"/>
            </a:rPr>
            <a:t>　</a:t>
          </a:r>
          <a:r>
            <a:rPr kumimoji="1" lang="en-US" altLang="ja-JP" sz="1100" b="0">
              <a:solidFill>
                <a:schemeClr val="dk1"/>
              </a:solidFill>
              <a:effectLst/>
              <a:latin typeface="+mn-ea"/>
              <a:ea typeface="+mn-ea"/>
              <a:cs typeface="+mn-cs"/>
            </a:rPr>
            <a:t>58,508</a:t>
          </a:r>
          <a:r>
            <a:rPr kumimoji="1" lang="ja-JP" altLang="ja-JP" sz="1100" b="0">
              <a:solidFill>
                <a:schemeClr val="dk1"/>
              </a:solidFill>
              <a:effectLst/>
              <a:latin typeface="+mn-ea"/>
              <a:ea typeface="+mn-ea"/>
              <a:cs typeface="+mn-cs"/>
            </a:rPr>
            <a:t>百万円（うち国費相当額 </a:t>
          </a:r>
          <a:r>
            <a:rPr kumimoji="1" lang="en-US" altLang="ja-JP" sz="1100" b="0">
              <a:solidFill>
                <a:schemeClr val="dk1"/>
              </a:solidFill>
              <a:effectLst/>
              <a:latin typeface="+mn-ea"/>
              <a:ea typeface="+mn-ea"/>
              <a:cs typeface="+mn-cs"/>
            </a:rPr>
            <a:t>58,508</a:t>
          </a:r>
          <a:r>
            <a:rPr kumimoji="1" lang="ja-JP" altLang="ja-JP" sz="1100" b="0">
              <a:solidFill>
                <a:schemeClr val="dk1"/>
              </a:solidFill>
              <a:effectLst/>
              <a:latin typeface="+mn-ea"/>
              <a:ea typeface="+mn-ea"/>
              <a:cs typeface="+mn-cs"/>
            </a:rPr>
            <a:t>百万円）</a:t>
          </a:r>
          <a:endParaRPr lang="ja-JP" altLang="ja-JP" sz="1100">
            <a:effectLst/>
            <a:latin typeface="+mn-ea"/>
            <a:ea typeface="+mn-ea"/>
          </a:endParaRPr>
        </a:p>
        <a:p>
          <a:pPr algn="ctr"/>
          <a:endParaRPr kumimoji="1" lang="ja-JP" altLang="en-US" sz="11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148"/>
  <sheetViews>
    <sheetView tabSelected="1" showWhiteSpace="0" view="pageBreakPreview" zoomScaleNormal="10" zoomScaleSheetLayoutView="100" zoomScalePageLayoutView="70" workbookViewId="0">
      <selection activeCell="AX107" sqref="AX107"/>
    </sheetView>
  </sheetViews>
  <sheetFormatPr defaultColWidth="9" defaultRowHeight="13.5" x14ac:dyDescent="0.15"/>
  <cols>
    <col min="1" max="51" width="2.625" style="17" customWidth="1"/>
    <col min="52" max="58" width="2.25" style="17" customWidth="1"/>
    <col min="59" max="16384" width="9" style="17"/>
  </cols>
  <sheetData>
    <row r="2" spans="1:51" ht="21.75" customHeight="1" thickBo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555" t="s">
        <v>19</v>
      </c>
      <c r="AK2" s="556"/>
      <c r="AL2" s="556"/>
      <c r="AM2" s="556"/>
      <c r="AN2" s="556"/>
      <c r="AO2" s="556"/>
      <c r="AP2" s="556"/>
      <c r="AQ2" s="556"/>
      <c r="AR2" s="555">
        <v>2</v>
      </c>
      <c r="AS2" s="555"/>
      <c r="AT2" s="555"/>
      <c r="AU2" s="555"/>
      <c r="AV2" s="555"/>
      <c r="AW2" s="555"/>
      <c r="AX2" s="555"/>
      <c r="AY2" s="555"/>
    </row>
    <row r="3" spans="1:51" ht="32.1" customHeight="1" thickBot="1" x14ac:dyDescent="0.2">
      <c r="A3" s="557" t="s">
        <v>127</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9" t="s">
        <v>234</v>
      </c>
      <c r="AQ3" s="560"/>
      <c r="AR3" s="560"/>
      <c r="AS3" s="560"/>
      <c r="AT3" s="560"/>
      <c r="AU3" s="560"/>
      <c r="AV3" s="560"/>
      <c r="AW3" s="560"/>
      <c r="AX3" s="560"/>
      <c r="AY3" s="561"/>
    </row>
    <row r="4" spans="1:51" ht="35.25" customHeight="1" x14ac:dyDescent="0.15">
      <c r="A4" s="562" t="s">
        <v>64</v>
      </c>
      <c r="B4" s="563"/>
      <c r="C4" s="563"/>
      <c r="D4" s="563"/>
      <c r="E4" s="563"/>
      <c r="F4" s="563"/>
      <c r="G4" s="564" t="s">
        <v>163</v>
      </c>
      <c r="H4" s="565"/>
      <c r="I4" s="565"/>
      <c r="J4" s="565"/>
      <c r="K4" s="565"/>
      <c r="L4" s="565"/>
      <c r="M4" s="565"/>
      <c r="N4" s="565"/>
      <c r="O4" s="565"/>
      <c r="P4" s="565"/>
      <c r="Q4" s="565"/>
      <c r="R4" s="565"/>
      <c r="S4" s="565"/>
      <c r="T4" s="565"/>
      <c r="U4" s="565"/>
      <c r="V4" s="565"/>
      <c r="W4" s="565"/>
      <c r="X4" s="565"/>
      <c r="Y4" s="565"/>
      <c r="Z4" s="566"/>
      <c r="AA4" s="457" t="s">
        <v>15</v>
      </c>
      <c r="AB4" s="458"/>
      <c r="AC4" s="458"/>
      <c r="AD4" s="458"/>
      <c r="AE4" s="458"/>
      <c r="AF4" s="458"/>
      <c r="AG4" s="567" t="s">
        <v>164</v>
      </c>
      <c r="AH4" s="568"/>
      <c r="AI4" s="568"/>
      <c r="AJ4" s="568"/>
      <c r="AK4" s="568"/>
      <c r="AL4" s="568"/>
      <c r="AM4" s="568"/>
      <c r="AN4" s="568"/>
      <c r="AO4" s="568"/>
      <c r="AP4" s="568"/>
      <c r="AQ4" s="568"/>
      <c r="AR4" s="568"/>
      <c r="AS4" s="568"/>
      <c r="AT4" s="568"/>
      <c r="AU4" s="568"/>
      <c r="AV4" s="568"/>
      <c r="AW4" s="568"/>
      <c r="AX4" s="568"/>
      <c r="AY4" s="569"/>
    </row>
    <row r="5" spans="1:51" ht="33" customHeight="1" x14ac:dyDescent="0.15">
      <c r="A5" s="616" t="s">
        <v>65</v>
      </c>
      <c r="B5" s="617"/>
      <c r="C5" s="617"/>
      <c r="D5" s="617"/>
      <c r="E5" s="617"/>
      <c r="F5" s="618"/>
      <c r="G5" s="619" t="s">
        <v>165</v>
      </c>
      <c r="H5" s="620"/>
      <c r="I5" s="620"/>
      <c r="J5" s="620"/>
      <c r="K5" s="620"/>
      <c r="L5" s="620"/>
      <c r="M5" s="620"/>
      <c r="N5" s="620"/>
      <c r="O5" s="620"/>
      <c r="P5" s="620"/>
      <c r="Q5" s="620"/>
      <c r="R5" s="620"/>
      <c r="S5" s="620"/>
      <c r="T5" s="620"/>
      <c r="U5" s="620"/>
      <c r="V5" s="620"/>
      <c r="W5" s="620"/>
      <c r="X5" s="620"/>
      <c r="Y5" s="620"/>
      <c r="Z5" s="621"/>
      <c r="AA5" s="79" t="s">
        <v>16</v>
      </c>
      <c r="AB5" s="80"/>
      <c r="AC5" s="80"/>
      <c r="AD5" s="80"/>
      <c r="AE5" s="80"/>
      <c r="AF5" s="81"/>
      <c r="AG5" s="622" t="s">
        <v>233</v>
      </c>
      <c r="AH5" s="623"/>
      <c r="AI5" s="623"/>
      <c r="AJ5" s="623"/>
      <c r="AK5" s="623"/>
      <c r="AL5" s="623"/>
      <c r="AM5" s="623"/>
      <c r="AN5" s="623"/>
      <c r="AO5" s="623"/>
      <c r="AP5" s="623"/>
      <c r="AQ5" s="623"/>
      <c r="AR5" s="623"/>
      <c r="AS5" s="623"/>
      <c r="AT5" s="623"/>
      <c r="AU5" s="623"/>
      <c r="AV5" s="623"/>
      <c r="AW5" s="623"/>
      <c r="AX5" s="623"/>
      <c r="AY5" s="624"/>
    </row>
    <row r="6" spans="1:51" ht="36" customHeight="1" x14ac:dyDescent="0.15">
      <c r="A6" s="625" t="s">
        <v>66</v>
      </c>
      <c r="B6" s="626"/>
      <c r="C6" s="626"/>
      <c r="D6" s="626"/>
      <c r="E6" s="626"/>
      <c r="F6" s="627"/>
      <c r="G6" s="628" t="s">
        <v>166</v>
      </c>
      <c r="H6" s="629"/>
      <c r="I6" s="629"/>
      <c r="J6" s="629"/>
      <c r="K6" s="629"/>
      <c r="L6" s="629"/>
      <c r="M6" s="629"/>
      <c r="N6" s="629"/>
      <c r="O6" s="629"/>
      <c r="P6" s="629"/>
      <c r="Q6" s="629"/>
      <c r="R6" s="629"/>
      <c r="S6" s="629"/>
      <c r="T6" s="629"/>
      <c r="U6" s="629"/>
      <c r="V6" s="629"/>
      <c r="W6" s="629"/>
      <c r="X6" s="629"/>
      <c r="Y6" s="629"/>
      <c r="Z6" s="630"/>
      <c r="AA6" s="79" t="s">
        <v>0</v>
      </c>
      <c r="AB6" s="80"/>
      <c r="AC6" s="80"/>
      <c r="AD6" s="80"/>
      <c r="AE6" s="80"/>
      <c r="AF6" s="81"/>
      <c r="AG6" s="622" t="s">
        <v>232</v>
      </c>
      <c r="AH6" s="623"/>
      <c r="AI6" s="623"/>
      <c r="AJ6" s="623"/>
      <c r="AK6" s="623"/>
      <c r="AL6" s="623"/>
      <c r="AM6" s="623"/>
      <c r="AN6" s="623"/>
      <c r="AO6" s="623"/>
      <c r="AP6" s="623"/>
      <c r="AQ6" s="623"/>
      <c r="AR6" s="623"/>
      <c r="AS6" s="623"/>
      <c r="AT6" s="623"/>
      <c r="AU6" s="623"/>
      <c r="AV6" s="623"/>
      <c r="AW6" s="623"/>
      <c r="AX6" s="623"/>
      <c r="AY6" s="624"/>
    </row>
    <row r="7" spans="1:51" ht="38.25" customHeight="1" x14ac:dyDescent="0.15">
      <c r="A7" s="648" t="s">
        <v>91</v>
      </c>
      <c r="B7" s="62"/>
      <c r="C7" s="62"/>
      <c r="D7" s="62"/>
      <c r="E7" s="62"/>
      <c r="F7" s="649"/>
      <c r="G7" s="619" t="s">
        <v>168</v>
      </c>
      <c r="H7" s="620"/>
      <c r="I7" s="620"/>
      <c r="J7" s="620"/>
      <c r="K7" s="620"/>
      <c r="L7" s="620"/>
      <c r="M7" s="620"/>
      <c r="N7" s="620"/>
      <c r="O7" s="620"/>
      <c r="P7" s="620"/>
      <c r="Q7" s="620"/>
      <c r="R7" s="620"/>
      <c r="S7" s="620"/>
      <c r="T7" s="620"/>
      <c r="U7" s="620"/>
      <c r="V7" s="620"/>
      <c r="W7" s="620"/>
      <c r="X7" s="620"/>
      <c r="Y7" s="620"/>
      <c r="Z7" s="621"/>
      <c r="AA7" s="650" t="s">
        <v>63</v>
      </c>
      <c r="AB7" s="651"/>
      <c r="AC7" s="651"/>
      <c r="AD7" s="651"/>
      <c r="AE7" s="651"/>
      <c r="AF7" s="652"/>
      <c r="AG7" s="622" t="s">
        <v>167</v>
      </c>
      <c r="AH7" s="623"/>
      <c r="AI7" s="623"/>
      <c r="AJ7" s="623"/>
      <c r="AK7" s="623"/>
      <c r="AL7" s="623"/>
      <c r="AM7" s="623"/>
      <c r="AN7" s="623"/>
      <c r="AO7" s="623"/>
      <c r="AP7" s="623"/>
      <c r="AQ7" s="623"/>
      <c r="AR7" s="623"/>
      <c r="AS7" s="623"/>
      <c r="AT7" s="623"/>
      <c r="AU7" s="623"/>
      <c r="AV7" s="623"/>
      <c r="AW7" s="623"/>
      <c r="AX7" s="623"/>
      <c r="AY7" s="624"/>
    </row>
    <row r="8" spans="1:51" ht="61.5" customHeight="1" x14ac:dyDescent="0.15">
      <c r="A8" s="648" t="s">
        <v>22</v>
      </c>
      <c r="B8" s="62"/>
      <c r="C8" s="62"/>
      <c r="D8" s="62"/>
      <c r="E8" s="62"/>
      <c r="F8" s="649"/>
      <c r="G8" s="653" t="s">
        <v>191</v>
      </c>
      <c r="H8" s="654"/>
      <c r="I8" s="654"/>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4"/>
      <c r="AI8" s="654"/>
      <c r="AJ8" s="654"/>
      <c r="AK8" s="654"/>
      <c r="AL8" s="654"/>
      <c r="AM8" s="654"/>
      <c r="AN8" s="654"/>
      <c r="AO8" s="654"/>
      <c r="AP8" s="654"/>
      <c r="AQ8" s="654"/>
      <c r="AR8" s="654"/>
      <c r="AS8" s="654"/>
      <c r="AT8" s="654"/>
      <c r="AU8" s="654"/>
      <c r="AV8" s="654"/>
      <c r="AW8" s="654"/>
      <c r="AX8" s="654"/>
      <c r="AY8" s="655"/>
    </row>
    <row r="9" spans="1:51" ht="24.95" customHeight="1" x14ac:dyDescent="0.15">
      <c r="A9" s="579" t="s">
        <v>107</v>
      </c>
      <c r="B9" s="580"/>
      <c r="C9" s="580"/>
      <c r="D9" s="580"/>
      <c r="E9" s="580"/>
      <c r="F9" s="581"/>
      <c r="G9" s="582" t="s">
        <v>212</v>
      </c>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3"/>
      <c r="AQ9" s="583"/>
      <c r="AR9" s="583"/>
      <c r="AS9" s="583"/>
      <c r="AT9" s="583"/>
      <c r="AU9" s="583"/>
      <c r="AV9" s="583"/>
      <c r="AW9" s="583"/>
      <c r="AX9" s="583"/>
      <c r="AY9" s="584"/>
    </row>
    <row r="10" spans="1:51" ht="24.95" customHeight="1" x14ac:dyDescent="0.15">
      <c r="A10" s="300"/>
      <c r="B10" s="301"/>
      <c r="C10" s="301"/>
      <c r="D10" s="301"/>
      <c r="E10" s="301"/>
      <c r="F10" s="302"/>
      <c r="G10" s="585" t="s">
        <v>213</v>
      </c>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7"/>
    </row>
    <row r="11" spans="1:51" ht="198.75" customHeight="1" thickBot="1" x14ac:dyDescent="0.2">
      <c r="A11" s="303"/>
      <c r="B11" s="304"/>
      <c r="C11" s="304"/>
      <c r="D11" s="304"/>
      <c r="E11" s="304"/>
      <c r="F11" s="305"/>
      <c r="G11" s="588" t="s">
        <v>207</v>
      </c>
      <c r="H11" s="589"/>
      <c r="I11" s="589"/>
      <c r="J11" s="589"/>
      <c r="K11" s="589"/>
      <c r="L11" s="589"/>
      <c r="M11" s="589"/>
      <c r="N11" s="589"/>
      <c r="O11" s="589"/>
      <c r="P11" s="589"/>
      <c r="Q11" s="589"/>
      <c r="R11" s="589"/>
      <c r="S11" s="589"/>
      <c r="T11" s="589"/>
      <c r="U11" s="589"/>
      <c r="V11" s="589"/>
      <c r="W11" s="589"/>
      <c r="X11" s="589"/>
      <c r="Y11" s="589"/>
      <c r="Z11" s="589"/>
      <c r="AA11" s="589"/>
      <c r="AB11" s="589"/>
      <c r="AC11" s="589"/>
      <c r="AD11" s="589"/>
      <c r="AE11" s="589"/>
      <c r="AF11" s="589"/>
      <c r="AG11" s="589"/>
      <c r="AH11" s="589"/>
      <c r="AI11" s="589"/>
      <c r="AJ11" s="589"/>
      <c r="AK11" s="589"/>
      <c r="AL11" s="589"/>
      <c r="AM11" s="589"/>
      <c r="AN11" s="589"/>
      <c r="AO11" s="589"/>
      <c r="AP11" s="589"/>
      <c r="AQ11" s="589"/>
      <c r="AR11" s="589"/>
      <c r="AS11" s="589"/>
      <c r="AT11" s="589"/>
      <c r="AU11" s="589"/>
      <c r="AV11" s="589"/>
      <c r="AW11" s="589"/>
      <c r="AX11" s="589"/>
      <c r="AY11" s="590"/>
    </row>
    <row r="12" spans="1:51" ht="15" customHeight="1" x14ac:dyDescent="0.15">
      <c r="A12" s="591" t="s">
        <v>58</v>
      </c>
      <c r="B12" s="592"/>
      <c r="C12" s="592"/>
      <c r="D12" s="592"/>
      <c r="E12" s="592"/>
      <c r="F12" s="593"/>
      <c r="G12" s="306" t="s">
        <v>69</v>
      </c>
      <c r="H12" s="307"/>
      <c r="I12" s="307"/>
      <c r="J12" s="307"/>
      <c r="K12" s="307"/>
      <c r="L12" s="307"/>
      <c r="M12" s="307"/>
      <c r="N12" s="600"/>
      <c r="O12" s="602" t="s">
        <v>169</v>
      </c>
      <c r="P12" s="603"/>
      <c r="Q12" s="603"/>
      <c r="R12" s="603"/>
      <c r="S12" s="603"/>
      <c r="T12" s="603"/>
      <c r="U12" s="603"/>
      <c r="V12" s="604"/>
      <c r="W12" s="608" t="s">
        <v>82</v>
      </c>
      <c r="X12" s="609"/>
      <c r="Y12" s="609"/>
      <c r="Z12" s="609"/>
      <c r="AA12" s="609"/>
      <c r="AB12" s="609"/>
      <c r="AC12" s="609"/>
      <c r="AD12" s="610"/>
      <c r="AE12" s="611" t="s">
        <v>172</v>
      </c>
      <c r="AF12" s="612"/>
      <c r="AG12" s="612"/>
      <c r="AH12" s="612"/>
      <c r="AI12" s="612"/>
      <c r="AJ12" s="612"/>
      <c r="AK12" s="613"/>
      <c r="AL12" s="614" t="s">
        <v>17</v>
      </c>
      <c r="AM12" s="307"/>
      <c r="AN12" s="307"/>
      <c r="AO12" s="307"/>
      <c r="AP12" s="307"/>
      <c r="AQ12" s="307"/>
      <c r="AR12" s="600"/>
      <c r="AS12" s="570">
        <v>81753.346999999994</v>
      </c>
      <c r="AT12" s="571"/>
      <c r="AU12" s="571"/>
      <c r="AV12" s="571"/>
      <c r="AW12" s="571"/>
      <c r="AX12" s="571"/>
      <c r="AY12" s="572"/>
    </row>
    <row r="13" spans="1:51" ht="15" customHeight="1" x14ac:dyDescent="0.15">
      <c r="A13" s="594"/>
      <c r="B13" s="595"/>
      <c r="C13" s="595"/>
      <c r="D13" s="595"/>
      <c r="E13" s="595"/>
      <c r="F13" s="596"/>
      <c r="G13" s="310"/>
      <c r="H13" s="311"/>
      <c r="I13" s="311"/>
      <c r="J13" s="311"/>
      <c r="K13" s="311"/>
      <c r="L13" s="311"/>
      <c r="M13" s="311"/>
      <c r="N13" s="601"/>
      <c r="O13" s="605"/>
      <c r="P13" s="606"/>
      <c r="Q13" s="606"/>
      <c r="R13" s="606"/>
      <c r="S13" s="606"/>
      <c r="T13" s="606"/>
      <c r="U13" s="606"/>
      <c r="V13" s="607"/>
      <c r="W13" s="573" t="s">
        <v>83</v>
      </c>
      <c r="X13" s="574"/>
      <c r="Y13" s="574"/>
      <c r="Z13" s="574"/>
      <c r="AA13" s="574"/>
      <c r="AB13" s="574"/>
      <c r="AC13" s="574"/>
      <c r="AD13" s="575"/>
      <c r="AE13" s="576" t="s">
        <v>173</v>
      </c>
      <c r="AF13" s="577"/>
      <c r="AG13" s="577"/>
      <c r="AH13" s="577"/>
      <c r="AI13" s="577"/>
      <c r="AJ13" s="577"/>
      <c r="AK13" s="578"/>
      <c r="AL13" s="615"/>
      <c r="AM13" s="311"/>
      <c r="AN13" s="311"/>
      <c r="AO13" s="311"/>
      <c r="AP13" s="311"/>
      <c r="AQ13" s="311"/>
      <c r="AR13" s="601"/>
      <c r="AS13" s="517"/>
      <c r="AT13" s="518"/>
      <c r="AU13" s="518"/>
      <c r="AV13" s="518"/>
      <c r="AW13" s="518"/>
      <c r="AX13" s="518"/>
      <c r="AY13" s="519"/>
    </row>
    <row r="14" spans="1:51" ht="31.5" customHeight="1" x14ac:dyDescent="0.15">
      <c r="A14" s="597"/>
      <c r="B14" s="598"/>
      <c r="C14" s="598"/>
      <c r="D14" s="598"/>
      <c r="E14" s="598"/>
      <c r="F14" s="599"/>
      <c r="G14" s="634" t="s">
        <v>70</v>
      </c>
      <c r="H14" s="635"/>
      <c r="I14" s="635"/>
      <c r="J14" s="635"/>
      <c r="K14" s="635"/>
      <c r="L14" s="635"/>
      <c r="M14" s="635"/>
      <c r="N14" s="636"/>
      <c r="O14" s="637" t="s">
        <v>170</v>
      </c>
      <c r="P14" s="638"/>
      <c r="Q14" s="638"/>
      <c r="R14" s="638"/>
      <c r="S14" s="638"/>
      <c r="T14" s="638"/>
      <c r="U14" s="638"/>
      <c r="V14" s="639"/>
      <c r="W14" s="646" t="s">
        <v>67</v>
      </c>
      <c r="X14" s="635"/>
      <c r="Y14" s="635"/>
      <c r="Z14" s="635"/>
      <c r="AA14" s="635"/>
      <c r="AB14" s="635"/>
      <c r="AC14" s="635"/>
      <c r="AD14" s="636"/>
      <c r="AE14" s="637" t="s">
        <v>192</v>
      </c>
      <c r="AF14" s="638"/>
      <c r="AG14" s="638"/>
      <c r="AH14" s="638"/>
      <c r="AI14" s="638"/>
      <c r="AJ14" s="638"/>
      <c r="AK14" s="639"/>
      <c r="AL14" s="646" t="s">
        <v>54</v>
      </c>
      <c r="AM14" s="635"/>
      <c r="AN14" s="635"/>
      <c r="AO14" s="635"/>
      <c r="AP14" s="635"/>
      <c r="AQ14" s="635"/>
      <c r="AR14" s="636"/>
      <c r="AS14" s="637" t="s">
        <v>175</v>
      </c>
      <c r="AT14" s="638"/>
      <c r="AU14" s="638"/>
      <c r="AV14" s="638"/>
      <c r="AW14" s="638"/>
      <c r="AX14" s="638"/>
      <c r="AY14" s="647"/>
    </row>
    <row r="15" spans="1:51" ht="15" customHeight="1" x14ac:dyDescent="0.15">
      <c r="A15" s="631" t="s">
        <v>59</v>
      </c>
      <c r="B15" s="632"/>
      <c r="C15" s="632"/>
      <c r="D15" s="632"/>
      <c r="E15" s="632"/>
      <c r="F15" s="633"/>
      <c r="G15" s="634" t="s">
        <v>14</v>
      </c>
      <c r="H15" s="635"/>
      <c r="I15" s="635"/>
      <c r="J15" s="635"/>
      <c r="K15" s="635"/>
      <c r="L15" s="635"/>
      <c r="M15" s="635"/>
      <c r="N15" s="636"/>
      <c r="O15" s="637" t="s">
        <v>171</v>
      </c>
      <c r="P15" s="638"/>
      <c r="Q15" s="638"/>
      <c r="R15" s="638"/>
      <c r="S15" s="638"/>
      <c r="T15" s="638"/>
      <c r="U15" s="638"/>
      <c r="V15" s="639"/>
      <c r="W15" s="640" t="s">
        <v>82</v>
      </c>
      <c r="X15" s="641"/>
      <c r="Y15" s="641"/>
      <c r="Z15" s="641"/>
      <c r="AA15" s="641"/>
      <c r="AB15" s="641"/>
      <c r="AC15" s="641"/>
      <c r="AD15" s="642"/>
      <c r="AE15" s="643" t="s">
        <v>174</v>
      </c>
      <c r="AF15" s="644"/>
      <c r="AG15" s="644"/>
      <c r="AH15" s="644"/>
      <c r="AI15" s="644"/>
      <c r="AJ15" s="644"/>
      <c r="AK15" s="645"/>
      <c r="AL15" s="646" t="s">
        <v>17</v>
      </c>
      <c r="AM15" s="635"/>
      <c r="AN15" s="635"/>
      <c r="AO15" s="635"/>
      <c r="AP15" s="635"/>
      <c r="AQ15" s="635"/>
      <c r="AR15" s="636"/>
      <c r="AS15" s="514">
        <v>10605.6</v>
      </c>
      <c r="AT15" s="515"/>
      <c r="AU15" s="515"/>
      <c r="AV15" s="515"/>
      <c r="AW15" s="515"/>
      <c r="AX15" s="515"/>
      <c r="AY15" s="516"/>
    </row>
    <row r="16" spans="1:51" ht="31.5" customHeight="1" x14ac:dyDescent="0.15">
      <c r="A16" s="594"/>
      <c r="B16" s="595"/>
      <c r="C16" s="595"/>
      <c r="D16" s="595"/>
      <c r="E16" s="595"/>
      <c r="F16" s="596"/>
      <c r="G16" s="310"/>
      <c r="H16" s="311"/>
      <c r="I16" s="311"/>
      <c r="J16" s="311"/>
      <c r="K16" s="311"/>
      <c r="L16" s="311"/>
      <c r="M16" s="311"/>
      <c r="N16" s="601"/>
      <c r="O16" s="605"/>
      <c r="P16" s="606"/>
      <c r="Q16" s="606"/>
      <c r="R16" s="606"/>
      <c r="S16" s="606"/>
      <c r="T16" s="606"/>
      <c r="U16" s="606"/>
      <c r="V16" s="607"/>
      <c r="W16" s="573" t="s">
        <v>83</v>
      </c>
      <c r="X16" s="574"/>
      <c r="Y16" s="574"/>
      <c r="Z16" s="574"/>
      <c r="AA16" s="574"/>
      <c r="AB16" s="574"/>
      <c r="AC16" s="574"/>
      <c r="AD16" s="575"/>
      <c r="AE16" s="576" t="s">
        <v>193</v>
      </c>
      <c r="AF16" s="577"/>
      <c r="AG16" s="577"/>
      <c r="AH16" s="577"/>
      <c r="AI16" s="577"/>
      <c r="AJ16" s="577"/>
      <c r="AK16" s="578"/>
      <c r="AL16" s="615"/>
      <c r="AM16" s="311"/>
      <c r="AN16" s="311"/>
      <c r="AO16" s="311"/>
      <c r="AP16" s="311"/>
      <c r="AQ16" s="311"/>
      <c r="AR16" s="601"/>
      <c r="AS16" s="517"/>
      <c r="AT16" s="518"/>
      <c r="AU16" s="518"/>
      <c r="AV16" s="518"/>
      <c r="AW16" s="518"/>
      <c r="AX16" s="518"/>
      <c r="AY16" s="519"/>
    </row>
    <row r="17" spans="1:64" ht="33" customHeight="1" thickBot="1" x14ac:dyDescent="0.2">
      <c r="A17" s="594"/>
      <c r="B17" s="595"/>
      <c r="C17" s="595"/>
      <c r="D17" s="595"/>
      <c r="E17" s="595"/>
      <c r="F17" s="596"/>
      <c r="G17" s="634" t="s">
        <v>70</v>
      </c>
      <c r="H17" s="635"/>
      <c r="I17" s="635"/>
      <c r="J17" s="635"/>
      <c r="K17" s="635"/>
      <c r="L17" s="635"/>
      <c r="M17" s="635"/>
      <c r="N17" s="636"/>
      <c r="O17" s="637" t="s">
        <v>170</v>
      </c>
      <c r="P17" s="638"/>
      <c r="Q17" s="638"/>
      <c r="R17" s="638"/>
      <c r="S17" s="638"/>
      <c r="T17" s="638"/>
      <c r="U17" s="638"/>
      <c r="V17" s="639"/>
      <c r="W17" s="646" t="s">
        <v>67</v>
      </c>
      <c r="X17" s="635"/>
      <c r="Y17" s="635"/>
      <c r="Z17" s="635"/>
      <c r="AA17" s="635"/>
      <c r="AB17" s="635"/>
      <c r="AC17" s="635"/>
      <c r="AD17" s="636"/>
      <c r="AE17" s="637" t="s">
        <v>192</v>
      </c>
      <c r="AF17" s="638"/>
      <c r="AG17" s="638"/>
      <c r="AH17" s="638"/>
      <c r="AI17" s="638"/>
      <c r="AJ17" s="638"/>
      <c r="AK17" s="639"/>
      <c r="AL17" s="646" t="s">
        <v>54</v>
      </c>
      <c r="AM17" s="635"/>
      <c r="AN17" s="635"/>
      <c r="AO17" s="635"/>
      <c r="AP17" s="635"/>
      <c r="AQ17" s="635"/>
      <c r="AR17" s="636"/>
      <c r="AS17" s="637" t="s">
        <v>175</v>
      </c>
      <c r="AT17" s="638"/>
      <c r="AU17" s="638"/>
      <c r="AV17" s="638"/>
      <c r="AW17" s="638"/>
      <c r="AX17" s="638"/>
      <c r="AY17" s="647"/>
    </row>
    <row r="18" spans="1:64" ht="51.75" customHeight="1" x14ac:dyDescent="0.15">
      <c r="A18" s="526" t="s">
        <v>20</v>
      </c>
      <c r="B18" s="527"/>
      <c r="C18" s="527"/>
      <c r="D18" s="527"/>
      <c r="E18" s="527"/>
      <c r="F18" s="528"/>
      <c r="G18" s="529" t="s">
        <v>215</v>
      </c>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0"/>
      <c r="AT18" s="530"/>
      <c r="AU18" s="530"/>
      <c r="AV18" s="530"/>
      <c r="AW18" s="530"/>
      <c r="AX18" s="530"/>
      <c r="AY18" s="531"/>
      <c r="BJ18" s="27"/>
      <c r="BK18" s="28"/>
      <c r="BL18" s="28"/>
    </row>
    <row r="19" spans="1:64" ht="207.75" customHeight="1" thickBot="1" x14ac:dyDescent="0.2">
      <c r="A19" s="532" t="s">
        <v>23</v>
      </c>
      <c r="B19" s="533"/>
      <c r="C19" s="533"/>
      <c r="D19" s="533"/>
      <c r="E19" s="533"/>
      <c r="F19" s="534"/>
      <c r="G19" s="535" t="s">
        <v>225</v>
      </c>
      <c r="H19" s="536"/>
      <c r="I19" s="536"/>
      <c r="J19" s="536"/>
      <c r="K19" s="536"/>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6"/>
      <c r="AM19" s="536"/>
      <c r="AN19" s="536"/>
      <c r="AO19" s="536"/>
      <c r="AP19" s="536"/>
      <c r="AQ19" s="536"/>
      <c r="AR19" s="536"/>
      <c r="AS19" s="536"/>
      <c r="AT19" s="536"/>
      <c r="AU19" s="536"/>
      <c r="AV19" s="536"/>
      <c r="AW19" s="536"/>
      <c r="AX19" s="536"/>
      <c r="AY19" s="537"/>
      <c r="BJ19" s="28"/>
      <c r="BK19" s="28"/>
      <c r="BL19" s="28"/>
    </row>
    <row r="20" spans="1:64" ht="39.950000000000003" customHeight="1" x14ac:dyDescent="0.15">
      <c r="A20" s="538" t="s">
        <v>25</v>
      </c>
      <c r="B20" s="539"/>
      <c r="C20" s="539"/>
      <c r="D20" s="539"/>
      <c r="E20" s="539"/>
      <c r="F20" s="540"/>
      <c r="G20" s="445" t="s">
        <v>73</v>
      </c>
      <c r="H20" s="446"/>
      <c r="I20" s="446"/>
      <c r="J20" s="446"/>
      <c r="K20" s="446"/>
      <c r="L20" s="446"/>
      <c r="M20" s="446"/>
      <c r="N20" s="446"/>
      <c r="O20" s="446"/>
      <c r="P20" s="446" t="s">
        <v>28</v>
      </c>
      <c r="Q20" s="446"/>
      <c r="R20" s="446"/>
      <c r="S20" s="446"/>
      <c r="T20" s="446"/>
      <c r="U20" s="446"/>
      <c r="V20" s="446"/>
      <c r="W20" s="446"/>
      <c r="X20" s="446"/>
      <c r="Y20" s="548"/>
      <c r="Z20" s="548"/>
      <c r="AA20" s="548"/>
      <c r="AB20" s="548"/>
      <c r="AC20" s="549" t="s">
        <v>1</v>
      </c>
      <c r="AD20" s="550"/>
      <c r="AE20" s="507" t="s">
        <v>112</v>
      </c>
      <c r="AF20" s="551"/>
      <c r="AG20" s="551"/>
      <c r="AH20" s="552"/>
      <c r="AI20" s="507" t="s">
        <v>113</v>
      </c>
      <c r="AJ20" s="508"/>
      <c r="AK20" s="508"/>
      <c r="AL20" s="508"/>
      <c r="AM20" s="509" t="s">
        <v>117</v>
      </c>
      <c r="AN20" s="510"/>
      <c r="AO20" s="510"/>
      <c r="AP20" s="510"/>
      <c r="AQ20" s="511" t="s">
        <v>210</v>
      </c>
      <c r="AR20" s="512"/>
      <c r="AS20" s="512"/>
      <c r="AT20" s="513"/>
      <c r="AU20" s="520" t="s">
        <v>194</v>
      </c>
      <c r="AV20" s="521"/>
      <c r="AW20" s="521"/>
      <c r="AX20" s="521"/>
      <c r="AY20" s="522"/>
    </row>
    <row r="21" spans="1:64" ht="19.5" customHeight="1" x14ac:dyDescent="0.15">
      <c r="A21" s="55"/>
      <c r="B21" s="56"/>
      <c r="C21" s="56"/>
      <c r="D21" s="56"/>
      <c r="E21" s="56"/>
      <c r="F21" s="57"/>
      <c r="G21" s="543" t="s">
        <v>136</v>
      </c>
      <c r="H21" s="544"/>
      <c r="I21" s="544"/>
      <c r="J21" s="544"/>
      <c r="K21" s="544"/>
      <c r="L21" s="544"/>
      <c r="M21" s="544"/>
      <c r="N21" s="544"/>
      <c r="O21" s="544"/>
      <c r="P21" s="482" t="s">
        <v>137</v>
      </c>
      <c r="Q21" s="482"/>
      <c r="R21" s="482"/>
      <c r="S21" s="482"/>
      <c r="T21" s="482"/>
      <c r="U21" s="482"/>
      <c r="V21" s="482"/>
      <c r="W21" s="482"/>
      <c r="X21" s="482"/>
      <c r="Y21" s="75" t="s">
        <v>26</v>
      </c>
      <c r="Z21" s="75"/>
      <c r="AA21" s="75"/>
      <c r="AB21" s="75"/>
      <c r="AC21" s="71" t="s">
        <v>138</v>
      </c>
      <c r="AD21" s="73"/>
      <c r="AE21" s="88">
        <v>336</v>
      </c>
      <c r="AF21" s="89"/>
      <c r="AG21" s="89"/>
      <c r="AH21" s="90"/>
      <c r="AI21" s="88">
        <v>307</v>
      </c>
      <c r="AJ21" s="89"/>
      <c r="AK21" s="89"/>
      <c r="AL21" s="89"/>
      <c r="AM21" s="88">
        <v>317</v>
      </c>
      <c r="AN21" s="89"/>
      <c r="AO21" s="89"/>
      <c r="AP21" s="89"/>
      <c r="AQ21" s="479"/>
      <c r="AR21" s="479"/>
      <c r="AS21" s="479"/>
      <c r="AT21" s="479"/>
      <c r="AU21" s="553"/>
      <c r="AV21" s="553"/>
      <c r="AW21" s="553"/>
      <c r="AX21" s="553"/>
      <c r="AY21" s="554"/>
    </row>
    <row r="22" spans="1:64" ht="19.5" customHeight="1" x14ac:dyDescent="0.15">
      <c r="A22" s="55"/>
      <c r="B22" s="56"/>
      <c r="C22" s="56"/>
      <c r="D22" s="56"/>
      <c r="E22" s="56"/>
      <c r="F22" s="57"/>
      <c r="G22" s="543"/>
      <c r="H22" s="544"/>
      <c r="I22" s="544"/>
      <c r="J22" s="544"/>
      <c r="K22" s="544"/>
      <c r="L22" s="544"/>
      <c r="M22" s="544"/>
      <c r="N22" s="544"/>
      <c r="O22" s="544"/>
      <c r="P22" s="482"/>
      <c r="Q22" s="482"/>
      <c r="R22" s="482"/>
      <c r="S22" s="482"/>
      <c r="T22" s="482"/>
      <c r="U22" s="482"/>
      <c r="V22" s="482"/>
      <c r="W22" s="482"/>
      <c r="X22" s="482"/>
      <c r="Y22" s="75" t="s">
        <v>35</v>
      </c>
      <c r="Z22" s="75"/>
      <c r="AA22" s="75"/>
      <c r="AB22" s="75"/>
      <c r="AC22" s="71" t="s">
        <v>138</v>
      </c>
      <c r="AD22" s="73"/>
      <c r="AE22" s="88">
        <v>463</v>
      </c>
      <c r="AF22" s="89"/>
      <c r="AG22" s="89"/>
      <c r="AH22" s="90"/>
      <c r="AI22" s="88">
        <v>463</v>
      </c>
      <c r="AJ22" s="89"/>
      <c r="AK22" s="89"/>
      <c r="AL22" s="89"/>
      <c r="AM22" s="88">
        <v>463</v>
      </c>
      <c r="AN22" s="89"/>
      <c r="AO22" s="89"/>
      <c r="AP22" s="89"/>
      <c r="AQ22" s="488" t="s">
        <v>139</v>
      </c>
      <c r="AR22" s="488"/>
      <c r="AS22" s="488"/>
      <c r="AT22" s="488"/>
      <c r="AU22" s="545">
        <v>463</v>
      </c>
      <c r="AV22" s="545"/>
      <c r="AW22" s="545"/>
      <c r="AX22" s="545"/>
      <c r="AY22" s="546"/>
    </row>
    <row r="23" spans="1:64" ht="19.5" customHeight="1" x14ac:dyDescent="0.15">
      <c r="A23" s="55"/>
      <c r="B23" s="56"/>
      <c r="C23" s="56"/>
      <c r="D23" s="56"/>
      <c r="E23" s="56"/>
      <c r="F23" s="57"/>
      <c r="G23" s="543"/>
      <c r="H23" s="544"/>
      <c r="I23" s="544"/>
      <c r="J23" s="544"/>
      <c r="K23" s="544"/>
      <c r="L23" s="544"/>
      <c r="M23" s="544"/>
      <c r="N23" s="544"/>
      <c r="O23" s="544"/>
      <c r="P23" s="482"/>
      <c r="Q23" s="482"/>
      <c r="R23" s="482"/>
      <c r="S23" s="482"/>
      <c r="T23" s="482"/>
      <c r="U23" s="482"/>
      <c r="V23" s="482"/>
      <c r="W23" s="482"/>
      <c r="X23" s="482"/>
      <c r="Y23" s="75" t="s">
        <v>27</v>
      </c>
      <c r="Z23" s="75"/>
      <c r="AA23" s="75"/>
      <c r="AB23" s="75"/>
      <c r="AC23" s="71" t="s">
        <v>140</v>
      </c>
      <c r="AD23" s="73"/>
      <c r="AE23" s="88">
        <v>73</v>
      </c>
      <c r="AF23" s="89"/>
      <c r="AG23" s="89"/>
      <c r="AH23" s="90"/>
      <c r="AI23" s="88">
        <v>66</v>
      </c>
      <c r="AJ23" s="89"/>
      <c r="AK23" s="89"/>
      <c r="AL23" s="89"/>
      <c r="AM23" s="88">
        <v>68</v>
      </c>
      <c r="AN23" s="89"/>
      <c r="AO23" s="89"/>
      <c r="AP23" s="89"/>
      <c r="AQ23" s="479"/>
      <c r="AR23" s="479"/>
      <c r="AS23" s="479"/>
      <c r="AT23" s="479"/>
      <c r="AU23" s="553"/>
      <c r="AV23" s="553"/>
      <c r="AW23" s="553"/>
      <c r="AX23" s="553"/>
      <c r="AY23" s="554"/>
    </row>
    <row r="24" spans="1:64" ht="19.5" customHeight="1" x14ac:dyDescent="0.15">
      <c r="A24" s="541"/>
      <c r="B24" s="72"/>
      <c r="C24" s="72"/>
      <c r="D24" s="72"/>
      <c r="E24" s="72"/>
      <c r="F24" s="542"/>
      <c r="G24" s="543" t="s">
        <v>141</v>
      </c>
      <c r="H24" s="544"/>
      <c r="I24" s="544"/>
      <c r="J24" s="544"/>
      <c r="K24" s="544"/>
      <c r="L24" s="544"/>
      <c r="M24" s="544"/>
      <c r="N24" s="544"/>
      <c r="O24" s="544"/>
      <c r="P24" s="482" t="s">
        <v>142</v>
      </c>
      <c r="Q24" s="482"/>
      <c r="R24" s="482"/>
      <c r="S24" s="482"/>
      <c r="T24" s="482"/>
      <c r="U24" s="482"/>
      <c r="V24" s="482"/>
      <c r="W24" s="482"/>
      <c r="X24" s="482"/>
      <c r="Y24" s="75" t="s">
        <v>26</v>
      </c>
      <c r="Z24" s="75"/>
      <c r="AA24" s="75"/>
      <c r="AB24" s="75"/>
      <c r="AC24" s="71" t="s">
        <v>143</v>
      </c>
      <c r="AD24" s="73"/>
      <c r="AE24" s="88">
        <v>719</v>
      </c>
      <c r="AF24" s="89"/>
      <c r="AG24" s="89"/>
      <c r="AH24" s="90"/>
      <c r="AI24" s="88">
        <v>606</v>
      </c>
      <c r="AJ24" s="89"/>
      <c r="AK24" s="89"/>
      <c r="AL24" s="89"/>
      <c r="AM24" s="88">
        <v>610</v>
      </c>
      <c r="AN24" s="89"/>
      <c r="AO24" s="89"/>
      <c r="AP24" s="89"/>
      <c r="AQ24" s="479"/>
      <c r="AR24" s="479"/>
      <c r="AS24" s="479"/>
      <c r="AT24" s="479"/>
      <c r="AU24" s="480"/>
      <c r="AV24" s="480"/>
      <c r="AW24" s="480"/>
      <c r="AX24" s="480"/>
      <c r="AY24" s="481"/>
    </row>
    <row r="25" spans="1:64" ht="19.5" customHeight="1" x14ac:dyDescent="0.15">
      <c r="A25" s="541"/>
      <c r="B25" s="72"/>
      <c r="C25" s="72"/>
      <c r="D25" s="72"/>
      <c r="E25" s="72"/>
      <c r="F25" s="542"/>
      <c r="G25" s="543"/>
      <c r="H25" s="544"/>
      <c r="I25" s="544"/>
      <c r="J25" s="544"/>
      <c r="K25" s="544"/>
      <c r="L25" s="544"/>
      <c r="M25" s="544"/>
      <c r="N25" s="544"/>
      <c r="O25" s="544"/>
      <c r="P25" s="482"/>
      <c r="Q25" s="482"/>
      <c r="R25" s="482"/>
      <c r="S25" s="482"/>
      <c r="T25" s="482"/>
      <c r="U25" s="482"/>
      <c r="V25" s="482"/>
      <c r="W25" s="482"/>
      <c r="X25" s="482"/>
      <c r="Y25" s="75" t="s">
        <v>35</v>
      </c>
      <c r="Z25" s="75"/>
      <c r="AA25" s="75"/>
      <c r="AB25" s="75"/>
      <c r="AC25" s="71" t="s">
        <v>143</v>
      </c>
      <c r="AD25" s="73"/>
      <c r="AE25" s="88">
        <v>801</v>
      </c>
      <c r="AF25" s="89"/>
      <c r="AG25" s="89"/>
      <c r="AH25" s="90"/>
      <c r="AI25" s="88">
        <v>801</v>
      </c>
      <c r="AJ25" s="89"/>
      <c r="AK25" s="89"/>
      <c r="AL25" s="89"/>
      <c r="AM25" s="88">
        <v>801</v>
      </c>
      <c r="AN25" s="89"/>
      <c r="AO25" s="89"/>
      <c r="AP25" s="89"/>
      <c r="AQ25" s="488" t="s">
        <v>139</v>
      </c>
      <c r="AR25" s="488"/>
      <c r="AS25" s="488"/>
      <c r="AT25" s="488"/>
      <c r="AU25" s="89">
        <v>801</v>
      </c>
      <c r="AV25" s="89"/>
      <c r="AW25" s="89"/>
      <c r="AX25" s="89"/>
      <c r="AY25" s="547"/>
    </row>
    <row r="26" spans="1:64" ht="19.5" customHeight="1" x14ac:dyDescent="0.15">
      <c r="A26" s="541"/>
      <c r="B26" s="72"/>
      <c r="C26" s="72"/>
      <c r="D26" s="72"/>
      <c r="E26" s="72"/>
      <c r="F26" s="542"/>
      <c r="G26" s="543"/>
      <c r="H26" s="544"/>
      <c r="I26" s="544"/>
      <c r="J26" s="544"/>
      <c r="K26" s="544"/>
      <c r="L26" s="544"/>
      <c r="M26" s="544"/>
      <c r="N26" s="544"/>
      <c r="O26" s="544"/>
      <c r="P26" s="482"/>
      <c r="Q26" s="482"/>
      <c r="R26" s="482"/>
      <c r="S26" s="482"/>
      <c r="T26" s="482"/>
      <c r="U26" s="482"/>
      <c r="V26" s="482"/>
      <c r="W26" s="482"/>
      <c r="X26" s="482"/>
      <c r="Y26" s="75" t="s">
        <v>27</v>
      </c>
      <c r="Z26" s="75"/>
      <c r="AA26" s="75"/>
      <c r="AB26" s="75"/>
      <c r="AC26" s="71" t="s">
        <v>140</v>
      </c>
      <c r="AD26" s="73"/>
      <c r="AE26" s="88">
        <v>90</v>
      </c>
      <c r="AF26" s="89"/>
      <c r="AG26" s="89"/>
      <c r="AH26" s="90"/>
      <c r="AI26" s="88">
        <v>76</v>
      </c>
      <c r="AJ26" s="89"/>
      <c r="AK26" s="89"/>
      <c r="AL26" s="89"/>
      <c r="AM26" s="88">
        <v>76</v>
      </c>
      <c r="AN26" s="89"/>
      <c r="AO26" s="89"/>
      <c r="AP26" s="89"/>
      <c r="AQ26" s="479"/>
      <c r="AR26" s="479"/>
      <c r="AS26" s="479"/>
      <c r="AT26" s="479"/>
      <c r="AU26" s="480"/>
      <c r="AV26" s="480"/>
      <c r="AW26" s="480"/>
      <c r="AX26" s="480"/>
      <c r="AY26" s="481"/>
    </row>
    <row r="27" spans="1:64" ht="34.5" customHeight="1" x14ac:dyDescent="0.15">
      <c r="A27" s="55" t="s">
        <v>29</v>
      </c>
      <c r="B27" s="56"/>
      <c r="C27" s="56"/>
      <c r="D27" s="56"/>
      <c r="E27" s="56"/>
      <c r="F27" s="57"/>
      <c r="G27" s="91" t="s">
        <v>226</v>
      </c>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291"/>
    </row>
    <row r="28" spans="1:64" ht="24.75" customHeight="1" x14ac:dyDescent="0.15">
      <c r="A28" s="55" t="s">
        <v>90</v>
      </c>
      <c r="B28" s="56"/>
      <c r="C28" s="56"/>
      <c r="D28" s="56"/>
      <c r="E28" s="56"/>
      <c r="F28" s="57"/>
      <c r="G28" s="492" t="s">
        <v>92</v>
      </c>
      <c r="H28" s="492"/>
      <c r="I28" s="492"/>
      <c r="J28" s="492"/>
      <c r="K28" s="493"/>
      <c r="L28" s="494">
        <v>25</v>
      </c>
      <c r="M28" s="495"/>
      <c r="N28" s="495"/>
      <c r="O28" s="495"/>
      <c r="P28" s="495"/>
      <c r="Q28" s="496"/>
      <c r="R28" s="497" t="s">
        <v>88</v>
      </c>
      <c r="S28" s="492"/>
      <c r="T28" s="492"/>
      <c r="U28" s="492"/>
      <c r="V28" s="493"/>
      <c r="W28" s="498" t="s">
        <v>165</v>
      </c>
      <c r="X28" s="499"/>
      <c r="Y28" s="499"/>
      <c r="Z28" s="499"/>
      <c r="AA28" s="499"/>
      <c r="AB28" s="499"/>
      <c r="AC28" s="499"/>
      <c r="AD28" s="499"/>
      <c r="AE28" s="499"/>
      <c r="AF28" s="499"/>
      <c r="AG28" s="499"/>
      <c r="AH28" s="499"/>
      <c r="AI28" s="499"/>
      <c r="AJ28" s="499"/>
      <c r="AK28" s="500"/>
      <c r="AL28" s="497" t="s">
        <v>89</v>
      </c>
      <c r="AM28" s="492"/>
      <c r="AN28" s="492"/>
      <c r="AO28" s="492"/>
      <c r="AP28" s="492"/>
      <c r="AQ28" s="492"/>
      <c r="AR28" s="493"/>
      <c r="AS28" s="494">
        <v>116</v>
      </c>
      <c r="AT28" s="495"/>
      <c r="AU28" s="495"/>
      <c r="AV28" s="495"/>
      <c r="AW28" s="495"/>
      <c r="AX28" s="495"/>
      <c r="AY28" s="501"/>
    </row>
    <row r="29" spans="1:64" ht="27.75" customHeight="1" x14ac:dyDescent="0.15">
      <c r="A29" s="55"/>
      <c r="B29" s="56"/>
      <c r="C29" s="56"/>
      <c r="D29" s="56"/>
      <c r="E29" s="56"/>
      <c r="F29" s="57"/>
      <c r="G29" s="63" t="s">
        <v>111</v>
      </c>
      <c r="H29" s="64"/>
      <c r="I29" s="64"/>
      <c r="J29" s="64"/>
      <c r="K29" s="64"/>
      <c r="L29" s="64"/>
      <c r="M29" s="64"/>
      <c r="N29" s="64"/>
      <c r="O29" s="64"/>
      <c r="P29" s="64" t="s">
        <v>28</v>
      </c>
      <c r="Q29" s="64"/>
      <c r="R29" s="64"/>
      <c r="S29" s="64"/>
      <c r="T29" s="64"/>
      <c r="U29" s="64"/>
      <c r="V29" s="64"/>
      <c r="W29" s="64"/>
      <c r="X29" s="64"/>
      <c r="Y29" s="74"/>
      <c r="Z29" s="74"/>
      <c r="AA29" s="74"/>
      <c r="AB29" s="74"/>
      <c r="AC29" s="79" t="s">
        <v>1</v>
      </c>
      <c r="AD29" s="81"/>
      <c r="AE29" s="79" t="s">
        <v>144</v>
      </c>
      <c r="AF29" s="80"/>
      <c r="AG29" s="80"/>
      <c r="AH29" s="81"/>
      <c r="AI29" s="79" t="s">
        <v>134</v>
      </c>
      <c r="AJ29" s="80"/>
      <c r="AK29" s="80"/>
      <c r="AL29" s="81"/>
      <c r="AM29" s="79" t="s">
        <v>135</v>
      </c>
      <c r="AN29" s="80"/>
      <c r="AO29" s="80"/>
      <c r="AP29" s="81"/>
      <c r="AQ29" s="523" t="s">
        <v>177</v>
      </c>
      <c r="AR29" s="524"/>
      <c r="AS29" s="524"/>
      <c r="AT29" s="525"/>
      <c r="AU29" s="77" t="s">
        <v>145</v>
      </c>
      <c r="AV29" s="77"/>
      <c r="AW29" s="77"/>
      <c r="AX29" s="77"/>
      <c r="AY29" s="78"/>
    </row>
    <row r="30" spans="1:64" ht="27" customHeight="1" x14ac:dyDescent="0.15">
      <c r="A30" s="55"/>
      <c r="B30" s="56"/>
      <c r="C30" s="56"/>
      <c r="D30" s="56"/>
      <c r="E30" s="56"/>
      <c r="F30" s="57"/>
      <c r="G30" s="505" t="s">
        <v>176</v>
      </c>
      <c r="H30" s="506"/>
      <c r="I30" s="506"/>
      <c r="J30" s="506"/>
      <c r="K30" s="506"/>
      <c r="L30" s="506"/>
      <c r="M30" s="506"/>
      <c r="N30" s="506"/>
      <c r="O30" s="506"/>
      <c r="P30" s="51"/>
      <c r="Q30" s="51"/>
      <c r="R30" s="51"/>
      <c r="S30" s="51"/>
      <c r="T30" s="51"/>
      <c r="U30" s="51"/>
      <c r="V30" s="51"/>
      <c r="W30" s="51"/>
      <c r="X30" s="52"/>
      <c r="Y30" s="79" t="s">
        <v>26</v>
      </c>
      <c r="Z30" s="80"/>
      <c r="AA30" s="80"/>
      <c r="AB30" s="81"/>
      <c r="AC30" s="71" t="s">
        <v>146</v>
      </c>
      <c r="AD30" s="73"/>
      <c r="AE30" s="71" t="s">
        <v>133</v>
      </c>
      <c r="AF30" s="72"/>
      <c r="AG30" s="72"/>
      <c r="AH30" s="73"/>
      <c r="AI30" s="502">
        <v>1776</v>
      </c>
      <c r="AJ30" s="503"/>
      <c r="AK30" s="503"/>
      <c r="AL30" s="504"/>
      <c r="AM30" s="502">
        <v>1876</v>
      </c>
      <c r="AN30" s="503"/>
      <c r="AO30" s="503"/>
      <c r="AP30" s="504"/>
      <c r="AQ30" s="85"/>
      <c r="AR30" s="86"/>
      <c r="AS30" s="86"/>
      <c r="AT30" s="87"/>
      <c r="AU30" s="53"/>
      <c r="AV30" s="53"/>
      <c r="AW30" s="53"/>
      <c r="AX30" s="53"/>
      <c r="AY30" s="54"/>
    </row>
    <row r="31" spans="1:64" ht="19.5" customHeight="1" x14ac:dyDescent="0.15">
      <c r="A31" s="55"/>
      <c r="B31" s="56"/>
      <c r="C31" s="56"/>
      <c r="D31" s="56"/>
      <c r="E31" s="56"/>
      <c r="F31" s="57"/>
      <c r="G31" s="505"/>
      <c r="H31" s="506"/>
      <c r="I31" s="506"/>
      <c r="J31" s="506"/>
      <c r="K31" s="506"/>
      <c r="L31" s="506"/>
      <c r="M31" s="506"/>
      <c r="N31" s="506"/>
      <c r="O31" s="506"/>
      <c r="P31" s="51"/>
      <c r="Q31" s="51"/>
      <c r="R31" s="51"/>
      <c r="S31" s="51"/>
      <c r="T31" s="51"/>
      <c r="U31" s="51"/>
      <c r="V31" s="51"/>
      <c r="W31" s="51"/>
      <c r="X31" s="52"/>
      <c r="Y31" s="65"/>
      <c r="Z31" s="66"/>
      <c r="AA31" s="66"/>
      <c r="AB31" s="67"/>
      <c r="AC31" s="71" t="s">
        <v>147</v>
      </c>
      <c r="AD31" s="73"/>
      <c r="AE31" s="71" t="s">
        <v>133</v>
      </c>
      <c r="AF31" s="72"/>
      <c r="AG31" s="72"/>
      <c r="AH31" s="73"/>
      <c r="AI31" s="65" t="s">
        <v>133</v>
      </c>
      <c r="AJ31" s="66"/>
      <c r="AK31" s="66"/>
      <c r="AL31" s="67"/>
      <c r="AM31" s="65" t="s">
        <v>133</v>
      </c>
      <c r="AN31" s="66"/>
      <c r="AO31" s="66"/>
      <c r="AP31" s="67"/>
      <c r="AQ31" s="85"/>
      <c r="AR31" s="86"/>
      <c r="AS31" s="86"/>
      <c r="AT31" s="87"/>
      <c r="AU31" s="53"/>
      <c r="AV31" s="53"/>
      <c r="AW31" s="53"/>
      <c r="AX31" s="53"/>
      <c r="AY31" s="54"/>
    </row>
    <row r="32" spans="1:64" ht="27.75" customHeight="1" x14ac:dyDescent="0.15">
      <c r="A32" s="55"/>
      <c r="B32" s="56"/>
      <c r="C32" s="56"/>
      <c r="D32" s="56"/>
      <c r="E32" s="56"/>
      <c r="F32" s="57"/>
      <c r="G32" s="505"/>
      <c r="H32" s="506"/>
      <c r="I32" s="506"/>
      <c r="J32" s="506"/>
      <c r="K32" s="506"/>
      <c r="L32" s="506"/>
      <c r="M32" s="506"/>
      <c r="N32" s="506"/>
      <c r="O32" s="506"/>
      <c r="P32" s="51"/>
      <c r="Q32" s="51"/>
      <c r="R32" s="51"/>
      <c r="S32" s="51"/>
      <c r="T32" s="51"/>
      <c r="U32" s="51"/>
      <c r="V32" s="51"/>
      <c r="W32" s="51"/>
      <c r="X32" s="52"/>
      <c r="Y32" s="79" t="s">
        <v>35</v>
      </c>
      <c r="Z32" s="80"/>
      <c r="AA32" s="80"/>
      <c r="AB32" s="81"/>
      <c r="AC32" s="71" t="s">
        <v>146</v>
      </c>
      <c r="AD32" s="73"/>
      <c r="AE32" s="65" t="s">
        <v>133</v>
      </c>
      <c r="AF32" s="66"/>
      <c r="AG32" s="66"/>
      <c r="AH32" s="67"/>
      <c r="AI32" s="502">
        <v>1500</v>
      </c>
      <c r="AJ32" s="503"/>
      <c r="AK32" s="503"/>
      <c r="AL32" s="504"/>
      <c r="AM32" s="502">
        <v>2000</v>
      </c>
      <c r="AN32" s="503"/>
      <c r="AO32" s="503"/>
      <c r="AP32" s="504"/>
      <c r="AQ32" s="65" t="s">
        <v>139</v>
      </c>
      <c r="AR32" s="66"/>
      <c r="AS32" s="66"/>
      <c r="AT32" s="67"/>
      <c r="AU32" s="69" t="s">
        <v>148</v>
      </c>
      <c r="AV32" s="69"/>
      <c r="AW32" s="69"/>
      <c r="AX32" s="69"/>
      <c r="AY32" s="70"/>
    </row>
    <row r="33" spans="1:51" ht="34.5" customHeight="1" x14ac:dyDescent="0.15">
      <c r="A33" s="55"/>
      <c r="B33" s="56"/>
      <c r="C33" s="56"/>
      <c r="D33" s="56"/>
      <c r="E33" s="56"/>
      <c r="F33" s="57"/>
      <c r="G33" s="505"/>
      <c r="H33" s="506"/>
      <c r="I33" s="506"/>
      <c r="J33" s="506"/>
      <c r="K33" s="506"/>
      <c r="L33" s="506"/>
      <c r="M33" s="506"/>
      <c r="N33" s="506"/>
      <c r="O33" s="506"/>
      <c r="P33" s="51"/>
      <c r="Q33" s="51"/>
      <c r="R33" s="51"/>
      <c r="S33" s="51"/>
      <c r="T33" s="51"/>
      <c r="U33" s="51"/>
      <c r="V33" s="51"/>
      <c r="W33" s="51"/>
      <c r="X33" s="52"/>
      <c r="Y33" s="65"/>
      <c r="Z33" s="66"/>
      <c r="AA33" s="66"/>
      <c r="AB33" s="67"/>
      <c r="AC33" s="71" t="s">
        <v>147</v>
      </c>
      <c r="AD33" s="73"/>
      <c r="AE33" s="71" t="s">
        <v>133</v>
      </c>
      <c r="AF33" s="72"/>
      <c r="AG33" s="72"/>
      <c r="AH33" s="73"/>
      <c r="AI33" s="65" t="s">
        <v>133</v>
      </c>
      <c r="AJ33" s="66"/>
      <c r="AK33" s="66"/>
      <c r="AL33" s="67"/>
      <c r="AM33" s="65" t="s">
        <v>133</v>
      </c>
      <c r="AN33" s="66"/>
      <c r="AO33" s="66"/>
      <c r="AP33" s="67"/>
      <c r="AQ33" s="65" t="s">
        <v>139</v>
      </c>
      <c r="AR33" s="66"/>
      <c r="AS33" s="66"/>
      <c r="AT33" s="67"/>
      <c r="AU33" s="68" t="s">
        <v>149</v>
      </c>
      <c r="AV33" s="69"/>
      <c r="AW33" s="69"/>
      <c r="AX33" s="69"/>
      <c r="AY33" s="70"/>
    </row>
    <row r="34" spans="1:51" ht="24.75" customHeight="1" x14ac:dyDescent="0.15">
      <c r="A34" s="55"/>
      <c r="B34" s="56"/>
      <c r="C34" s="56"/>
      <c r="D34" s="56"/>
      <c r="E34" s="56"/>
      <c r="F34" s="57"/>
      <c r="G34" s="505"/>
      <c r="H34" s="506"/>
      <c r="I34" s="506"/>
      <c r="J34" s="506"/>
      <c r="K34" s="506"/>
      <c r="L34" s="506"/>
      <c r="M34" s="506"/>
      <c r="N34" s="506"/>
      <c r="O34" s="506"/>
      <c r="P34" s="51"/>
      <c r="Q34" s="51"/>
      <c r="R34" s="51"/>
      <c r="S34" s="51"/>
      <c r="T34" s="51"/>
      <c r="U34" s="51"/>
      <c r="V34" s="51"/>
      <c r="W34" s="51"/>
      <c r="X34" s="52"/>
      <c r="Y34" s="79" t="s">
        <v>27</v>
      </c>
      <c r="Z34" s="80"/>
      <c r="AA34" s="80"/>
      <c r="AB34" s="81"/>
      <c r="AC34" s="71" t="s">
        <v>46</v>
      </c>
      <c r="AD34" s="73"/>
      <c r="AE34" s="71" t="s">
        <v>133</v>
      </c>
      <c r="AF34" s="72"/>
      <c r="AG34" s="72"/>
      <c r="AH34" s="73"/>
      <c r="AI34" s="65">
        <v>118.4</v>
      </c>
      <c r="AJ34" s="66"/>
      <c r="AK34" s="66"/>
      <c r="AL34" s="67"/>
      <c r="AM34" s="65">
        <v>93.8</v>
      </c>
      <c r="AN34" s="66"/>
      <c r="AO34" s="66"/>
      <c r="AP34" s="67"/>
      <c r="AQ34" s="85"/>
      <c r="AR34" s="86"/>
      <c r="AS34" s="86"/>
      <c r="AT34" s="87"/>
      <c r="AU34" s="53"/>
      <c r="AV34" s="53"/>
      <c r="AW34" s="53"/>
      <c r="AX34" s="53"/>
      <c r="AY34" s="54"/>
    </row>
    <row r="35" spans="1:51" ht="18" customHeight="1" x14ac:dyDescent="0.15">
      <c r="A35" s="55"/>
      <c r="B35" s="56"/>
      <c r="C35" s="56"/>
      <c r="D35" s="56"/>
      <c r="E35" s="56"/>
      <c r="F35" s="57"/>
      <c r="G35" s="505"/>
      <c r="H35" s="506"/>
      <c r="I35" s="506"/>
      <c r="J35" s="506"/>
      <c r="K35" s="506"/>
      <c r="L35" s="506"/>
      <c r="M35" s="506"/>
      <c r="N35" s="506"/>
      <c r="O35" s="506"/>
      <c r="P35" s="51"/>
      <c r="Q35" s="51"/>
      <c r="R35" s="51"/>
      <c r="S35" s="51"/>
      <c r="T35" s="51"/>
      <c r="U35" s="51"/>
      <c r="V35" s="51"/>
      <c r="W35" s="51"/>
      <c r="X35" s="52"/>
      <c r="Y35" s="82"/>
      <c r="Z35" s="83"/>
      <c r="AA35" s="83"/>
      <c r="AB35" s="84"/>
      <c r="AC35" s="71" t="s">
        <v>46</v>
      </c>
      <c r="AD35" s="73"/>
      <c r="AE35" s="65" t="s">
        <v>133</v>
      </c>
      <c r="AF35" s="66"/>
      <c r="AG35" s="66"/>
      <c r="AH35" s="67"/>
      <c r="AI35" s="65" t="s">
        <v>133</v>
      </c>
      <c r="AJ35" s="66"/>
      <c r="AK35" s="66"/>
      <c r="AL35" s="67"/>
      <c r="AM35" s="65" t="s">
        <v>133</v>
      </c>
      <c r="AN35" s="66"/>
      <c r="AO35" s="66"/>
      <c r="AP35" s="67"/>
      <c r="AQ35" s="85"/>
      <c r="AR35" s="86"/>
      <c r="AS35" s="86"/>
      <c r="AT35" s="87"/>
      <c r="AU35" s="490"/>
      <c r="AV35" s="490"/>
      <c r="AW35" s="490"/>
      <c r="AX35" s="490"/>
      <c r="AY35" s="491"/>
    </row>
    <row r="36" spans="1:51" ht="28.5" customHeight="1" x14ac:dyDescent="0.15">
      <c r="A36" s="55" t="s">
        <v>52</v>
      </c>
      <c r="B36" s="56"/>
      <c r="C36" s="56"/>
      <c r="D36" s="56"/>
      <c r="E36" s="56"/>
      <c r="F36" s="57"/>
      <c r="G36" s="61" t="s">
        <v>45</v>
      </c>
      <c r="H36" s="62"/>
      <c r="I36" s="62"/>
      <c r="J36" s="62"/>
      <c r="K36" s="62"/>
      <c r="L36" s="62"/>
      <c r="M36" s="62"/>
      <c r="N36" s="62"/>
      <c r="O36" s="62"/>
      <c r="P36" s="62"/>
      <c r="Q36" s="62"/>
      <c r="R36" s="62"/>
      <c r="S36" s="62"/>
      <c r="T36" s="62"/>
      <c r="U36" s="62"/>
      <c r="V36" s="62"/>
      <c r="W36" s="62"/>
      <c r="X36" s="63"/>
      <c r="Y36" s="74"/>
      <c r="Z36" s="74"/>
      <c r="AA36" s="74"/>
      <c r="AB36" s="74"/>
      <c r="AC36" s="483" t="s">
        <v>1</v>
      </c>
      <c r="AD36" s="483"/>
      <c r="AE36" s="483"/>
      <c r="AF36" s="483" t="s">
        <v>128</v>
      </c>
      <c r="AG36" s="483"/>
      <c r="AH36" s="483"/>
      <c r="AI36" s="483"/>
      <c r="AJ36" s="483"/>
      <c r="AK36" s="483" t="s">
        <v>129</v>
      </c>
      <c r="AL36" s="483"/>
      <c r="AM36" s="483"/>
      <c r="AN36" s="483"/>
      <c r="AO36" s="483"/>
      <c r="AP36" s="484" t="s">
        <v>130</v>
      </c>
      <c r="AQ36" s="483"/>
      <c r="AR36" s="483"/>
      <c r="AS36" s="483"/>
      <c r="AT36" s="483"/>
      <c r="AU36" s="485" t="s">
        <v>118</v>
      </c>
      <c r="AV36" s="485"/>
      <c r="AW36" s="485"/>
      <c r="AX36" s="485"/>
      <c r="AY36" s="486"/>
    </row>
    <row r="37" spans="1:51" ht="30" customHeight="1" x14ac:dyDescent="0.15">
      <c r="A37" s="55"/>
      <c r="B37" s="56"/>
      <c r="C37" s="56"/>
      <c r="D37" s="56"/>
      <c r="E37" s="56"/>
      <c r="F37" s="57"/>
      <c r="G37" s="91" t="s">
        <v>178</v>
      </c>
      <c r="H37" s="92"/>
      <c r="I37" s="92"/>
      <c r="J37" s="92"/>
      <c r="K37" s="92"/>
      <c r="L37" s="92"/>
      <c r="M37" s="92"/>
      <c r="N37" s="92"/>
      <c r="O37" s="92"/>
      <c r="P37" s="92"/>
      <c r="Q37" s="92"/>
      <c r="R37" s="92"/>
      <c r="S37" s="92"/>
      <c r="T37" s="92"/>
      <c r="U37" s="92"/>
      <c r="V37" s="92"/>
      <c r="W37" s="92"/>
      <c r="X37" s="93"/>
      <c r="Y37" s="75" t="s">
        <v>47</v>
      </c>
      <c r="Z37" s="75"/>
      <c r="AA37" s="75"/>
      <c r="AB37" s="75"/>
      <c r="AC37" s="68" t="s">
        <v>150</v>
      </c>
      <c r="AD37" s="68"/>
      <c r="AE37" s="68"/>
      <c r="AF37" s="68" t="s">
        <v>151</v>
      </c>
      <c r="AG37" s="68"/>
      <c r="AH37" s="68"/>
      <c r="AI37" s="68"/>
      <c r="AJ37" s="68"/>
      <c r="AK37" s="68" t="s">
        <v>152</v>
      </c>
      <c r="AL37" s="69"/>
      <c r="AM37" s="69"/>
      <c r="AN37" s="69"/>
      <c r="AO37" s="69"/>
      <c r="AP37" s="97" t="s">
        <v>195</v>
      </c>
      <c r="AQ37" s="488"/>
      <c r="AR37" s="488"/>
      <c r="AS37" s="488"/>
      <c r="AT37" s="488"/>
      <c r="AU37" s="490"/>
      <c r="AV37" s="490"/>
      <c r="AW37" s="490"/>
      <c r="AX37" s="490"/>
      <c r="AY37" s="491"/>
    </row>
    <row r="38" spans="1:51" ht="30" customHeight="1" x14ac:dyDescent="0.15">
      <c r="A38" s="55"/>
      <c r="B38" s="56"/>
      <c r="C38" s="56"/>
      <c r="D38" s="56"/>
      <c r="E38" s="56"/>
      <c r="F38" s="57"/>
      <c r="G38" s="91"/>
      <c r="H38" s="92"/>
      <c r="I38" s="92"/>
      <c r="J38" s="92"/>
      <c r="K38" s="92"/>
      <c r="L38" s="92"/>
      <c r="M38" s="92"/>
      <c r="N38" s="92"/>
      <c r="O38" s="92"/>
      <c r="P38" s="92"/>
      <c r="Q38" s="92"/>
      <c r="R38" s="92"/>
      <c r="S38" s="92"/>
      <c r="T38" s="92"/>
      <c r="U38" s="92"/>
      <c r="V38" s="92"/>
      <c r="W38" s="92"/>
      <c r="X38" s="93"/>
      <c r="Y38" s="487" t="s">
        <v>53</v>
      </c>
      <c r="Z38" s="487"/>
      <c r="AA38" s="487"/>
      <c r="AB38" s="487"/>
      <c r="AC38" s="68" t="s">
        <v>150</v>
      </c>
      <c r="AD38" s="68"/>
      <c r="AE38" s="68"/>
      <c r="AF38" s="68" t="s">
        <v>151</v>
      </c>
      <c r="AG38" s="68"/>
      <c r="AH38" s="68"/>
      <c r="AI38" s="68"/>
      <c r="AJ38" s="68"/>
      <c r="AK38" s="68" t="s">
        <v>153</v>
      </c>
      <c r="AL38" s="69"/>
      <c r="AM38" s="69"/>
      <c r="AN38" s="69"/>
      <c r="AO38" s="69"/>
      <c r="AP38" s="68" t="s">
        <v>154</v>
      </c>
      <c r="AQ38" s="69"/>
      <c r="AR38" s="69"/>
      <c r="AS38" s="69"/>
      <c r="AT38" s="65"/>
      <c r="AU38" s="97" t="s">
        <v>196</v>
      </c>
      <c r="AV38" s="488"/>
      <c r="AW38" s="488"/>
      <c r="AX38" s="488"/>
      <c r="AY38" s="489"/>
    </row>
    <row r="39" spans="1:51" s="18" customFormat="1" ht="28.5" customHeight="1" x14ac:dyDescent="0.15">
      <c r="A39" s="55" t="s">
        <v>52</v>
      </c>
      <c r="B39" s="56"/>
      <c r="C39" s="56"/>
      <c r="D39" s="56"/>
      <c r="E39" s="56"/>
      <c r="F39" s="57"/>
      <c r="G39" s="61" t="s">
        <v>45</v>
      </c>
      <c r="H39" s="62"/>
      <c r="I39" s="62"/>
      <c r="J39" s="62"/>
      <c r="K39" s="62"/>
      <c r="L39" s="62"/>
      <c r="M39" s="62"/>
      <c r="N39" s="62"/>
      <c r="O39" s="62"/>
      <c r="P39" s="62"/>
      <c r="Q39" s="62"/>
      <c r="R39" s="62"/>
      <c r="S39" s="62"/>
      <c r="T39" s="62"/>
      <c r="U39" s="62"/>
      <c r="V39" s="62"/>
      <c r="W39" s="62"/>
      <c r="X39" s="63"/>
      <c r="Y39" s="74"/>
      <c r="Z39" s="74"/>
      <c r="AA39" s="74"/>
      <c r="AB39" s="74"/>
      <c r="AC39" s="75" t="s">
        <v>1</v>
      </c>
      <c r="AD39" s="75"/>
      <c r="AE39" s="75"/>
      <c r="AF39" s="75" t="s">
        <v>128</v>
      </c>
      <c r="AG39" s="75"/>
      <c r="AH39" s="75"/>
      <c r="AI39" s="75"/>
      <c r="AJ39" s="75"/>
      <c r="AK39" s="75" t="s">
        <v>129</v>
      </c>
      <c r="AL39" s="75"/>
      <c r="AM39" s="75"/>
      <c r="AN39" s="75"/>
      <c r="AO39" s="75"/>
      <c r="AP39" s="76" t="s">
        <v>130</v>
      </c>
      <c r="AQ39" s="75"/>
      <c r="AR39" s="75"/>
      <c r="AS39" s="75"/>
      <c r="AT39" s="75"/>
      <c r="AU39" s="77" t="s">
        <v>118</v>
      </c>
      <c r="AV39" s="77"/>
      <c r="AW39" s="77"/>
      <c r="AX39" s="77"/>
      <c r="AY39" s="78"/>
    </row>
    <row r="40" spans="1:51" s="18" customFormat="1" ht="30" customHeight="1" x14ac:dyDescent="0.15">
      <c r="A40" s="55"/>
      <c r="B40" s="56"/>
      <c r="C40" s="56"/>
      <c r="D40" s="56"/>
      <c r="E40" s="56"/>
      <c r="F40" s="57"/>
      <c r="G40" s="91" t="s">
        <v>227</v>
      </c>
      <c r="H40" s="92"/>
      <c r="I40" s="92"/>
      <c r="J40" s="92"/>
      <c r="K40" s="92"/>
      <c r="L40" s="92"/>
      <c r="M40" s="92"/>
      <c r="N40" s="92"/>
      <c r="O40" s="92"/>
      <c r="P40" s="92"/>
      <c r="Q40" s="92"/>
      <c r="R40" s="92"/>
      <c r="S40" s="92"/>
      <c r="T40" s="92"/>
      <c r="U40" s="92"/>
      <c r="V40" s="92"/>
      <c r="W40" s="92"/>
      <c r="X40" s="93"/>
      <c r="Y40" s="75" t="s">
        <v>47</v>
      </c>
      <c r="Z40" s="75"/>
      <c r="AA40" s="75"/>
      <c r="AB40" s="75"/>
      <c r="AC40" s="97" t="s">
        <v>179</v>
      </c>
      <c r="AD40" s="97"/>
      <c r="AE40" s="97"/>
      <c r="AF40" s="97" t="s">
        <v>228</v>
      </c>
      <c r="AG40" s="97"/>
      <c r="AH40" s="97"/>
      <c r="AI40" s="97"/>
      <c r="AJ40" s="97"/>
      <c r="AK40" s="98" t="s">
        <v>189</v>
      </c>
      <c r="AL40" s="98"/>
      <c r="AM40" s="98"/>
      <c r="AN40" s="98"/>
      <c r="AO40" s="98"/>
      <c r="AP40" s="99" t="s">
        <v>189</v>
      </c>
      <c r="AQ40" s="99"/>
      <c r="AR40" s="99"/>
      <c r="AS40" s="99"/>
      <c r="AT40" s="99"/>
      <c r="AU40" s="115"/>
      <c r="AV40" s="115"/>
      <c r="AW40" s="115"/>
      <c r="AX40" s="115"/>
      <c r="AY40" s="116"/>
    </row>
    <row r="41" spans="1:51" s="18" customFormat="1" ht="30" customHeight="1" thickBot="1" x14ac:dyDescent="0.2">
      <c r="A41" s="58"/>
      <c r="B41" s="59"/>
      <c r="C41" s="59"/>
      <c r="D41" s="59"/>
      <c r="E41" s="59"/>
      <c r="F41" s="60"/>
      <c r="G41" s="94"/>
      <c r="H41" s="95"/>
      <c r="I41" s="95"/>
      <c r="J41" s="95"/>
      <c r="K41" s="95"/>
      <c r="L41" s="95"/>
      <c r="M41" s="95"/>
      <c r="N41" s="95"/>
      <c r="O41" s="95"/>
      <c r="P41" s="95"/>
      <c r="Q41" s="95"/>
      <c r="R41" s="95"/>
      <c r="S41" s="95"/>
      <c r="T41" s="95"/>
      <c r="U41" s="95"/>
      <c r="V41" s="95"/>
      <c r="W41" s="95"/>
      <c r="X41" s="96"/>
      <c r="Y41" s="100" t="s">
        <v>53</v>
      </c>
      <c r="Z41" s="100"/>
      <c r="AA41" s="100"/>
      <c r="AB41" s="100"/>
      <c r="AC41" s="101" t="s">
        <v>179</v>
      </c>
      <c r="AD41" s="101"/>
      <c r="AE41" s="101"/>
      <c r="AF41" s="101" t="s">
        <v>228</v>
      </c>
      <c r="AG41" s="101"/>
      <c r="AH41" s="101"/>
      <c r="AI41" s="101"/>
      <c r="AJ41" s="101"/>
      <c r="AK41" s="102" t="s">
        <v>189</v>
      </c>
      <c r="AL41" s="102"/>
      <c r="AM41" s="102"/>
      <c r="AN41" s="102"/>
      <c r="AO41" s="102"/>
      <c r="AP41" s="103" t="s">
        <v>189</v>
      </c>
      <c r="AQ41" s="103"/>
      <c r="AR41" s="103"/>
      <c r="AS41" s="103"/>
      <c r="AT41" s="103"/>
      <c r="AU41" s="103" t="s">
        <v>189</v>
      </c>
      <c r="AV41" s="103"/>
      <c r="AW41" s="103"/>
      <c r="AX41" s="103"/>
      <c r="AY41" s="117"/>
    </row>
    <row r="42" spans="1:51" ht="24.95" customHeight="1" thickBot="1" x14ac:dyDescent="0.2">
      <c r="A42" s="206" t="s">
        <v>41</v>
      </c>
      <c r="B42" s="207"/>
      <c r="C42" s="207"/>
      <c r="D42" s="207"/>
      <c r="E42" s="207"/>
      <c r="F42" s="208"/>
      <c r="G42" s="386"/>
      <c r="H42" s="387"/>
      <c r="I42" s="387"/>
      <c r="J42" s="387"/>
      <c r="K42" s="387"/>
      <c r="L42" s="387"/>
      <c r="M42" s="387"/>
      <c r="N42" s="388"/>
      <c r="O42" s="389" t="s">
        <v>114</v>
      </c>
      <c r="P42" s="174"/>
      <c r="Q42" s="174"/>
      <c r="R42" s="174"/>
      <c r="S42" s="174"/>
      <c r="T42" s="174"/>
      <c r="U42" s="174"/>
      <c r="V42" s="174"/>
      <c r="W42" s="390"/>
      <c r="X42" s="389" t="s">
        <v>115</v>
      </c>
      <c r="Y42" s="174"/>
      <c r="Z42" s="174"/>
      <c r="AA42" s="174"/>
      <c r="AB42" s="174"/>
      <c r="AC42" s="174"/>
      <c r="AD42" s="174"/>
      <c r="AE42" s="174"/>
      <c r="AF42" s="174"/>
      <c r="AG42" s="390"/>
      <c r="AH42" s="389" t="s">
        <v>119</v>
      </c>
      <c r="AI42" s="174"/>
      <c r="AJ42" s="174"/>
      <c r="AK42" s="174"/>
      <c r="AL42" s="174"/>
      <c r="AM42" s="174"/>
      <c r="AN42" s="174"/>
      <c r="AO42" s="174"/>
      <c r="AP42" s="390"/>
      <c r="AQ42" s="389" t="s">
        <v>120</v>
      </c>
      <c r="AR42" s="174"/>
      <c r="AS42" s="174"/>
      <c r="AT42" s="174"/>
      <c r="AU42" s="174"/>
      <c r="AV42" s="174"/>
      <c r="AW42" s="174"/>
      <c r="AX42" s="174"/>
      <c r="AY42" s="391"/>
    </row>
    <row r="43" spans="1:51" ht="24.95" customHeight="1" thickBot="1" x14ac:dyDescent="0.2">
      <c r="A43" s="209"/>
      <c r="B43" s="210"/>
      <c r="C43" s="210"/>
      <c r="D43" s="210"/>
      <c r="E43" s="210"/>
      <c r="F43" s="211"/>
      <c r="G43" s="465" t="s">
        <v>74</v>
      </c>
      <c r="H43" s="466"/>
      <c r="I43" s="466"/>
      <c r="J43" s="466"/>
      <c r="K43" s="466"/>
      <c r="L43" s="466"/>
      <c r="M43" s="466"/>
      <c r="N43" s="467"/>
      <c r="O43" s="382">
        <v>57813.701000000001</v>
      </c>
      <c r="P43" s="383"/>
      <c r="Q43" s="383"/>
      <c r="R43" s="383"/>
      <c r="S43" s="383"/>
      <c r="T43" s="383"/>
      <c r="U43" s="383"/>
      <c r="V43" s="383"/>
      <c r="W43" s="384"/>
      <c r="X43" s="382">
        <f>O59</f>
        <v>54541.586000000003</v>
      </c>
      <c r="Y43" s="383"/>
      <c r="Z43" s="383"/>
      <c r="AA43" s="383"/>
      <c r="AB43" s="383"/>
      <c r="AC43" s="383"/>
      <c r="AD43" s="383"/>
      <c r="AE43" s="383"/>
      <c r="AF43" s="383"/>
      <c r="AG43" s="384"/>
      <c r="AH43" s="382">
        <f>X59</f>
        <v>59261.138000000006</v>
      </c>
      <c r="AI43" s="383"/>
      <c r="AJ43" s="383"/>
      <c r="AK43" s="383"/>
      <c r="AL43" s="383"/>
      <c r="AM43" s="383"/>
      <c r="AN43" s="383"/>
      <c r="AO43" s="383"/>
      <c r="AP43" s="384"/>
      <c r="AQ43" s="382">
        <f>AH59</f>
        <v>58508.332000000009</v>
      </c>
      <c r="AR43" s="383"/>
      <c r="AS43" s="383"/>
      <c r="AT43" s="383"/>
      <c r="AU43" s="383"/>
      <c r="AV43" s="383"/>
      <c r="AW43" s="383"/>
      <c r="AX43" s="383"/>
      <c r="AY43" s="464"/>
    </row>
    <row r="44" spans="1:51" ht="24.95" customHeight="1" x14ac:dyDescent="0.15">
      <c r="A44" s="209"/>
      <c r="B44" s="210"/>
      <c r="C44" s="210"/>
      <c r="D44" s="210"/>
      <c r="E44" s="210"/>
      <c r="F44" s="211"/>
      <c r="G44" s="471" t="s">
        <v>12</v>
      </c>
      <c r="H44" s="472"/>
      <c r="I44" s="475" t="s">
        <v>60</v>
      </c>
      <c r="J44" s="476"/>
      <c r="K44" s="476"/>
      <c r="L44" s="476"/>
      <c r="M44" s="476"/>
      <c r="N44" s="477"/>
      <c r="O44" s="409">
        <v>0</v>
      </c>
      <c r="P44" s="410"/>
      <c r="Q44" s="410"/>
      <c r="R44" s="410"/>
      <c r="S44" s="410"/>
      <c r="T44" s="410"/>
      <c r="U44" s="410"/>
      <c r="V44" s="410"/>
      <c r="W44" s="411"/>
      <c r="X44" s="409">
        <v>0</v>
      </c>
      <c r="Y44" s="410"/>
      <c r="Z44" s="410"/>
      <c r="AA44" s="410"/>
      <c r="AB44" s="410"/>
      <c r="AC44" s="410"/>
      <c r="AD44" s="410"/>
      <c r="AE44" s="410"/>
      <c r="AF44" s="410"/>
      <c r="AG44" s="411"/>
      <c r="AH44" s="409">
        <v>0</v>
      </c>
      <c r="AI44" s="410"/>
      <c r="AJ44" s="410"/>
      <c r="AK44" s="410"/>
      <c r="AL44" s="410"/>
      <c r="AM44" s="410"/>
      <c r="AN44" s="410"/>
      <c r="AO44" s="410"/>
      <c r="AP44" s="411"/>
      <c r="AQ44" s="409"/>
      <c r="AR44" s="410"/>
      <c r="AS44" s="410"/>
      <c r="AT44" s="410"/>
      <c r="AU44" s="410"/>
      <c r="AV44" s="410"/>
      <c r="AW44" s="410"/>
      <c r="AX44" s="410"/>
      <c r="AY44" s="478"/>
    </row>
    <row r="45" spans="1:51" ht="24.95" customHeight="1" x14ac:dyDescent="0.15">
      <c r="A45" s="209"/>
      <c r="B45" s="210"/>
      <c r="C45" s="210"/>
      <c r="D45" s="210"/>
      <c r="E45" s="210"/>
      <c r="F45" s="211"/>
      <c r="G45" s="471"/>
      <c r="H45" s="472"/>
      <c r="I45" s="469" t="s">
        <v>81</v>
      </c>
      <c r="J45" s="470"/>
      <c r="K45" s="470"/>
      <c r="L45" s="470"/>
      <c r="M45" s="470"/>
      <c r="N45" s="470"/>
      <c r="O45" s="368">
        <v>45.206000000000003</v>
      </c>
      <c r="P45" s="342"/>
      <c r="Q45" s="342"/>
      <c r="R45" s="342"/>
      <c r="S45" s="342"/>
      <c r="T45" s="342"/>
      <c r="U45" s="342"/>
      <c r="V45" s="342"/>
      <c r="W45" s="343"/>
      <c r="X45" s="368">
        <v>47.030999999999999</v>
      </c>
      <c r="Y45" s="342"/>
      <c r="Z45" s="342"/>
      <c r="AA45" s="342"/>
      <c r="AB45" s="342"/>
      <c r="AC45" s="342"/>
      <c r="AD45" s="342"/>
      <c r="AE45" s="342"/>
      <c r="AF45" s="342"/>
      <c r="AG45" s="343"/>
      <c r="AH45" s="368">
        <v>47.779000000000003</v>
      </c>
      <c r="AI45" s="342"/>
      <c r="AJ45" s="342"/>
      <c r="AK45" s="342"/>
      <c r="AL45" s="342"/>
      <c r="AM45" s="342"/>
      <c r="AN45" s="342"/>
      <c r="AO45" s="342"/>
      <c r="AP45" s="343"/>
      <c r="AQ45" s="368">
        <v>48.070999999999998</v>
      </c>
      <c r="AR45" s="342"/>
      <c r="AS45" s="342"/>
      <c r="AT45" s="342"/>
      <c r="AU45" s="342"/>
      <c r="AV45" s="342"/>
      <c r="AW45" s="342"/>
      <c r="AX45" s="342"/>
      <c r="AY45" s="413"/>
    </row>
    <row r="46" spans="1:51" ht="24.95" customHeight="1" x14ac:dyDescent="0.15">
      <c r="A46" s="209"/>
      <c r="B46" s="210"/>
      <c r="C46" s="210"/>
      <c r="D46" s="210"/>
      <c r="E46" s="210"/>
      <c r="F46" s="211"/>
      <c r="G46" s="471"/>
      <c r="H46" s="472"/>
      <c r="I46" s="418" t="s">
        <v>80</v>
      </c>
      <c r="J46" s="419"/>
      <c r="K46" s="419"/>
      <c r="L46" s="419"/>
      <c r="M46" s="419"/>
      <c r="N46" s="420"/>
      <c r="O46" s="427">
        <v>45.206000000000003</v>
      </c>
      <c r="P46" s="428"/>
      <c r="Q46" s="428"/>
      <c r="R46" s="428"/>
      <c r="S46" s="428"/>
      <c r="T46" s="428"/>
      <c r="U46" s="428"/>
      <c r="V46" s="428"/>
      <c r="W46" s="429"/>
      <c r="X46" s="427">
        <v>47.030999999999999</v>
      </c>
      <c r="Y46" s="428"/>
      <c r="Z46" s="428"/>
      <c r="AA46" s="428"/>
      <c r="AB46" s="428"/>
      <c r="AC46" s="428"/>
      <c r="AD46" s="428"/>
      <c r="AE46" s="428"/>
      <c r="AF46" s="428"/>
      <c r="AG46" s="429"/>
      <c r="AH46" s="427">
        <v>47.779000000000003</v>
      </c>
      <c r="AI46" s="428"/>
      <c r="AJ46" s="428"/>
      <c r="AK46" s="428"/>
      <c r="AL46" s="428"/>
      <c r="AM46" s="428"/>
      <c r="AN46" s="428"/>
      <c r="AO46" s="428"/>
      <c r="AP46" s="429"/>
      <c r="AQ46" s="427">
        <v>48.070999999999998</v>
      </c>
      <c r="AR46" s="428"/>
      <c r="AS46" s="428"/>
      <c r="AT46" s="428"/>
      <c r="AU46" s="428"/>
      <c r="AV46" s="428"/>
      <c r="AW46" s="428"/>
      <c r="AX46" s="428"/>
      <c r="AY46" s="430"/>
    </row>
    <row r="47" spans="1:51" ht="24.95" customHeight="1" x14ac:dyDescent="0.15">
      <c r="A47" s="209"/>
      <c r="B47" s="210"/>
      <c r="C47" s="210"/>
      <c r="D47" s="210"/>
      <c r="E47" s="210"/>
      <c r="F47" s="211"/>
      <c r="G47" s="471"/>
      <c r="H47" s="472"/>
      <c r="I47" s="469" t="s">
        <v>155</v>
      </c>
      <c r="J47" s="470"/>
      <c r="K47" s="470"/>
      <c r="L47" s="470"/>
      <c r="M47" s="470"/>
      <c r="N47" s="470"/>
      <c r="O47" s="368">
        <v>11438.853999999999</v>
      </c>
      <c r="P47" s="342"/>
      <c r="Q47" s="342"/>
      <c r="R47" s="342"/>
      <c r="S47" s="342"/>
      <c r="T47" s="342"/>
      <c r="U47" s="342"/>
      <c r="V47" s="342"/>
      <c r="W47" s="343"/>
      <c r="X47" s="368">
        <v>9111.4449999999997</v>
      </c>
      <c r="Y47" s="342"/>
      <c r="Z47" s="342"/>
      <c r="AA47" s="342"/>
      <c r="AB47" s="342"/>
      <c r="AC47" s="342"/>
      <c r="AD47" s="342"/>
      <c r="AE47" s="342"/>
      <c r="AF47" s="342"/>
      <c r="AG47" s="343"/>
      <c r="AH47" s="368">
        <v>2145.9639999999999</v>
      </c>
      <c r="AI47" s="342"/>
      <c r="AJ47" s="342"/>
      <c r="AK47" s="342"/>
      <c r="AL47" s="342"/>
      <c r="AM47" s="342"/>
      <c r="AN47" s="342"/>
      <c r="AO47" s="342"/>
      <c r="AP47" s="343"/>
      <c r="AQ47" s="368">
        <v>1131</v>
      </c>
      <c r="AR47" s="342"/>
      <c r="AS47" s="342"/>
      <c r="AT47" s="342"/>
      <c r="AU47" s="342"/>
      <c r="AV47" s="342"/>
      <c r="AW47" s="342"/>
      <c r="AX47" s="342"/>
      <c r="AY47" s="413"/>
    </row>
    <row r="48" spans="1:51" ht="24.95" customHeight="1" x14ac:dyDescent="0.15">
      <c r="A48" s="209"/>
      <c r="B48" s="210"/>
      <c r="C48" s="210"/>
      <c r="D48" s="210"/>
      <c r="E48" s="210"/>
      <c r="F48" s="211"/>
      <c r="G48" s="471"/>
      <c r="H48" s="472"/>
      <c r="I48" s="418" t="s">
        <v>80</v>
      </c>
      <c r="J48" s="419"/>
      <c r="K48" s="419"/>
      <c r="L48" s="419"/>
      <c r="M48" s="419"/>
      <c r="N48" s="420"/>
      <c r="O48" s="427">
        <v>11438.853999999999</v>
      </c>
      <c r="P48" s="428"/>
      <c r="Q48" s="428"/>
      <c r="R48" s="428"/>
      <c r="S48" s="428"/>
      <c r="T48" s="428"/>
      <c r="U48" s="428"/>
      <c r="V48" s="428"/>
      <c r="W48" s="429"/>
      <c r="X48" s="427">
        <v>9111.4449999999997</v>
      </c>
      <c r="Y48" s="428"/>
      <c r="Z48" s="428"/>
      <c r="AA48" s="428"/>
      <c r="AB48" s="428"/>
      <c r="AC48" s="428"/>
      <c r="AD48" s="428"/>
      <c r="AE48" s="428"/>
      <c r="AF48" s="428"/>
      <c r="AG48" s="429"/>
      <c r="AH48" s="427">
        <v>2145.9639999999999</v>
      </c>
      <c r="AI48" s="428"/>
      <c r="AJ48" s="428"/>
      <c r="AK48" s="428"/>
      <c r="AL48" s="428"/>
      <c r="AM48" s="428"/>
      <c r="AN48" s="428"/>
      <c r="AO48" s="428"/>
      <c r="AP48" s="429"/>
      <c r="AQ48" s="427">
        <v>1131</v>
      </c>
      <c r="AR48" s="428"/>
      <c r="AS48" s="428"/>
      <c r="AT48" s="428"/>
      <c r="AU48" s="428"/>
      <c r="AV48" s="428"/>
      <c r="AW48" s="428"/>
      <c r="AX48" s="428"/>
      <c r="AY48" s="430"/>
    </row>
    <row r="49" spans="1:51" ht="24.95" customHeight="1" x14ac:dyDescent="0.15">
      <c r="A49" s="209"/>
      <c r="B49" s="210"/>
      <c r="C49" s="210"/>
      <c r="D49" s="210"/>
      <c r="E49" s="210"/>
      <c r="F49" s="211"/>
      <c r="G49" s="471"/>
      <c r="H49" s="472"/>
      <c r="I49" s="756" t="s">
        <v>224</v>
      </c>
      <c r="J49" s="757"/>
      <c r="K49" s="757"/>
      <c r="L49" s="757"/>
      <c r="M49" s="757"/>
      <c r="N49" s="757"/>
      <c r="O49" s="368" t="s">
        <v>223</v>
      </c>
      <c r="P49" s="342"/>
      <c r="Q49" s="342"/>
      <c r="R49" s="342"/>
      <c r="S49" s="342"/>
      <c r="T49" s="342"/>
      <c r="U49" s="342"/>
      <c r="V49" s="342"/>
      <c r="W49" s="343"/>
      <c r="X49" s="368" t="s">
        <v>223</v>
      </c>
      <c r="Y49" s="342"/>
      <c r="Z49" s="342"/>
      <c r="AA49" s="342"/>
      <c r="AB49" s="342"/>
      <c r="AC49" s="342"/>
      <c r="AD49" s="342"/>
      <c r="AE49" s="342"/>
      <c r="AF49" s="342"/>
      <c r="AG49" s="343"/>
      <c r="AH49" s="368">
        <v>229.09399999999999</v>
      </c>
      <c r="AI49" s="342"/>
      <c r="AJ49" s="342"/>
      <c r="AK49" s="342"/>
      <c r="AL49" s="342"/>
      <c r="AM49" s="342"/>
      <c r="AN49" s="342"/>
      <c r="AO49" s="342"/>
      <c r="AP49" s="343"/>
      <c r="AQ49" s="368" t="s">
        <v>223</v>
      </c>
      <c r="AR49" s="342"/>
      <c r="AS49" s="342"/>
      <c r="AT49" s="342"/>
      <c r="AU49" s="342"/>
      <c r="AV49" s="342"/>
      <c r="AW49" s="342"/>
      <c r="AX49" s="342"/>
      <c r="AY49" s="413"/>
    </row>
    <row r="50" spans="1:51" ht="24.95" customHeight="1" x14ac:dyDescent="0.15">
      <c r="A50" s="209"/>
      <c r="B50" s="210"/>
      <c r="C50" s="210"/>
      <c r="D50" s="210"/>
      <c r="E50" s="210"/>
      <c r="F50" s="211"/>
      <c r="G50" s="471"/>
      <c r="H50" s="472"/>
      <c r="I50" s="758" t="s">
        <v>80</v>
      </c>
      <c r="J50" s="759"/>
      <c r="K50" s="759"/>
      <c r="L50" s="759"/>
      <c r="M50" s="759"/>
      <c r="N50" s="760"/>
      <c r="O50" s="427" t="s">
        <v>223</v>
      </c>
      <c r="P50" s="428"/>
      <c r="Q50" s="428"/>
      <c r="R50" s="428"/>
      <c r="S50" s="428"/>
      <c r="T50" s="428"/>
      <c r="U50" s="428"/>
      <c r="V50" s="428"/>
      <c r="W50" s="429"/>
      <c r="X50" s="427" t="s">
        <v>223</v>
      </c>
      <c r="Y50" s="428"/>
      <c r="Z50" s="428"/>
      <c r="AA50" s="428"/>
      <c r="AB50" s="428"/>
      <c r="AC50" s="428"/>
      <c r="AD50" s="428"/>
      <c r="AE50" s="428"/>
      <c r="AF50" s="428"/>
      <c r="AG50" s="429"/>
      <c r="AH50" s="427">
        <v>229.09399999999999</v>
      </c>
      <c r="AI50" s="428"/>
      <c r="AJ50" s="428"/>
      <c r="AK50" s="428"/>
      <c r="AL50" s="428"/>
      <c r="AM50" s="428"/>
      <c r="AN50" s="428"/>
      <c r="AO50" s="428"/>
      <c r="AP50" s="429"/>
      <c r="AQ50" s="427" t="s">
        <v>223</v>
      </c>
      <c r="AR50" s="428"/>
      <c r="AS50" s="428"/>
      <c r="AT50" s="428"/>
      <c r="AU50" s="428"/>
      <c r="AV50" s="428"/>
      <c r="AW50" s="428"/>
      <c r="AX50" s="428"/>
      <c r="AY50" s="430"/>
    </row>
    <row r="51" spans="1:51" ht="24.95" customHeight="1" x14ac:dyDescent="0.15">
      <c r="A51" s="209"/>
      <c r="B51" s="210"/>
      <c r="C51" s="210"/>
      <c r="D51" s="210"/>
      <c r="E51" s="210"/>
      <c r="F51" s="211"/>
      <c r="G51" s="471"/>
      <c r="H51" s="472"/>
      <c r="I51" s="468" t="s">
        <v>21</v>
      </c>
      <c r="J51" s="468"/>
      <c r="K51" s="468"/>
      <c r="L51" s="468"/>
      <c r="M51" s="468"/>
      <c r="N51" s="468"/>
      <c r="O51" s="230">
        <v>0</v>
      </c>
      <c r="P51" s="231"/>
      <c r="Q51" s="231"/>
      <c r="R51" s="231"/>
      <c r="S51" s="231"/>
      <c r="T51" s="231"/>
      <c r="U51" s="231"/>
      <c r="V51" s="231"/>
      <c r="W51" s="232"/>
      <c r="X51" s="230">
        <v>0</v>
      </c>
      <c r="Y51" s="231"/>
      <c r="Z51" s="231"/>
      <c r="AA51" s="231"/>
      <c r="AB51" s="231"/>
      <c r="AC51" s="231"/>
      <c r="AD51" s="231"/>
      <c r="AE51" s="231"/>
      <c r="AF51" s="231"/>
      <c r="AG51" s="232"/>
      <c r="AH51" s="435" t="s">
        <v>223</v>
      </c>
      <c r="AI51" s="436"/>
      <c r="AJ51" s="436"/>
      <c r="AK51" s="436"/>
      <c r="AL51" s="436"/>
      <c r="AM51" s="436"/>
      <c r="AN51" s="436"/>
      <c r="AO51" s="436"/>
      <c r="AP51" s="437"/>
      <c r="AQ51" s="230" t="s">
        <v>189</v>
      </c>
      <c r="AR51" s="231"/>
      <c r="AS51" s="231"/>
      <c r="AT51" s="231"/>
      <c r="AU51" s="231"/>
      <c r="AV51" s="231"/>
      <c r="AW51" s="231"/>
      <c r="AX51" s="231"/>
      <c r="AY51" s="438"/>
    </row>
    <row r="52" spans="1:51" ht="24.95" customHeight="1" thickBot="1" x14ac:dyDescent="0.2">
      <c r="A52" s="209"/>
      <c r="B52" s="210"/>
      <c r="C52" s="210"/>
      <c r="D52" s="210"/>
      <c r="E52" s="210"/>
      <c r="F52" s="211"/>
      <c r="G52" s="473"/>
      <c r="H52" s="474"/>
      <c r="I52" s="431" t="s">
        <v>18</v>
      </c>
      <c r="J52" s="432"/>
      <c r="K52" s="432"/>
      <c r="L52" s="432"/>
      <c r="M52" s="432"/>
      <c r="N52" s="433"/>
      <c r="O52" s="397">
        <f>SUM(O44,O45,O47,O49,O51)</f>
        <v>11484.06</v>
      </c>
      <c r="P52" s="354"/>
      <c r="Q52" s="354"/>
      <c r="R52" s="354"/>
      <c r="S52" s="354"/>
      <c r="T52" s="354"/>
      <c r="U52" s="354"/>
      <c r="V52" s="354"/>
      <c r="W52" s="355"/>
      <c r="X52" s="397">
        <f>SUM(X44,X45,X47,X51)</f>
        <v>9158.4760000000006</v>
      </c>
      <c r="Y52" s="354"/>
      <c r="Z52" s="354"/>
      <c r="AA52" s="354"/>
      <c r="AB52" s="354"/>
      <c r="AC52" s="354"/>
      <c r="AD52" s="354"/>
      <c r="AE52" s="354"/>
      <c r="AF52" s="354"/>
      <c r="AG52" s="355"/>
      <c r="AH52" s="397">
        <f>SUM(AH44,AH45,AH47,AH49,AH51)</f>
        <v>2422.837</v>
      </c>
      <c r="AI52" s="354"/>
      <c r="AJ52" s="354"/>
      <c r="AK52" s="354"/>
      <c r="AL52" s="354"/>
      <c r="AM52" s="354"/>
      <c r="AN52" s="354"/>
      <c r="AO52" s="354"/>
      <c r="AP52" s="355"/>
      <c r="AQ52" s="397">
        <f>SUM(AQ44,AQ45,AQ47,AQ49,AQ51)</f>
        <v>1179.0709999999999</v>
      </c>
      <c r="AR52" s="354"/>
      <c r="AS52" s="354"/>
      <c r="AT52" s="354"/>
      <c r="AU52" s="354"/>
      <c r="AV52" s="354"/>
      <c r="AW52" s="354"/>
      <c r="AX52" s="354"/>
      <c r="AY52" s="356"/>
    </row>
    <row r="53" spans="1:51" ht="24.95" customHeight="1" x14ac:dyDescent="0.15">
      <c r="A53" s="209"/>
      <c r="B53" s="210"/>
      <c r="C53" s="210"/>
      <c r="D53" s="210"/>
      <c r="E53" s="210"/>
      <c r="F53" s="211"/>
      <c r="G53" s="401" t="s">
        <v>42</v>
      </c>
      <c r="H53" s="402"/>
      <c r="I53" s="406" t="s">
        <v>79</v>
      </c>
      <c r="J53" s="407"/>
      <c r="K53" s="407"/>
      <c r="L53" s="407"/>
      <c r="M53" s="407"/>
      <c r="N53" s="408"/>
      <c r="O53" s="409">
        <v>14682.232</v>
      </c>
      <c r="P53" s="410"/>
      <c r="Q53" s="410"/>
      <c r="R53" s="410"/>
      <c r="S53" s="410"/>
      <c r="T53" s="410"/>
      <c r="U53" s="410"/>
      <c r="V53" s="410"/>
      <c r="W53" s="411"/>
      <c r="X53" s="409">
        <v>4362.6220000000003</v>
      </c>
      <c r="Y53" s="410"/>
      <c r="Z53" s="410"/>
      <c r="AA53" s="410"/>
      <c r="AB53" s="410"/>
      <c r="AC53" s="410"/>
      <c r="AD53" s="410"/>
      <c r="AE53" s="410"/>
      <c r="AF53" s="410"/>
      <c r="AG53" s="411"/>
      <c r="AH53" s="409">
        <v>3124.904</v>
      </c>
      <c r="AI53" s="410"/>
      <c r="AJ53" s="410"/>
      <c r="AK53" s="410"/>
      <c r="AL53" s="410"/>
      <c r="AM53" s="410"/>
      <c r="AN53" s="410"/>
      <c r="AO53" s="410"/>
      <c r="AP53" s="411"/>
      <c r="AQ53" s="423">
        <v>7466</v>
      </c>
      <c r="AR53" s="424"/>
      <c r="AS53" s="424"/>
      <c r="AT53" s="424"/>
      <c r="AU53" s="424"/>
      <c r="AV53" s="424"/>
      <c r="AW53" s="424"/>
      <c r="AX53" s="424"/>
      <c r="AY53" s="425"/>
    </row>
    <row r="54" spans="1:51" ht="24.95" customHeight="1" x14ac:dyDescent="0.15">
      <c r="A54" s="209"/>
      <c r="B54" s="210"/>
      <c r="C54" s="210"/>
      <c r="D54" s="210"/>
      <c r="E54" s="210"/>
      <c r="F54" s="211"/>
      <c r="G54" s="403"/>
      <c r="H54" s="403"/>
      <c r="I54" s="426" t="s">
        <v>13</v>
      </c>
      <c r="J54" s="426"/>
      <c r="K54" s="426"/>
      <c r="L54" s="426"/>
      <c r="M54" s="426"/>
      <c r="N54" s="426"/>
      <c r="O54" s="368">
        <v>73.941000000000003</v>
      </c>
      <c r="P54" s="342"/>
      <c r="Q54" s="342"/>
      <c r="R54" s="342"/>
      <c r="S54" s="342"/>
      <c r="T54" s="342"/>
      <c r="U54" s="342"/>
      <c r="V54" s="342"/>
      <c r="W54" s="343"/>
      <c r="X54" s="368">
        <v>76.302999999999997</v>
      </c>
      <c r="Y54" s="342"/>
      <c r="Z54" s="342"/>
      <c r="AA54" s="342"/>
      <c r="AB54" s="342"/>
      <c r="AC54" s="342"/>
      <c r="AD54" s="342"/>
      <c r="AE54" s="342"/>
      <c r="AF54" s="342"/>
      <c r="AG54" s="343"/>
      <c r="AH54" s="368">
        <v>50.738999999999997</v>
      </c>
      <c r="AI54" s="342"/>
      <c r="AJ54" s="342"/>
      <c r="AK54" s="342"/>
      <c r="AL54" s="342"/>
      <c r="AM54" s="342"/>
      <c r="AN54" s="342"/>
      <c r="AO54" s="342"/>
      <c r="AP54" s="343"/>
      <c r="AQ54" s="392">
        <v>67</v>
      </c>
      <c r="AR54" s="392"/>
      <c r="AS54" s="392"/>
      <c r="AT54" s="392"/>
      <c r="AU54" s="392"/>
      <c r="AV54" s="392"/>
      <c r="AW54" s="392"/>
      <c r="AX54" s="392"/>
      <c r="AY54" s="393"/>
    </row>
    <row r="55" spans="1:51" ht="24.95" customHeight="1" x14ac:dyDescent="0.15">
      <c r="A55" s="209"/>
      <c r="B55" s="210"/>
      <c r="C55" s="210"/>
      <c r="D55" s="210"/>
      <c r="E55" s="210"/>
      <c r="F55" s="211"/>
      <c r="G55" s="403"/>
      <c r="H55" s="403"/>
      <c r="I55" s="439" t="s">
        <v>103</v>
      </c>
      <c r="J55" s="439"/>
      <c r="K55" s="439"/>
      <c r="L55" s="439"/>
      <c r="M55" s="439"/>
      <c r="N55" s="439"/>
      <c r="O55" s="440">
        <v>9.9450000000000003</v>
      </c>
      <c r="P55" s="441"/>
      <c r="Q55" s="441"/>
      <c r="R55" s="441"/>
      <c r="S55" s="441"/>
      <c r="T55" s="441"/>
      <c r="U55" s="441"/>
      <c r="V55" s="441"/>
      <c r="W55" s="442"/>
      <c r="X55" s="440">
        <f>X54-X56</f>
        <v>13.552</v>
      </c>
      <c r="Y55" s="441"/>
      <c r="Z55" s="441"/>
      <c r="AA55" s="441"/>
      <c r="AB55" s="441"/>
      <c r="AC55" s="441"/>
      <c r="AD55" s="441"/>
      <c r="AE55" s="441"/>
      <c r="AF55" s="441"/>
      <c r="AG55" s="442"/>
      <c r="AH55" s="440">
        <f>AH54-AH56</f>
        <v>6.1229999999999976</v>
      </c>
      <c r="AI55" s="441"/>
      <c r="AJ55" s="441"/>
      <c r="AK55" s="441"/>
      <c r="AL55" s="441"/>
      <c r="AM55" s="441"/>
      <c r="AN55" s="441"/>
      <c r="AO55" s="441"/>
      <c r="AP55" s="442"/>
      <c r="AQ55" s="440">
        <f>AQ54-AQ56</f>
        <v>10</v>
      </c>
      <c r="AR55" s="441"/>
      <c r="AS55" s="441"/>
      <c r="AT55" s="441"/>
      <c r="AU55" s="441"/>
      <c r="AV55" s="441"/>
      <c r="AW55" s="441"/>
      <c r="AX55" s="441"/>
      <c r="AY55" s="443"/>
    </row>
    <row r="56" spans="1:51" ht="24.95" customHeight="1" x14ac:dyDescent="0.15">
      <c r="A56" s="209"/>
      <c r="B56" s="210"/>
      <c r="C56" s="210"/>
      <c r="D56" s="210"/>
      <c r="E56" s="210"/>
      <c r="F56" s="211"/>
      <c r="G56" s="403"/>
      <c r="H56" s="403"/>
      <c r="I56" s="444" t="s">
        <v>104</v>
      </c>
      <c r="J56" s="444"/>
      <c r="K56" s="444"/>
      <c r="L56" s="444"/>
      <c r="M56" s="444"/>
      <c r="N56" s="444"/>
      <c r="O56" s="427">
        <v>63.996000000000002</v>
      </c>
      <c r="P56" s="428"/>
      <c r="Q56" s="428"/>
      <c r="R56" s="428"/>
      <c r="S56" s="428"/>
      <c r="T56" s="428"/>
      <c r="U56" s="428"/>
      <c r="V56" s="428"/>
      <c r="W56" s="429"/>
      <c r="X56" s="427">
        <v>62.750999999999998</v>
      </c>
      <c r="Y56" s="428"/>
      <c r="Z56" s="428"/>
      <c r="AA56" s="428"/>
      <c r="AB56" s="428"/>
      <c r="AC56" s="428"/>
      <c r="AD56" s="428"/>
      <c r="AE56" s="428"/>
      <c r="AF56" s="428"/>
      <c r="AG56" s="429"/>
      <c r="AH56" s="427">
        <v>44.616</v>
      </c>
      <c r="AI56" s="428"/>
      <c r="AJ56" s="428"/>
      <c r="AK56" s="428"/>
      <c r="AL56" s="428"/>
      <c r="AM56" s="428"/>
      <c r="AN56" s="428"/>
      <c r="AO56" s="428"/>
      <c r="AP56" s="429"/>
      <c r="AQ56" s="656">
        <v>57</v>
      </c>
      <c r="AR56" s="656"/>
      <c r="AS56" s="656"/>
      <c r="AT56" s="656"/>
      <c r="AU56" s="656"/>
      <c r="AV56" s="656"/>
      <c r="AW56" s="656"/>
      <c r="AX56" s="656"/>
      <c r="AY56" s="657"/>
    </row>
    <row r="57" spans="1:51" ht="24.95" customHeight="1" thickBot="1" x14ac:dyDescent="0.2">
      <c r="A57" s="209"/>
      <c r="B57" s="210"/>
      <c r="C57" s="210"/>
      <c r="D57" s="210"/>
      <c r="E57" s="210"/>
      <c r="F57" s="211"/>
      <c r="G57" s="404"/>
      <c r="H57" s="405"/>
      <c r="I57" s="394" t="s">
        <v>36</v>
      </c>
      <c r="J57" s="395"/>
      <c r="K57" s="395"/>
      <c r="L57" s="395"/>
      <c r="M57" s="395"/>
      <c r="N57" s="396"/>
      <c r="O57" s="397">
        <v>14756.174000000001</v>
      </c>
      <c r="P57" s="354"/>
      <c r="Q57" s="354"/>
      <c r="R57" s="354"/>
      <c r="S57" s="354"/>
      <c r="T57" s="354"/>
      <c r="U57" s="354"/>
      <c r="V57" s="354"/>
      <c r="W57" s="355"/>
      <c r="X57" s="397">
        <v>4438.924</v>
      </c>
      <c r="Y57" s="354"/>
      <c r="Z57" s="354"/>
      <c r="AA57" s="354"/>
      <c r="AB57" s="354"/>
      <c r="AC57" s="354"/>
      <c r="AD57" s="354"/>
      <c r="AE57" s="354"/>
      <c r="AF57" s="354"/>
      <c r="AG57" s="355"/>
      <c r="AH57" s="397">
        <f>SUM(AH53:AP54)</f>
        <v>3175.643</v>
      </c>
      <c r="AI57" s="354"/>
      <c r="AJ57" s="354"/>
      <c r="AK57" s="354"/>
      <c r="AL57" s="354"/>
      <c r="AM57" s="354"/>
      <c r="AN57" s="354"/>
      <c r="AO57" s="354"/>
      <c r="AP57" s="355"/>
      <c r="AQ57" s="398">
        <f>SUM(AQ53:AY54)</f>
        <v>7533</v>
      </c>
      <c r="AR57" s="399"/>
      <c r="AS57" s="399"/>
      <c r="AT57" s="399"/>
      <c r="AU57" s="399"/>
      <c r="AV57" s="399"/>
      <c r="AW57" s="399"/>
      <c r="AX57" s="399"/>
      <c r="AY57" s="400"/>
    </row>
    <row r="58" spans="1:51" ht="24.95" customHeight="1" thickBot="1" x14ac:dyDescent="0.2">
      <c r="A58" s="209"/>
      <c r="B58" s="210"/>
      <c r="C58" s="210"/>
      <c r="D58" s="210"/>
      <c r="E58" s="210"/>
      <c r="F58" s="211"/>
      <c r="G58" s="421" t="s">
        <v>37</v>
      </c>
      <c r="H58" s="421"/>
      <c r="I58" s="421"/>
      <c r="J58" s="421"/>
      <c r="K58" s="421"/>
      <c r="L58" s="421"/>
      <c r="M58" s="421"/>
      <c r="N58" s="422"/>
      <c r="O58" s="382">
        <v>0</v>
      </c>
      <c r="P58" s="383"/>
      <c r="Q58" s="383"/>
      <c r="R58" s="383"/>
      <c r="S58" s="383"/>
      <c r="T58" s="383"/>
      <c r="U58" s="383"/>
      <c r="V58" s="383"/>
      <c r="W58" s="384"/>
      <c r="X58" s="382">
        <v>0</v>
      </c>
      <c r="Y58" s="383"/>
      <c r="Z58" s="383"/>
      <c r="AA58" s="383"/>
      <c r="AB58" s="383"/>
      <c r="AC58" s="383"/>
      <c r="AD58" s="383"/>
      <c r="AE58" s="383"/>
      <c r="AF58" s="383"/>
      <c r="AG58" s="384"/>
      <c r="AH58" s="382">
        <v>0</v>
      </c>
      <c r="AI58" s="383"/>
      <c r="AJ58" s="383"/>
      <c r="AK58" s="383"/>
      <c r="AL58" s="383"/>
      <c r="AM58" s="383"/>
      <c r="AN58" s="383"/>
      <c r="AO58" s="383"/>
      <c r="AP58" s="384"/>
      <c r="AQ58" s="188">
        <v>0</v>
      </c>
      <c r="AR58" s="189"/>
      <c r="AS58" s="189"/>
      <c r="AT58" s="189"/>
      <c r="AU58" s="189"/>
      <c r="AV58" s="189"/>
      <c r="AW58" s="189"/>
      <c r="AX58" s="189"/>
      <c r="AY58" s="412"/>
    </row>
    <row r="59" spans="1:51" ht="24.95" customHeight="1" x14ac:dyDescent="0.15">
      <c r="A59" s="209"/>
      <c r="B59" s="210"/>
      <c r="C59" s="210"/>
      <c r="D59" s="210"/>
      <c r="E59" s="210"/>
      <c r="F59" s="211"/>
      <c r="G59" s="369" t="s">
        <v>132</v>
      </c>
      <c r="H59" s="370"/>
      <c r="I59" s="370"/>
      <c r="J59" s="370"/>
      <c r="K59" s="370"/>
      <c r="L59" s="370"/>
      <c r="M59" s="370"/>
      <c r="N59" s="370"/>
      <c r="O59" s="371">
        <v>54541.586000000003</v>
      </c>
      <c r="P59" s="372"/>
      <c r="Q59" s="372"/>
      <c r="R59" s="372"/>
      <c r="S59" s="372"/>
      <c r="T59" s="372"/>
      <c r="U59" s="372"/>
      <c r="V59" s="372"/>
      <c r="W59" s="373"/>
      <c r="X59" s="371">
        <f>X43+X52-X57-X58</f>
        <v>59261.138000000006</v>
      </c>
      <c r="Y59" s="372"/>
      <c r="Z59" s="372"/>
      <c r="AA59" s="372"/>
      <c r="AB59" s="372"/>
      <c r="AC59" s="372"/>
      <c r="AD59" s="372"/>
      <c r="AE59" s="372"/>
      <c r="AF59" s="372"/>
      <c r="AG59" s="373"/>
      <c r="AH59" s="371">
        <f>AH43+AH52-AH57-AH58</f>
        <v>58508.332000000009</v>
      </c>
      <c r="AI59" s="372"/>
      <c r="AJ59" s="372"/>
      <c r="AK59" s="372"/>
      <c r="AL59" s="372"/>
      <c r="AM59" s="372"/>
      <c r="AN59" s="372"/>
      <c r="AO59" s="372"/>
      <c r="AP59" s="373"/>
      <c r="AQ59" s="371">
        <f>AQ43+AQ52-AQ57-AQ58</f>
        <v>52154.403000000006</v>
      </c>
      <c r="AR59" s="372"/>
      <c r="AS59" s="372"/>
      <c r="AT59" s="372"/>
      <c r="AU59" s="372"/>
      <c r="AV59" s="372"/>
      <c r="AW59" s="372"/>
      <c r="AX59" s="372"/>
      <c r="AY59" s="434"/>
    </row>
    <row r="60" spans="1:51" ht="24.95" customHeight="1" thickBot="1" x14ac:dyDescent="0.2">
      <c r="A60" s="209"/>
      <c r="B60" s="210"/>
      <c r="C60" s="210"/>
      <c r="D60" s="210"/>
      <c r="E60" s="210"/>
      <c r="F60" s="211"/>
      <c r="G60" s="243"/>
      <c r="H60" s="374"/>
      <c r="I60" s="375" t="s">
        <v>24</v>
      </c>
      <c r="J60" s="375"/>
      <c r="K60" s="375"/>
      <c r="L60" s="375"/>
      <c r="M60" s="375"/>
      <c r="N60" s="375"/>
      <c r="O60" s="376">
        <v>54541.586000000003</v>
      </c>
      <c r="P60" s="377"/>
      <c r="Q60" s="377"/>
      <c r="R60" s="377"/>
      <c r="S60" s="377"/>
      <c r="T60" s="377"/>
      <c r="U60" s="377"/>
      <c r="V60" s="377"/>
      <c r="W60" s="378"/>
      <c r="X60" s="376">
        <v>59261.137999999999</v>
      </c>
      <c r="Y60" s="377"/>
      <c r="Z60" s="377"/>
      <c r="AA60" s="377"/>
      <c r="AB60" s="377"/>
      <c r="AC60" s="377"/>
      <c r="AD60" s="377"/>
      <c r="AE60" s="377"/>
      <c r="AF60" s="377"/>
      <c r="AG60" s="378"/>
      <c r="AH60" s="376">
        <v>58508.332000000002</v>
      </c>
      <c r="AI60" s="377"/>
      <c r="AJ60" s="377"/>
      <c r="AK60" s="377"/>
      <c r="AL60" s="377"/>
      <c r="AM60" s="377"/>
      <c r="AN60" s="377"/>
      <c r="AO60" s="377"/>
      <c r="AP60" s="378"/>
      <c r="AQ60" s="365">
        <v>52154.402999999998</v>
      </c>
      <c r="AR60" s="366"/>
      <c r="AS60" s="366"/>
      <c r="AT60" s="366"/>
      <c r="AU60" s="366"/>
      <c r="AV60" s="366"/>
      <c r="AW60" s="366"/>
      <c r="AX60" s="366"/>
      <c r="AY60" s="367"/>
    </row>
    <row r="61" spans="1:51" ht="24.95" customHeight="1" x14ac:dyDescent="0.15">
      <c r="A61" s="730" t="s">
        <v>108</v>
      </c>
      <c r="B61" s="370"/>
      <c r="C61" s="370"/>
      <c r="D61" s="370"/>
      <c r="E61" s="370"/>
      <c r="F61" s="731"/>
      <c r="G61" s="738" t="s">
        <v>100</v>
      </c>
      <c r="H61" s="739"/>
      <c r="I61" s="739"/>
      <c r="J61" s="739"/>
      <c r="K61" s="739"/>
      <c r="L61" s="739"/>
      <c r="M61" s="739"/>
      <c r="N61" s="739"/>
      <c r="O61" s="740">
        <v>0</v>
      </c>
      <c r="P61" s="741"/>
      <c r="Q61" s="741"/>
      <c r="R61" s="741"/>
      <c r="S61" s="741"/>
      <c r="T61" s="741"/>
      <c r="U61" s="741"/>
      <c r="V61" s="741"/>
      <c r="W61" s="742"/>
      <c r="X61" s="740">
        <v>0</v>
      </c>
      <c r="Y61" s="741"/>
      <c r="Z61" s="741"/>
      <c r="AA61" s="741"/>
      <c r="AB61" s="741"/>
      <c r="AC61" s="741"/>
      <c r="AD61" s="741"/>
      <c r="AE61" s="741"/>
      <c r="AF61" s="741"/>
      <c r="AG61" s="742"/>
      <c r="AH61" s="740">
        <v>0</v>
      </c>
      <c r="AI61" s="741"/>
      <c r="AJ61" s="741"/>
      <c r="AK61" s="741"/>
      <c r="AL61" s="741"/>
      <c r="AM61" s="741"/>
      <c r="AN61" s="741"/>
      <c r="AO61" s="741"/>
      <c r="AP61" s="742"/>
      <c r="AQ61" s="743">
        <v>0</v>
      </c>
      <c r="AR61" s="743"/>
      <c r="AS61" s="743"/>
      <c r="AT61" s="743"/>
      <c r="AU61" s="743"/>
      <c r="AV61" s="743"/>
      <c r="AW61" s="743"/>
      <c r="AX61" s="743"/>
      <c r="AY61" s="744"/>
    </row>
    <row r="62" spans="1:51" ht="24.95" customHeight="1" x14ac:dyDescent="0.15">
      <c r="A62" s="732"/>
      <c r="B62" s="733"/>
      <c r="C62" s="733"/>
      <c r="D62" s="733"/>
      <c r="E62" s="733"/>
      <c r="F62" s="734"/>
      <c r="G62" s="745" t="s">
        <v>101</v>
      </c>
      <c r="H62" s="746"/>
      <c r="I62" s="746"/>
      <c r="J62" s="746"/>
      <c r="K62" s="746"/>
      <c r="L62" s="746"/>
      <c r="M62" s="746"/>
      <c r="N62" s="746"/>
      <c r="O62" s="440">
        <v>0</v>
      </c>
      <c r="P62" s="441"/>
      <c r="Q62" s="441"/>
      <c r="R62" s="441"/>
      <c r="S62" s="441"/>
      <c r="T62" s="441"/>
      <c r="U62" s="441"/>
      <c r="V62" s="441"/>
      <c r="W62" s="442"/>
      <c r="X62" s="440">
        <v>0</v>
      </c>
      <c r="Y62" s="441"/>
      <c r="Z62" s="441"/>
      <c r="AA62" s="441"/>
      <c r="AB62" s="441"/>
      <c r="AC62" s="441"/>
      <c r="AD62" s="441"/>
      <c r="AE62" s="441"/>
      <c r="AF62" s="441"/>
      <c r="AG62" s="442"/>
      <c r="AH62" s="440">
        <v>0</v>
      </c>
      <c r="AI62" s="441"/>
      <c r="AJ62" s="441"/>
      <c r="AK62" s="441"/>
      <c r="AL62" s="441"/>
      <c r="AM62" s="441"/>
      <c r="AN62" s="441"/>
      <c r="AO62" s="441"/>
      <c r="AP62" s="442"/>
      <c r="AQ62" s="747">
        <v>0</v>
      </c>
      <c r="AR62" s="747"/>
      <c r="AS62" s="747"/>
      <c r="AT62" s="747"/>
      <c r="AU62" s="747"/>
      <c r="AV62" s="747"/>
      <c r="AW62" s="747"/>
      <c r="AX62" s="747"/>
      <c r="AY62" s="748"/>
    </row>
    <row r="63" spans="1:51" ht="24.95" customHeight="1" thickBot="1" x14ac:dyDescent="0.2">
      <c r="A63" s="735"/>
      <c r="B63" s="736"/>
      <c r="C63" s="736"/>
      <c r="D63" s="736"/>
      <c r="E63" s="736"/>
      <c r="F63" s="737"/>
      <c r="G63" s="749" t="s">
        <v>102</v>
      </c>
      <c r="H63" s="750"/>
      <c r="I63" s="750"/>
      <c r="J63" s="750"/>
      <c r="K63" s="750"/>
      <c r="L63" s="750"/>
      <c r="M63" s="750"/>
      <c r="N63" s="750"/>
      <c r="O63" s="751">
        <f>SUM(O61:W62)</f>
        <v>0</v>
      </c>
      <c r="P63" s="752"/>
      <c r="Q63" s="752"/>
      <c r="R63" s="752"/>
      <c r="S63" s="752"/>
      <c r="T63" s="752"/>
      <c r="U63" s="752"/>
      <c r="V63" s="752"/>
      <c r="W63" s="753"/>
      <c r="X63" s="751">
        <f>SUM(X61:AG62)</f>
        <v>0</v>
      </c>
      <c r="Y63" s="752"/>
      <c r="Z63" s="752"/>
      <c r="AA63" s="752"/>
      <c r="AB63" s="752"/>
      <c r="AC63" s="752"/>
      <c r="AD63" s="752"/>
      <c r="AE63" s="752"/>
      <c r="AF63" s="752"/>
      <c r="AG63" s="753"/>
      <c r="AH63" s="751">
        <f>SUM(AH61:AP62)</f>
        <v>0</v>
      </c>
      <c r="AI63" s="752"/>
      <c r="AJ63" s="752"/>
      <c r="AK63" s="752"/>
      <c r="AL63" s="752"/>
      <c r="AM63" s="752"/>
      <c r="AN63" s="752"/>
      <c r="AO63" s="752"/>
      <c r="AP63" s="753"/>
      <c r="AQ63" s="754">
        <f>SUM(AQ61:AY62)</f>
        <v>0</v>
      </c>
      <c r="AR63" s="754"/>
      <c r="AS63" s="754"/>
      <c r="AT63" s="754"/>
      <c r="AU63" s="754"/>
      <c r="AV63" s="754"/>
      <c r="AW63" s="754"/>
      <c r="AX63" s="754"/>
      <c r="AY63" s="755"/>
    </row>
    <row r="64" spans="1:51" ht="22.5" customHeight="1" x14ac:dyDescent="0.15">
      <c r="A64" s="206" t="s">
        <v>51</v>
      </c>
      <c r="B64" s="207"/>
      <c r="C64" s="207"/>
      <c r="D64" s="207"/>
      <c r="E64" s="207"/>
      <c r="F64" s="207"/>
      <c r="G64" s="445" t="s">
        <v>38</v>
      </c>
      <c r="H64" s="446"/>
      <c r="I64" s="446"/>
      <c r="J64" s="446"/>
      <c r="K64" s="446"/>
      <c r="L64" s="449" t="s">
        <v>1</v>
      </c>
      <c r="M64" s="449"/>
      <c r="N64" s="449"/>
      <c r="O64" s="451" t="s">
        <v>40</v>
      </c>
      <c r="P64" s="452"/>
      <c r="Q64" s="452"/>
      <c r="R64" s="452"/>
      <c r="S64" s="452"/>
      <c r="T64" s="452"/>
      <c r="U64" s="453"/>
      <c r="V64" s="457" t="s">
        <v>43</v>
      </c>
      <c r="W64" s="458"/>
      <c r="X64" s="458"/>
      <c r="Y64" s="458"/>
      <c r="Z64" s="458"/>
      <c r="AA64" s="458"/>
      <c r="AB64" s="458"/>
      <c r="AC64" s="458"/>
      <c r="AD64" s="458"/>
      <c r="AE64" s="458"/>
      <c r="AF64" s="458"/>
      <c r="AG64" s="458"/>
      <c r="AH64" s="458"/>
      <c r="AI64" s="458"/>
      <c r="AJ64" s="458"/>
      <c r="AK64" s="458"/>
      <c r="AL64" s="458"/>
      <c r="AM64" s="458"/>
      <c r="AN64" s="458"/>
      <c r="AO64" s="458"/>
      <c r="AP64" s="458"/>
      <c r="AQ64" s="458"/>
      <c r="AR64" s="458"/>
      <c r="AS64" s="458"/>
      <c r="AT64" s="458"/>
      <c r="AU64" s="458"/>
      <c r="AV64" s="458"/>
      <c r="AW64" s="458"/>
      <c r="AX64" s="458"/>
      <c r="AY64" s="459"/>
    </row>
    <row r="65" spans="1:51" ht="25.5" customHeight="1" thickBot="1" x14ac:dyDescent="0.2">
      <c r="A65" s="209"/>
      <c r="B65" s="210"/>
      <c r="C65" s="210"/>
      <c r="D65" s="210"/>
      <c r="E65" s="210"/>
      <c r="F65" s="210"/>
      <c r="G65" s="447"/>
      <c r="H65" s="448"/>
      <c r="I65" s="448"/>
      <c r="J65" s="448"/>
      <c r="K65" s="448"/>
      <c r="L65" s="450"/>
      <c r="M65" s="450"/>
      <c r="N65" s="450"/>
      <c r="O65" s="454"/>
      <c r="P65" s="455"/>
      <c r="Q65" s="455"/>
      <c r="R65" s="455"/>
      <c r="S65" s="455"/>
      <c r="T65" s="455"/>
      <c r="U65" s="456"/>
      <c r="V65" s="460" t="s">
        <v>114</v>
      </c>
      <c r="W65" s="461"/>
      <c r="X65" s="461"/>
      <c r="Y65" s="461"/>
      <c r="Z65" s="461"/>
      <c r="AA65" s="462"/>
      <c r="AB65" s="460" t="s">
        <v>115</v>
      </c>
      <c r="AC65" s="461"/>
      <c r="AD65" s="461"/>
      <c r="AE65" s="461"/>
      <c r="AF65" s="461"/>
      <c r="AG65" s="462"/>
      <c r="AH65" s="460" t="s">
        <v>116</v>
      </c>
      <c r="AI65" s="461"/>
      <c r="AJ65" s="461"/>
      <c r="AK65" s="461"/>
      <c r="AL65" s="461"/>
      <c r="AM65" s="462"/>
      <c r="AN65" s="460" t="s">
        <v>122</v>
      </c>
      <c r="AO65" s="461"/>
      <c r="AP65" s="461"/>
      <c r="AQ65" s="461"/>
      <c r="AR65" s="461"/>
      <c r="AS65" s="462"/>
      <c r="AT65" s="460" t="s">
        <v>121</v>
      </c>
      <c r="AU65" s="461"/>
      <c r="AV65" s="461"/>
      <c r="AW65" s="461"/>
      <c r="AX65" s="461"/>
      <c r="AY65" s="463"/>
    </row>
    <row r="66" spans="1:51" ht="25.5" customHeight="1" x14ac:dyDescent="0.15">
      <c r="A66" s="209"/>
      <c r="B66" s="210"/>
      <c r="C66" s="210"/>
      <c r="D66" s="210"/>
      <c r="E66" s="210"/>
      <c r="F66" s="210"/>
      <c r="G66" s="414" t="s">
        <v>123</v>
      </c>
      <c r="H66" s="407"/>
      <c r="I66" s="407"/>
      <c r="J66" s="407"/>
      <c r="K66" s="408"/>
      <c r="L66" s="379" t="s">
        <v>34</v>
      </c>
      <c r="M66" s="379"/>
      <c r="N66" s="379"/>
      <c r="O66" s="380">
        <v>38</v>
      </c>
      <c r="P66" s="381"/>
      <c r="Q66" s="12" t="s">
        <v>44</v>
      </c>
      <c r="R66" s="372">
        <v>14756.174000000001</v>
      </c>
      <c r="S66" s="372"/>
      <c r="T66" s="372"/>
      <c r="U66" s="373"/>
      <c r="V66" s="380">
        <v>38</v>
      </c>
      <c r="W66" s="381"/>
      <c r="X66" s="12" t="s">
        <v>44</v>
      </c>
      <c r="Y66" s="372">
        <v>14756.174000000001</v>
      </c>
      <c r="Z66" s="372"/>
      <c r="AA66" s="373"/>
      <c r="AB66" s="380" t="s">
        <v>211</v>
      </c>
      <c r="AC66" s="381"/>
      <c r="AD66" s="12" t="s">
        <v>44</v>
      </c>
      <c r="AE66" s="372" t="s">
        <v>211</v>
      </c>
      <c r="AF66" s="372"/>
      <c r="AG66" s="373"/>
      <c r="AH66" s="380" t="s">
        <v>211</v>
      </c>
      <c r="AI66" s="381"/>
      <c r="AJ66" s="12" t="s">
        <v>44</v>
      </c>
      <c r="AK66" s="372" t="s">
        <v>211</v>
      </c>
      <c r="AL66" s="372"/>
      <c r="AM66" s="373"/>
      <c r="AN66" s="380" t="s">
        <v>211</v>
      </c>
      <c r="AO66" s="381"/>
      <c r="AP66" s="12" t="s">
        <v>44</v>
      </c>
      <c r="AQ66" s="372" t="s">
        <v>211</v>
      </c>
      <c r="AR66" s="372"/>
      <c r="AS66" s="373"/>
      <c r="AT66" s="380" t="s">
        <v>211</v>
      </c>
      <c r="AU66" s="381"/>
      <c r="AV66" s="12" t="s">
        <v>44</v>
      </c>
      <c r="AW66" s="372" t="s">
        <v>211</v>
      </c>
      <c r="AX66" s="372"/>
      <c r="AY66" s="434"/>
    </row>
    <row r="67" spans="1:51" ht="25.5" customHeight="1" x14ac:dyDescent="0.15">
      <c r="A67" s="209"/>
      <c r="B67" s="210"/>
      <c r="C67" s="210"/>
      <c r="D67" s="210"/>
      <c r="E67" s="210"/>
      <c r="F67" s="210"/>
      <c r="G67" s="415"/>
      <c r="H67" s="416"/>
      <c r="I67" s="416"/>
      <c r="J67" s="416"/>
      <c r="K67" s="417"/>
      <c r="L67" s="345" t="s">
        <v>34</v>
      </c>
      <c r="M67" s="345"/>
      <c r="N67" s="345"/>
      <c r="O67" s="346">
        <v>38</v>
      </c>
      <c r="P67" s="347"/>
      <c r="Q67" s="13" t="s">
        <v>44</v>
      </c>
      <c r="R67" s="348">
        <v>15153</v>
      </c>
      <c r="S67" s="348"/>
      <c r="T67" s="348"/>
      <c r="U67" s="349"/>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85"/>
    </row>
    <row r="68" spans="1:51" ht="25.5" customHeight="1" x14ac:dyDescent="0.15">
      <c r="A68" s="209"/>
      <c r="B68" s="210"/>
      <c r="C68" s="210"/>
      <c r="D68" s="210"/>
      <c r="E68" s="210"/>
      <c r="F68" s="210"/>
      <c r="G68" s="333" t="s">
        <v>124</v>
      </c>
      <c r="H68" s="334"/>
      <c r="I68" s="334"/>
      <c r="J68" s="334"/>
      <c r="K68" s="335"/>
      <c r="L68" s="339" t="s">
        <v>34</v>
      </c>
      <c r="M68" s="339"/>
      <c r="N68" s="339"/>
      <c r="O68" s="340">
        <v>21</v>
      </c>
      <c r="P68" s="341"/>
      <c r="Q68" s="14" t="s">
        <v>44</v>
      </c>
      <c r="R68" s="342">
        <v>4438.924</v>
      </c>
      <c r="S68" s="342"/>
      <c r="T68" s="342"/>
      <c r="U68" s="343"/>
      <c r="V68" s="344"/>
      <c r="W68" s="344"/>
      <c r="X68" s="344"/>
      <c r="Y68" s="344"/>
      <c r="Z68" s="344"/>
      <c r="AA68" s="344"/>
      <c r="AB68" s="340">
        <v>21</v>
      </c>
      <c r="AC68" s="341"/>
      <c r="AD68" s="14" t="s">
        <v>44</v>
      </c>
      <c r="AE68" s="342">
        <v>4438.924</v>
      </c>
      <c r="AF68" s="342"/>
      <c r="AG68" s="343"/>
      <c r="AH68" s="340" t="s">
        <v>211</v>
      </c>
      <c r="AI68" s="341"/>
      <c r="AJ68" s="14" t="s">
        <v>44</v>
      </c>
      <c r="AK68" s="342" t="s">
        <v>211</v>
      </c>
      <c r="AL68" s="342"/>
      <c r="AM68" s="343"/>
      <c r="AN68" s="340" t="s">
        <v>211</v>
      </c>
      <c r="AO68" s="341"/>
      <c r="AP68" s="14" t="s">
        <v>44</v>
      </c>
      <c r="AQ68" s="342" t="s">
        <v>211</v>
      </c>
      <c r="AR68" s="342"/>
      <c r="AS68" s="343"/>
      <c r="AT68" s="340" t="s">
        <v>211</v>
      </c>
      <c r="AU68" s="341"/>
      <c r="AV68" s="14" t="s">
        <v>44</v>
      </c>
      <c r="AW68" s="342" t="s">
        <v>211</v>
      </c>
      <c r="AX68" s="342"/>
      <c r="AY68" s="413"/>
    </row>
    <row r="69" spans="1:51" ht="25.5" customHeight="1" x14ac:dyDescent="0.15">
      <c r="A69" s="209"/>
      <c r="B69" s="210"/>
      <c r="C69" s="210"/>
      <c r="D69" s="210"/>
      <c r="E69" s="210"/>
      <c r="F69" s="210"/>
      <c r="G69" s="336"/>
      <c r="H69" s="337"/>
      <c r="I69" s="337"/>
      <c r="J69" s="337"/>
      <c r="K69" s="338"/>
      <c r="L69" s="345" t="s">
        <v>34</v>
      </c>
      <c r="M69" s="345"/>
      <c r="N69" s="345"/>
      <c r="O69" s="346">
        <v>21</v>
      </c>
      <c r="P69" s="347"/>
      <c r="Q69" s="13" t="s">
        <v>44</v>
      </c>
      <c r="R69" s="348">
        <v>8467</v>
      </c>
      <c r="S69" s="348"/>
      <c r="T69" s="348"/>
      <c r="U69" s="349"/>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c r="AY69" s="385"/>
    </row>
    <row r="70" spans="1:51" ht="25.5" customHeight="1" x14ac:dyDescent="0.15">
      <c r="A70" s="209"/>
      <c r="B70" s="210"/>
      <c r="C70" s="210"/>
      <c r="D70" s="210"/>
      <c r="E70" s="210"/>
      <c r="F70" s="210"/>
      <c r="G70" s="333" t="s">
        <v>125</v>
      </c>
      <c r="H70" s="334"/>
      <c r="I70" s="334"/>
      <c r="J70" s="334"/>
      <c r="K70" s="335"/>
      <c r="L70" s="339" t="s">
        <v>34</v>
      </c>
      <c r="M70" s="339"/>
      <c r="N70" s="339"/>
      <c r="O70" s="340">
        <v>36</v>
      </c>
      <c r="P70" s="341"/>
      <c r="Q70" s="14" t="s">
        <v>44</v>
      </c>
      <c r="R70" s="342">
        <v>3175.643</v>
      </c>
      <c r="S70" s="342"/>
      <c r="T70" s="342"/>
      <c r="U70" s="343"/>
      <c r="V70" s="344"/>
      <c r="W70" s="344"/>
      <c r="X70" s="344"/>
      <c r="Y70" s="344"/>
      <c r="Z70" s="344"/>
      <c r="AA70" s="344"/>
      <c r="AB70" s="344"/>
      <c r="AC70" s="344"/>
      <c r="AD70" s="344"/>
      <c r="AE70" s="344"/>
      <c r="AF70" s="344"/>
      <c r="AG70" s="344"/>
      <c r="AH70" s="340">
        <v>36</v>
      </c>
      <c r="AI70" s="341"/>
      <c r="AJ70" s="14" t="s">
        <v>44</v>
      </c>
      <c r="AK70" s="342">
        <v>3175.643</v>
      </c>
      <c r="AL70" s="342"/>
      <c r="AM70" s="343"/>
      <c r="AN70" s="340" t="s">
        <v>211</v>
      </c>
      <c r="AO70" s="341"/>
      <c r="AP70" s="14" t="s">
        <v>44</v>
      </c>
      <c r="AQ70" s="342" t="s">
        <v>211</v>
      </c>
      <c r="AR70" s="342"/>
      <c r="AS70" s="343"/>
      <c r="AT70" s="340" t="s">
        <v>211</v>
      </c>
      <c r="AU70" s="341"/>
      <c r="AV70" s="14" t="s">
        <v>44</v>
      </c>
      <c r="AW70" s="342" t="s">
        <v>211</v>
      </c>
      <c r="AX70" s="342"/>
      <c r="AY70" s="413"/>
    </row>
    <row r="71" spans="1:51" ht="25.5" customHeight="1" x14ac:dyDescent="0.15">
      <c r="A71" s="209"/>
      <c r="B71" s="210"/>
      <c r="C71" s="210"/>
      <c r="D71" s="210"/>
      <c r="E71" s="210"/>
      <c r="F71" s="210"/>
      <c r="G71" s="336"/>
      <c r="H71" s="337"/>
      <c r="I71" s="337"/>
      <c r="J71" s="337"/>
      <c r="K71" s="338"/>
      <c r="L71" s="345" t="s">
        <v>34</v>
      </c>
      <c r="M71" s="345"/>
      <c r="N71" s="345"/>
      <c r="O71" s="346">
        <v>39</v>
      </c>
      <c r="P71" s="347"/>
      <c r="Q71" s="13" t="s">
        <v>44</v>
      </c>
      <c r="R71" s="348">
        <v>5845</v>
      </c>
      <c r="S71" s="348"/>
      <c r="T71" s="348"/>
      <c r="U71" s="349"/>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c r="AY71" s="385"/>
    </row>
    <row r="72" spans="1:51" ht="25.5" customHeight="1" thickBot="1" x14ac:dyDescent="0.2">
      <c r="A72" s="212"/>
      <c r="B72" s="213"/>
      <c r="C72" s="213"/>
      <c r="D72" s="213"/>
      <c r="E72" s="213"/>
      <c r="F72" s="213"/>
      <c r="G72" s="357" t="s">
        <v>126</v>
      </c>
      <c r="H72" s="358"/>
      <c r="I72" s="358"/>
      <c r="J72" s="358"/>
      <c r="K72" s="358"/>
      <c r="L72" s="364" t="s">
        <v>34</v>
      </c>
      <c r="M72" s="364"/>
      <c r="N72" s="364"/>
      <c r="O72" s="352">
        <v>44</v>
      </c>
      <c r="P72" s="353"/>
      <c r="Q72" s="1" t="s">
        <v>44</v>
      </c>
      <c r="R72" s="354">
        <v>7533</v>
      </c>
      <c r="S72" s="354"/>
      <c r="T72" s="354"/>
      <c r="U72" s="355"/>
      <c r="V72" s="351"/>
      <c r="W72" s="351"/>
      <c r="X72" s="351"/>
      <c r="Y72" s="351"/>
      <c r="Z72" s="351"/>
      <c r="AA72" s="351"/>
      <c r="AB72" s="351"/>
      <c r="AC72" s="351"/>
      <c r="AD72" s="351"/>
      <c r="AE72" s="351"/>
      <c r="AF72" s="351"/>
      <c r="AG72" s="351"/>
      <c r="AH72" s="351"/>
      <c r="AI72" s="351"/>
      <c r="AJ72" s="351"/>
      <c r="AK72" s="351"/>
      <c r="AL72" s="351"/>
      <c r="AM72" s="351"/>
      <c r="AN72" s="352">
        <v>44</v>
      </c>
      <c r="AO72" s="353"/>
      <c r="AP72" s="1" t="s">
        <v>44</v>
      </c>
      <c r="AQ72" s="354">
        <v>7533</v>
      </c>
      <c r="AR72" s="354"/>
      <c r="AS72" s="355"/>
      <c r="AT72" s="352" t="s">
        <v>190</v>
      </c>
      <c r="AU72" s="353"/>
      <c r="AV72" s="1" t="s">
        <v>44</v>
      </c>
      <c r="AW72" s="354" t="s">
        <v>190</v>
      </c>
      <c r="AX72" s="354"/>
      <c r="AY72" s="356"/>
    </row>
    <row r="73" spans="1:51" ht="20.100000000000001" customHeight="1" x14ac:dyDescent="0.15">
      <c r="A73" s="297" t="s">
        <v>50</v>
      </c>
      <c r="B73" s="298"/>
      <c r="C73" s="298"/>
      <c r="D73" s="298"/>
      <c r="E73" s="298"/>
      <c r="F73" s="299"/>
      <c r="G73" s="306" t="s">
        <v>55</v>
      </c>
      <c r="H73" s="307"/>
      <c r="I73" s="307"/>
      <c r="J73" s="307"/>
      <c r="K73" s="307"/>
      <c r="L73" s="307"/>
      <c r="M73" s="307"/>
      <c r="N73" s="307"/>
      <c r="O73" s="312" t="s">
        <v>75</v>
      </c>
      <c r="P73" s="313"/>
      <c r="Q73" s="313"/>
      <c r="R73" s="313"/>
      <c r="S73" s="313"/>
      <c r="T73" s="313"/>
      <c r="U73" s="313"/>
      <c r="V73" s="313"/>
      <c r="W73" s="313"/>
      <c r="X73" s="313"/>
      <c r="Y73" s="313"/>
      <c r="Z73" s="313"/>
      <c r="AA73" s="313"/>
      <c r="AB73" s="313"/>
      <c r="AC73" s="313"/>
      <c r="AD73" s="313"/>
      <c r="AE73" s="313"/>
      <c r="AF73" s="314"/>
      <c r="AG73" s="315" t="s">
        <v>56</v>
      </c>
      <c r="AH73" s="316"/>
      <c r="AI73" s="316"/>
      <c r="AJ73" s="316"/>
      <c r="AK73" s="316"/>
      <c r="AL73" s="316"/>
      <c r="AM73" s="316"/>
      <c r="AN73" s="316"/>
      <c r="AO73" s="316"/>
      <c r="AP73" s="316"/>
      <c r="AQ73" s="316"/>
      <c r="AR73" s="316"/>
      <c r="AS73" s="316"/>
      <c r="AT73" s="316"/>
      <c r="AU73" s="316"/>
      <c r="AV73" s="316"/>
      <c r="AW73" s="316"/>
      <c r="AX73" s="316"/>
      <c r="AY73" s="317"/>
    </row>
    <row r="74" spans="1:51" ht="20.100000000000001" customHeight="1" x14ac:dyDescent="0.15">
      <c r="A74" s="300"/>
      <c r="B74" s="301"/>
      <c r="C74" s="301"/>
      <c r="D74" s="301"/>
      <c r="E74" s="301"/>
      <c r="F74" s="302"/>
      <c r="G74" s="308"/>
      <c r="H74" s="309"/>
      <c r="I74" s="309"/>
      <c r="J74" s="309"/>
      <c r="K74" s="309"/>
      <c r="L74" s="309"/>
      <c r="M74" s="309"/>
      <c r="N74" s="309"/>
      <c r="O74" s="321" t="s">
        <v>76</v>
      </c>
      <c r="P74" s="322"/>
      <c r="Q74" s="322"/>
      <c r="R74" s="322"/>
      <c r="S74" s="322"/>
      <c r="T74" s="322"/>
      <c r="U74" s="322"/>
      <c r="V74" s="322"/>
      <c r="W74" s="322"/>
      <c r="X74" s="322"/>
      <c r="Y74" s="322"/>
      <c r="Z74" s="322"/>
      <c r="AA74" s="322"/>
      <c r="AB74" s="322"/>
      <c r="AC74" s="322"/>
      <c r="AD74" s="322"/>
      <c r="AE74" s="322"/>
      <c r="AF74" s="323"/>
      <c r="AG74" s="318"/>
      <c r="AH74" s="319"/>
      <c r="AI74" s="319"/>
      <c r="AJ74" s="319"/>
      <c r="AK74" s="319"/>
      <c r="AL74" s="319"/>
      <c r="AM74" s="319"/>
      <c r="AN74" s="319"/>
      <c r="AO74" s="319"/>
      <c r="AP74" s="319"/>
      <c r="AQ74" s="319"/>
      <c r="AR74" s="319"/>
      <c r="AS74" s="319"/>
      <c r="AT74" s="319"/>
      <c r="AU74" s="319"/>
      <c r="AV74" s="319"/>
      <c r="AW74" s="319"/>
      <c r="AX74" s="319"/>
      <c r="AY74" s="320"/>
    </row>
    <row r="75" spans="1:51" ht="24" customHeight="1" x14ac:dyDescent="0.15">
      <c r="A75" s="300"/>
      <c r="B75" s="301"/>
      <c r="C75" s="301"/>
      <c r="D75" s="301"/>
      <c r="E75" s="301"/>
      <c r="F75" s="302"/>
      <c r="G75" s="308"/>
      <c r="H75" s="309"/>
      <c r="I75" s="309"/>
      <c r="J75" s="309"/>
      <c r="K75" s="309"/>
      <c r="L75" s="309"/>
      <c r="M75" s="309"/>
      <c r="N75" s="309"/>
      <c r="O75" s="321" t="s">
        <v>214</v>
      </c>
      <c r="P75" s="322"/>
      <c r="Q75" s="322"/>
      <c r="R75" s="322"/>
      <c r="S75" s="322"/>
      <c r="T75" s="322"/>
      <c r="U75" s="322"/>
      <c r="V75" s="322"/>
      <c r="W75" s="322"/>
      <c r="X75" s="322"/>
      <c r="Y75" s="322"/>
      <c r="Z75" s="322"/>
      <c r="AA75" s="322"/>
      <c r="AB75" s="322"/>
      <c r="AC75" s="322"/>
      <c r="AD75" s="322"/>
      <c r="AE75" s="322"/>
      <c r="AF75" s="323"/>
      <c r="AG75" s="324" t="s">
        <v>180</v>
      </c>
      <c r="AH75" s="325"/>
      <c r="AI75" s="325"/>
      <c r="AJ75" s="325"/>
      <c r="AK75" s="325"/>
      <c r="AL75" s="325"/>
      <c r="AM75" s="325"/>
      <c r="AN75" s="325"/>
      <c r="AO75" s="325"/>
      <c r="AP75" s="325"/>
      <c r="AQ75" s="325"/>
      <c r="AR75" s="325"/>
      <c r="AS75" s="325"/>
      <c r="AT75" s="325"/>
      <c r="AU75" s="325"/>
      <c r="AV75" s="325"/>
      <c r="AW75" s="325"/>
      <c r="AX75" s="325"/>
      <c r="AY75" s="326"/>
    </row>
    <row r="76" spans="1:51" ht="24" customHeight="1" x14ac:dyDescent="0.15">
      <c r="A76" s="300"/>
      <c r="B76" s="301"/>
      <c r="C76" s="301"/>
      <c r="D76" s="301"/>
      <c r="E76" s="301"/>
      <c r="F76" s="302"/>
      <c r="G76" s="308"/>
      <c r="H76" s="309"/>
      <c r="I76" s="309"/>
      <c r="J76" s="309"/>
      <c r="K76" s="309"/>
      <c r="L76" s="309"/>
      <c r="M76" s="309"/>
      <c r="N76" s="309"/>
      <c r="O76" s="321" t="s">
        <v>77</v>
      </c>
      <c r="P76" s="322"/>
      <c r="Q76" s="322"/>
      <c r="R76" s="322"/>
      <c r="S76" s="322"/>
      <c r="T76" s="322"/>
      <c r="U76" s="322"/>
      <c r="V76" s="322"/>
      <c r="W76" s="322"/>
      <c r="X76" s="322"/>
      <c r="Y76" s="322"/>
      <c r="Z76" s="322"/>
      <c r="AA76" s="322"/>
      <c r="AB76" s="322"/>
      <c r="AC76" s="322"/>
      <c r="AD76" s="322"/>
      <c r="AE76" s="322"/>
      <c r="AF76" s="323"/>
      <c r="AG76" s="327"/>
      <c r="AH76" s="328"/>
      <c r="AI76" s="328"/>
      <c r="AJ76" s="328"/>
      <c r="AK76" s="328"/>
      <c r="AL76" s="328"/>
      <c r="AM76" s="328"/>
      <c r="AN76" s="328"/>
      <c r="AO76" s="328"/>
      <c r="AP76" s="328"/>
      <c r="AQ76" s="328"/>
      <c r="AR76" s="328"/>
      <c r="AS76" s="328"/>
      <c r="AT76" s="328"/>
      <c r="AU76" s="328"/>
      <c r="AV76" s="328"/>
      <c r="AW76" s="328"/>
      <c r="AX76" s="328"/>
      <c r="AY76" s="329"/>
    </row>
    <row r="77" spans="1:51" ht="24" customHeight="1" x14ac:dyDescent="0.15">
      <c r="A77" s="300"/>
      <c r="B77" s="301"/>
      <c r="C77" s="301"/>
      <c r="D77" s="301"/>
      <c r="E77" s="301"/>
      <c r="F77" s="302"/>
      <c r="G77" s="310"/>
      <c r="H77" s="311"/>
      <c r="I77" s="311"/>
      <c r="J77" s="311"/>
      <c r="K77" s="311"/>
      <c r="L77" s="311"/>
      <c r="M77" s="311"/>
      <c r="N77" s="311"/>
      <c r="O77" s="321" t="s">
        <v>78</v>
      </c>
      <c r="P77" s="322"/>
      <c r="Q77" s="322"/>
      <c r="R77" s="322"/>
      <c r="S77" s="322"/>
      <c r="T77" s="322"/>
      <c r="U77" s="322"/>
      <c r="V77" s="322"/>
      <c r="W77" s="322"/>
      <c r="X77" s="322"/>
      <c r="Y77" s="322"/>
      <c r="Z77" s="322"/>
      <c r="AA77" s="322"/>
      <c r="AB77" s="322"/>
      <c r="AC77" s="322"/>
      <c r="AD77" s="322"/>
      <c r="AE77" s="322"/>
      <c r="AF77" s="323"/>
      <c r="AG77" s="330"/>
      <c r="AH77" s="331"/>
      <c r="AI77" s="331"/>
      <c r="AJ77" s="331"/>
      <c r="AK77" s="331"/>
      <c r="AL77" s="331"/>
      <c r="AM77" s="331"/>
      <c r="AN77" s="331"/>
      <c r="AO77" s="331"/>
      <c r="AP77" s="331"/>
      <c r="AQ77" s="331"/>
      <c r="AR77" s="331"/>
      <c r="AS77" s="331"/>
      <c r="AT77" s="331"/>
      <c r="AU77" s="331"/>
      <c r="AV77" s="331"/>
      <c r="AW77" s="331"/>
      <c r="AX77" s="331"/>
      <c r="AY77" s="332"/>
    </row>
    <row r="78" spans="1:51" ht="36" customHeight="1" thickBot="1" x14ac:dyDescent="0.2">
      <c r="A78" s="303"/>
      <c r="B78" s="304"/>
      <c r="C78" s="304"/>
      <c r="D78" s="304"/>
      <c r="E78" s="304"/>
      <c r="F78" s="305"/>
      <c r="G78" s="359" t="s">
        <v>57</v>
      </c>
      <c r="H78" s="360"/>
      <c r="I78" s="360"/>
      <c r="J78" s="360"/>
      <c r="K78" s="360"/>
      <c r="L78" s="360"/>
      <c r="M78" s="360"/>
      <c r="N78" s="360"/>
      <c r="O78" s="361" t="s">
        <v>181</v>
      </c>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3"/>
    </row>
    <row r="79" spans="1:51" ht="27" customHeight="1" x14ac:dyDescent="0.15">
      <c r="A79" s="710" t="s">
        <v>99</v>
      </c>
      <c r="B79" s="711"/>
      <c r="C79" s="711"/>
      <c r="D79" s="711"/>
      <c r="E79" s="711"/>
      <c r="F79" s="712"/>
      <c r="G79" s="698">
        <f>58508/(45253+603)</f>
        <v>1.2759071877180739</v>
      </c>
      <c r="H79" s="699"/>
      <c r="I79" s="699"/>
      <c r="J79" s="699"/>
      <c r="K79" s="699"/>
      <c r="L79" s="699"/>
      <c r="M79" s="699"/>
      <c r="N79" s="700"/>
      <c r="O79" s="676" t="s">
        <v>2</v>
      </c>
      <c r="P79" s="676"/>
      <c r="Q79" s="676"/>
      <c r="R79" s="677" t="s">
        <v>98</v>
      </c>
      <c r="S79" s="677"/>
      <c r="T79" s="677"/>
      <c r="U79" s="295" t="s">
        <v>197</v>
      </c>
      <c r="V79" s="295"/>
      <c r="W79" s="295"/>
      <c r="X79" s="295"/>
      <c r="Y79" s="295"/>
      <c r="Z79" s="295"/>
      <c r="AA79" s="295"/>
      <c r="AB79" s="295"/>
      <c r="AC79" s="295"/>
      <c r="AD79" s="295"/>
      <c r="AE79" s="295"/>
      <c r="AF79" s="295"/>
      <c r="AG79" s="295"/>
      <c r="AH79" s="295"/>
      <c r="AI79" s="295"/>
      <c r="AJ79" s="295"/>
      <c r="AK79" s="295"/>
      <c r="AL79" s="295"/>
      <c r="AM79" s="295"/>
      <c r="AN79" s="295"/>
      <c r="AO79" s="295"/>
      <c r="AP79" s="295"/>
      <c r="AQ79" s="295"/>
      <c r="AR79" s="295"/>
      <c r="AS79" s="295"/>
      <c r="AT79" s="295"/>
      <c r="AU79" s="295"/>
      <c r="AV79" s="295"/>
      <c r="AW79" s="295"/>
      <c r="AX79" s="295"/>
      <c r="AY79" s="296"/>
    </row>
    <row r="80" spans="1:51" ht="48" customHeight="1" x14ac:dyDescent="0.15">
      <c r="A80" s="713"/>
      <c r="B80" s="714"/>
      <c r="C80" s="714"/>
      <c r="D80" s="714"/>
      <c r="E80" s="714"/>
      <c r="F80" s="715"/>
      <c r="G80" s="701"/>
      <c r="H80" s="702"/>
      <c r="I80" s="702"/>
      <c r="J80" s="702"/>
      <c r="K80" s="702"/>
      <c r="L80" s="702"/>
      <c r="M80" s="702"/>
      <c r="N80" s="703"/>
      <c r="O80" s="77"/>
      <c r="P80" s="77"/>
      <c r="Q80" s="77"/>
      <c r="R80" s="678" t="s">
        <v>105</v>
      </c>
      <c r="S80" s="678"/>
      <c r="T80" s="678"/>
      <c r="U80" s="679" t="s">
        <v>198</v>
      </c>
      <c r="V80" s="680"/>
      <c r="W80" s="680"/>
      <c r="X80" s="680"/>
      <c r="Y80" s="680"/>
      <c r="Z80" s="680"/>
      <c r="AA80" s="680"/>
      <c r="AB80" s="680"/>
      <c r="AC80" s="680"/>
      <c r="AD80" s="680"/>
      <c r="AE80" s="680"/>
      <c r="AF80" s="680"/>
      <c r="AG80" s="680"/>
      <c r="AH80" s="680"/>
      <c r="AI80" s="680"/>
      <c r="AJ80" s="680"/>
      <c r="AK80" s="680"/>
      <c r="AL80" s="680"/>
      <c r="AM80" s="680"/>
      <c r="AN80" s="680"/>
      <c r="AO80" s="680"/>
      <c r="AP80" s="680"/>
      <c r="AQ80" s="680"/>
      <c r="AR80" s="680"/>
      <c r="AS80" s="680"/>
      <c r="AT80" s="680"/>
      <c r="AU80" s="680"/>
      <c r="AV80" s="680"/>
      <c r="AW80" s="680"/>
      <c r="AX80" s="680"/>
      <c r="AY80" s="681"/>
    </row>
    <row r="81" spans="1:51" ht="41.25" customHeight="1" x14ac:dyDescent="0.15">
      <c r="A81" s="713"/>
      <c r="B81" s="714"/>
      <c r="C81" s="714"/>
      <c r="D81" s="714"/>
      <c r="E81" s="714"/>
      <c r="F81" s="715"/>
      <c r="G81" s="701"/>
      <c r="H81" s="702"/>
      <c r="I81" s="702"/>
      <c r="J81" s="702"/>
      <c r="K81" s="702"/>
      <c r="L81" s="702"/>
      <c r="M81" s="702"/>
      <c r="N81" s="703"/>
      <c r="O81" s="77" t="s">
        <v>182</v>
      </c>
      <c r="P81" s="77"/>
      <c r="Q81" s="77"/>
      <c r="R81" s="77"/>
      <c r="S81" s="77"/>
      <c r="T81" s="77"/>
      <c r="U81" s="683" t="s">
        <v>98</v>
      </c>
      <c r="V81" s="683"/>
      <c r="W81" s="683"/>
      <c r="X81" s="684" t="s">
        <v>199</v>
      </c>
      <c r="Y81" s="685"/>
      <c r="Z81" s="685"/>
      <c r="AA81" s="685"/>
      <c r="AB81" s="685"/>
      <c r="AC81" s="685"/>
      <c r="AD81" s="685"/>
      <c r="AE81" s="685"/>
      <c r="AF81" s="685"/>
      <c r="AG81" s="685"/>
      <c r="AH81" s="685"/>
      <c r="AI81" s="685"/>
      <c r="AJ81" s="685"/>
      <c r="AK81" s="685"/>
      <c r="AL81" s="685"/>
      <c r="AM81" s="685"/>
      <c r="AN81" s="685"/>
      <c r="AO81" s="685"/>
      <c r="AP81" s="685"/>
      <c r="AQ81" s="685"/>
      <c r="AR81" s="685"/>
      <c r="AS81" s="685"/>
      <c r="AT81" s="685"/>
      <c r="AU81" s="685"/>
      <c r="AV81" s="685"/>
      <c r="AW81" s="685"/>
      <c r="AX81" s="685"/>
      <c r="AY81" s="686"/>
    </row>
    <row r="82" spans="1:51" ht="81" customHeight="1" x14ac:dyDescent="0.15">
      <c r="A82" s="713"/>
      <c r="B82" s="714"/>
      <c r="C82" s="714"/>
      <c r="D82" s="714"/>
      <c r="E82" s="714"/>
      <c r="F82" s="715"/>
      <c r="G82" s="701"/>
      <c r="H82" s="702"/>
      <c r="I82" s="702"/>
      <c r="J82" s="702"/>
      <c r="K82" s="702"/>
      <c r="L82" s="702"/>
      <c r="M82" s="702"/>
      <c r="N82" s="703"/>
      <c r="O82" s="77"/>
      <c r="P82" s="77"/>
      <c r="Q82" s="77"/>
      <c r="R82" s="77"/>
      <c r="S82" s="77"/>
      <c r="T82" s="77"/>
      <c r="U82" s="687" t="s">
        <v>106</v>
      </c>
      <c r="V82" s="687"/>
      <c r="W82" s="687"/>
      <c r="X82" s="688" t="s">
        <v>208</v>
      </c>
      <c r="Y82" s="689"/>
      <c r="Z82" s="689"/>
      <c r="AA82" s="689"/>
      <c r="AB82" s="689"/>
      <c r="AC82" s="689"/>
      <c r="AD82" s="689"/>
      <c r="AE82" s="689"/>
      <c r="AF82" s="689"/>
      <c r="AG82" s="689"/>
      <c r="AH82" s="689"/>
      <c r="AI82" s="689"/>
      <c r="AJ82" s="689"/>
      <c r="AK82" s="689"/>
      <c r="AL82" s="689"/>
      <c r="AM82" s="689"/>
      <c r="AN82" s="689"/>
      <c r="AO82" s="689"/>
      <c r="AP82" s="689"/>
      <c r="AQ82" s="689"/>
      <c r="AR82" s="689"/>
      <c r="AS82" s="689"/>
      <c r="AT82" s="689"/>
      <c r="AU82" s="689"/>
      <c r="AV82" s="689"/>
      <c r="AW82" s="689"/>
      <c r="AX82" s="689"/>
      <c r="AY82" s="690"/>
    </row>
    <row r="83" spans="1:51" ht="71.25" customHeight="1" x14ac:dyDescent="0.15">
      <c r="A83" s="713"/>
      <c r="B83" s="714"/>
      <c r="C83" s="714"/>
      <c r="D83" s="714"/>
      <c r="E83" s="714"/>
      <c r="F83" s="715"/>
      <c r="G83" s="701"/>
      <c r="H83" s="702"/>
      <c r="I83" s="702"/>
      <c r="J83" s="702"/>
      <c r="K83" s="702"/>
      <c r="L83" s="702"/>
      <c r="M83" s="702"/>
      <c r="N83" s="703"/>
      <c r="O83" s="77"/>
      <c r="P83" s="77"/>
      <c r="Q83" s="77"/>
      <c r="R83" s="77"/>
      <c r="S83" s="77"/>
      <c r="T83" s="77"/>
      <c r="U83" s="691" t="s">
        <v>109</v>
      </c>
      <c r="V83" s="691"/>
      <c r="W83" s="691"/>
      <c r="X83" s="688" t="s">
        <v>200</v>
      </c>
      <c r="Y83" s="689"/>
      <c r="Z83" s="689"/>
      <c r="AA83" s="689"/>
      <c r="AB83" s="689"/>
      <c r="AC83" s="689"/>
      <c r="AD83" s="689"/>
      <c r="AE83" s="689"/>
      <c r="AF83" s="689"/>
      <c r="AG83" s="689"/>
      <c r="AH83" s="689"/>
      <c r="AI83" s="689"/>
      <c r="AJ83" s="689"/>
      <c r="AK83" s="689"/>
      <c r="AL83" s="689"/>
      <c r="AM83" s="689"/>
      <c r="AN83" s="689"/>
      <c r="AO83" s="689"/>
      <c r="AP83" s="689"/>
      <c r="AQ83" s="689"/>
      <c r="AR83" s="689"/>
      <c r="AS83" s="689"/>
      <c r="AT83" s="689"/>
      <c r="AU83" s="689"/>
      <c r="AV83" s="689"/>
      <c r="AW83" s="689"/>
      <c r="AX83" s="689"/>
      <c r="AY83" s="690"/>
    </row>
    <row r="84" spans="1:51" ht="75" customHeight="1" thickBot="1" x14ac:dyDescent="0.2">
      <c r="A84" s="713"/>
      <c r="B84" s="714"/>
      <c r="C84" s="714"/>
      <c r="D84" s="714"/>
      <c r="E84" s="714"/>
      <c r="F84" s="715"/>
      <c r="G84" s="701"/>
      <c r="H84" s="702"/>
      <c r="I84" s="702"/>
      <c r="J84" s="702"/>
      <c r="K84" s="702"/>
      <c r="L84" s="702"/>
      <c r="M84" s="702"/>
      <c r="N84" s="703"/>
      <c r="O84" s="682"/>
      <c r="P84" s="682"/>
      <c r="Q84" s="682"/>
      <c r="R84" s="682"/>
      <c r="S84" s="682"/>
      <c r="T84" s="682"/>
      <c r="U84" s="692" t="s">
        <v>110</v>
      </c>
      <c r="V84" s="692"/>
      <c r="W84" s="692"/>
      <c r="X84" s="693" t="s">
        <v>231</v>
      </c>
      <c r="Y84" s="693"/>
      <c r="Z84" s="693"/>
      <c r="AA84" s="693"/>
      <c r="AB84" s="693"/>
      <c r="AC84" s="693"/>
      <c r="AD84" s="693"/>
      <c r="AE84" s="693"/>
      <c r="AF84" s="693"/>
      <c r="AG84" s="693"/>
      <c r="AH84" s="693"/>
      <c r="AI84" s="693"/>
      <c r="AJ84" s="693"/>
      <c r="AK84" s="693"/>
      <c r="AL84" s="693"/>
      <c r="AM84" s="693"/>
      <c r="AN84" s="693"/>
      <c r="AO84" s="693"/>
      <c r="AP84" s="693"/>
      <c r="AQ84" s="693"/>
      <c r="AR84" s="693"/>
      <c r="AS84" s="693"/>
      <c r="AT84" s="693"/>
      <c r="AU84" s="693"/>
      <c r="AV84" s="693"/>
      <c r="AW84" s="693"/>
      <c r="AX84" s="693"/>
      <c r="AY84" s="694"/>
    </row>
    <row r="85" spans="1:51" ht="44.25" customHeight="1" x14ac:dyDescent="0.15">
      <c r="A85" s="716"/>
      <c r="B85" s="717"/>
      <c r="C85" s="717"/>
      <c r="D85" s="717"/>
      <c r="E85" s="717"/>
      <c r="F85" s="718"/>
      <c r="G85" s="704"/>
      <c r="H85" s="705"/>
      <c r="I85" s="705"/>
      <c r="J85" s="705"/>
      <c r="K85" s="705"/>
      <c r="L85" s="705"/>
      <c r="M85" s="705"/>
      <c r="N85" s="706"/>
      <c r="O85" s="77" t="s">
        <v>183</v>
      </c>
      <c r="P85" s="77"/>
      <c r="Q85" s="77"/>
      <c r="R85" s="77"/>
      <c r="S85" s="77"/>
      <c r="T85" s="77"/>
      <c r="U85" s="683" t="s">
        <v>98</v>
      </c>
      <c r="V85" s="683"/>
      <c r="W85" s="683"/>
      <c r="X85" s="684" t="s">
        <v>201</v>
      </c>
      <c r="Y85" s="685"/>
      <c r="Z85" s="685"/>
      <c r="AA85" s="685"/>
      <c r="AB85" s="685"/>
      <c r="AC85" s="685"/>
      <c r="AD85" s="685"/>
      <c r="AE85" s="685"/>
      <c r="AF85" s="685"/>
      <c r="AG85" s="685"/>
      <c r="AH85" s="685"/>
      <c r="AI85" s="685"/>
      <c r="AJ85" s="685"/>
      <c r="AK85" s="685"/>
      <c r="AL85" s="685"/>
      <c r="AM85" s="685"/>
      <c r="AN85" s="685"/>
      <c r="AO85" s="685"/>
      <c r="AP85" s="685"/>
      <c r="AQ85" s="685"/>
      <c r="AR85" s="685"/>
      <c r="AS85" s="685"/>
      <c r="AT85" s="685"/>
      <c r="AU85" s="685"/>
      <c r="AV85" s="685"/>
      <c r="AW85" s="685"/>
      <c r="AX85" s="685"/>
      <c r="AY85" s="686"/>
    </row>
    <row r="86" spans="1:51" ht="69" customHeight="1" x14ac:dyDescent="0.15">
      <c r="A86" s="716"/>
      <c r="B86" s="717"/>
      <c r="C86" s="717"/>
      <c r="D86" s="717"/>
      <c r="E86" s="717"/>
      <c r="F86" s="718"/>
      <c r="G86" s="704"/>
      <c r="H86" s="705"/>
      <c r="I86" s="705"/>
      <c r="J86" s="705"/>
      <c r="K86" s="705"/>
      <c r="L86" s="705"/>
      <c r="M86" s="705"/>
      <c r="N86" s="706"/>
      <c r="O86" s="77"/>
      <c r="P86" s="77"/>
      <c r="Q86" s="77"/>
      <c r="R86" s="77"/>
      <c r="S86" s="77"/>
      <c r="T86" s="77"/>
      <c r="U86" s="687" t="s">
        <v>106</v>
      </c>
      <c r="V86" s="687"/>
      <c r="W86" s="687"/>
      <c r="X86" s="688" t="s">
        <v>209</v>
      </c>
      <c r="Y86" s="689"/>
      <c r="Z86" s="689"/>
      <c r="AA86" s="689"/>
      <c r="AB86" s="689"/>
      <c r="AC86" s="689"/>
      <c r="AD86" s="689"/>
      <c r="AE86" s="689"/>
      <c r="AF86" s="689"/>
      <c r="AG86" s="689"/>
      <c r="AH86" s="689"/>
      <c r="AI86" s="689"/>
      <c r="AJ86" s="689"/>
      <c r="AK86" s="689"/>
      <c r="AL86" s="689"/>
      <c r="AM86" s="689"/>
      <c r="AN86" s="689"/>
      <c r="AO86" s="689"/>
      <c r="AP86" s="689"/>
      <c r="AQ86" s="689"/>
      <c r="AR86" s="689"/>
      <c r="AS86" s="689"/>
      <c r="AT86" s="689"/>
      <c r="AU86" s="689"/>
      <c r="AV86" s="689"/>
      <c r="AW86" s="689"/>
      <c r="AX86" s="689"/>
      <c r="AY86" s="690"/>
    </row>
    <row r="87" spans="1:51" ht="63" customHeight="1" x14ac:dyDescent="0.15">
      <c r="A87" s="716"/>
      <c r="B87" s="717"/>
      <c r="C87" s="717"/>
      <c r="D87" s="717"/>
      <c r="E87" s="717"/>
      <c r="F87" s="718"/>
      <c r="G87" s="704"/>
      <c r="H87" s="705"/>
      <c r="I87" s="705"/>
      <c r="J87" s="705"/>
      <c r="K87" s="705"/>
      <c r="L87" s="705"/>
      <c r="M87" s="705"/>
      <c r="N87" s="706"/>
      <c r="O87" s="77"/>
      <c r="P87" s="77"/>
      <c r="Q87" s="77"/>
      <c r="R87" s="77"/>
      <c r="S87" s="77"/>
      <c r="T87" s="77"/>
      <c r="U87" s="691" t="s">
        <v>109</v>
      </c>
      <c r="V87" s="691"/>
      <c r="W87" s="691"/>
      <c r="X87" s="688" t="s">
        <v>184</v>
      </c>
      <c r="Y87" s="689"/>
      <c r="Z87" s="689"/>
      <c r="AA87" s="689"/>
      <c r="AB87" s="689"/>
      <c r="AC87" s="689"/>
      <c r="AD87" s="689"/>
      <c r="AE87" s="689"/>
      <c r="AF87" s="689"/>
      <c r="AG87" s="689"/>
      <c r="AH87" s="689"/>
      <c r="AI87" s="689"/>
      <c r="AJ87" s="689"/>
      <c r="AK87" s="689"/>
      <c r="AL87" s="689"/>
      <c r="AM87" s="689"/>
      <c r="AN87" s="689"/>
      <c r="AO87" s="689"/>
      <c r="AP87" s="689"/>
      <c r="AQ87" s="689"/>
      <c r="AR87" s="689"/>
      <c r="AS87" s="689"/>
      <c r="AT87" s="689"/>
      <c r="AU87" s="689"/>
      <c r="AV87" s="689"/>
      <c r="AW87" s="689"/>
      <c r="AX87" s="689"/>
      <c r="AY87" s="690"/>
    </row>
    <row r="88" spans="1:51" ht="78" customHeight="1" thickBot="1" x14ac:dyDescent="0.2">
      <c r="A88" s="719"/>
      <c r="B88" s="720"/>
      <c r="C88" s="720"/>
      <c r="D88" s="720"/>
      <c r="E88" s="720"/>
      <c r="F88" s="721"/>
      <c r="G88" s="707"/>
      <c r="H88" s="708"/>
      <c r="I88" s="708"/>
      <c r="J88" s="708"/>
      <c r="K88" s="708"/>
      <c r="L88" s="708"/>
      <c r="M88" s="708"/>
      <c r="N88" s="709"/>
      <c r="O88" s="682"/>
      <c r="P88" s="682"/>
      <c r="Q88" s="682"/>
      <c r="R88" s="682"/>
      <c r="S88" s="682"/>
      <c r="T88" s="682"/>
      <c r="U88" s="692" t="s">
        <v>110</v>
      </c>
      <c r="V88" s="692"/>
      <c r="W88" s="692"/>
      <c r="X88" s="693" t="s">
        <v>202</v>
      </c>
      <c r="Y88" s="693"/>
      <c r="Z88" s="693"/>
      <c r="AA88" s="693"/>
      <c r="AB88" s="693"/>
      <c r="AC88" s="693"/>
      <c r="AD88" s="693"/>
      <c r="AE88" s="693"/>
      <c r="AF88" s="693"/>
      <c r="AG88" s="693"/>
      <c r="AH88" s="693"/>
      <c r="AI88" s="693"/>
      <c r="AJ88" s="693"/>
      <c r="AK88" s="693"/>
      <c r="AL88" s="693"/>
      <c r="AM88" s="693"/>
      <c r="AN88" s="693"/>
      <c r="AO88" s="693"/>
      <c r="AP88" s="693"/>
      <c r="AQ88" s="693"/>
      <c r="AR88" s="693"/>
      <c r="AS88" s="693"/>
      <c r="AT88" s="693"/>
      <c r="AU88" s="693"/>
      <c r="AV88" s="693"/>
      <c r="AW88" s="693"/>
      <c r="AX88" s="693"/>
      <c r="AY88" s="694"/>
    </row>
    <row r="89" spans="1:51" ht="30.4" customHeight="1" x14ac:dyDescent="0.15">
      <c r="A89" s="277" t="s">
        <v>39</v>
      </c>
      <c r="B89" s="278"/>
      <c r="C89" s="278"/>
      <c r="D89" s="278"/>
      <c r="E89" s="278"/>
      <c r="F89" s="279"/>
      <c r="G89" s="286" t="s">
        <v>39</v>
      </c>
      <c r="H89" s="287"/>
      <c r="I89" s="287"/>
      <c r="J89" s="287"/>
      <c r="K89" s="287"/>
      <c r="L89" s="287"/>
      <c r="M89" s="287"/>
      <c r="N89" s="287"/>
      <c r="O89" s="287"/>
      <c r="P89" s="287"/>
      <c r="Q89" s="287"/>
      <c r="R89" s="287"/>
      <c r="S89" s="287"/>
      <c r="T89" s="287"/>
      <c r="U89" s="288" t="s">
        <v>30</v>
      </c>
      <c r="V89" s="288"/>
      <c r="W89" s="288"/>
      <c r="X89" s="288"/>
      <c r="Y89" s="288"/>
      <c r="Z89" s="288"/>
      <c r="AA89" s="288"/>
      <c r="AB89" s="288"/>
      <c r="AC89" s="288"/>
      <c r="AD89" s="288"/>
      <c r="AE89" s="288"/>
      <c r="AF89" s="288"/>
      <c r="AG89" s="288"/>
      <c r="AH89" s="288"/>
      <c r="AI89" s="288"/>
      <c r="AJ89" s="288"/>
      <c r="AK89" s="288"/>
      <c r="AL89" s="288"/>
      <c r="AM89" s="288"/>
      <c r="AN89" s="288"/>
      <c r="AO89" s="288"/>
      <c r="AP89" s="288"/>
      <c r="AQ89" s="288"/>
      <c r="AR89" s="288"/>
      <c r="AS89" s="288"/>
      <c r="AT89" s="288"/>
      <c r="AU89" s="288"/>
      <c r="AV89" s="288"/>
      <c r="AW89" s="288"/>
      <c r="AX89" s="288"/>
      <c r="AY89" s="289"/>
    </row>
    <row r="90" spans="1:51" ht="36" customHeight="1" x14ac:dyDescent="0.15">
      <c r="A90" s="280"/>
      <c r="B90" s="281"/>
      <c r="C90" s="281"/>
      <c r="D90" s="281"/>
      <c r="E90" s="281"/>
      <c r="F90" s="282"/>
      <c r="G90" s="61" t="s">
        <v>31</v>
      </c>
      <c r="H90" s="62"/>
      <c r="I90" s="62"/>
      <c r="J90" s="62"/>
      <c r="K90" s="62"/>
      <c r="L90" s="62"/>
      <c r="M90" s="62"/>
      <c r="N90" s="63"/>
      <c r="O90" s="290" t="s">
        <v>185</v>
      </c>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291"/>
    </row>
    <row r="91" spans="1:51" ht="36" customHeight="1" x14ac:dyDescent="0.15">
      <c r="A91" s="280"/>
      <c r="B91" s="281"/>
      <c r="C91" s="281"/>
      <c r="D91" s="281"/>
      <c r="E91" s="281"/>
      <c r="F91" s="282"/>
      <c r="G91" s="61" t="s">
        <v>32</v>
      </c>
      <c r="H91" s="62"/>
      <c r="I91" s="62"/>
      <c r="J91" s="62"/>
      <c r="K91" s="62"/>
      <c r="L91" s="62"/>
      <c r="M91" s="62"/>
      <c r="N91" s="63"/>
      <c r="O91" s="290" t="s">
        <v>186</v>
      </c>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291"/>
    </row>
    <row r="92" spans="1:51" ht="36" customHeight="1" thickBot="1" x14ac:dyDescent="0.2">
      <c r="A92" s="283"/>
      <c r="B92" s="284"/>
      <c r="C92" s="284"/>
      <c r="D92" s="284"/>
      <c r="E92" s="284"/>
      <c r="F92" s="285"/>
      <c r="G92" s="292" t="s">
        <v>33</v>
      </c>
      <c r="H92" s="293"/>
      <c r="I92" s="293"/>
      <c r="J92" s="293"/>
      <c r="K92" s="293"/>
      <c r="L92" s="293"/>
      <c r="M92" s="293"/>
      <c r="N92" s="294"/>
      <c r="O92" s="722" t="s">
        <v>186</v>
      </c>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723"/>
    </row>
    <row r="93" spans="1:51" s="19" customFormat="1" ht="41.25" customHeight="1" thickBot="1" x14ac:dyDescent="0.2">
      <c r="A93" s="724" t="s">
        <v>87</v>
      </c>
      <c r="B93" s="725"/>
      <c r="C93" s="725"/>
      <c r="D93" s="725"/>
      <c r="E93" s="725"/>
      <c r="F93" s="726"/>
      <c r="G93" s="265" t="s">
        <v>84</v>
      </c>
      <c r="H93" s="266"/>
      <c r="I93" s="266"/>
      <c r="J93" s="266"/>
      <c r="K93" s="266"/>
      <c r="L93" s="266"/>
      <c r="M93" s="266"/>
      <c r="N93" s="267"/>
      <c r="O93" s="268" t="s">
        <v>186</v>
      </c>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69"/>
      <c r="AP93" s="269"/>
      <c r="AQ93" s="269"/>
      <c r="AR93" s="269"/>
      <c r="AS93" s="269"/>
      <c r="AT93" s="269"/>
      <c r="AU93" s="269"/>
      <c r="AV93" s="269"/>
      <c r="AW93" s="269"/>
      <c r="AX93" s="269"/>
      <c r="AY93" s="270"/>
    </row>
    <row r="94" spans="1:51" s="19" customFormat="1" ht="48" customHeight="1" thickBot="1" x14ac:dyDescent="0.2">
      <c r="A94" s="727"/>
      <c r="B94" s="728"/>
      <c r="C94" s="728"/>
      <c r="D94" s="728"/>
      <c r="E94" s="728"/>
      <c r="F94" s="729"/>
      <c r="G94" s="271" t="s">
        <v>85</v>
      </c>
      <c r="H94" s="272"/>
      <c r="I94" s="272"/>
      <c r="J94" s="272"/>
      <c r="K94" s="272"/>
      <c r="L94" s="272"/>
      <c r="M94" s="272"/>
      <c r="N94" s="273"/>
      <c r="O94" s="274" t="s">
        <v>186</v>
      </c>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275"/>
      <c r="AM94" s="275"/>
      <c r="AN94" s="275"/>
      <c r="AO94" s="275"/>
      <c r="AP94" s="275"/>
      <c r="AQ94" s="275"/>
      <c r="AR94" s="275"/>
      <c r="AS94" s="275"/>
      <c r="AT94" s="275"/>
      <c r="AU94" s="275"/>
      <c r="AV94" s="275"/>
      <c r="AW94" s="275"/>
      <c r="AX94" s="275"/>
      <c r="AY94" s="276"/>
    </row>
    <row r="95" spans="1:51" ht="63.75" customHeight="1" thickBot="1" x14ac:dyDescent="0.2">
      <c r="A95" s="695" t="s">
        <v>68</v>
      </c>
      <c r="B95" s="696"/>
      <c r="C95" s="696"/>
      <c r="D95" s="696"/>
      <c r="E95" s="696"/>
      <c r="F95" s="697"/>
      <c r="G95" s="176" t="s">
        <v>203</v>
      </c>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c r="AL95" s="177"/>
      <c r="AM95" s="177"/>
      <c r="AN95" s="177"/>
      <c r="AO95" s="177"/>
      <c r="AP95" s="177"/>
      <c r="AQ95" s="177"/>
      <c r="AR95" s="177"/>
      <c r="AS95" s="177"/>
      <c r="AT95" s="177"/>
      <c r="AU95" s="177"/>
      <c r="AV95" s="177"/>
      <c r="AW95" s="177"/>
      <c r="AX95" s="177"/>
      <c r="AY95" s="178"/>
    </row>
    <row r="96" spans="1:51" ht="25.5" customHeight="1" x14ac:dyDescent="0.15">
      <c r="A96" s="658" t="s">
        <v>86</v>
      </c>
      <c r="B96" s="659"/>
      <c r="C96" s="659"/>
      <c r="D96" s="659"/>
      <c r="E96" s="659"/>
      <c r="F96" s="660"/>
      <c r="G96" s="664" t="s">
        <v>61</v>
      </c>
      <c r="H96" s="665"/>
      <c r="I96" s="665"/>
      <c r="J96" s="665"/>
      <c r="K96" s="665"/>
      <c r="L96" s="665"/>
      <c r="M96" s="665"/>
      <c r="N96" s="666"/>
      <c r="O96" s="667" t="s">
        <v>186</v>
      </c>
      <c r="P96" s="668"/>
      <c r="Q96" s="668"/>
      <c r="R96" s="668"/>
      <c r="S96" s="668"/>
      <c r="T96" s="668"/>
      <c r="U96" s="668"/>
      <c r="V96" s="668"/>
      <c r="W96" s="668"/>
      <c r="X96" s="668"/>
      <c r="Y96" s="668"/>
      <c r="Z96" s="668"/>
      <c r="AA96" s="668"/>
      <c r="AB96" s="668"/>
      <c r="AC96" s="668"/>
      <c r="AD96" s="668"/>
      <c r="AE96" s="668"/>
      <c r="AF96" s="668"/>
      <c r="AG96" s="668"/>
      <c r="AH96" s="668"/>
      <c r="AI96" s="668"/>
      <c r="AJ96" s="668"/>
      <c r="AK96" s="668"/>
      <c r="AL96" s="668"/>
      <c r="AM96" s="668"/>
      <c r="AN96" s="668"/>
      <c r="AO96" s="668"/>
      <c r="AP96" s="668"/>
      <c r="AQ96" s="668"/>
      <c r="AR96" s="668"/>
      <c r="AS96" s="668"/>
      <c r="AT96" s="668"/>
      <c r="AU96" s="668"/>
      <c r="AV96" s="668"/>
      <c r="AW96" s="668"/>
      <c r="AX96" s="668"/>
      <c r="AY96" s="669"/>
    </row>
    <row r="97" spans="1:53" ht="36.75" customHeight="1" thickBot="1" x14ac:dyDescent="0.2">
      <c r="A97" s="661"/>
      <c r="B97" s="662"/>
      <c r="C97" s="662"/>
      <c r="D97" s="662"/>
      <c r="E97" s="662"/>
      <c r="F97" s="663"/>
      <c r="G97" s="670" t="s">
        <v>62</v>
      </c>
      <c r="H97" s="671"/>
      <c r="I97" s="671"/>
      <c r="J97" s="671"/>
      <c r="K97" s="671"/>
      <c r="L97" s="671"/>
      <c r="M97" s="671"/>
      <c r="N97" s="672"/>
      <c r="O97" s="673" t="s">
        <v>186</v>
      </c>
      <c r="P97" s="674"/>
      <c r="Q97" s="674"/>
      <c r="R97" s="674"/>
      <c r="S97" s="674"/>
      <c r="T97" s="674"/>
      <c r="U97" s="674"/>
      <c r="V97" s="674"/>
      <c r="W97" s="674"/>
      <c r="X97" s="674"/>
      <c r="Y97" s="674"/>
      <c r="Z97" s="674"/>
      <c r="AA97" s="674"/>
      <c r="AB97" s="674"/>
      <c r="AC97" s="674"/>
      <c r="AD97" s="674"/>
      <c r="AE97" s="674"/>
      <c r="AF97" s="674"/>
      <c r="AG97" s="674"/>
      <c r="AH97" s="674"/>
      <c r="AI97" s="674"/>
      <c r="AJ97" s="674"/>
      <c r="AK97" s="674"/>
      <c r="AL97" s="674"/>
      <c r="AM97" s="674"/>
      <c r="AN97" s="674"/>
      <c r="AO97" s="674"/>
      <c r="AP97" s="674"/>
      <c r="AQ97" s="674"/>
      <c r="AR97" s="674"/>
      <c r="AS97" s="674"/>
      <c r="AT97" s="674"/>
      <c r="AU97" s="674"/>
      <c r="AV97" s="674"/>
      <c r="AW97" s="674"/>
      <c r="AX97" s="674"/>
      <c r="AY97" s="675"/>
    </row>
    <row r="98" spans="1:53" ht="163.5" customHeight="1" x14ac:dyDescent="0.15">
      <c r="A98" s="239" t="s">
        <v>49</v>
      </c>
      <c r="B98" s="240"/>
      <c r="C98" s="240"/>
      <c r="D98" s="240"/>
      <c r="E98" s="240"/>
      <c r="F98" s="241"/>
      <c r="G98" s="248" t="s">
        <v>204</v>
      </c>
      <c r="H98" s="249"/>
      <c r="I98" s="249"/>
      <c r="J98" s="249"/>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249"/>
      <c r="AP98" s="249"/>
      <c r="AQ98" s="249"/>
      <c r="AR98" s="249"/>
      <c r="AS98" s="249"/>
      <c r="AT98" s="249"/>
      <c r="AU98" s="249"/>
      <c r="AV98" s="249"/>
      <c r="AW98" s="249"/>
      <c r="AX98" s="249"/>
      <c r="AY98" s="250"/>
    </row>
    <row r="99" spans="1:53" ht="75.599999999999994" customHeight="1" x14ac:dyDescent="0.15">
      <c r="A99" s="242"/>
      <c r="B99" s="243"/>
      <c r="C99" s="243"/>
      <c r="D99" s="243"/>
      <c r="E99" s="243"/>
      <c r="F99" s="244"/>
      <c r="G99" s="251" t="s">
        <v>71</v>
      </c>
      <c r="H99" s="252"/>
      <c r="I99" s="25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3"/>
    </row>
    <row r="100" spans="1:53" ht="75.599999999999994" customHeight="1" thickBot="1" x14ac:dyDescent="0.2">
      <c r="A100" s="245"/>
      <c r="B100" s="246"/>
      <c r="C100" s="246"/>
      <c r="D100" s="246"/>
      <c r="E100" s="246"/>
      <c r="F100" s="247"/>
      <c r="G100" s="254" t="s">
        <v>72</v>
      </c>
      <c r="H100" s="255"/>
      <c r="I100" s="255"/>
      <c r="J100" s="255"/>
      <c r="K100" s="255"/>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55"/>
      <c r="AP100" s="255"/>
      <c r="AQ100" s="255"/>
      <c r="AR100" s="255"/>
      <c r="AS100" s="255"/>
      <c r="AT100" s="255"/>
      <c r="AU100" s="255"/>
      <c r="AV100" s="255"/>
      <c r="AW100" s="255"/>
      <c r="AX100" s="255"/>
      <c r="AY100" s="256"/>
    </row>
    <row r="101" spans="1:53" ht="61.5" customHeight="1" thickBot="1" x14ac:dyDescent="0.2">
      <c r="A101" s="173" t="s">
        <v>48</v>
      </c>
      <c r="B101" s="174"/>
      <c r="C101" s="174"/>
      <c r="D101" s="174"/>
      <c r="E101" s="174"/>
      <c r="F101" s="175"/>
      <c r="G101" s="176" t="s">
        <v>206</v>
      </c>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8"/>
    </row>
    <row r="102" spans="1:53" ht="85.5" customHeight="1" x14ac:dyDescent="0.15">
      <c r="A102" s="206" t="s">
        <v>9</v>
      </c>
      <c r="B102" s="207"/>
      <c r="C102" s="207"/>
      <c r="D102" s="207"/>
      <c r="E102" s="207"/>
      <c r="F102" s="208"/>
      <c r="G102" s="2" t="s">
        <v>131</v>
      </c>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4"/>
    </row>
    <row r="103" spans="1:53" ht="75.400000000000006" customHeight="1" x14ac:dyDescent="0.15">
      <c r="A103" s="209"/>
      <c r="B103" s="210"/>
      <c r="C103" s="210"/>
      <c r="D103" s="210"/>
      <c r="E103" s="210"/>
      <c r="F103" s="211"/>
      <c r="G103" s="5"/>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7"/>
    </row>
    <row r="104" spans="1:53" ht="180" customHeight="1" x14ac:dyDescent="0.15">
      <c r="A104" s="209"/>
      <c r="B104" s="210"/>
      <c r="C104" s="210"/>
      <c r="D104" s="210"/>
      <c r="E104" s="210"/>
      <c r="F104" s="211"/>
      <c r="G104" s="5"/>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7"/>
      <c r="AZ104" s="26"/>
      <c r="BA104" s="26"/>
    </row>
    <row r="105" spans="1:53" ht="72.95" customHeight="1" x14ac:dyDescent="0.15">
      <c r="A105" s="209"/>
      <c r="B105" s="210"/>
      <c r="C105" s="210"/>
      <c r="D105" s="210"/>
      <c r="E105" s="210"/>
      <c r="F105" s="211"/>
      <c r="G105" s="5"/>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7"/>
      <c r="AZ105" s="26"/>
      <c r="BA105" s="26"/>
    </row>
    <row r="106" spans="1:53" ht="72.95" customHeight="1" x14ac:dyDescent="0.15">
      <c r="A106" s="209"/>
      <c r="B106" s="210"/>
      <c r="C106" s="210"/>
      <c r="D106" s="210"/>
      <c r="E106" s="210"/>
      <c r="F106" s="211"/>
      <c r="G106" s="5"/>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7"/>
      <c r="AZ106" s="26"/>
      <c r="BA106" s="26"/>
    </row>
    <row r="107" spans="1:53" ht="99.95" customHeight="1" x14ac:dyDescent="0.15">
      <c r="A107" s="209"/>
      <c r="B107" s="210"/>
      <c r="C107" s="210"/>
      <c r="D107" s="210"/>
      <c r="E107" s="210"/>
      <c r="F107" s="211"/>
      <c r="G107" s="5"/>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7"/>
      <c r="AZ107" s="26"/>
      <c r="BA107" s="26"/>
    </row>
    <row r="108" spans="1:53" ht="66.400000000000006" customHeight="1" x14ac:dyDescent="0.15">
      <c r="A108" s="209"/>
      <c r="B108" s="210"/>
      <c r="C108" s="210"/>
      <c r="D108" s="210"/>
      <c r="E108" s="210"/>
      <c r="F108" s="211"/>
      <c r="G108" s="5"/>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7"/>
      <c r="AZ108" s="26"/>
      <c r="BA108" s="26"/>
    </row>
    <row r="109" spans="1:53" ht="83.1" customHeight="1" x14ac:dyDescent="0.15">
      <c r="A109" s="209"/>
      <c r="B109" s="210"/>
      <c r="C109" s="210"/>
      <c r="D109" s="210"/>
      <c r="E109" s="210"/>
      <c r="F109" s="211"/>
      <c r="G109" s="5"/>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7"/>
    </row>
    <row r="110" spans="1:53" ht="83.1" customHeight="1" x14ac:dyDescent="0.15">
      <c r="A110" s="209"/>
      <c r="B110" s="210"/>
      <c r="C110" s="210"/>
      <c r="D110" s="210"/>
      <c r="E110" s="210"/>
      <c r="F110" s="211"/>
      <c r="G110" s="5"/>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7"/>
    </row>
    <row r="111" spans="1:53" ht="83.1" customHeight="1" x14ac:dyDescent="0.15">
      <c r="A111" s="209"/>
      <c r="B111" s="210"/>
      <c r="C111" s="210"/>
      <c r="D111" s="210"/>
      <c r="E111" s="210"/>
      <c r="F111" s="211"/>
      <c r="G111" s="5"/>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7"/>
    </row>
    <row r="112" spans="1:53" ht="47.85" customHeight="1" x14ac:dyDescent="0.15">
      <c r="A112" s="209"/>
      <c r="B112" s="210"/>
      <c r="C112" s="210"/>
      <c r="D112" s="210"/>
      <c r="E112" s="210"/>
      <c r="F112" s="211"/>
      <c r="G112" s="5"/>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7"/>
    </row>
    <row r="113" spans="1:59" ht="44.65" customHeight="1" thickBot="1" x14ac:dyDescent="0.2">
      <c r="A113" s="212"/>
      <c r="B113" s="213"/>
      <c r="C113" s="213"/>
      <c r="D113" s="213"/>
      <c r="E113" s="213"/>
      <c r="F113" s="214"/>
      <c r="G113" s="8"/>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10"/>
    </row>
    <row r="114" spans="1:59" ht="24.75" customHeight="1" x14ac:dyDescent="0.15">
      <c r="A114" s="215" t="s">
        <v>205</v>
      </c>
      <c r="B114" s="216"/>
      <c r="C114" s="216"/>
      <c r="D114" s="216"/>
      <c r="E114" s="216"/>
      <c r="F114" s="217"/>
      <c r="G114" s="224" t="s">
        <v>156</v>
      </c>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6"/>
      <c r="AD114" s="224" t="s">
        <v>157</v>
      </c>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7"/>
    </row>
    <row r="115" spans="1:59" ht="24.75" customHeight="1" x14ac:dyDescent="0.15">
      <c r="A115" s="218"/>
      <c r="B115" s="219"/>
      <c r="C115" s="219"/>
      <c r="D115" s="219"/>
      <c r="E115" s="219"/>
      <c r="F115" s="220"/>
      <c r="G115" s="228" t="s">
        <v>4</v>
      </c>
      <c r="H115" s="66"/>
      <c r="I115" s="66"/>
      <c r="J115" s="66"/>
      <c r="K115" s="67"/>
      <c r="L115" s="65" t="s">
        <v>5</v>
      </c>
      <c r="M115" s="66"/>
      <c r="N115" s="66"/>
      <c r="O115" s="66"/>
      <c r="P115" s="66"/>
      <c r="Q115" s="66"/>
      <c r="R115" s="66"/>
      <c r="S115" s="66"/>
      <c r="T115" s="66"/>
      <c r="U115" s="66"/>
      <c r="V115" s="66"/>
      <c r="W115" s="66"/>
      <c r="X115" s="67"/>
      <c r="Y115" s="257" t="s">
        <v>6</v>
      </c>
      <c r="Z115" s="258"/>
      <c r="AA115" s="258"/>
      <c r="AB115" s="258"/>
      <c r="AC115" s="259"/>
      <c r="AD115" s="260" t="s">
        <v>4</v>
      </c>
      <c r="AE115" s="261"/>
      <c r="AF115" s="261"/>
      <c r="AG115" s="261"/>
      <c r="AH115" s="261"/>
      <c r="AI115" s="65" t="s">
        <v>5</v>
      </c>
      <c r="AJ115" s="66"/>
      <c r="AK115" s="66"/>
      <c r="AL115" s="66"/>
      <c r="AM115" s="66"/>
      <c r="AN115" s="66"/>
      <c r="AO115" s="66"/>
      <c r="AP115" s="66"/>
      <c r="AQ115" s="66"/>
      <c r="AR115" s="66"/>
      <c r="AS115" s="66"/>
      <c r="AT115" s="66"/>
      <c r="AU115" s="67"/>
      <c r="AV115" s="257" t="s">
        <v>6</v>
      </c>
      <c r="AW115" s="258"/>
      <c r="AX115" s="258"/>
      <c r="AY115" s="262"/>
    </row>
    <row r="116" spans="1:59" ht="24.75" customHeight="1" x14ac:dyDescent="0.15">
      <c r="A116" s="218"/>
      <c r="B116" s="219"/>
      <c r="C116" s="219"/>
      <c r="D116" s="219"/>
      <c r="E116" s="219"/>
      <c r="F116" s="220"/>
      <c r="G116" s="191" t="s">
        <v>79</v>
      </c>
      <c r="H116" s="192"/>
      <c r="I116" s="192"/>
      <c r="J116" s="192"/>
      <c r="K116" s="193"/>
      <c r="L116" s="194" t="s">
        <v>217</v>
      </c>
      <c r="M116" s="195"/>
      <c r="N116" s="195"/>
      <c r="O116" s="195"/>
      <c r="P116" s="195"/>
      <c r="Q116" s="195"/>
      <c r="R116" s="195"/>
      <c r="S116" s="195"/>
      <c r="T116" s="195"/>
      <c r="U116" s="195"/>
      <c r="V116" s="195"/>
      <c r="W116" s="195"/>
      <c r="X116" s="196"/>
      <c r="Y116" s="197">
        <v>3124.904</v>
      </c>
      <c r="Z116" s="198"/>
      <c r="AA116" s="198"/>
      <c r="AB116" s="198"/>
      <c r="AC116" s="199"/>
      <c r="AD116" s="191" t="s">
        <v>101</v>
      </c>
      <c r="AE116" s="192"/>
      <c r="AF116" s="192"/>
      <c r="AG116" s="192"/>
      <c r="AH116" s="193"/>
      <c r="AI116" s="200" t="s">
        <v>158</v>
      </c>
      <c r="AJ116" s="201"/>
      <c r="AK116" s="201"/>
      <c r="AL116" s="201"/>
      <c r="AM116" s="201"/>
      <c r="AN116" s="201"/>
      <c r="AO116" s="201"/>
      <c r="AP116" s="201"/>
      <c r="AQ116" s="201"/>
      <c r="AR116" s="201"/>
      <c r="AS116" s="201"/>
      <c r="AT116" s="201"/>
      <c r="AU116" s="202"/>
      <c r="AV116" s="203">
        <v>44.616</v>
      </c>
      <c r="AW116" s="204"/>
      <c r="AX116" s="204"/>
      <c r="AY116" s="205"/>
    </row>
    <row r="117" spans="1:59" ht="24.75" customHeight="1" x14ac:dyDescent="0.15">
      <c r="A117" s="218"/>
      <c r="B117" s="219"/>
      <c r="C117" s="219"/>
      <c r="D117" s="219"/>
      <c r="E117" s="219"/>
      <c r="F117" s="220"/>
      <c r="G117" s="179" t="s">
        <v>216</v>
      </c>
      <c r="H117" s="180"/>
      <c r="I117" s="180"/>
      <c r="J117" s="180"/>
      <c r="K117" s="181"/>
      <c r="L117" s="182" t="s">
        <v>218</v>
      </c>
      <c r="M117" s="183"/>
      <c r="N117" s="183"/>
      <c r="O117" s="183"/>
      <c r="P117" s="183"/>
      <c r="Q117" s="183"/>
      <c r="R117" s="183"/>
      <c r="S117" s="183"/>
      <c r="T117" s="183"/>
      <c r="U117" s="183"/>
      <c r="V117" s="183"/>
      <c r="W117" s="183"/>
      <c r="X117" s="184"/>
      <c r="Y117" s="188">
        <v>50.738999999999997</v>
      </c>
      <c r="Z117" s="189"/>
      <c r="AA117" s="189"/>
      <c r="AB117" s="189"/>
      <c r="AC117" s="190"/>
      <c r="AD117" s="185" t="s">
        <v>21</v>
      </c>
      <c r="AE117" s="186"/>
      <c r="AF117" s="186"/>
      <c r="AG117" s="186"/>
      <c r="AH117" s="187"/>
      <c r="AI117" s="182" t="s">
        <v>188</v>
      </c>
      <c r="AJ117" s="183"/>
      <c r="AK117" s="183"/>
      <c r="AL117" s="183"/>
      <c r="AM117" s="183"/>
      <c r="AN117" s="183"/>
      <c r="AO117" s="183"/>
      <c r="AP117" s="183"/>
      <c r="AQ117" s="183"/>
      <c r="AR117" s="183"/>
      <c r="AS117" s="183"/>
      <c r="AT117" s="183"/>
      <c r="AU117" s="184"/>
      <c r="AV117" s="155">
        <v>4.7489999999999997</v>
      </c>
      <c r="AW117" s="156"/>
      <c r="AX117" s="156"/>
      <c r="AY117" s="157"/>
      <c r="BG117" s="29"/>
    </row>
    <row r="118" spans="1:59" ht="24.75" customHeight="1" x14ac:dyDescent="0.15">
      <c r="A118" s="218"/>
      <c r="B118" s="219"/>
      <c r="C118" s="219"/>
      <c r="D118" s="219"/>
      <c r="E118" s="219"/>
      <c r="F118" s="220"/>
      <c r="G118" s="179"/>
      <c r="H118" s="180"/>
      <c r="I118" s="180"/>
      <c r="J118" s="180"/>
      <c r="K118" s="181"/>
      <c r="L118" s="182"/>
      <c r="M118" s="183"/>
      <c r="N118" s="183"/>
      <c r="O118" s="183"/>
      <c r="P118" s="183"/>
      <c r="Q118" s="183"/>
      <c r="R118" s="183"/>
      <c r="S118" s="183"/>
      <c r="T118" s="183"/>
      <c r="U118" s="183"/>
      <c r="V118" s="183"/>
      <c r="W118" s="183"/>
      <c r="X118" s="184"/>
      <c r="Y118" s="146"/>
      <c r="Z118" s="147"/>
      <c r="AA118" s="147"/>
      <c r="AB118" s="147"/>
      <c r="AC118" s="148"/>
      <c r="AD118" s="185"/>
      <c r="AE118" s="186"/>
      <c r="AF118" s="186"/>
      <c r="AG118" s="186"/>
      <c r="AH118" s="187"/>
      <c r="AI118" s="182"/>
      <c r="AJ118" s="183"/>
      <c r="AK118" s="183"/>
      <c r="AL118" s="183"/>
      <c r="AM118" s="183"/>
      <c r="AN118" s="183"/>
      <c r="AO118" s="183"/>
      <c r="AP118" s="183"/>
      <c r="AQ118" s="183"/>
      <c r="AR118" s="183"/>
      <c r="AS118" s="183"/>
      <c r="AT118" s="183"/>
      <c r="AU118" s="184"/>
      <c r="AV118" s="155"/>
      <c r="AW118" s="156"/>
      <c r="AX118" s="156"/>
      <c r="AY118" s="157"/>
    </row>
    <row r="119" spans="1:59" ht="24.75" customHeight="1" x14ac:dyDescent="0.15">
      <c r="A119" s="218"/>
      <c r="B119" s="219"/>
      <c r="C119" s="219"/>
      <c r="D119" s="219"/>
      <c r="E119" s="219"/>
      <c r="F119" s="220"/>
      <c r="G119" s="185"/>
      <c r="H119" s="186"/>
      <c r="I119" s="186"/>
      <c r="J119" s="186"/>
      <c r="K119" s="187"/>
      <c r="L119" s="182"/>
      <c r="M119" s="263"/>
      <c r="N119" s="263"/>
      <c r="O119" s="263"/>
      <c r="P119" s="263"/>
      <c r="Q119" s="263"/>
      <c r="R119" s="263"/>
      <c r="S119" s="263"/>
      <c r="T119" s="263"/>
      <c r="U119" s="263"/>
      <c r="V119" s="263"/>
      <c r="W119" s="263"/>
      <c r="X119" s="264"/>
      <c r="Y119" s="146"/>
      <c r="Z119" s="147"/>
      <c r="AA119" s="147"/>
      <c r="AB119" s="147"/>
      <c r="AC119" s="148"/>
      <c r="AD119" s="185"/>
      <c r="AE119" s="186"/>
      <c r="AF119" s="186"/>
      <c r="AG119" s="186"/>
      <c r="AH119" s="187"/>
      <c r="AI119" s="182"/>
      <c r="AJ119" s="183"/>
      <c r="AK119" s="183"/>
      <c r="AL119" s="183"/>
      <c r="AM119" s="183"/>
      <c r="AN119" s="183"/>
      <c r="AO119" s="183"/>
      <c r="AP119" s="183"/>
      <c r="AQ119" s="183"/>
      <c r="AR119" s="183"/>
      <c r="AS119" s="183"/>
      <c r="AT119" s="183"/>
      <c r="AU119" s="184"/>
      <c r="AV119" s="155"/>
      <c r="AW119" s="156"/>
      <c r="AX119" s="156"/>
      <c r="AY119" s="157"/>
    </row>
    <row r="120" spans="1:59" ht="24.75" customHeight="1" x14ac:dyDescent="0.15">
      <c r="A120" s="218"/>
      <c r="B120" s="219"/>
      <c r="C120" s="219"/>
      <c r="D120" s="219"/>
      <c r="E120" s="219"/>
      <c r="F120" s="220"/>
      <c r="G120" s="228" t="s">
        <v>7</v>
      </c>
      <c r="H120" s="66"/>
      <c r="I120" s="66"/>
      <c r="J120" s="66"/>
      <c r="K120" s="67"/>
      <c r="L120" s="229"/>
      <c r="M120" s="86"/>
      <c r="N120" s="86"/>
      <c r="O120" s="86"/>
      <c r="P120" s="86"/>
      <c r="Q120" s="86"/>
      <c r="R120" s="86"/>
      <c r="S120" s="86"/>
      <c r="T120" s="86"/>
      <c r="U120" s="86"/>
      <c r="V120" s="86"/>
      <c r="W120" s="86"/>
      <c r="X120" s="87"/>
      <c r="Y120" s="230">
        <f>SUM(Y116:AC119)</f>
        <v>3175.643</v>
      </c>
      <c r="Z120" s="231"/>
      <c r="AA120" s="231"/>
      <c r="AB120" s="231"/>
      <c r="AC120" s="232"/>
      <c r="AD120" s="228" t="s">
        <v>7</v>
      </c>
      <c r="AE120" s="66"/>
      <c r="AF120" s="66"/>
      <c r="AG120" s="66"/>
      <c r="AH120" s="66"/>
      <c r="AI120" s="229"/>
      <c r="AJ120" s="86"/>
      <c r="AK120" s="86"/>
      <c r="AL120" s="86"/>
      <c r="AM120" s="86"/>
      <c r="AN120" s="86"/>
      <c r="AO120" s="86"/>
      <c r="AP120" s="86"/>
      <c r="AQ120" s="86"/>
      <c r="AR120" s="86"/>
      <c r="AS120" s="86"/>
      <c r="AT120" s="86"/>
      <c r="AU120" s="87"/>
      <c r="AV120" s="233">
        <v>49.366</v>
      </c>
      <c r="AW120" s="234"/>
      <c r="AX120" s="234"/>
      <c r="AY120" s="235"/>
    </row>
    <row r="121" spans="1:59" ht="34.5" customHeight="1" x14ac:dyDescent="0.15">
      <c r="A121" s="218"/>
      <c r="B121" s="219"/>
      <c r="C121" s="219"/>
      <c r="D121" s="219"/>
      <c r="E121" s="219"/>
      <c r="F121" s="220"/>
      <c r="G121" s="104" t="s">
        <v>221</v>
      </c>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6"/>
      <c r="AD121" s="118" t="s">
        <v>93</v>
      </c>
      <c r="AE121" s="119"/>
      <c r="AF121" s="119"/>
      <c r="AG121" s="119"/>
      <c r="AH121" s="119"/>
      <c r="AI121" s="119"/>
      <c r="AJ121" s="119"/>
      <c r="AK121" s="119"/>
      <c r="AL121" s="119"/>
      <c r="AM121" s="119"/>
      <c r="AN121" s="119"/>
      <c r="AO121" s="119"/>
      <c r="AP121" s="119"/>
      <c r="AQ121" s="119"/>
      <c r="AR121" s="119"/>
      <c r="AS121" s="119"/>
      <c r="AT121" s="119"/>
      <c r="AU121" s="119"/>
      <c r="AV121" s="119"/>
      <c r="AW121" s="119"/>
      <c r="AX121" s="119"/>
      <c r="AY121" s="120"/>
    </row>
    <row r="122" spans="1:59" ht="25.5" customHeight="1" x14ac:dyDescent="0.15">
      <c r="A122" s="218"/>
      <c r="B122" s="219"/>
      <c r="C122" s="219"/>
      <c r="D122" s="219"/>
      <c r="E122" s="219"/>
      <c r="F122" s="220"/>
      <c r="G122" s="121" t="s">
        <v>4</v>
      </c>
      <c r="H122" s="89"/>
      <c r="I122" s="89"/>
      <c r="J122" s="89"/>
      <c r="K122" s="90"/>
      <c r="L122" s="88" t="s">
        <v>5</v>
      </c>
      <c r="M122" s="89"/>
      <c r="N122" s="89"/>
      <c r="O122" s="89"/>
      <c r="P122" s="89"/>
      <c r="Q122" s="89"/>
      <c r="R122" s="89"/>
      <c r="S122" s="89"/>
      <c r="T122" s="89"/>
      <c r="U122" s="89"/>
      <c r="V122" s="89"/>
      <c r="W122" s="89"/>
      <c r="X122" s="90"/>
      <c r="Y122" s="122" t="s">
        <v>6</v>
      </c>
      <c r="Z122" s="123"/>
      <c r="AA122" s="123"/>
      <c r="AB122" s="123"/>
      <c r="AC122" s="124"/>
      <c r="AD122" s="125" t="s">
        <v>4</v>
      </c>
      <c r="AE122" s="126"/>
      <c r="AF122" s="126"/>
      <c r="AG122" s="126"/>
      <c r="AH122" s="126"/>
      <c r="AI122" s="127" t="s">
        <v>5</v>
      </c>
      <c r="AJ122" s="43"/>
      <c r="AK122" s="43"/>
      <c r="AL122" s="43"/>
      <c r="AM122" s="43"/>
      <c r="AN122" s="43"/>
      <c r="AO122" s="43"/>
      <c r="AP122" s="43"/>
      <c r="AQ122" s="43"/>
      <c r="AR122" s="43"/>
      <c r="AS122" s="43"/>
      <c r="AT122" s="43"/>
      <c r="AU122" s="44"/>
      <c r="AV122" s="128" t="s">
        <v>6</v>
      </c>
      <c r="AW122" s="129"/>
      <c r="AX122" s="129"/>
      <c r="AY122" s="130"/>
    </row>
    <row r="123" spans="1:59" ht="24.75" customHeight="1" x14ac:dyDescent="0.15">
      <c r="A123" s="218"/>
      <c r="B123" s="219"/>
      <c r="C123" s="219"/>
      <c r="D123" s="219"/>
      <c r="E123" s="219"/>
      <c r="F123" s="220"/>
      <c r="G123" s="158" t="s">
        <v>159</v>
      </c>
      <c r="H123" s="159"/>
      <c r="I123" s="159"/>
      <c r="J123" s="159"/>
      <c r="K123" s="160"/>
      <c r="L123" s="161" t="s">
        <v>160</v>
      </c>
      <c r="M123" s="162"/>
      <c r="N123" s="162"/>
      <c r="O123" s="162"/>
      <c r="P123" s="162"/>
      <c r="Q123" s="162"/>
      <c r="R123" s="162"/>
      <c r="S123" s="162"/>
      <c r="T123" s="162"/>
      <c r="U123" s="162"/>
      <c r="V123" s="162"/>
      <c r="W123" s="162"/>
      <c r="X123" s="163"/>
      <c r="Y123" s="146">
        <v>1502.8610000000001</v>
      </c>
      <c r="Z123" s="147"/>
      <c r="AA123" s="147"/>
      <c r="AB123" s="147"/>
      <c r="AC123" s="148"/>
      <c r="AD123" s="164"/>
      <c r="AE123" s="165"/>
      <c r="AF123" s="165"/>
      <c r="AG123" s="165"/>
      <c r="AH123" s="166"/>
      <c r="AI123" s="167"/>
      <c r="AJ123" s="168"/>
      <c r="AK123" s="168"/>
      <c r="AL123" s="168"/>
      <c r="AM123" s="168"/>
      <c r="AN123" s="168"/>
      <c r="AO123" s="168"/>
      <c r="AP123" s="168"/>
      <c r="AQ123" s="168"/>
      <c r="AR123" s="168"/>
      <c r="AS123" s="168"/>
      <c r="AT123" s="168"/>
      <c r="AU123" s="169"/>
      <c r="AV123" s="170"/>
      <c r="AW123" s="171"/>
      <c r="AX123" s="171"/>
      <c r="AY123" s="172"/>
    </row>
    <row r="124" spans="1:59" ht="24.75" customHeight="1" x14ac:dyDescent="0.15">
      <c r="A124" s="218"/>
      <c r="B124" s="219"/>
      <c r="C124" s="219"/>
      <c r="D124" s="219"/>
      <c r="E124" s="219"/>
      <c r="F124" s="220"/>
      <c r="G124" s="158" t="s">
        <v>219</v>
      </c>
      <c r="H124" s="159"/>
      <c r="I124" s="159"/>
      <c r="J124" s="159"/>
      <c r="K124" s="160"/>
      <c r="L124" s="236" t="s">
        <v>220</v>
      </c>
      <c r="M124" s="237"/>
      <c r="N124" s="237"/>
      <c r="O124" s="237"/>
      <c r="P124" s="237"/>
      <c r="Q124" s="237"/>
      <c r="R124" s="237"/>
      <c r="S124" s="237"/>
      <c r="T124" s="237"/>
      <c r="U124" s="237"/>
      <c r="V124" s="237"/>
      <c r="W124" s="237"/>
      <c r="X124" s="238"/>
      <c r="Y124" s="146">
        <v>6.8000000000000005E-2</v>
      </c>
      <c r="Z124" s="147"/>
      <c r="AA124" s="147"/>
      <c r="AB124" s="147"/>
      <c r="AC124" s="148"/>
      <c r="AD124" s="149"/>
      <c r="AE124" s="150"/>
      <c r="AF124" s="150"/>
      <c r="AG124" s="150"/>
      <c r="AH124" s="151"/>
      <c r="AI124" s="152"/>
      <c r="AJ124" s="153"/>
      <c r="AK124" s="153"/>
      <c r="AL124" s="153"/>
      <c r="AM124" s="153"/>
      <c r="AN124" s="153"/>
      <c r="AO124" s="153"/>
      <c r="AP124" s="153"/>
      <c r="AQ124" s="153"/>
      <c r="AR124" s="153"/>
      <c r="AS124" s="153"/>
      <c r="AT124" s="153"/>
      <c r="AU124" s="154"/>
      <c r="AV124" s="155"/>
      <c r="AW124" s="156"/>
      <c r="AX124" s="156"/>
      <c r="AY124" s="157"/>
    </row>
    <row r="125" spans="1:59" ht="24.75" customHeight="1" thickBot="1" x14ac:dyDescent="0.2">
      <c r="A125" s="221"/>
      <c r="B125" s="222"/>
      <c r="C125" s="222"/>
      <c r="D125" s="222"/>
      <c r="E125" s="222"/>
      <c r="F125" s="223"/>
      <c r="G125" s="131" t="s">
        <v>7</v>
      </c>
      <c r="H125" s="132"/>
      <c r="I125" s="132"/>
      <c r="J125" s="132"/>
      <c r="K125" s="133"/>
      <c r="L125" s="134"/>
      <c r="M125" s="135"/>
      <c r="N125" s="135"/>
      <c r="O125" s="135"/>
      <c r="P125" s="135"/>
      <c r="Q125" s="135"/>
      <c r="R125" s="135"/>
      <c r="S125" s="135"/>
      <c r="T125" s="135"/>
      <c r="U125" s="135"/>
      <c r="V125" s="135"/>
      <c r="W125" s="135"/>
      <c r="X125" s="136"/>
      <c r="Y125" s="137">
        <f>SUM(Y123:AC124)</f>
        <v>1502.9290000000001</v>
      </c>
      <c r="Z125" s="138"/>
      <c r="AA125" s="138"/>
      <c r="AB125" s="138"/>
      <c r="AC125" s="139"/>
      <c r="AD125" s="140" t="s">
        <v>7</v>
      </c>
      <c r="AE125" s="141"/>
      <c r="AF125" s="141"/>
      <c r="AG125" s="141"/>
      <c r="AH125" s="141"/>
      <c r="AI125" s="142"/>
      <c r="AJ125" s="143"/>
      <c r="AK125" s="143"/>
      <c r="AL125" s="143"/>
      <c r="AM125" s="143"/>
      <c r="AN125" s="143"/>
      <c r="AO125" s="143"/>
      <c r="AP125" s="143"/>
      <c r="AQ125" s="143"/>
      <c r="AR125" s="143"/>
      <c r="AS125" s="143"/>
      <c r="AT125" s="143"/>
      <c r="AU125" s="144"/>
      <c r="AV125" s="137">
        <f>SUM(AV123:AY124)</f>
        <v>0</v>
      </c>
      <c r="AW125" s="138"/>
      <c r="AX125" s="138"/>
      <c r="AY125" s="145"/>
    </row>
    <row r="127" spans="1:59" ht="14.25" x14ac:dyDescent="0.15">
      <c r="A127" s="16"/>
      <c r="B127" s="11" t="s">
        <v>94</v>
      </c>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row>
    <row r="128" spans="1:59" x14ac:dyDescent="0.15">
      <c r="A128" s="16"/>
      <c r="B128" s="16" t="s">
        <v>3</v>
      </c>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row>
    <row r="129" spans="1:59" ht="34.5" customHeight="1" x14ac:dyDescent="0.15">
      <c r="A129" s="30"/>
      <c r="B129" s="31"/>
      <c r="C129" s="32" t="s">
        <v>10</v>
      </c>
      <c r="D129" s="33"/>
      <c r="E129" s="33"/>
      <c r="F129" s="33"/>
      <c r="G129" s="33"/>
      <c r="H129" s="33"/>
      <c r="I129" s="33"/>
      <c r="J129" s="33"/>
      <c r="K129" s="33"/>
      <c r="L129" s="33"/>
      <c r="M129" s="34" t="s">
        <v>97</v>
      </c>
      <c r="N129" s="35"/>
      <c r="O129" s="35"/>
      <c r="P129" s="35"/>
      <c r="Q129" s="35"/>
      <c r="R129" s="35"/>
      <c r="S129" s="35"/>
      <c r="T129" s="33" t="s">
        <v>96</v>
      </c>
      <c r="U129" s="33"/>
      <c r="V129" s="33"/>
      <c r="W129" s="33"/>
      <c r="X129" s="33"/>
      <c r="Y129" s="33"/>
      <c r="Z129" s="33"/>
      <c r="AA129" s="33"/>
      <c r="AB129" s="33"/>
      <c r="AC129" s="33"/>
      <c r="AD129" s="33"/>
      <c r="AE129" s="33"/>
      <c r="AF129" s="33"/>
      <c r="AG129" s="33"/>
      <c r="AH129" s="33"/>
      <c r="AI129" s="33"/>
      <c r="AJ129" s="33"/>
      <c r="AK129" s="36"/>
      <c r="AL129" s="37" t="s">
        <v>11</v>
      </c>
      <c r="AM129" s="38"/>
      <c r="AN129" s="38"/>
      <c r="AO129" s="38"/>
      <c r="AP129" s="38"/>
      <c r="AQ129" s="38"/>
      <c r="AR129" s="38"/>
      <c r="AS129" s="38"/>
      <c r="AT129" s="38"/>
      <c r="AU129" s="38"/>
      <c r="AV129" s="38"/>
      <c r="AW129" s="38"/>
      <c r="AX129" s="38"/>
      <c r="AY129" s="39"/>
    </row>
    <row r="130" spans="1:59" ht="45" customHeight="1" x14ac:dyDescent="0.15">
      <c r="A130" s="30">
        <v>1</v>
      </c>
      <c r="B130" s="31">
        <v>1</v>
      </c>
      <c r="C130" s="40" t="s">
        <v>187</v>
      </c>
      <c r="D130" s="41"/>
      <c r="E130" s="41"/>
      <c r="F130" s="41"/>
      <c r="G130" s="41"/>
      <c r="H130" s="41"/>
      <c r="I130" s="41"/>
      <c r="J130" s="41"/>
      <c r="K130" s="41"/>
      <c r="L130" s="41"/>
      <c r="M130" s="42">
        <v>1010005014068</v>
      </c>
      <c r="N130" s="42"/>
      <c r="O130" s="42"/>
      <c r="P130" s="42"/>
      <c r="Q130" s="42"/>
      <c r="R130" s="42"/>
      <c r="S130" s="42"/>
      <c r="T130" s="43" t="s">
        <v>186</v>
      </c>
      <c r="U130" s="43"/>
      <c r="V130" s="43"/>
      <c r="W130" s="43"/>
      <c r="X130" s="43"/>
      <c r="Y130" s="43"/>
      <c r="Z130" s="43"/>
      <c r="AA130" s="43"/>
      <c r="AB130" s="43"/>
      <c r="AC130" s="43"/>
      <c r="AD130" s="43"/>
      <c r="AE130" s="43"/>
      <c r="AF130" s="43"/>
      <c r="AG130" s="43"/>
      <c r="AH130" s="43"/>
      <c r="AI130" s="43"/>
      <c r="AJ130" s="43"/>
      <c r="AK130" s="44"/>
      <c r="AL130" s="45">
        <v>0</v>
      </c>
      <c r="AM130" s="46"/>
      <c r="AN130" s="46"/>
      <c r="AO130" s="46"/>
      <c r="AP130" s="46"/>
      <c r="AQ130" s="46"/>
      <c r="AR130" s="46"/>
      <c r="AS130" s="46"/>
      <c r="AT130" s="46"/>
      <c r="AU130" s="46"/>
      <c r="AV130" s="46"/>
      <c r="AW130" s="46"/>
      <c r="AX130" s="46"/>
      <c r="AY130" s="47"/>
    </row>
    <row r="131" spans="1:59" ht="24" customHeight="1" x14ac:dyDescent="0.15">
      <c r="A131" s="20"/>
      <c r="B131" s="20"/>
      <c r="C131" s="21"/>
      <c r="D131" s="21"/>
      <c r="E131" s="21"/>
      <c r="F131" s="21"/>
      <c r="G131" s="21"/>
      <c r="H131" s="21"/>
      <c r="I131" s="21"/>
      <c r="J131" s="21"/>
      <c r="K131" s="21"/>
      <c r="L131" s="21"/>
      <c r="M131" s="22"/>
      <c r="N131" s="22"/>
      <c r="O131" s="22"/>
      <c r="P131" s="22"/>
      <c r="Q131" s="22"/>
      <c r="R131" s="22"/>
      <c r="S131" s="22"/>
      <c r="T131" s="23"/>
      <c r="U131" s="23"/>
      <c r="V131" s="23"/>
      <c r="W131" s="23"/>
      <c r="X131" s="23"/>
      <c r="Y131" s="23"/>
      <c r="Z131" s="23"/>
      <c r="AA131" s="23"/>
      <c r="AB131" s="23"/>
      <c r="AC131" s="23"/>
      <c r="AD131" s="23"/>
      <c r="AE131" s="23"/>
      <c r="AF131" s="23"/>
      <c r="AG131" s="23"/>
      <c r="AH131" s="23"/>
      <c r="AI131" s="23"/>
      <c r="AJ131" s="23"/>
      <c r="AK131" s="23"/>
      <c r="AL131" s="24"/>
      <c r="AM131" s="24"/>
      <c r="AN131" s="24"/>
      <c r="AO131" s="24"/>
      <c r="AP131" s="24"/>
      <c r="AQ131" s="24"/>
      <c r="AR131" s="24"/>
      <c r="AS131" s="24"/>
      <c r="AT131" s="24"/>
      <c r="AU131" s="24"/>
      <c r="AV131" s="24"/>
      <c r="AW131" s="24"/>
      <c r="AX131" s="24"/>
      <c r="AY131" s="24"/>
    </row>
    <row r="132" spans="1:59" x14ac:dyDescent="0.15">
      <c r="A132" s="16"/>
      <c r="B132" s="16" t="s">
        <v>8</v>
      </c>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row>
    <row r="133" spans="1:59" ht="34.5" customHeight="1" x14ac:dyDescent="0.15">
      <c r="A133" s="30"/>
      <c r="B133" s="31"/>
      <c r="C133" s="32" t="s">
        <v>10</v>
      </c>
      <c r="D133" s="33"/>
      <c r="E133" s="33"/>
      <c r="F133" s="33"/>
      <c r="G133" s="33"/>
      <c r="H133" s="33"/>
      <c r="I133" s="33"/>
      <c r="J133" s="33"/>
      <c r="K133" s="33"/>
      <c r="L133" s="33"/>
      <c r="M133" s="34" t="s">
        <v>97</v>
      </c>
      <c r="N133" s="35"/>
      <c r="O133" s="35"/>
      <c r="P133" s="35"/>
      <c r="Q133" s="35"/>
      <c r="R133" s="35"/>
      <c r="S133" s="35"/>
      <c r="T133" s="33" t="s">
        <v>96</v>
      </c>
      <c r="U133" s="33"/>
      <c r="V133" s="33"/>
      <c r="W133" s="33"/>
      <c r="X133" s="33"/>
      <c r="Y133" s="33"/>
      <c r="Z133" s="33"/>
      <c r="AA133" s="33"/>
      <c r="AB133" s="33"/>
      <c r="AC133" s="33"/>
      <c r="AD133" s="33"/>
      <c r="AE133" s="33"/>
      <c r="AF133" s="33"/>
      <c r="AG133" s="33"/>
      <c r="AH133" s="33"/>
      <c r="AI133" s="33"/>
      <c r="AJ133" s="33"/>
      <c r="AK133" s="36"/>
      <c r="AL133" s="37" t="s">
        <v>11</v>
      </c>
      <c r="AM133" s="38"/>
      <c r="AN133" s="38"/>
      <c r="AO133" s="38"/>
      <c r="AP133" s="38"/>
      <c r="AQ133" s="38"/>
      <c r="AR133" s="38"/>
      <c r="AS133" s="38"/>
      <c r="AT133" s="38"/>
      <c r="AU133" s="38"/>
      <c r="AV133" s="38"/>
      <c r="AW133" s="38"/>
      <c r="AX133" s="38"/>
      <c r="AY133" s="39"/>
    </row>
    <row r="134" spans="1:59" ht="42.75" customHeight="1" x14ac:dyDescent="0.15">
      <c r="A134" s="48">
        <v>1</v>
      </c>
      <c r="B134" s="49"/>
      <c r="C134" s="40" t="s">
        <v>187</v>
      </c>
      <c r="D134" s="41"/>
      <c r="E134" s="41"/>
      <c r="F134" s="41"/>
      <c r="G134" s="41"/>
      <c r="H134" s="41"/>
      <c r="I134" s="41"/>
      <c r="J134" s="41"/>
      <c r="K134" s="41"/>
      <c r="L134" s="41"/>
      <c r="M134" s="42">
        <v>1010005014068</v>
      </c>
      <c r="N134" s="42"/>
      <c r="O134" s="42"/>
      <c r="P134" s="42"/>
      <c r="Q134" s="42"/>
      <c r="R134" s="42"/>
      <c r="S134" s="42"/>
      <c r="T134" s="72" t="s">
        <v>161</v>
      </c>
      <c r="U134" s="72"/>
      <c r="V134" s="72"/>
      <c r="W134" s="72"/>
      <c r="X134" s="72"/>
      <c r="Y134" s="72"/>
      <c r="Z134" s="72"/>
      <c r="AA134" s="72"/>
      <c r="AB134" s="72"/>
      <c r="AC134" s="72"/>
      <c r="AD134" s="72"/>
      <c r="AE134" s="72"/>
      <c r="AF134" s="72"/>
      <c r="AG134" s="72"/>
      <c r="AH134" s="72"/>
      <c r="AI134" s="72"/>
      <c r="AJ134" s="72"/>
      <c r="AK134" s="73"/>
      <c r="AL134" s="112">
        <v>49.366</v>
      </c>
      <c r="AM134" s="113"/>
      <c r="AN134" s="113"/>
      <c r="AO134" s="113"/>
      <c r="AP134" s="113"/>
      <c r="AQ134" s="113"/>
      <c r="AR134" s="113"/>
      <c r="AS134" s="113"/>
      <c r="AT134" s="113"/>
      <c r="AU134" s="113"/>
      <c r="AV134" s="113"/>
      <c r="AW134" s="113"/>
      <c r="AX134" s="113"/>
      <c r="AY134" s="114"/>
      <c r="BG134" s="29"/>
    </row>
    <row r="135" spans="1:59" ht="24" customHeight="1" x14ac:dyDescent="0.15">
      <c r="A135" s="25"/>
      <c r="B135" s="25"/>
      <c r="C135" s="21"/>
      <c r="D135" s="21"/>
      <c r="E135" s="21"/>
      <c r="F135" s="21"/>
      <c r="G135" s="21"/>
      <c r="H135" s="21"/>
      <c r="I135" s="21"/>
      <c r="J135" s="21"/>
      <c r="K135" s="21"/>
      <c r="L135" s="21"/>
      <c r="M135" s="22"/>
      <c r="N135" s="22"/>
      <c r="O135" s="22"/>
      <c r="P135" s="22"/>
      <c r="Q135" s="22"/>
      <c r="R135" s="22"/>
      <c r="S135" s="22"/>
      <c r="T135" s="23"/>
      <c r="U135" s="23"/>
      <c r="V135" s="23"/>
      <c r="W135" s="23"/>
      <c r="X135" s="23"/>
      <c r="Y135" s="23"/>
      <c r="Z135" s="23"/>
      <c r="AA135" s="23"/>
      <c r="AB135" s="23"/>
      <c r="AC135" s="23"/>
      <c r="AD135" s="23"/>
      <c r="AE135" s="23"/>
      <c r="AF135" s="23"/>
      <c r="AG135" s="23"/>
      <c r="AH135" s="23"/>
      <c r="AI135" s="23"/>
      <c r="AJ135" s="23"/>
      <c r="AK135" s="23"/>
      <c r="AL135" s="15"/>
      <c r="AM135" s="15"/>
      <c r="AN135" s="15"/>
      <c r="AO135" s="15"/>
      <c r="AP135" s="15"/>
      <c r="AQ135" s="15"/>
      <c r="AR135" s="15"/>
      <c r="AS135" s="15"/>
      <c r="AT135" s="15"/>
      <c r="AU135" s="15"/>
      <c r="AV135" s="15"/>
      <c r="AW135" s="15"/>
      <c r="AX135" s="15"/>
      <c r="AY135" s="15"/>
    </row>
    <row r="136" spans="1:59" x14ac:dyDescent="0.15">
      <c r="A136" s="16"/>
      <c r="B136" s="16" t="s">
        <v>95</v>
      </c>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row>
    <row r="137" spans="1:59" ht="34.5" customHeight="1" x14ac:dyDescent="0.15">
      <c r="A137" s="30"/>
      <c r="B137" s="31"/>
      <c r="C137" s="32" t="s">
        <v>10</v>
      </c>
      <c r="D137" s="33"/>
      <c r="E137" s="33"/>
      <c r="F137" s="33"/>
      <c r="G137" s="33"/>
      <c r="H137" s="33"/>
      <c r="I137" s="33"/>
      <c r="J137" s="33"/>
      <c r="K137" s="33"/>
      <c r="L137" s="33"/>
      <c r="M137" s="34" t="s">
        <v>97</v>
      </c>
      <c r="N137" s="35"/>
      <c r="O137" s="35"/>
      <c r="P137" s="35"/>
      <c r="Q137" s="35"/>
      <c r="R137" s="35"/>
      <c r="S137" s="35"/>
      <c r="T137" s="33" t="s">
        <v>96</v>
      </c>
      <c r="U137" s="33"/>
      <c r="V137" s="33"/>
      <c r="W137" s="33"/>
      <c r="X137" s="33"/>
      <c r="Y137" s="33"/>
      <c r="Z137" s="33"/>
      <c r="AA137" s="33"/>
      <c r="AB137" s="33"/>
      <c r="AC137" s="33"/>
      <c r="AD137" s="33"/>
      <c r="AE137" s="33"/>
      <c r="AF137" s="33"/>
      <c r="AG137" s="33"/>
      <c r="AH137" s="33"/>
      <c r="AI137" s="33"/>
      <c r="AJ137" s="33"/>
      <c r="AK137" s="36"/>
      <c r="AL137" s="37" t="s">
        <v>11</v>
      </c>
      <c r="AM137" s="38"/>
      <c r="AN137" s="38"/>
      <c r="AO137" s="38"/>
      <c r="AP137" s="38"/>
      <c r="AQ137" s="38"/>
      <c r="AR137" s="38"/>
      <c r="AS137" s="38"/>
      <c r="AT137" s="38"/>
      <c r="AU137" s="38"/>
      <c r="AV137" s="38"/>
      <c r="AW137" s="38"/>
      <c r="AX137" s="38"/>
      <c r="AY137" s="39"/>
    </row>
    <row r="138" spans="1:59" ht="54.75" customHeight="1" x14ac:dyDescent="0.15">
      <c r="A138" s="48">
        <v>1</v>
      </c>
      <c r="B138" s="49"/>
      <c r="C138" s="107" t="s">
        <v>222</v>
      </c>
      <c r="D138" s="108"/>
      <c r="E138" s="108"/>
      <c r="F138" s="108"/>
      <c r="G138" s="108"/>
      <c r="H138" s="108"/>
      <c r="I138" s="108"/>
      <c r="J138" s="108"/>
      <c r="K138" s="108"/>
      <c r="L138" s="108"/>
      <c r="M138" s="50">
        <v>1370305000797</v>
      </c>
      <c r="N138" s="50"/>
      <c r="O138" s="50"/>
      <c r="P138" s="50"/>
      <c r="Q138" s="50"/>
      <c r="R138" s="50"/>
      <c r="S138" s="50"/>
      <c r="T138" s="51" t="s">
        <v>162</v>
      </c>
      <c r="U138" s="51"/>
      <c r="V138" s="51"/>
      <c r="W138" s="51"/>
      <c r="X138" s="51"/>
      <c r="Y138" s="51"/>
      <c r="Z138" s="51"/>
      <c r="AA138" s="51"/>
      <c r="AB138" s="51"/>
      <c r="AC138" s="51"/>
      <c r="AD138" s="51"/>
      <c r="AE138" s="51"/>
      <c r="AF138" s="51"/>
      <c r="AG138" s="51"/>
      <c r="AH138" s="51"/>
      <c r="AI138" s="51"/>
      <c r="AJ138" s="51"/>
      <c r="AK138" s="52"/>
      <c r="AL138" s="109">
        <v>1502.9290000000001</v>
      </c>
      <c r="AM138" s="110"/>
      <c r="AN138" s="110"/>
      <c r="AO138" s="110"/>
      <c r="AP138" s="110"/>
      <c r="AQ138" s="110"/>
      <c r="AR138" s="110"/>
      <c r="AS138" s="110"/>
      <c r="AT138" s="110"/>
      <c r="AU138" s="110"/>
      <c r="AV138" s="110"/>
      <c r="AW138" s="110"/>
      <c r="AX138" s="110"/>
      <c r="AY138" s="111"/>
      <c r="BG138"/>
    </row>
    <row r="139" spans="1:59" ht="54.75" customHeight="1" x14ac:dyDescent="0.15">
      <c r="A139" s="48">
        <v>2</v>
      </c>
      <c r="B139" s="49"/>
      <c r="C139" s="107" t="s">
        <v>229</v>
      </c>
      <c r="D139" s="108"/>
      <c r="E139" s="108"/>
      <c r="F139" s="108"/>
      <c r="G139" s="108"/>
      <c r="H139" s="108"/>
      <c r="I139" s="108"/>
      <c r="J139" s="108"/>
      <c r="K139" s="108"/>
      <c r="L139" s="108"/>
      <c r="M139" s="50">
        <v>5380005005976</v>
      </c>
      <c r="N139" s="50"/>
      <c r="O139" s="50"/>
      <c r="P139" s="50"/>
      <c r="Q139" s="50"/>
      <c r="R139" s="50"/>
      <c r="S139" s="50"/>
      <c r="T139" s="51" t="s">
        <v>162</v>
      </c>
      <c r="U139" s="51"/>
      <c r="V139" s="51"/>
      <c r="W139" s="51"/>
      <c r="X139" s="51"/>
      <c r="Y139" s="51"/>
      <c r="Z139" s="51"/>
      <c r="AA139" s="51"/>
      <c r="AB139" s="51"/>
      <c r="AC139" s="51"/>
      <c r="AD139" s="51"/>
      <c r="AE139" s="51"/>
      <c r="AF139" s="51"/>
      <c r="AG139" s="51"/>
      <c r="AH139" s="51"/>
      <c r="AI139" s="51"/>
      <c r="AJ139" s="51"/>
      <c r="AK139" s="52"/>
      <c r="AL139" s="109">
        <v>969.54700000000003</v>
      </c>
      <c r="AM139" s="110"/>
      <c r="AN139" s="110"/>
      <c r="AO139" s="110"/>
      <c r="AP139" s="110"/>
      <c r="AQ139" s="110"/>
      <c r="AR139" s="110"/>
      <c r="AS139" s="110"/>
      <c r="AT139" s="110"/>
      <c r="AU139" s="110"/>
      <c r="AV139" s="110"/>
      <c r="AW139" s="110"/>
      <c r="AX139" s="110"/>
      <c r="AY139" s="111"/>
    </row>
    <row r="140" spans="1:59" ht="54.75" customHeight="1" x14ac:dyDescent="0.15">
      <c r="A140" s="48">
        <v>3</v>
      </c>
      <c r="B140" s="49"/>
      <c r="C140" s="107" t="s">
        <v>230</v>
      </c>
      <c r="D140" s="108"/>
      <c r="E140" s="108"/>
      <c r="F140" s="108"/>
      <c r="G140" s="108"/>
      <c r="H140" s="108"/>
      <c r="I140" s="108"/>
      <c r="J140" s="108"/>
      <c r="K140" s="108"/>
      <c r="L140" s="108"/>
      <c r="M140" s="50">
        <v>5380005005976</v>
      </c>
      <c r="N140" s="50"/>
      <c r="O140" s="50"/>
      <c r="P140" s="50"/>
      <c r="Q140" s="50"/>
      <c r="R140" s="50"/>
      <c r="S140" s="50"/>
      <c r="T140" s="51" t="s">
        <v>162</v>
      </c>
      <c r="U140" s="51"/>
      <c r="V140" s="51"/>
      <c r="W140" s="51"/>
      <c r="X140" s="51"/>
      <c r="Y140" s="51"/>
      <c r="Z140" s="51"/>
      <c r="AA140" s="51"/>
      <c r="AB140" s="51"/>
      <c r="AC140" s="51"/>
      <c r="AD140" s="51"/>
      <c r="AE140" s="51"/>
      <c r="AF140" s="51"/>
      <c r="AG140" s="51"/>
      <c r="AH140" s="51"/>
      <c r="AI140" s="51"/>
      <c r="AJ140" s="51"/>
      <c r="AK140" s="52"/>
      <c r="AL140" s="109">
        <v>653.79100000000005</v>
      </c>
      <c r="AM140" s="110"/>
      <c r="AN140" s="110"/>
      <c r="AO140" s="110"/>
      <c r="AP140" s="110"/>
      <c r="AQ140" s="110"/>
      <c r="AR140" s="110"/>
      <c r="AS140" s="110"/>
      <c r="AT140" s="110"/>
      <c r="AU140" s="110"/>
      <c r="AV140" s="110"/>
      <c r="AW140" s="110"/>
      <c r="AX140" s="110"/>
      <c r="AY140" s="111"/>
    </row>
    <row r="141" spans="1:59" ht="54.75" hidden="1" customHeight="1" x14ac:dyDescent="0.15">
      <c r="A141" s="48">
        <v>4</v>
      </c>
      <c r="B141" s="49"/>
      <c r="C141" s="40"/>
      <c r="D141" s="41"/>
      <c r="E141" s="41"/>
      <c r="F141" s="41"/>
      <c r="G141" s="41"/>
      <c r="H141" s="41"/>
      <c r="I141" s="41"/>
      <c r="J141" s="41"/>
      <c r="K141" s="41"/>
      <c r="L141" s="41"/>
      <c r="M141" s="50"/>
      <c r="N141" s="50"/>
      <c r="O141" s="50"/>
      <c r="P141" s="50"/>
      <c r="Q141" s="50"/>
      <c r="R141" s="50"/>
      <c r="S141" s="50"/>
      <c r="T141" s="51"/>
      <c r="U141" s="51"/>
      <c r="V141" s="51"/>
      <c r="W141" s="51"/>
      <c r="X141" s="51"/>
      <c r="Y141" s="51"/>
      <c r="Z141" s="51"/>
      <c r="AA141" s="51"/>
      <c r="AB141" s="51"/>
      <c r="AC141" s="51"/>
      <c r="AD141" s="51"/>
      <c r="AE141" s="51"/>
      <c r="AF141" s="51"/>
      <c r="AG141" s="51"/>
      <c r="AH141" s="51"/>
      <c r="AI141" s="51"/>
      <c r="AJ141" s="51"/>
      <c r="AK141" s="52"/>
      <c r="AL141" s="45"/>
      <c r="AM141" s="46"/>
      <c r="AN141" s="46"/>
      <c r="AO141" s="46"/>
      <c r="AP141" s="46"/>
      <c r="AQ141" s="46"/>
      <c r="AR141" s="46"/>
      <c r="AS141" s="46"/>
      <c r="AT141" s="46"/>
      <c r="AU141" s="46"/>
      <c r="AV141" s="46"/>
      <c r="AW141" s="46"/>
      <c r="AX141" s="46"/>
      <c r="AY141" s="47"/>
    </row>
    <row r="142" spans="1:59" ht="54.75" hidden="1" customHeight="1" x14ac:dyDescent="0.15">
      <c r="A142" s="48">
        <v>5</v>
      </c>
      <c r="B142" s="49"/>
      <c r="C142" s="40"/>
      <c r="D142" s="41"/>
      <c r="E142" s="41"/>
      <c r="F142" s="41"/>
      <c r="G142" s="41"/>
      <c r="H142" s="41"/>
      <c r="I142" s="41"/>
      <c r="J142" s="41"/>
      <c r="K142" s="41"/>
      <c r="L142" s="41"/>
      <c r="M142" s="50"/>
      <c r="N142" s="50"/>
      <c r="O142" s="50"/>
      <c r="P142" s="50"/>
      <c r="Q142" s="50"/>
      <c r="R142" s="50"/>
      <c r="S142" s="50"/>
      <c r="T142" s="51"/>
      <c r="U142" s="51"/>
      <c r="V142" s="51"/>
      <c r="W142" s="51"/>
      <c r="X142" s="51"/>
      <c r="Y142" s="51"/>
      <c r="Z142" s="51"/>
      <c r="AA142" s="51"/>
      <c r="AB142" s="51"/>
      <c r="AC142" s="51"/>
      <c r="AD142" s="51"/>
      <c r="AE142" s="51"/>
      <c r="AF142" s="51"/>
      <c r="AG142" s="51"/>
      <c r="AH142" s="51"/>
      <c r="AI142" s="51"/>
      <c r="AJ142" s="51"/>
      <c r="AK142" s="52"/>
      <c r="AL142" s="45"/>
      <c r="AM142" s="46"/>
      <c r="AN142" s="46"/>
      <c r="AO142" s="46"/>
      <c r="AP142" s="46"/>
      <c r="AQ142" s="46"/>
      <c r="AR142" s="46"/>
      <c r="AS142" s="46"/>
      <c r="AT142" s="46"/>
      <c r="AU142" s="46"/>
      <c r="AV142" s="46"/>
      <c r="AW142" s="46"/>
      <c r="AX142" s="46"/>
      <c r="AY142" s="47"/>
    </row>
    <row r="143" spans="1:59" ht="54.75" hidden="1" customHeight="1" x14ac:dyDescent="0.15">
      <c r="A143" s="48">
        <v>6</v>
      </c>
      <c r="B143" s="49"/>
      <c r="C143" s="40"/>
      <c r="D143" s="41"/>
      <c r="E143" s="41"/>
      <c r="F143" s="41"/>
      <c r="G143" s="41"/>
      <c r="H143" s="41"/>
      <c r="I143" s="41"/>
      <c r="J143" s="41"/>
      <c r="K143" s="41"/>
      <c r="L143" s="41"/>
      <c r="M143" s="50"/>
      <c r="N143" s="50"/>
      <c r="O143" s="50"/>
      <c r="P143" s="50"/>
      <c r="Q143" s="50"/>
      <c r="R143" s="50"/>
      <c r="S143" s="50"/>
      <c r="T143" s="51"/>
      <c r="U143" s="51"/>
      <c r="V143" s="51"/>
      <c r="W143" s="51"/>
      <c r="X143" s="51"/>
      <c r="Y143" s="51"/>
      <c r="Z143" s="51"/>
      <c r="AA143" s="51"/>
      <c r="AB143" s="51"/>
      <c r="AC143" s="51"/>
      <c r="AD143" s="51"/>
      <c r="AE143" s="51"/>
      <c r="AF143" s="51"/>
      <c r="AG143" s="51"/>
      <c r="AH143" s="51"/>
      <c r="AI143" s="51"/>
      <c r="AJ143" s="51"/>
      <c r="AK143" s="52"/>
      <c r="AL143" s="45"/>
      <c r="AM143" s="46"/>
      <c r="AN143" s="46"/>
      <c r="AO143" s="46"/>
      <c r="AP143" s="46"/>
      <c r="AQ143" s="46"/>
      <c r="AR143" s="46"/>
      <c r="AS143" s="46"/>
      <c r="AT143" s="46"/>
      <c r="AU143" s="46"/>
      <c r="AV143" s="46"/>
      <c r="AW143" s="46"/>
      <c r="AX143" s="46"/>
      <c r="AY143" s="47"/>
    </row>
    <row r="144" spans="1:59" ht="54.75" hidden="1" customHeight="1" x14ac:dyDescent="0.15">
      <c r="A144" s="48">
        <v>7</v>
      </c>
      <c r="B144" s="49"/>
      <c r="C144" s="40"/>
      <c r="D144" s="41"/>
      <c r="E144" s="41"/>
      <c r="F144" s="41"/>
      <c r="G144" s="41"/>
      <c r="H144" s="41"/>
      <c r="I144" s="41"/>
      <c r="J144" s="41"/>
      <c r="K144" s="41"/>
      <c r="L144" s="41"/>
      <c r="M144" s="50"/>
      <c r="N144" s="50"/>
      <c r="O144" s="50"/>
      <c r="P144" s="50"/>
      <c r="Q144" s="50"/>
      <c r="R144" s="50"/>
      <c r="S144" s="50"/>
      <c r="T144" s="51"/>
      <c r="U144" s="51"/>
      <c r="V144" s="51"/>
      <c r="W144" s="51"/>
      <c r="X144" s="51"/>
      <c r="Y144" s="51"/>
      <c r="Z144" s="51"/>
      <c r="AA144" s="51"/>
      <c r="AB144" s="51"/>
      <c r="AC144" s="51"/>
      <c r="AD144" s="51"/>
      <c r="AE144" s="51"/>
      <c r="AF144" s="51"/>
      <c r="AG144" s="51"/>
      <c r="AH144" s="51"/>
      <c r="AI144" s="51"/>
      <c r="AJ144" s="51"/>
      <c r="AK144" s="52"/>
      <c r="AL144" s="45"/>
      <c r="AM144" s="46"/>
      <c r="AN144" s="46"/>
      <c r="AO144" s="46"/>
      <c r="AP144" s="46"/>
      <c r="AQ144" s="46"/>
      <c r="AR144" s="46"/>
      <c r="AS144" s="46"/>
      <c r="AT144" s="46"/>
      <c r="AU144" s="46"/>
      <c r="AV144" s="46"/>
      <c r="AW144" s="46"/>
      <c r="AX144" s="46"/>
      <c r="AY144" s="47"/>
    </row>
    <row r="145" spans="1:51" ht="54.75" hidden="1" customHeight="1" x14ac:dyDescent="0.15">
      <c r="A145" s="48">
        <v>8</v>
      </c>
      <c r="B145" s="49"/>
      <c r="C145" s="40"/>
      <c r="D145" s="41"/>
      <c r="E145" s="41"/>
      <c r="F145" s="41"/>
      <c r="G145" s="41"/>
      <c r="H145" s="41"/>
      <c r="I145" s="41"/>
      <c r="J145" s="41"/>
      <c r="K145" s="41"/>
      <c r="L145" s="41"/>
      <c r="M145" s="50"/>
      <c r="N145" s="50"/>
      <c r="O145" s="50"/>
      <c r="P145" s="50"/>
      <c r="Q145" s="50"/>
      <c r="R145" s="50"/>
      <c r="S145" s="50"/>
      <c r="T145" s="51"/>
      <c r="U145" s="51"/>
      <c r="V145" s="51"/>
      <c r="W145" s="51"/>
      <c r="X145" s="51"/>
      <c r="Y145" s="51"/>
      <c r="Z145" s="51"/>
      <c r="AA145" s="51"/>
      <c r="AB145" s="51"/>
      <c r="AC145" s="51"/>
      <c r="AD145" s="51"/>
      <c r="AE145" s="51"/>
      <c r="AF145" s="51"/>
      <c r="AG145" s="51"/>
      <c r="AH145" s="51"/>
      <c r="AI145" s="51"/>
      <c r="AJ145" s="51"/>
      <c r="AK145" s="52"/>
      <c r="AL145" s="45"/>
      <c r="AM145" s="46"/>
      <c r="AN145" s="46"/>
      <c r="AO145" s="46"/>
      <c r="AP145" s="46"/>
      <c r="AQ145" s="46"/>
      <c r="AR145" s="46"/>
      <c r="AS145" s="46"/>
      <c r="AT145" s="46"/>
      <c r="AU145" s="46"/>
      <c r="AV145" s="46"/>
      <c r="AW145" s="46"/>
      <c r="AX145" s="46"/>
      <c r="AY145" s="47"/>
    </row>
    <row r="146" spans="1:51" ht="54.75" hidden="1" customHeight="1" x14ac:dyDescent="0.15">
      <c r="A146" s="48">
        <v>9</v>
      </c>
      <c r="B146" s="49"/>
      <c r="C146" s="40"/>
      <c r="D146" s="41"/>
      <c r="E146" s="41"/>
      <c r="F146" s="41"/>
      <c r="G146" s="41"/>
      <c r="H146" s="41"/>
      <c r="I146" s="41"/>
      <c r="J146" s="41"/>
      <c r="K146" s="41"/>
      <c r="L146" s="41"/>
      <c r="M146" s="50"/>
      <c r="N146" s="50"/>
      <c r="O146" s="50"/>
      <c r="P146" s="50"/>
      <c r="Q146" s="50"/>
      <c r="R146" s="50"/>
      <c r="S146" s="50"/>
      <c r="T146" s="51"/>
      <c r="U146" s="51"/>
      <c r="V146" s="51"/>
      <c r="W146" s="51"/>
      <c r="X146" s="51"/>
      <c r="Y146" s="51"/>
      <c r="Z146" s="51"/>
      <c r="AA146" s="51"/>
      <c r="AB146" s="51"/>
      <c r="AC146" s="51"/>
      <c r="AD146" s="51"/>
      <c r="AE146" s="51"/>
      <c r="AF146" s="51"/>
      <c r="AG146" s="51"/>
      <c r="AH146" s="51"/>
      <c r="AI146" s="51"/>
      <c r="AJ146" s="51"/>
      <c r="AK146" s="52"/>
      <c r="AL146" s="45"/>
      <c r="AM146" s="46"/>
      <c r="AN146" s="46"/>
      <c r="AO146" s="46"/>
      <c r="AP146" s="46"/>
      <c r="AQ146" s="46"/>
      <c r="AR146" s="46"/>
      <c r="AS146" s="46"/>
      <c r="AT146" s="46"/>
      <c r="AU146" s="46"/>
      <c r="AV146" s="46"/>
      <c r="AW146" s="46"/>
      <c r="AX146" s="46"/>
      <c r="AY146" s="47"/>
    </row>
    <row r="147" spans="1:51" ht="54.75" hidden="1" customHeight="1" x14ac:dyDescent="0.15">
      <c r="A147" s="48">
        <v>10</v>
      </c>
      <c r="B147" s="49"/>
      <c r="C147" s="40"/>
      <c r="D147" s="41"/>
      <c r="E147" s="41"/>
      <c r="F147" s="41"/>
      <c r="G147" s="41"/>
      <c r="H147" s="41"/>
      <c r="I147" s="41"/>
      <c r="J147" s="41"/>
      <c r="K147" s="41"/>
      <c r="L147" s="41"/>
      <c r="M147" s="50"/>
      <c r="N147" s="50"/>
      <c r="O147" s="50"/>
      <c r="P147" s="50"/>
      <c r="Q147" s="50"/>
      <c r="R147" s="50"/>
      <c r="S147" s="50"/>
      <c r="T147" s="51"/>
      <c r="U147" s="51"/>
      <c r="V147" s="51"/>
      <c r="W147" s="51"/>
      <c r="X147" s="51"/>
      <c r="Y147" s="51"/>
      <c r="Z147" s="51"/>
      <c r="AA147" s="51"/>
      <c r="AB147" s="51"/>
      <c r="AC147" s="51"/>
      <c r="AD147" s="51"/>
      <c r="AE147" s="51"/>
      <c r="AF147" s="51"/>
      <c r="AG147" s="51"/>
      <c r="AH147" s="51"/>
      <c r="AI147" s="51"/>
      <c r="AJ147" s="51"/>
      <c r="AK147" s="52"/>
      <c r="AL147" s="45"/>
      <c r="AM147" s="46"/>
      <c r="AN147" s="46"/>
      <c r="AO147" s="46"/>
      <c r="AP147" s="46"/>
      <c r="AQ147" s="46"/>
      <c r="AR147" s="46"/>
      <c r="AS147" s="46"/>
      <c r="AT147" s="46"/>
      <c r="AU147" s="46"/>
      <c r="AV147" s="46"/>
      <c r="AW147" s="46"/>
      <c r="AX147" s="46"/>
      <c r="AY147" s="47"/>
    </row>
    <row r="148" spans="1:51" x14ac:dyDescent="0.1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row>
  </sheetData>
  <mergeCells count="619">
    <mergeCell ref="I49:N49"/>
    <mergeCell ref="I50:N50"/>
    <mergeCell ref="O49:W49"/>
    <mergeCell ref="X49:AG49"/>
    <mergeCell ref="AH49:AP49"/>
    <mergeCell ref="AQ49:AY49"/>
    <mergeCell ref="O50:W50"/>
    <mergeCell ref="X50:AG50"/>
    <mergeCell ref="AH50:AP50"/>
    <mergeCell ref="AQ50:AY50"/>
    <mergeCell ref="AN71:AS71"/>
    <mergeCell ref="AT71:AY71"/>
    <mergeCell ref="AB67:AG67"/>
    <mergeCell ref="AH67:AM67"/>
    <mergeCell ref="AN67:AS67"/>
    <mergeCell ref="AK66:AM66"/>
    <mergeCell ref="AN66:AO66"/>
    <mergeCell ref="AQ66:AS66"/>
    <mergeCell ref="AK70:AM70"/>
    <mergeCell ref="AN70:AO70"/>
    <mergeCell ref="AH70:AI70"/>
    <mergeCell ref="AW68:AY68"/>
    <mergeCell ref="O85:T88"/>
    <mergeCell ref="U85:W85"/>
    <mergeCell ref="X85:AY85"/>
    <mergeCell ref="U86:W86"/>
    <mergeCell ref="X86:AY86"/>
    <mergeCell ref="U87:W87"/>
    <mergeCell ref="X87:AY87"/>
    <mergeCell ref="U88:W88"/>
    <mergeCell ref="X88:AY88"/>
    <mergeCell ref="A61:F63"/>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A96:F97"/>
    <mergeCell ref="G96:N96"/>
    <mergeCell ref="O96:AY96"/>
    <mergeCell ref="G97:N97"/>
    <mergeCell ref="O97:AY97"/>
    <mergeCell ref="O79:Q80"/>
    <mergeCell ref="R79:T79"/>
    <mergeCell ref="R80:T80"/>
    <mergeCell ref="U80:AY80"/>
    <mergeCell ref="O81:T84"/>
    <mergeCell ref="U81:W81"/>
    <mergeCell ref="X81:AY81"/>
    <mergeCell ref="U82:W82"/>
    <mergeCell ref="X82:AY82"/>
    <mergeCell ref="U83:W83"/>
    <mergeCell ref="X83:AY83"/>
    <mergeCell ref="U84:W84"/>
    <mergeCell ref="X84:AY84"/>
    <mergeCell ref="A95:F95"/>
    <mergeCell ref="G95:AY95"/>
    <mergeCell ref="G79:N88"/>
    <mergeCell ref="A79:F88"/>
    <mergeCell ref="O92:AY92"/>
    <mergeCell ref="A93:F94"/>
    <mergeCell ref="G8:AY8"/>
    <mergeCell ref="G14:N14"/>
    <mergeCell ref="O14:V14"/>
    <mergeCell ref="W14:AD14"/>
    <mergeCell ref="AE14:AK14"/>
    <mergeCell ref="AL14:AR14"/>
    <mergeCell ref="AS14:AY14"/>
    <mergeCell ref="O56:W56"/>
    <mergeCell ref="X56:AG56"/>
    <mergeCell ref="AH56:AP56"/>
    <mergeCell ref="AQ56:AY56"/>
    <mergeCell ref="P21:X23"/>
    <mergeCell ref="Y21:AB21"/>
    <mergeCell ref="AC21:AD21"/>
    <mergeCell ref="AE21:AH21"/>
    <mergeCell ref="AI21:AL21"/>
    <mergeCell ref="AC24:AD24"/>
    <mergeCell ref="AE24:AH24"/>
    <mergeCell ref="AI24:AL24"/>
    <mergeCell ref="Y23:AB23"/>
    <mergeCell ref="AC23:AD23"/>
    <mergeCell ref="AE23:AH23"/>
    <mergeCell ref="AI23:AL23"/>
    <mergeCell ref="AM23:AP23"/>
    <mergeCell ref="AG5:AY5"/>
    <mergeCell ref="A6:F6"/>
    <mergeCell ref="G6:Z6"/>
    <mergeCell ref="AA6:AF6"/>
    <mergeCell ref="AG6:AY6"/>
    <mergeCell ref="W16:AD16"/>
    <mergeCell ref="AE16:AK16"/>
    <mergeCell ref="A15:F17"/>
    <mergeCell ref="G15:N16"/>
    <mergeCell ref="O15:V16"/>
    <mergeCell ref="W15:AD15"/>
    <mergeCell ref="AE15:AK15"/>
    <mergeCell ref="AL15:AR16"/>
    <mergeCell ref="G17:N17"/>
    <mergeCell ref="O17:V17"/>
    <mergeCell ref="W17:AD17"/>
    <mergeCell ref="AE17:AK17"/>
    <mergeCell ref="AL17:AR17"/>
    <mergeCell ref="AS17:AY17"/>
    <mergeCell ref="A7:F7"/>
    <mergeCell ref="G7:Z7"/>
    <mergeCell ref="AA7:AF7"/>
    <mergeCell ref="AG7:AY7"/>
    <mergeCell ref="A8:F8"/>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A18:F18"/>
    <mergeCell ref="G18:AY18"/>
    <mergeCell ref="A19:F19"/>
    <mergeCell ref="G19:AY19"/>
    <mergeCell ref="G20:O20"/>
    <mergeCell ref="P20:X20"/>
    <mergeCell ref="A20:F26"/>
    <mergeCell ref="G24:O26"/>
    <mergeCell ref="AU22:AY22"/>
    <mergeCell ref="G21:O23"/>
    <mergeCell ref="AU25:AY25"/>
    <mergeCell ref="AU26:AY26"/>
    <mergeCell ref="AQ25:AT25"/>
    <mergeCell ref="AQ26:AT26"/>
    <mergeCell ref="Y20:AB20"/>
    <mergeCell ref="AC20:AD20"/>
    <mergeCell ref="AE20:AH20"/>
    <mergeCell ref="AU23:AY23"/>
    <mergeCell ref="AQ23:AT23"/>
    <mergeCell ref="AQ21:AT21"/>
    <mergeCell ref="AU21:AY21"/>
    <mergeCell ref="AQ22:AT22"/>
    <mergeCell ref="Y22:AB22"/>
    <mergeCell ref="AC22:AD22"/>
    <mergeCell ref="AI20:AL20"/>
    <mergeCell ref="AM20:AP20"/>
    <mergeCell ref="AQ20:AT20"/>
    <mergeCell ref="AS15:AY16"/>
    <mergeCell ref="AU20:AY20"/>
    <mergeCell ref="AQ29:AT29"/>
    <mergeCell ref="AU29:AY29"/>
    <mergeCell ref="AI30:AL30"/>
    <mergeCell ref="AM30:AP30"/>
    <mergeCell ref="AM21:AP21"/>
    <mergeCell ref="AI25:AL25"/>
    <mergeCell ref="AM25:AP25"/>
    <mergeCell ref="AE22:AH22"/>
    <mergeCell ref="AI22:AL22"/>
    <mergeCell ref="AM22:AP22"/>
    <mergeCell ref="A27:F27"/>
    <mergeCell ref="G27:AY27"/>
    <mergeCell ref="A28:F35"/>
    <mergeCell ref="G28:K28"/>
    <mergeCell ref="L28:Q28"/>
    <mergeCell ref="R28:V28"/>
    <mergeCell ref="W28:AK28"/>
    <mergeCell ref="AL28:AR28"/>
    <mergeCell ref="AS28:AY28"/>
    <mergeCell ref="AQ30:AT30"/>
    <mergeCell ref="AU30:AY30"/>
    <mergeCell ref="AC32:AD32"/>
    <mergeCell ref="AE32:AH32"/>
    <mergeCell ref="AI32:AL32"/>
    <mergeCell ref="AM32:AP32"/>
    <mergeCell ref="AU35:AY35"/>
    <mergeCell ref="AC35:AD35"/>
    <mergeCell ref="AE35:AH35"/>
    <mergeCell ref="G30:X35"/>
    <mergeCell ref="Y30:AB31"/>
    <mergeCell ref="Y32:AB33"/>
    <mergeCell ref="A36:F38"/>
    <mergeCell ref="G36:X36"/>
    <mergeCell ref="Y36:AB36"/>
    <mergeCell ref="AC36:AE36"/>
    <mergeCell ref="AF36:AJ36"/>
    <mergeCell ref="AK36:AO36"/>
    <mergeCell ref="AP36:AT36"/>
    <mergeCell ref="AU36:AY36"/>
    <mergeCell ref="G37:X38"/>
    <mergeCell ref="Y38:AB38"/>
    <mergeCell ref="AC38:AE38"/>
    <mergeCell ref="AF38:AJ38"/>
    <mergeCell ref="AK38:AO38"/>
    <mergeCell ref="AP38:AT38"/>
    <mergeCell ref="AU38:AY38"/>
    <mergeCell ref="Y37:AB37"/>
    <mergeCell ref="AC37:AE37"/>
    <mergeCell ref="AF37:AJ37"/>
    <mergeCell ref="AK37:AO37"/>
    <mergeCell ref="AP37:AT37"/>
    <mergeCell ref="AU37:AY37"/>
    <mergeCell ref="AH46:AP46"/>
    <mergeCell ref="AQ46:AY46"/>
    <mergeCell ref="X52:AG52"/>
    <mergeCell ref="AE29:AH29"/>
    <mergeCell ref="AI29:AL29"/>
    <mergeCell ref="AQ24:AT24"/>
    <mergeCell ref="AU24:AY24"/>
    <mergeCell ref="AE31:AH31"/>
    <mergeCell ref="AI31:AL31"/>
    <mergeCell ref="AI35:AL35"/>
    <mergeCell ref="AM35:AP35"/>
    <mergeCell ref="AQ35:AT35"/>
    <mergeCell ref="AM31:AP31"/>
    <mergeCell ref="AQ31:AT31"/>
    <mergeCell ref="AU31:AY31"/>
    <mergeCell ref="AM24:AP24"/>
    <mergeCell ref="Y25:AB25"/>
    <mergeCell ref="AC25:AD25"/>
    <mergeCell ref="AE25:AH25"/>
    <mergeCell ref="P24:X26"/>
    <mergeCell ref="Y24:AB24"/>
    <mergeCell ref="P29:X29"/>
    <mergeCell ref="Y29:AB29"/>
    <mergeCell ref="AC29:AD29"/>
    <mergeCell ref="AQ43:AY43"/>
    <mergeCell ref="AH52:AP52"/>
    <mergeCell ref="AQ52:AY52"/>
    <mergeCell ref="G43:N43"/>
    <mergeCell ref="O43:W43"/>
    <mergeCell ref="X43:AG43"/>
    <mergeCell ref="AH43:AP43"/>
    <mergeCell ref="I51:N51"/>
    <mergeCell ref="O51:W51"/>
    <mergeCell ref="X51:AG51"/>
    <mergeCell ref="I47:N47"/>
    <mergeCell ref="AQ47:AY47"/>
    <mergeCell ref="I48:N48"/>
    <mergeCell ref="O48:W48"/>
    <mergeCell ref="G44:H52"/>
    <mergeCell ref="I44:N44"/>
    <mergeCell ref="O44:W44"/>
    <mergeCell ref="X44:AG44"/>
    <mergeCell ref="AH44:AP44"/>
    <mergeCell ref="AQ44:AY44"/>
    <mergeCell ref="I45:N45"/>
    <mergeCell ref="O45:W45"/>
    <mergeCell ref="X45:AG45"/>
    <mergeCell ref="X46:AG46"/>
    <mergeCell ref="A64:F72"/>
    <mergeCell ref="G64:K65"/>
    <mergeCell ref="L64:N65"/>
    <mergeCell ref="O64:U65"/>
    <mergeCell ref="V64:AY64"/>
    <mergeCell ref="V65:AA65"/>
    <mergeCell ref="AB65:AG65"/>
    <mergeCell ref="AH65:AM65"/>
    <mergeCell ref="AN65:AS65"/>
    <mergeCell ref="AT65:AY65"/>
    <mergeCell ref="L68:N68"/>
    <mergeCell ref="AT66:AU66"/>
    <mergeCell ref="AW66:AY66"/>
    <mergeCell ref="L67:N67"/>
    <mergeCell ref="O67:P67"/>
    <mergeCell ref="R67:U67"/>
    <mergeCell ref="V67:AA67"/>
    <mergeCell ref="AT67:AY67"/>
    <mergeCell ref="AB66:AC66"/>
    <mergeCell ref="AE66:AG66"/>
    <mergeCell ref="AQ70:AS70"/>
    <mergeCell ref="AT70:AU70"/>
    <mergeCell ref="AW70:AY70"/>
    <mergeCell ref="AH71:AM71"/>
    <mergeCell ref="G66:K67"/>
    <mergeCell ref="AB68:AC68"/>
    <mergeCell ref="I46:N46"/>
    <mergeCell ref="G58:N58"/>
    <mergeCell ref="X53:AG53"/>
    <mergeCell ref="AH53:AP53"/>
    <mergeCell ref="AQ53:AY53"/>
    <mergeCell ref="I54:N54"/>
    <mergeCell ref="X48:AG48"/>
    <mergeCell ref="AH48:AP48"/>
    <mergeCell ref="AQ48:AY48"/>
    <mergeCell ref="I52:N52"/>
    <mergeCell ref="O52:W52"/>
    <mergeCell ref="O58:W58"/>
    <mergeCell ref="O46:W46"/>
    <mergeCell ref="AQ59:AY59"/>
    <mergeCell ref="AH51:AP51"/>
    <mergeCell ref="AQ51:AY51"/>
    <mergeCell ref="I55:N55"/>
    <mergeCell ref="O55:W55"/>
    <mergeCell ref="X55:AG55"/>
    <mergeCell ref="AH55:AP55"/>
    <mergeCell ref="AQ55:AY55"/>
    <mergeCell ref="I56:N56"/>
    <mergeCell ref="O68:P68"/>
    <mergeCell ref="R68:U68"/>
    <mergeCell ref="V68:AA68"/>
    <mergeCell ref="A42:F60"/>
    <mergeCell ref="G42:N42"/>
    <mergeCell ref="O42:W42"/>
    <mergeCell ref="X42:AG42"/>
    <mergeCell ref="AH42:AP42"/>
    <mergeCell ref="AQ42:AY42"/>
    <mergeCell ref="O47:W47"/>
    <mergeCell ref="X47:AG47"/>
    <mergeCell ref="AH47:AP47"/>
    <mergeCell ref="AQ54:AY54"/>
    <mergeCell ref="I57:N57"/>
    <mergeCell ref="O57:W57"/>
    <mergeCell ref="X57:AG57"/>
    <mergeCell ref="AH57:AP57"/>
    <mergeCell ref="AQ57:AY57"/>
    <mergeCell ref="G53:H57"/>
    <mergeCell ref="I53:N53"/>
    <mergeCell ref="O53:W53"/>
    <mergeCell ref="AQ58:AY58"/>
    <mergeCell ref="AH45:AP45"/>
    <mergeCell ref="AQ45:AY45"/>
    <mergeCell ref="R69:U69"/>
    <mergeCell ref="V69:AA69"/>
    <mergeCell ref="AB69:AG69"/>
    <mergeCell ref="AH69:AM69"/>
    <mergeCell ref="AN69:AS69"/>
    <mergeCell ref="AT69:AY69"/>
    <mergeCell ref="AE68:AG68"/>
    <mergeCell ref="AH68:AI68"/>
    <mergeCell ref="AK68:AM68"/>
    <mergeCell ref="AN68:AO68"/>
    <mergeCell ref="AQ68:AS68"/>
    <mergeCell ref="AT68:AU68"/>
    <mergeCell ref="AQ60:AY60"/>
    <mergeCell ref="O54:W54"/>
    <mergeCell ref="X54:AG54"/>
    <mergeCell ref="AH54:AP54"/>
    <mergeCell ref="G59:N59"/>
    <mergeCell ref="O59:W59"/>
    <mergeCell ref="X59:AG59"/>
    <mergeCell ref="G68:K69"/>
    <mergeCell ref="G60:H60"/>
    <mergeCell ref="I60:N60"/>
    <mergeCell ref="O60:W60"/>
    <mergeCell ref="X60:AG60"/>
    <mergeCell ref="AH60:AP60"/>
    <mergeCell ref="L66:N66"/>
    <mergeCell ref="O66:P66"/>
    <mergeCell ref="R66:U66"/>
    <mergeCell ref="V66:W66"/>
    <mergeCell ref="Y66:AA66"/>
    <mergeCell ref="AH66:AI66"/>
    <mergeCell ref="X58:AG58"/>
    <mergeCell ref="AH58:AP58"/>
    <mergeCell ref="AH59:AP59"/>
    <mergeCell ref="L69:N69"/>
    <mergeCell ref="O69:P69"/>
    <mergeCell ref="AH72:AM72"/>
    <mergeCell ref="AN72:AO72"/>
    <mergeCell ref="AQ72:AS72"/>
    <mergeCell ref="AT72:AU72"/>
    <mergeCell ref="AW72:AY72"/>
    <mergeCell ref="G72:K72"/>
    <mergeCell ref="O77:AF77"/>
    <mergeCell ref="G78:N78"/>
    <mergeCell ref="O78:AY78"/>
    <mergeCell ref="L72:N72"/>
    <mergeCell ref="O72:P72"/>
    <mergeCell ref="R72:U72"/>
    <mergeCell ref="V72:AA72"/>
    <mergeCell ref="AB72:AG72"/>
    <mergeCell ref="G70:K71"/>
    <mergeCell ref="L70:N70"/>
    <mergeCell ref="O70:P70"/>
    <mergeCell ref="R70:U70"/>
    <mergeCell ref="V70:AA70"/>
    <mergeCell ref="AB70:AG70"/>
    <mergeCell ref="L71:N71"/>
    <mergeCell ref="O71:P71"/>
    <mergeCell ref="R71:U71"/>
    <mergeCell ref="V71:AA71"/>
    <mergeCell ref="AB71:AG71"/>
    <mergeCell ref="U79:AY79"/>
    <mergeCell ref="A73:F78"/>
    <mergeCell ref="G73:N77"/>
    <mergeCell ref="O73:AF73"/>
    <mergeCell ref="AG73:AY74"/>
    <mergeCell ref="O74:AF74"/>
    <mergeCell ref="O75:AF75"/>
    <mergeCell ref="AG75:AY77"/>
    <mergeCell ref="O76:AF76"/>
    <mergeCell ref="G93:N93"/>
    <mergeCell ref="O93:AY93"/>
    <mergeCell ref="G94:N94"/>
    <mergeCell ref="O94:AY94"/>
    <mergeCell ref="A89:F92"/>
    <mergeCell ref="G89:T89"/>
    <mergeCell ref="U89:AY89"/>
    <mergeCell ref="G90:N90"/>
    <mergeCell ref="O90:AY90"/>
    <mergeCell ref="G91:N91"/>
    <mergeCell ref="O91:AY91"/>
    <mergeCell ref="G92:N92"/>
    <mergeCell ref="G120:K120"/>
    <mergeCell ref="L120:X120"/>
    <mergeCell ref="Y120:AC120"/>
    <mergeCell ref="AD120:AH120"/>
    <mergeCell ref="AI120:AU120"/>
    <mergeCell ref="AV120:AY120"/>
    <mergeCell ref="G124:K124"/>
    <mergeCell ref="L124:X124"/>
    <mergeCell ref="A98:F100"/>
    <mergeCell ref="G98:AY98"/>
    <mergeCell ref="G99:AY99"/>
    <mergeCell ref="G100:AY100"/>
    <mergeCell ref="G115:K115"/>
    <mergeCell ref="L115:X115"/>
    <mergeCell ref="Y115:AC115"/>
    <mergeCell ref="AD115:AH115"/>
    <mergeCell ref="AI115:AU115"/>
    <mergeCell ref="AV115:AY115"/>
    <mergeCell ref="G119:K119"/>
    <mergeCell ref="L119:X119"/>
    <mergeCell ref="Y119:AC119"/>
    <mergeCell ref="AD119:AH119"/>
    <mergeCell ref="AI119:AU119"/>
    <mergeCell ref="AV119:AY119"/>
    <mergeCell ref="A101:F101"/>
    <mergeCell ref="G101:AY101"/>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A102:F113"/>
    <mergeCell ref="A114:F125"/>
    <mergeCell ref="G114:AC114"/>
    <mergeCell ref="AD114:AY114"/>
    <mergeCell ref="L122:X122"/>
    <mergeCell ref="Y122:AC122"/>
    <mergeCell ref="AD122:AH122"/>
    <mergeCell ref="AI122:AU122"/>
    <mergeCell ref="AV122:AY122"/>
    <mergeCell ref="G125:K125"/>
    <mergeCell ref="L125:X125"/>
    <mergeCell ref="Y125:AC125"/>
    <mergeCell ref="AD125:AH125"/>
    <mergeCell ref="AI125:AU125"/>
    <mergeCell ref="AV125:AY125"/>
    <mergeCell ref="Y124:AC124"/>
    <mergeCell ref="AD124:AH124"/>
    <mergeCell ref="AI124:AU124"/>
    <mergeCell ref="AV124:AY124"/>
    <mergeCell ref="G123:K123"/>
    <mergeCell ref="L123:X123"/>
    <mergeCell ref="Y123:AC123"/>
    <mergeCell ref="AD123:AH123"/>
    <mergeCell ref="AI123:AU123"/>
    <mergeCell ref="AV123:AY123"/>
    <mergeCell ref="AU40:AY40"/>
    <mergeCell ref="AU41:AY41"/>
    <mergeCell ref="A146:B146"/>
    <mergeCell ref="C146:L146"/>
    <mergeCell ref="C134:L134"/>
    <mergeCell ref="M134:S134"/>
    <mergeCell ref="T134:AK134"/>
    <mergeCell ref="A142:B142"/>
    <mergeCell ref="C142:L142"/>
    <mergeCell ref="T145:AK145"/>
    <mergeCell ref="AL141:AY141"/>
    <mergeCell ref="A140:B140"/>
    <mergeCell ref="C140:L140"/>
    <mergeCell ref="M140:S140"/>
    <mergeCell ref="T140:AK140"/>
    <mergeCell ref="AL140:AY140"/>
    <mergeCell ref="A141:B141"/>
    <mergeCell ref="C141:L141"/>
    <mergeCell ref="M141:S141"/>
    <mergeCell ref="T141:AK141"/>
    <mergeCell ref="T138:AK138"/>
    <mergeCell ref="A134:B134"/>
    <mergeCell ref="AD121:AY121"/>
    <mergeCell ref="G122:K122"/>
    <mergeCell ref="T142:AK142"/>
    <mergeCell ref="AL142:AY142"/>
    <mergeCell ref="A133:B133"/>
    <mergeCell ref="C133:L133"/>
    <mergeCell ref="M133:S133"/>
    <mergeCell ref="T133:AK133"/>
    <mergeCell ref="A137:B137"/>
    <mergeCell ref="C137:L137"/>
    <mergeCell ref="M137:S137"/>
    <mergeCell ref="T137:AK137"/>
    <mergeCell ref="A138:B138"/>
    <mergeCell ref="C138:L138"/>
    <mergeCell ref="M138:S138"/>
    <mergeCell ref="A139:B139"/>
    <mergeCell ref="C139:L139"/>
    <mergeCell ref="M139:S139"/>
    <mergeCell ref="T139:AK139"/>
    <mergeCell ref="AL139:AY139"/>
    <mergeCell ref="AL133:AY133"/>
    <mergeCell ref="AL134:AY134"/>
    <mergeCell ref="AL137:AY137"/>
    <mergeCell ref="AL138:AY138"/>
    <mergeCell ref="Y26:AB26"/>
    <mergeCell ref="AC26:AD26"/>
    <mergeCell ref="AE26:AH26"/>
    <mergeCell ref="AI26:AL26"/>
    <mergeCell ref="AM26:AP26"/>
    <mergeCell ref="AE33:AH33"/>
    <mergeCell ref="AI33:AL33"/>
    <mergeCell ref="AM33:AP33"/>
    <mergeCell ref="T146:AK146"/>
    <mergeCell ref="G40:X41"/>
    <mergeCell ref="Y40:AB40"/>
    <mergeCell ref="AC40:AE40"/>
    <mergeCell ref="AF40:AJ40"/>
    <mergeCell ref="AK40:AO40"/>
    <mergeCell ref="AP40:AT40"/>
    <mergeCell ref="Y41:AB41"/>
    <mergeCell ref="AC41:AE41"/>
    <mergeCell ref="AF41:AJ41"/>
    <mergeCell ref="AK41:AO41"/>
    <mergeCell ref="AP41:AT41"/>
    <mergeCell ref="G121:AC121"/>
    <mergeCell ref="AC30:AD30"/>
    <mergeCell ref="AE30:AH30"/>
    <mergeCell ref="M142:S142"/>
    <mergeCell ref="G29:O29"/>
    <mergeCell ref="AQ33:AT33"/>
    <mergeCell ref="AU33:AY33"/>
    <mergeCell ref="AE34:AH34"/>
    <mergeCell ref="Y39:AB39"/>
    <mergeCell ref="AC39:AE39"/>
    <mergeCell ref="AF39:AJ39"/>
    <mergeCell ref="AK39:AO39"/>
    <mergeCell ref="AP39:AT39"/>
    <mergeCell ref="AU39:AY39"/>
    <mergeCell ref="Y34:AB35"/>
    <mergeCell ref="AC34:AD34"/>
    <mergeCell ref="AC31:AD31"/>
    <mergeCell ref="AC33:AD33"/>
    <mergeCell ref="AQ34:AT34"/>
    <mergeCell ref="AQ32:AT32"/>
    <mergeCell ref="AU32:AY32"/>
    <mergeCell ref="AM29:AP29"/>
    <mergeCell ref="AI34:AL34"/>
    <mergeCell ref="AM34:AP34"/>
    <mergeCell ref="A147:B147"/>
    <mergeCell ref="C147:L147"/>
    <mergeCell ref="M147:S147"/>
    <mergeCell ref="T147:AK147"/>
    <mergeCell ref="AL147:AY147"/>
    <mergeCell ref="AU34:AY34"/>
    <mergeCell ref="A143:B143"/>
    <mergeCell ref="C143:L143"/>
    <mergeCell ref="M143:S143"/>
    <mergeCell ref="T143:AK143"/>
    <mergeCell ref="AL143:AY143"/>
    <mergeCell ref="A144:B144"/>
    <mergeCell ref="C144:L144"/>
    <mergeCell ref="M144:S144"/>
    <mergeCell ref="T144:AK144"/>
    <mergeCell ref="AL144:AY144"/>
    <mergeCell ref="A145:B145"/>
    <mergeCell ref="C145:L145"/>
    <mergeCell ref="M145:S145"/>
    <mergeCell ref="AL146:AY146"/>
    <mergeCell ref="AL145:AY145"/>
    <mergeCell ref="M146:S146"/>
    <mergeCell ref="A39:F41"/>
    <mergeCell ref="G39:X39"/>
    <mergeCell ref="A129:B129"/>
    <mergeCell ref="C129:L129"/>
    <mergeCell ref="M129:S129"/>
    <mergeCell ref="T129:AK129"/>
    <mergeCell ref="AL129:AY129"/>
    <mergeCell ref="A130:B130"/>
    <mergeCell ref="C130:L130"/>
    <mergeCell ref="M130:S130"/>
    <mergeCell ref="T130:AK130"/>
    <mergeCell ref="AL130:AY130"/>
  </mergeCells>
  <phoneticPr fontId="3"/>
  <printOptions horizontalCentered="1"/>
  <pageMargins left="0.25" right="0.25" top="0.75" bottom="0.75" header="0.3" footer="0.3"/>
  <pageSetup paperSize="9" scale="70" fitToHeight="6" orientation="portrait" cellComments="asDisplayed" r:id="rId1"/>
  <headerFooter differentFirst="1" alignWithMargins="0"/>
  <rowBreaks count="5" manualBreakCount="5">
    <brk id="27" max="50" man="1"/>
    <brk id="63" max="50" man="1"/>
    <brk id="101" max="50" man="1"/>
    <brk id="113" max="50" man="1"/>
    <brk id="14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2021-07-28T10:49:39Z</dcterms:modified>
</cp:coreProperties>
</file>