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60" windowHeight="9540"/>
  </bookViews>
  <sheets>
    <sheet name="個別表" sheetId="1" r:id="rId1"/>
  </sheets>
  <definedNames>
    <definedName name="_xlnm._FilterDatabase" localSheetId="0" hidden="1">個別表!$A$1:$Y$11</definedName>
    <definedName name="_xlnm.Print_Area" localSheetId="0">個別表!$A$1:$X$11</definedName>
  </definedNames>
  <calcPr calcId="162913"/>
</workbook>
</file>

<file path=xl/calcChain.xml><?xml version="1.0" encoding="utf-8"?>
<calcChain xmlns="http://schemas.openxmlformats.org/spreadsheetml/2006/main">
  <c r="X11" i="1" l="1"/>
  <c r="W11" i="1"/>
  <c r="V11" i="1"/>
  <c r="U11" i="1"/>
  <c r="T11" i="1"/>
  <c r="S11" i="1"/>
  <c r="R11" i="1"/>
  <c r="Q11" i="1"/>
  <c r="X10" i="1"/>
  <c r="W10" i="1"/>
  <c r="V10" i="1"/>
  <c r="U10" i="1"/>
  <c r="T10" i="1"/>
  <c r="S10" i="1"/>
  <c r="R10" i="1"/>
  <c r="Q10" i="1"/>
  <c r="P10" i="1"/>
  <c r="N10" i="1"/>
  <c r="M10" i="1"/>
  <c r="L10" i="1"/>
  <c r="K10" i="1"/>
  <c r="J10" i="1"/>
  <c r="I10" i="1"/>
  <c r="H10" i="1"/>
  <c r="G10" i="1"/>
  <c r="F10" i="1"/>
  <c r="E10" i="1"/>
  <c r="O12" i="1" s="1"/>
  <c r="O8" i="1"/>
  <c r="O10" i="1" s="1"/>
</calcChain>
</file>

<file path=xl/sharedStrings.xml><?xml version="1.0" encoding="utf-8"?>
<sst xmlns="http://schemas.openxmlformats.org/spreadsheetml/2006/main" count="59" uniqueCount="34">
  <si>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</si>
  <si>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</si>
  <si>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</si>
  <si>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</si>
  <si>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令和元年度末基金残高
（ａ）</t>
    <rPh sb="0" eb="2">
      <t>レイワ</t>
    </rPh>
    <rPh sb="2" eb="3">
      <t>ガン</t>
    </rPh>
    <rPh sb="3" eb="5">
      <t>ネンド</t>
    </rPh>
    <rPh sb="5" eb="6">
      <t>マツ</t>
    </rPh>
    <rPh sb="6" eb="8">
      <t>キキン</t>
    </rPh>
    <rPh sb="8" eb="10">
      <t>ザンダカ</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</si>
  <si>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</si>
  <si>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令和２年度
国庫返納額
（ｄ）</t>
    <rPh sb="0" eb="2">
      <t>レイワ</t>
    </rPh>
    <rPh sb="3" eb="5">
      <t>ネンド</t>
    </rPh>
    <rPh sb="8" eb="10">
      <t>ヘンノウ</t>
    </rPh>
    <phoneticPr fontId="2"/>
  </si>
  <si>
    <t>令和２年度末基金残高
(ｅ=ａ+ｂ-ｃ-ｄ)</t>
    <rPh sb="0" eb="2">
      <t>レイワ</t>
    </rPh>
    <rPh sb="3" eb="5">
      <t>ネンド</t>
    </rPh>
    <rPh sb="5" eb="6">
      <t>マツ</t>
    </rPh>
    <rPh sb="6" eb="8">
      <t>キキン</t>
    </rPh>
    <rPh sb="8" eb="10">
      <t>ザンダカ</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</si>
  <si>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</si>
  <si>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</si>
  <si>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</si>
  <si>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</si>
  <si>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</si>
  <si>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</si>
  <si>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</si>
  <si>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</si>
  <si>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</si>
  <si>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</si>
  <si>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</si>
  <si>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</si>
  <si>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</si>
  <si>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</si>
  <si>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</si>
  <si>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</si>
  <si>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</si>
  <si>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</si>
  <si>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</si>
  <si>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</si>
  <si>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phoneticPr fontId="2"/>
  </si>
  <si>
    <t>福島県民健康管理基金
（原子力被災者環境放射線モニタリング対策関連交付金）</t>
    <rPh sb="0" eb="2">
      <t>フクシマ</t>
    </rPh>
    <rPh sb="2" eb="4">
      <t>ケンミン</t>
    </rPh>
    <rPh sb="4" eb="6">
      <t>ケンコウ</t>
    </rPh>
    <rPh sb="6" eb="8">
      <t>カンリ</t>
    </rPh>
    <rPh sb="8" eb="10">
      <t>キキン</t>
    </rPh>
    <rPh sb="12" eb="15">
      <t>ゲンシリョク</t>
    </rPh>
    <rPh sb="15" eb="18">
      <t>ヒサイシャ</t>
    </rPh>
    <rPh sb="18" eb="20">
      <t>カンキョウ</t>
    </rPh>
    <rPh sb="20" eb="23">
      <t>ホウシャセン</t>
    </rPh>
    <rPh sb="29" eb="31">
      <t>タイサク</t>
    </rPh>
    <rPh sb="31" eb="33">
      <t>カンレン</t>
    </rPh>
    <rPh sb="33" eb="36">
      <t>コウフキン</t>
    </rPh>
    <phoneticPr fontId="2"/>
  </si>
  <si>
    <t>避難解除区域等への帰還に伴い、生活環境における放射線被ばくに係る住民の安心等を確保するため、福島県及び12市町村による地域の実情に応じた空間線量率の測定や生活環境の様々な分野（大気、地下水、海域、土壌、森林など）の放射性物質の濃度測定に対して、福島県は福島県民健康管理基金（環境放射線モニタリング勘定）を創設し必要な環境放射線モニタリングを実施している。国は当該基金に必要な経費を福島県に対して交付する。</t>
    <phoneticPr fontId="2"/>
  </si>
  <si>
    <t>-</t>
  </si>
  <si>
    <t>計</t>
    <rPh sb="0" eb="1">
      <t>ケイ</t>
    </rPh>
    <phoneticPr fontId="2"/>
  </si>
  <si>
    <t>【個別表】令和３年度基金造成団体別基金執行状況表（018福島県民健康管理基金（原子力被災者環境放射線モニタリング対策関連交付金））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フクシマ</t>
    </rPh>
    <rPh sb="30" eb="32">
      <t>ケンミン</t>
    </rPh>
    <rPh sb="32" eb="34">
      <t>ケンコウ</t>
    </rPh>
    <rPh sb="34" eb="36">
      <t>カンリ</t>
    </rPh>
    <rPh sb="36" eb="38">
      <t>キキン</t>
    </rPh>
    <rPh sb="39" eb="42">
      <t>ゲンシリョク</t>
    </rPh>
    <rPh sb="42" eb="45">
      <t>ヒサイシャ</t>
    </rPh>
    <rPh sb="45" eb="47">
      <t>カンキョウ</t>
    </rPh>
    <rPh sb="47" eb="50">
      <t>ホウシャセン</t>
    </rPh>
    <rPh sb="56" eb="58">
      <t>タイサク</t>
    </rPh>
    <rPh sb="58" eb="60">
      <t>カンレン</t>
    </rPh>
    <rPh sb="60" eb="63">
      <t>コウフキン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</si>
</sst>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9"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5" fillId="0" borderId="46"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4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0" fontId="9" fillId="0" borderId="0" xfId="0" applyFont="1" applyAlignment="1">
      <alignment vertical="center" wrapText="1"/>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1"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178" fontId="5" fillId="0" borderId="4" xfId="0" applyNumberFormat="1" applyFont="1" applyFill="1" applyBorder="1" applyAlignment="1">
      <alignment vertical="center"/>
    </xf>
    <xf numFmtId="177" fontId="18" fillId="0" borderId="2" xfId="0" applyNumberFormat="1" applyFont="1" applyBorder="1" applyAlignment="1">
      <alignment horizontal="right" vertical="center"/>
    </xf>
    <xf numFmtId="177" fontId="18" fillId="0" borderId="47" xfId="0" applyNumberFormat="1" applyFont="1" applyBorder="1" applyAlignment="1">
      <alignment horizontal="right" vertical="center"/>
    </xf>
    <xf numFmtId="177" fontId="18" fillId="0" borderId="46" xfId="0" applyNumberFormat="1" applyFont="1" applyBorder="1" applyAlignment="1">
      <alignment horizontal="right" vertical="center"/>
    </xf>
    <xf numFmtId="41" fontId="18" fillId="0" borderId="38" xfId="0" applyNumberFormat="1" applyFont="1" applyFill="1" applyBorder="1" applyAlignment="1">
      <alignment horizontal="right" vertical="center"/>
    </xf>
    <xf numFmtId="41" fontId="18" fillId="0" borderId="40" xfId="0" applyNumberFormat="1" applyFont="1" applyBorder="1" applyAlignment="1">
      <alignment horizontal="right" vertical="center"/>
    </xf>
    <xf numFmtId="41" fontId="18" fillId="0" borderId="41" xfId="0" applyNumberFormat="1" applyFont="1" applyBorder="1" applyAlignment="1">
      <alignment horizontal="righ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41" fontId="5" fillId="0" borderId="45" xfId="0" applyNumberFormat="1" applyFont="1" applyBorder="1" applyAlignment="1">
      <alignment horizontal="right" vertical="center"/>
    </xf>
    <xf numFmtId="41" fontId="0" fillId="0" borderId="39" xfId="0" applyNumberFormat="1" applyBorder="1" applyAlignment="1">
      <alignment horizontal="right"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vertical="center" wrapText="1"/>
    </xf>
    <xf numFmtId="0" fontId="5" fillId="0" borderId="37" xfId="0" applyFont="1" applyBorder="1" applyAlignment="1">
      <alignment vertical="center"/>
    </xf>
    <xf numFmtId="0" fontId="17" fillId="0" borderId="1" xfId="0" applyFont="1" applyBorder="1" applyAlignment="1">
      <alignment horizontal="left" vertical="center" wrapText="1"/>
    </xf>
    <xf numFmtId="0" fontId="17" fillId="0" borderId="37" xfId="0" applyFont="1" applyBorder="1" applyAlignment="1">
      <alignment horizontal="left" vertical="center" wrapText="1"/>
    </xf>
    <xf numFmtId="41" fontId="5"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5"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85" zoomScaleNormal="100" zoomScaleSheetLayoutView="85" workbookViewId="0">
      <selection activeCell="M29" sqref="M29"/>
    </sheetView>
  </sheetViews>
  <sheetFormatPr defaultColWidth="9" defaultRowHeight="13.5" x14ac:dyDescent="0.4"/>
  <cols>
    <col min="1" max="1" width="4.125" style="2" customWidth="1"/>
    <col min="2" max="2" width="7.875" style="2" customWidth="1"/>
    <col min="3" max="3" width="17.75" style="2" customWidth="1"/>
    <col min="4" max="4" width="33" style="2" customWidth="1"/>
    <col min="5" max="6" width="9.625" style="2" customWidth="1"/>
    <col min="7" max="13" width="9" style="2" customWidth="1"/>
    <col min="14" max="14" width="10.375" style="2" customWidth="1"/>
    <col min="15" max="16" width="9.5" style="2" customWidth="1"/>
    <col min="17" max="24" width="8" style="2" customWidth="1"/>
    <col min="25" max="25" width="0" style="3" hidden="1" customWidth="1"/>
    <col min="26" max="16384" width="9" style="2"/>
  </cols>
  <sheetData>
    <row r="1" spans="1:25" ht="20.25" customHeight="1" thickBot="1" x14ac:dyDescent="0.45">
      <c r="A1" s="1" t="s">
        <v>33</v>
      </c>
      <c r="B1" s="1"/>
    </row>
    <row r="2" spans="1:25" s="5" customFormat="1" ht="12.75" customHeight="1" x14ac:dyDescent="0.4">
      <c r="A2" s="61" t="s">
        <v>0</v>
      </c>
      <c r="B2" s="61" t="s">
        <v>1</v>
      </c>
      <c r="C2" s="61" t="s">
        <v>2</v>
      </c>
      <c r="D2" s="61" t="s">
        <v>3</v>
      </c>
      <c r="E2" s="66" t="s">
        <v>4</v>
      </c>
      <c r="F2" s="67"/>
      <c r="G2" s="66" t="s">
        <v>5</v>
      </c>
      <c r="H2" s="70"/>
      <c r="I2" s="70"/>
      <c r="J2" s="70"/>
      <c r="K2" s="70"/>
      <c r="L2" s="70"/>
      <c r="M2" s="70"/>
      <c r="N2" s="91" t="s">
        <v>6</v>
      </c>
      <c r="O2" s="66" t="s">
        <v>7</v>
      </c>
      <c r="P2" s="67"/>
      <c r="Q2" s="66" t="s">
        <v>8</v>
      </c>
      <c r="R2" s="94"/>
      <c r="S2" s="94"/>
      <c r="T2" s="94"/>
      <c r="U2" s="94"/>
      <c r="V2" s="66" t="s">
        <v>9</v>
      </c>
      <c r="W2" s="94"/>
      <c r="X2" s="95"/>
      <c r="Y2" s="4"/>
    </row>
    <row r="3" spans="1:25" s="5" customFormat="1" ht="12" customHeight="1" x14ac:dyDescent="0.4">
      <c r="A3" s="62"/>
      <c r="B3" s="64"/>
      <c r="C3" s="62"/>
      <c r="D3" s="62"/>
      <c r="E3" s="68"/>
      <c r="F3" s="69"/>
      <c r="G3" s="71"/>
      <c r="H3" s="72"/>
      <c r="I3" s="72"/>
      <c r="J3" s="72"/>
      <c r="K3" s="72"/>
      <c r="L3" s="72"/>
      <c r="M3" s="72"/>
      <c r="N3" s="92"/>
      <c r="O3" s="68"/>
      <c r="P3" s="69"/>
      <c r="Q3" s="6" t="s">
        <v>10</v>
      </c>
      <c r="R3" s="96" t="s">
        <v>11</v>
      </c>
      <c r="S3" s="96" t="s">
        <v>12</v>
      </c>
      <c r="T3" s="58" t="s">
        <v>13</v>
      </c>
      <c r="U3" s="99" t="s">
        <v>14</v>
      </c>
      <c r="V3" s="55" t="s">
        <v>11</v>
      </c>
      <c r="W3" s="58" t="s">
        <v>12</v>
      </c>
      <c r="X3" s="75" t="s">
        <v>13</v>
      </c>
      <c r="Y3" s="4"/>
    </row>
    <row r="4" spans="1:25" s="5" customFormat="1" ht="13.5" customHeight="1" x14ac:dyDescent="0.4">
      <c r="A4" s="62"/>
      <c r="B4" s="64"/>
      <c r="C4" s="62"/>
      <c r="D4" s="62"/>
      <c r="E4" s="7"/>
      <c r="F4" s="8"/>
      <c r="G4" s="9" t="s">
        <v>15</v>
      </c>
      <c r="H4" s="10"/>
      <c r="I4" s="10"/>
      <c r="J4" s="10"/>
      <c r="K4" s="10"/>
      <c r="L4" s="10"/>
      <c r="M4" s="78" t="s">
        <v>16</v>
      </c>
      <c r="N4" s="92"/>
      <c r="O4" s="7"/>
      <c r="P4" s="8"/>
      <c r="Q4" s="81" t="s">
        <v>17</v>
      </c>
      <c r="R4" s="97"/>
      <c r="S4" s="97"/>
      <c r="T4" s="59"/>
      <c r="U4" s="100"/>
      <c r="V4" s="56"/>
      <c r="W4" s="59"/>
      <c r="X4" s="76"/>
      <c r="Y4" s="4"/>
    </row>
    <row r="5" spans="1:25" s="5" customFormat="1" ht="12" customHeight="1" x14ac:dyDescent="0.4">
      <c r="A5" s="62"/>
      <c r="B5" s="64"/>
      <c r="C5" s="62"/>
      <c r="D5" s="62"/>
      <c r="E5" s="7"/>
      <c r="F5" s="83" t="s">
        <v>18</v>
      </c>
      <c r="G5" s="7"/>
      <c r="H5" s="11" t="s">
        <v>19</v>
      </c>
      <c r="I5" s="12"/>
      <c r="J5" s="12"/>
      <c r="K5" s="12"/>
      <c r="L5" s="13"/>
      <c r="M5" s="79"/>
      <c r="N5" s="92"/>
      <c r="O5" s="7"/>
      <c r="P5" s="83" t="s">
        <v>18</v>
      </c>
      <c r="Q5" s="82"/>
      <c r="R5" s="98"/>
      <c r="S5" s="98"/>
      <c r="T5" s="60"/>
      <c r="U5" s="101"/>
      <c r="V5" s="57"/>
      <c r="W5" s="60"/>
      <c r="X5" s="77"/>
      <c r="Y5" s="4"/>
    </row>
    <row r="6" spans="1:25" s="5" customFormat="1" ht="12" customHeight="1" x14ac:dyDescent="0.4">
      <c r="A6" s="62"/>
      <c r="B6" s="64"/>
      <c r="C6" s="62"/>
      <c r="D6" s="62"/>
      <c r="E6" s="7"/>
      <c r="F6" s="84"/>
      <c r="G6" s="7"/>
      <c r="H6" s="14" t="s">
        <v>20</v>
      </c>
      <c r="I6" s="86" t="s">
        <v>21</v>
      </c>
      <c r="J6" s="87"/>
      <c r="K6" s="88"/>
      <c r="L6" s="89" t="s">
        <v>22</v>
      </c>
      <c r="M6" s="79"/>
      <c r="N6" s="92"/>
      <c r="O6" s="7"/>
      <c r="P6" s="84"/>
      <c r="Q6" s="15" t="s">
        <v>23</v>
      </c>
      <c r="R6" s="16" t="s">
        <v>23</v>
      </c>
      <c r="S6" s="16" t="s">
        <v>23</v>
      </c>
      <c r="T6" s="17" t="s">
        <v>23</v>
      </c>
      <c r="U6" s="18" t="s">
        <v>23</v>
      </c>
      <c r="V6" s="19" t="s">
        <v>23</v>
      </c>
      <c r="W6" s="17" t="s">
        <v>23</v>
      </c>
      <c r="X6" s="18" t="s">
        <v>23</v>
      </c>
      <c r="Y6" s="20" t="s">
        <v>23</v>
      </c>
    </row>
    <row r="7" spans="1:25" s="5" customFormat="1" ht="12.75" customHeight="1" thickBot="1" x14ac:dyDescent="0.45">
      <c r="A7" s="63"/>
      <c r="B7" s="65"/>
      <c r="C7" s="63"/>
      <c r="D7" s="63"/>
      <c r="E7" s="21"/>
      <c r="F7" s="85"/>
      <c r="G7" s="21"/>
      <c r="H7" s="22"/>
      <c r="I7" s="23" t="s">
        <v>24</v>
      </c>
      <c r="J7" s="23" t="s">
        <v>25</v>
      </c>
      <c r="K7" s="23" t="s">
        <v>26</v>
      </c>
      <c r="L7" s="90"/>
      <c r="M7" s="80"/>
      <c r="N7" s="93"/>
      <c r="O7" s="21"/>
      <c r="P7" s="85"/>
      <c r="Q7" s="24" t="s">
        <v>27</v>
      </c>
      <c r="R7" s="25" t="s">
        <v>27</v>
      </c>
      <c r="S7" s="25" t="s">
        <v>27</v>
      </c>
      <c r="T7" s="26" t="s">
        <v>27</v>
      </c>
      <c r="U7" s="27" t="s">
        <v>27</v>
      </c>
      <c r="V7" s="28" t="s">
        <v>27</v>
      </c>
      <c r="W7" s="26" t="s">
        <v>27</v>
      </c>
      <c r="X7" s="29" t="s">
        <v>27</v>
      </c>
      <c r="Y7" s="30" t="s">
        <v>27</v>
      </c>
    </row>
    <row r="8" spans="1:25" s="5" customFormat="1" ht="18" customHeight="1" x14ac:dyDescent="0.4">
      <c r="A8" s="102">
        <v>1</v>
      </c>
      <c r="B8" s="104" t="s">
        <v>28</v>
      </c>
      <c r="C8" s="106" t="s">
        <v>29</v>
      </c>
      <c r="D8" s="108" t="s">
        <v>30</v>
      </c>
      <c r="E8" s="110">
        <v>2614.971</v>
      </c>
      <c r="F8" s="73">
        <v>2614.971</v>
      </c>
      <c r="G8" s="110">
        <v>800.24199999999996</v>
      </c>
      <c r="H8" s="122">
        <v>800.24199999999996</v>
      </c>
      <c r="I8" s="122">
        <v>800</v>
      </c>
      <c r="J8" s="122" t="s">
        <v>31</v>
      </c>
      <c r="K8" s="122" t="s">
        <v>31</v>
      </c>
      <c r="L8" s="122">
        <v>0.24199999999999999</v>
      </c>
      <c r="M8" s="112">
        <v>485.82900000000001</v>
      </c>
      <c r="N8" s="114">
        <v>0</v>
      </c>
      <c r="O8" s="116">
        <f>+(+E8+G8)-(M8+N8)</f>
        <v>2929.3839999999996</v>
      </c>
      <c r="P8" s="73">
        <v>2929.3829999999998</v>
      </c>
      <c r="Q8" s="49">
        <v>10</v>
      </c>
      <c r="R8" s="50">
        <v>0</v>
      </c>
      <c r="S8" s="50">
        <v>0</v>
      </c>
      <c r="T8" s="51">
        <v>0</v>
      </c>
      <c r="U8" s="50">
        <v>0</v>
      </c>
      <c r="V8" s="32">
        <v>0</v>
      </c>
      <c r="W8" s="31">
        <v>0</v>
      </c>
      <c r="X8" s="33">
        <v>0</v>
      </c>
      <c r="Y8" s="34" t="s">
        <v>23</v>
      </c>
    </row>
    <row r="9" spans="1:25" s="5" customFormat="1" ht="132" customHeight="1" thickBot="1" x14ac:dyDescent="0.45">
      <c r="A9" s="103"/>
      <c r="B9" s="105"/>
      <c r="C9" s="107"/>
      <c r="D9" s="109"/>
      <c r="E9" s="111"/>
      <c r="F9" s="74"/>
      <c r="G9" s="111"/>
      <c r="H9" s="123"/>
      <c r="I9" s="123"/>
      <c r="J9" s="123"/>
      <c r="K9" s="123"/>
      <c r="L9" s="123"/>
      <c r="M9" s="113"/>
      <c r="N9" s="115"/>
      <c r="O9" s="117"/>
      <c r="P9" s="74"/>
      <c r="Q9" s="52">
        <v>203.697</v>
      </c>
      <c r="R9" s="53">
        <v>0</v>
      </c>
      <c r="S9" s="53">
        <v>0</v>
      </c>
      <c r="T9" s="54">
        <v>0</v>
      </c>
      <c r="U9" s="53">
        <v>291.22000000000003</v>
      </c>
      <c r="V9" s="36">
        <v>0</v>
      </c>
      <c r="W9" s="35">
        <v>0</v>
      </c>
      <c r="X9" s="37">
        <v>0</v>
      </c>
      <c r="Y9" s="38" t="s">
        <v>27</v>
      </c>
    </row>
    <row r="10" spans="1:25" s="43" customFormat="1" ht="20.100000000000001" customHeight="1" x14ac:dyDescent="0.4">
      <c r="A10" s="102" t="s">
        <v>32</v>
      </c>
      <c r="B10" s="102">
        <v>1</v>
      </c>
      <c r="C10" s="104"/>
      <c r="D10" s="118"/>
      <c r="E10" s="116">
        <f t="shared" ref="E10:P10" si="0">SUM(E8:E9)</f>
        <v>2614.971</v>
      </c>
      <c r="F10" s="120">
        <f t="shared" si="0"/>
        <v>2614.971</v>
      </c>
      <c r="G10" s="116">
        <f t="shared" si="0"/>
        <v>800.24199999999996</v>
      </c>
      <c r="H10" s="124">
        <f t="shared" si="0"/>
        <v>800.24199999999996</v>
      </c>
      <c r="I10" s="124">
        <f t="shared" si="0"/>
        <v>800</v>
      </c>
      <c r="J10" s="124">
        <f t="shared" si="0"/>
        <v>0</v>
      </c>
      <c r="K10" s="124">
        <f t="shared" si="0"/>
        <v>0</v>
      </c>
      <c r="L10" s="124">
        <f t="shared" si="0"/>
        <v>0.24199999999999999</v>
      </c>
      <c r="M10" s="124">
        <f t="shared" si="0"/>
        <v>485.82900000000001</v>
      </c>
      <c r="N10" s="126">
        <f t="shared" si="0"/>
        <v>0</v>
      </c>
      <c r="O10" s="116">
        <f t="shared" si="0"/>
        <v>2929.3839999999996</v>
      </c>
      <c r="P10" s="120">
        <f t="shared" si="0"/>
        <v>2929.3829999999998</v>
      </c>
      <c r="Q10" s="39">
        <f t="shared" ref="Q10:X10" si="1">SUMIF($Y$8:$Y$9,$Y$6,Q8:Q9)</f>
        <v>10</v>
      </c>
      <c r="R10" s="40">
        <f t="shared" si="1"/>
        <v>0</v>
      </c>
      <c r="S10" s="40">
        <f t="shared" si="1"/>
        <v>0</v>
      </c>
      <c r="T10" s="41">
        <f t="shared" si="1"/>
        <v>0</v>
      </c>
      <c r="U10" s="40">
        <f t="shared" si="1"/>
        <v>0</v>
      </c>
      <c r="V10" s="39">
        <f t="shared" si="1"/>
        <v>0</v>
      </c>
      <c r="W10" s="41">
        <f t="shared" si="1"/>
        <v>0</v>
      </c>
      <c r="X10" s="42">
        <f t="shared" si="1"/>
        <v>0</v>
      </c>
      <c r="Y10" s="34" t="s">
        <v>23</v>
      </c>
    </row>
    <row r="11" spans="1:25" s="43" customFormat="1" ht="20.100000000000001" customHeight="1" thickBot="1" x14ac:dyDescent="0.45">
      <c r="A11" s="103"/>
      <c r="B11" s="103"/>
      <c r="C11" s="105"/>
      <c r="D11" s="119"/>
      <c r="E11" s="117"/>
      <c r="F11" s="121"/>
      <c r="G11" s="117"/>
      <c r="H11" s="125"/>
      <c r="I11" s="125"/>
      <c r="J11" s="125"/>
      <c r="K11" s="125"/>
      <c r="L11" s="125"/>
      <c r="M11" s="125"/>
      <c r="N11" s="127"/>
      <c r="O11" s="117"/>
      <c r="P11" s="121"/>
      <c r="Q11" s="44">
        <f t="shared" ref="Q11:X11" si="2">SUMIF($Y$8:$Y$9,$Y$7,Q8:Q9)</f>
        <v>203.697</v>
      </c>
      <c r="R11" s="45">
        <f t="shared" si="2"/>
        <v>0</v>
      </c>
      <c r="S11" s="45">
        <f t="shared" si="2"/>
        <v>0</v>
      </c>
      <c r="T11" s="46">
        <f t="shared" si="2"/>
        <v>0</v>
      </c>
      <c r="U11" s="45">
        <f t="shared" si="2"/>
        <v>291.22000000000003</v>
      </c>
      <c r="V11" s="44">
        <f t="shared" si="2"/>
        <v>0</v>
      </c>
      <c r="W11" s="46">
        <f t="shared" si="2"/>
        <v>0</v>
      </c>
      <c r="X11" s="47">
        <f t="shared" si="2"/>
        <v>0</v>
      </c>
      <c r="Y11" s="38" t="s">
        <v>27</v>
      </c>
    </row>
    <row r="12" spans="1:25" hidden="1" x14ac:dyDescent="0.4">
      <c r="O12" s="48">
        <f>+(+$E$10+$G$10)-($M$10+$N$10)</f>
        <v>2929.3839999999996</v>
      </c>
    </row>
  </sheetData>
  <mergeCells count="55">
    <mergeCell ref="M10:M11"/>
    <mergeCell ref="N10:N11"/>
    <mergeCell ref="O10:O11"/>
    <mergeCell ref="P10:P11"/>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2021-09-24T09:39:40Z</dcterms:created>
  <dcterms:modified xsi:type="dcterms:W3CDTF">2021-09-27T04:26:47Z</dcterms:modified>
</cp:coreProperties>
</file>