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60" windowHeight="9540"/>
  </bookViews>
  <sheets>
    <sheet name="個別表 " sheetId="1" r:id="rId1"/>
  </sheets>
  <definedNames>
    <definedName name="_xlnm._FilterDatabase" localSheetId="0" hidden="1">'個別表 '!$A$1:$Y$51</definedName>
    <definedName name="_xlnm.Print_Area" localSheetId="0">'個別表 '!$A$1:$X$51</definedName>
  </definedNames>
  <calcPr calcId="162913"/>
</workbook>
</file>

<file path=xl/calcChain.xml><?xml version="1.0" encoding="utf-8"?>
<calcChain xmlns="http://schemas.openxmlformats.org/spreadsheetml/2006/main">
  <c r="X51" i="1" l="1"/>
  <c r="W51" i="1"/>
  <c r="V51" i="1"/>
  <c r="U51" i="1"/>
  <c r="T51" i="1"/>
  <c r="S51" i="1"/>
  <c r="R51" i="1"/>
  <c r="Q51" i="1"/>
  <c r="X50" i="1"/>
  <c r="W50" i="1"/>
  <c r="V50" i="1"/>
  <c r="U50" i="1"/>
  <c r="T50" i="1"/>
  <c r="S50" i="1"/>
  <c r="R50" i="1"/>
  <c r="Q50" i="1"/>
  <c r="N50" i="1"/>
  <c r="L50" i="1"/>
  <c r="K50" i="1"/>
  <c r="J50" i="1"/>
  <c r="I50" i="1"/>
  <c r="H50" i="1"/>
  <c r="G50" i="1"/>
  <c r="F50" i="1"/>
  <c r="E50" i="1"/>
  <c r="O48" i="1"/>
  <c r="O46" i="1"/>
  <c r="O44" i="1"/>
  <c r="O42" i="1"/>
  <c r="O40" i="1"/>
  <c r="O38" i="1"/>
  <c r="O36" i="1"/>
  <c r="O34" i="1"/>
  <c r="O32" i="1"/>
  <c r="O30" i="1"/>
  <c r="O28" i="1"/>
  <c r="O26" i="1"/>
  <c r="P26" i="1" s="1"/>
  <c r="O24" i="1"/>
  <c r="P24" i="1" s="1"/>
  <c r="M24" i="1"/>
  <c r="M50" i="1" s="1"/>
  <c r="P22" i="1"/>
  <c r="O22" i="1"/>
  <c r="P20" i="1"/>
  <c r="O20" i="1"/>
  <c r="P18" i="1"/>
  <c r="O18" i="1"/>
  <c r="P16" i="1"/>
  <c r="O16" i="1"/>
  <c r="P14" i="1"/>
  <c r="O14" i="1"/>
  <c r="P12" i="1"/>
  <c r="O12" i="1"/>
  <c r="P10" i="1"/>
  <c r="O10" i="1"/>
  <c r="P8" i="1"/>
  <c r="P50" i="1" s="1"/>
  <c r="O8" i="1"/>
  <c r="O50" i="1" s="1"/>
  <c r="O52" i="1" l="1"/>
</calcChain>
</file>

<file path=xl/sharedStrings.xml><?xml version="1.0" encoding="utf-8"?>
<sst xmlns="http://schemas.openxmlformats.org/spreadsheetml/2006/main" count="137" uniqueCount="59">
  <si>
    <t>番
号</t>
    <rPh sb="0" eb="1">
      <t>バン</t>
    </rPh>
    <rPh sb="2" eb="3">
      <t>ゴウ</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</si>
  <si>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</si>
  <si>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</si>
  <si>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事務・事業の概要</t>
    <rPh sb="0" eb="2">
      <t>ジム</t>
    </rPh>
    <rPh sb="3" eb="5">
      <t>ジギョウ</t>
    </rPh>
    <rPh sb="6" eb="8">
      <t>ガイヨウ</t>
    </rPh>
    <phoneticPr fontId="1"/>
  </si>
  <si>
    <t>令和元年度末基金残高
（ａ）</t>
    <rPh sb="0" eb="2">
      <t>レイワ</t>
    </rPh>
    <rPh sb="2" eb="3">
      <t>ガン</t>
    </rPh>
    <rPh sb="3" eb="5">
      <t>ネンド</t>
    </rPh>
    <rPh sb="5" eb="6">
      <t>マツ</t>
    </rPh>
    <rPh sb="6" eb="8">
      <t>キキン</t>
    </rPh>
    <rPh sb="8" eb="10">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</si>
  <si>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</si>
  <si>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</si>
  <si>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</si>
  <si>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</si>
  <si>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</si>
  <si>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</si>
  <si>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</si>
  <si>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</si>
  <si>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</si>
  <si>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</si>
  <si>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</si>
  <si>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</si>
  <si>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</si>
  <si>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</si>
  <si>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</si>
  <si>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</si>
  <si>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</si>
  <si>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</si>
  <si>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</si>
  <si>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</si>
  <si>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</si>
  <si>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t>
    <rPh sb="0" eb="3">
      <t>ヨビヒ</t>
    </rPh>
    <phoneticPr fontId="1"/>
  </si>
  <si>
    <t>金額</t>
    <rPh sb="0" eb="2">
      <t>キンガク</t>
    </rPh>
    <phoneticPr fontId="1"/>
  </si>
  <si>
    <t>福島県</t>
    <rPh sb="0" eb="3">
      <t>フクシマケン</t>
    </rPh>
    <phoneticPr fontId="1"/>
  </si>
  <si>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</si>
  <si>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rPh sb="0" eb="2">
      <t>チュウカン</t>
    </rPh>
    <rPh sb="2" eb="4">
      <t>チョゾウ</t>
    </rPh>
    <rPh sb="4" eb="6">
      <t>シセツ</t>
    </rPh>
    <rPh sb="7" eb="9">
      <t>セイビ</t>
    </rPh>
    <rPh sb="9" eb="10">
      <t>トウ</t>
    </rPh>
    <rPh sb="13" eb="15">
      <t>エイキョウ</t>
    </rPh>
    <rPh sb="16" eb="17">
      <t>フク</t>
    </rPh>
    <rPh sb="19" eb="22">
      <t>ゲンシリョク</t>
    </rPh>
    <rPh sb="22" eb="24">
      <t>サイガイ</t>
    </rPh>
    <rPh sb="27" eb="29">
      <t>エイキョウ</t>
    </rPh>
    <rPh sb="30" eb="31">
      <t>ツヨ</t>
    </rPh>
    <rPh sb="32" eb="33">
      <t>ウ</t>
    </rPh>
    <rPh sb="35" eb="37">
      <t>ヒサイ</t>
    </rPh>
    <rPh sb="37" eb="39">
      <t>チイキ</t>
    </rPh>
    <rPh sb="40" eb="42">
      <t>フッコウ</t>
    </rPh>
    <rPh sb="43" eb="45">
      <t>フウヒョウ</t>
    </rPh>
    <rPh sb="45" eb="47">
      <t>ヒガイ</t>
    </rPh>
    <rPh sb="47" eb="49">
      <t>タイサク</t>
    </rPh>
    <rPh sb="56" eb="59">
      <t>フクシマケン</t>
    </rPh>
    <rPh sb="59" eb="61">
      <t>ゼンイキ</t>
    </rPh>
    <rPh sb="62" eb="64">
      <t>フッコウ</t>
    </rPh>
    <rPh sb="64" eb="65">
      <t>ナラ</t>
    </rPh>
    <rPh sb="67" eb="69">
      <t>チイキ</t>
    </rPh>
    <rPh sb="70" eb="72">
      <t>ジリツ</t>
    </rPh>
    <rPh sb="73" eb="76">
      <t>コウカテキ</t>
    </rPh>
    <rPh sb="77" eb="78">
      <t>スス</t>
    </rPh>
    <rPh sb="83" eb="85">
      <t>ジギョウ</t>
    </rPh>
    <rPh sb="85" eb="86">
      <t>トウ</t>
    </rPh>
    <rPh sb="87" eb="89">
      <t>シエン</t>
    </rPh>
    <phoneticPr fontId="1"/>
  </si>
  <si>
    <t>浪江町</t>
    <rPh sb="0" eb="3">
      <t>ナミエマチ</t>
    </rPh>
    <phoneticPr fontId="2"/>
  </si>
  <si>
    <t>浪江町避難地域復興拠点推進交付金基金</t>
    <rPh sb="0" eb="3">
      <t>ナミエマチ</t>
    </rPh>
    <rPh sb="3" eb="5">
      <t>ヒナン</t>
    </rPh>
    <rPh sb="5" eb="7">
      <t>チイキ</t>
    </rPh>
    <rPh sb="7" eb="9">
      <t>フッコウ</t>
    </rPh>
    <rPh sb="9" eb="11">
      <t>キョテン</t>
    </rPh>
    <rPh sb="11" eb="13">
      <t>スイシン</t>
    </rPh>
    <rPh sb="13" eb="16">
      <t>コウフキン</t>
    </rPh>
    <rPh sb="16" eb="18">
      <t>キキン</t>
    </rPh>
    <phoneticPr fontId="2"/>
  </si>
  <si>
    <t>浪江町交流・情報発信拠点の用地取得費及び調査設計費</t>
    <rPh sb="0" eb="2">
      <t>ナミエ</t>
    </rPh>
    <rPh sb="2" eb="3">
      <t>マチ</t>
    </rPh>
    <rPh sb="3" eb="5">
      <t>コウリュウ</t>
    </rPh>
    <rPh sb="6" eb="8">
      <t>ジョウホウ</t>
    </rPh>
    <rPh sb="8" eb="10">
      <t>ハッシン</t>
    </rPh>
    <rPh sb="10" eb="12">
      <t>キョテン</t>
    </rPh>
    <rPh sb="13" eb="15">
      <t>ヨウチ</t>
    </rPh>
    <rPh sb="15" eb="18">
      <t>シュトクヒ</t>
    </rPh>
    <rPh sb="18" eb="19">
      <t>オヨ</t>
    </rPh>
    <rPh sb="20" eb="22">
      <t>チョウサ</t>
    </rPh>
    <rPh sb="22" eb="25">
      <t>セッケイヒ</t>
    </rPh>
    <phoneticPr fontId="2"/>
  </si>
  <si>
    <t>浪江町避難地域復興拠点推進交付金基金</t>
  </si>
  <si>
    <t>浪江町交流・情報発信拠点の土地造成費</t>
    <rPh sb="0" eb="2">
      <t>ナミエ</t>
    </rPh>
    <rPh sb="2" eb="3">
      <t>マチ</t>
    </rPh>
    <rPh sb="3" eb="5">
      <t>コウリュウ</t>
    </rPh>
    <rPh sb="6" eb="8">
      <t>ジョウホウ</t>
    </rPh>
    <rPh sb="8" eb="10">
      <t>ハッシン</t>
    </rPh>
    <rPh sb="10" eb="12">
      <t>キョテン</t>
    </rPh>
    <rPh sb="13" eb="15">
      <t>トチ</t>
    </rPh>
    <rPh sb="15" eb="17">
      <t>ゾウセイ</t>
    </rPh>
    <rPh sb="17" eb="18">
      <t>ヒ</t>
    </rPh>
    <phoneticPr fontId="2"/>
  </si>
  <si>
    <t>浪江町地区防災拠点の実施設計費</t>
    <rPh sb="0" eb="2">
      <t>ナミエ</t>
    </rPh>
    <rPh sb="2" eb="3">
      <t>マチ</t>
    </rPh>
    <rPh sb="3" eb="5">
      <t>チク</t>
    </rPh>
    <rPh sb="5" eb="7">
      <t>ボウサイ</t>
    </rPh>
    <rPh sb="7" eb="9">
      <t>キョテン</t>
    </rPh>
    <rPh sb="10" eb="12">
      <t>ジッシ</t>
    </rPh>
    <rPh sb="12" eb="14">
      <t>セッケイ</t>
    </rPh>
    <rPh sb="14" eb="15">
      <t>ヒ</t>
    </rPh>
    <phoneticPr fontId="2"/>
  </si>
  <si>
    <t>浪江町木材製品生産拠点の土地造成費</t>
    <rPh sb="0" eb="2">
      <t>ナミエ</t>
    </rPh>
    <rPh sb="2" eb="3">
      <t>マチ</t>
    </rPh>
    <rPh sb="3" eb="5">
      <t>モクザイ</t>
    </rPh>
    <rPh sb="5" eb="7">
      <t>セイヒン</t>
    </rPh>
    <rPh sb="7" eb="9">
      <t>セイサン</t>
    </rPh>
    <rPh sb="9" eb="11">
      <t>キョテン</t>
    </rPh>
    <rPh sb="12" eb="14">
      <t>トチ</t>
    </rPh>
    <rPh sb="14" eb="16">
      <t>ゾウセイ</t>
    </rPh>
    <rPh sb="16" eb="17">
      <t>ヒ</t>
    </rPh>
    <phoneticPr fontId="2"/>
  </si>
  <si>
    <t>浪江町木材製品生産拠点施設の土地造成費</t>
    <rPh sb="0" eb="2">
      <t>ナミエ</t>
    </rPh>
    <rPh sb="2" eb="3">
      <t>マチ</t>
    </rPh>
    <rPh sb="3" eb="5">
      <t>モクザイ</t>
    </rPh>
    <rPh sb="5" eb="7">
      <t>セイヒン</t>
    </rPh>
    <rPh sb="7" eb="9">
      <t>セイサン</t>
    </rPh>
    <rPh sb="9" eb="11">
      <t>キョテン</t>
    </rPh>
    <rPh sb="11" eb="13">
      <t>シセツ</t>
    </rPh>
    <rPh sb="14" eb="16">
      <t>トチ</t>
    </rPh>
    <rPh sb="16" eb="18">
      <t>ゾウセイ</t>
    </rPh>
    <rPh sb="18" eb="19">
      <t>ヒ</t>
    </rPh>
    <phoneticPr fontId="2"/>
  </si>
  <si>
    <t>川内村</t>
    <rPh sb="0" eb="3">
      <t>カワウチムラ</t>
    </rPh>
    <phoneticPr fontId="1"/>
  </si>
  <si>
    <t>川内村避難地域復興拠点推進交付金基金</t>
    <rPh sb="0" eb="2">
      <t>カワウチ</t>
    </rPh>
    <rPh sb="2" eb="3">
      <t>ムラ</t>
    </rPh>
    <rPh sb="3" eb="5">
      <t>ヒナン</t>
    </rPh>
    <rPh sb="5" eb="7">
      <t>チイキ</t>
    </rPh>
    <rPh sb="7" eb="9">
      <t>フッコウ</t>
    </rPh>
    <rPh sb="9" eb="11">
      <t>キョテン</t>
    </rPh>
    <rPh sb="11" eb="13">
      <t>スイシン</t>
    </rPh>
    <rPh sb="13" eb="16">
      <t>コウフキン</t>
    </rPh>
    <rPh sb="16" eb="18">
      <t>キキン</t>
    </rPh>
    <phoneticPr fontId="1"/>
  </si>
  <si>
    <t>川内村再生賃貸住宅の土地造成費</t>
    <rPh sb="0" eb="3">
      <t>カワウチムラ</t>
    </rPh>
    <rPh sb="3" eb="5">
      <t>サイセイ</t>
    </rPh>
    <rPh sb="5" eb="7">
      <t>チンタイ</t>
    </rPh>
    <rPh sb="7" eb="9">
      <t>ジュウタク</t>
    </rPh>
    <rPh sb="10" eb="12">
      <t>トチ</t>
    </rPh>
    <rPh sb="12" eb="14">
      <t>ゾウセイ</t>
    </rPh>
    <rPh sb="14" eb="15">
      <t>ヒ</t>
    </rPh>
    <phoneticPr fontId="2"/>
  </si>
  <si>
    <t>川内村再生賃貸住宅の外構工事費</t>
    <rPh sb="0" eb="2">
      <t>カワウチ</t>
    </rPh>
    <rPh sb="2" eb="3">
      <t>ムラ</t>
    </rPh>
    <rPh sb="3" eb="5">
      <t>サイセイ</t>
    </rPh>
    <rPh sb="5" eb="7">
      <t>チンタイ</t>
    </rPh>
    <rPh sb="7" eb="9">
      <t>ジュウタク</t>
    </rPh>
    <rPh sb="10" eb="14">
      <t>ガイコウコウジ</t>
    </rPh>
    <rPh sb="14" eb="15">
      <t>ヒ</t>
    </rPh>
    <phoneticPr fontId="2"/>
  </si>
  <si>
    <t>富岡町</t>
    <rPh sb="0" eb="3">
      <t>トミオカマチ</t>
    </rPh>
    <phoneticPr fontId="1"/>
  </si>
  <si>
    <t>富岡町避難地域復興拠点推進交付金基金</t>
    <rPh sb="0" eb="3">
      <t>トミオカマチ</t>
    </rPh>
    <rPh sb="3" eb="5">
      <t>ヒナン</t>
    </rPh>
    <phoneticPr fontId="1"/>
  </si>
  <si>
    <t>夜ノ森駅西口広場の土地造成費</t>
    <rPh sb="0" eb="1">
      <t>ヨ</t>
    </rPh>
    <rPh sb="2" eb="3">
      <t>モリ</t>
    </rPh>
    <rPh sb="3" eb="4">
      <t>エキ</t>
    </rPh>
    <rPh sb="4" eb="6">
      <t>ニシグチ</t>
    </rPh>
    <rPh sb="6" eb="8">
      <t>ヒロバ</t>
    </rPh>
    <rPh sb="9" eb="11">
      <t>トチ</t>
    </rPh>
    <rPh sb="11" eb="14">
      <t>ゾウセイヒ</t>
    </rPh>
    <phoneticPr fontId="1"/>
  </si>
  <si>
    <t>葛尾村</t>
    <rPh sb="0" eb="2">
      <t>カツラオ</t>
    </rPh>
    <rPh sb="2" eb="3">
      <t>ムラ</t>
    </rPh>
    <phoneticPr fontId="1"/>
  </si>
  <si>
    <t>葛尾村避難地域復興拠点推進交付金基金</t>
    <rPh sb="0" eb="3">
      <t>カツラオムラ</t>
    </rPh>
    <rPh sb="3" eb="5">
      <t>ヒナン</t>
    </rPh>
    <rPh sb="5" eb="7">
      <t>チイキ</t>
    </rPh>
    <rPh sb="7" eb="9">
      <t>フッコウ</t>
    </rPh>
    <rPh sb="9" eb="11">
      <t>キョテン</t>
    </rPh>
    <rPh sb="11" eb="13">
      <t>スイシン</t>
    </rPh>
    <rPh sb="13" eb="16">
      <t>コウフキン</t>
    </rPh>
    <rPh sb="16" eb="18">
      <t>キキン</t>
    </rPh>
    <phoneticPr fontId="1"/>
  </si>
  <si>
    <t>野行地区交流施設の土地造成費</t>
    <rPh sb="0" eb="1">
      <t>ヤ</t>
    </rPh>
    <rPh sb="1" eb="2">
      <t>コウ</t>
    </rPh>
    <rPh sb="2" eb="4">
      <t>チク</t>
    </rPh>
    <rPh sb="4" eb="6">
      <t>コウリュウ</t>
    </rPh>
    <rPh sb="6" eb="8">
      <t>シセツ</t>
    </rPh>
    <rPh sb="9" eb="11">
      <t>トチ</t>
    </rPh>
    <rPh sb="11" eb="13">
      <t>ゾウセイ</t>
    </rPh>
    <rPh sb="13" eb="14">
      <t>ヒ</t>
    </rPh>
    <phoneticPr fontId="1"/>
  </si>
  <si>
    <t>ＯＯ県</t>
    <rPh sb="2" eb="3">
      <t>ケン</t>
    </rPh>
    <phoneticPr fontId="1"/>
  </si>
  <si>
    <t>●●●●●●●基金</t>
    <rPh sb="7" eb="9">
      <t>キキン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</si>
  <si>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</si>
  <si>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</si>
  <si>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</si>
  <si>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</si>
  <si>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</si>
  <si>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●●県他49団体</t>
    <rPh sb="2" eb="3">
      <t>ケン</t>
    </rPh>
    <rPh sb="3" eb="4">
      <t>ホカ</t>
    </rPh>
    <rPh sb="6" eb="8">
      <t>ダンタイ</t>
    </rPh>
    <phoneticPr fontId="1"/>
  </si>
  <si>
    <t>計</t>
    <rPh sb="0" eb="1">
      <t>ケイ</t>
    </rPh>
    <phoneticPr fontId="1"/>
  </si>
  <si>
    <t>【個別表】令和３年度基金造成団体別基金執行状況表（003福島原子力災害復興交付金基金）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</si>
</sst>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9"/>
      <color theme="1"/>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10"/>
      <name val="游ゴシック"/>
      <family val="2"/>
      <charset val="128"/>
      <scheme val="minor"/>
    </font>
    <font>
      <sz val="11"/>
      <name val="游ゴシック"/>
      <family val="2"/>
      <charset val="128"/>
      <scheme val="minor"/>
    </font>
    <font>
      <sz val="10"/>
      <name val="游ゴシック"/>
      <family val="3"/>
      <charset val="128"/>
      <scheme val="minor"/>
    </font>
    <font>
      <sz val="9"/>
      <name val="ＭＳ ゴシック"/>
      <family val="3"/>
      <charset val="128"/>
    </font>
    <font>
      <sz val="7"/>
      <name val="游ゴシック"/>
      <family val="2"/>
      <charset val="128"/>
      <scheme val="minor"/>
    </font>
    <font>
      <sz val="9"/>
      <name val="游ゴシック"/>
      <family val="2"/>
      <charset val="128"/>
      <scheme val="minor"/>
    </font>
    <font>
      <sz val="7"/>
      <name val="游ゴシック"/>
      <family val="3"/>
      <charset val="128"/>
      <scheme val="minor"/>
    </font>
    <font>
      <sz val="8"/>
      <name val="游ゴシック"/>
      <family val="3"/>
      <charset val="128"/>
      <scheme val="minor"/>
    </font>
    <font>
      <sz val="9"/>
      <name val="游ゴシック"/>
      <family val="3"/>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pplyAlignment="1">
      <alignment vertical="center"/>
    </xf>
    <xf numFmtId="0" fontId="7" fillId="0" borderId="0" xfId="0" applyFont="1">
      <alignment vertical="center"/>
    </xf>
    <xf numFmtId="0" fontId="8" fillId="0" borderId="0" xfId="0" applyFont="1">
      <alignment vertical="center"/>
    </xf>
    <xf numFmtId="0" fontId="12"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16" xfId="0" applyFont="1" applyFill="1" applyBorder="1" applyAlignment="1">
      <alignment horizontal="left" vertical="center" wrapText="1"/>
    </xf>
    <xf numFmtId="0" fontId="8" fillId="2" borderId="10" xfId="0" applyFont="1" applyFill="1" applyBorder="1" applyAlignment="1">
      <alignment horizontal="left" vertical="center"/>
    </xf>
    <xf numFmtId="0" fontId="10" fillId="2" borderId="17" xfId="0" applyFont="1" applyFill="1" applyBorder="1" applyAlignment="1">
      <alignment vertical="center"/>
    </xf>
    <xf numFmtId="0" fontId="14" fillId="2" borderId="11"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38" xfId="0" applyFont="1" applyFill="1" applyBorder="1" applyAlignment="1">
      <alignment horizontal="center" vertical="center"/>
    </xf>
    <xf numFmtId="0" fontId="17" fillId="2"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6" xfId="0"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47" xfId="0" applyNumberFormat="1" applyFont="1" applyFill="1" applyBorder="1" applyAlignment="1">
      <alignment horizontal="right" vertical="center"/>
    </xf>
    <xf numFmtId="177" fontId="8" fillId="0" borderId="46" xfId="0" applyNumberFormat="1" applyFont="1" applyFill="1" applyBorder="1" applyAlignment="1">
      <alignment horizontal="right" vertical="center"/>
    </xf>
    <xf numFmtId="177" fontId="8" fillId="0" borderId="2" xfId="0" applyNumberFormat="1" applyFont="1" applyBorder="1" applyAlignment="1">
      <alignment horizontal="right" vertical="center"/>
    </xf>
    <xf numFmtId="177" fontId="8" fillId="0" borderId="46" xfId="0" applyNumberFormat="1" applyFont="1" applyBorder="1" applyAlignment="1">
      <alignment horizontal="right" vertical="center"/>
    </xf>
    <xf numFmtId="177" fontId="8" fillId="0" borderId="3" xfId="0" applyNumberFormat="1" applyFont="1" applyBorder="1" applyAlignment="1">
      <alignment horizontal="right" vertical="center"/>
    </xf>
    <xf numFmtId="0" fontId="17" fillId="2" borderId="0" xfId="0" applyFont="1" applyFill="1" applyBorder="1" applyAlignment="1">
      <alignment horizontal="center" vertical="center"/>
    </xf>
    <xf numFmtId="41" fontId="8" fillId="0" borderId="38" xfId="0" applyNumberFormat="1" applyFont="1" applyFill="1" applyBorder="1" applyAlignment="1">
      <alignment horizontal="right" vertical="center"/>
    </xf>
    <xf numFmtId="41" fontId="8" fillId="0" borderId="40" xfId="0" applyNumberFormat="1" applyFont="1" applyFill="1" applyBorder="1" applyAlignment="1">
      <alignment horizontal="right" vertical="center"/>
    </xf>
    <xf numFmtId="41" fontId="8" fillId="0" borderId="41" xfId="0" applyNumberFormat="1" applyFont="1" applyFill="1" applyBorder="1" applyAlignment="1">
      <alignment horizontal="right" vertical="center"/>
    </xf>
    <xf numFmtId="41" fontId="8" fillId="0" borderId="38" xfId="0" applyNumberFormat="1" applyFont="1" applyBorder="1" applyAlignment="1">
      <alignment horizontal="right" vertical="center"/>
    </xf>
    <xf numFmtId="41" fontId="8" fillId="0" borderId="41" xfId="0" applyNumberFormat="1" applyFont="1" applyBorder="1" applyAlignment="1">
      <alignment horizontal="right" vertical="center"/>
    </xf>
    <xf numFmtId="41" fontId="8" fillId="0" borderId="43" xfId="0" applyNumberFormat="1" applyFont="1" applyBorder="1" applyAlignment="1">
      <alignment horizontal="right" vertical="center"/>
    </xf>
    <xf numFmtId="0" fontId="12" fillId="2" borderId="0" xfId="0" applyFont="1" applyFill="1" applyBorder="1" applyAlignment="1">
      <alignment horizontal="center" vertical="center"/>
    </xf>
    <xf numFmtId="41" fontId="8" fillId="0" borderId="6"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7" xfId="0" applyNumberFormat="1" applyFont="1" applyBorder="1" applyAlignment="1">
      <alignment horizontal="right" vertical="center"/>
    </xf>
    <xf numFmtId="41" fontId="8" fillId="0" borderId="6" xfId="0" applyNumberFormat="1" applyFont="1" applyFill="1" applyBorder="1" applyAlignment="1">
      <alignment horizontal="right" vertical="center"/>
    </xf>
    <xf numFmtId="41" fontId="8" fillId="0" borderId="18" xfId="0" applyNumberFormat="1" applyFont="1" applyFill="1" applyBorder="1" applyAlignment="1">
      <alignment horizontal="right" vertical="center"/>
    </xf>
    <xf numFmtId="41" fontId="8" fillId="0" borderId="19" xfId="0" applyNumberFormat="1" applyFont="1" applyFill="1" applyBorder="1" applyAlignment="1">
      <alignment horizontal="right" vertical="center"/>
    </xf>
    <xf numFmtId="177" fontId="8" fillId="0" borderId="47" xfId="0" applyNumberFormat="1" applyFont="1" applyBorder="1" applyAlignment="1">
      <alignment horizontal="right" vertical="center"/>
    </xf>
    <xf numFmtId="41" fontId="8" fillId="0" borderId="40" xfId="0" applyNumberFormat="1" applyFont="1" applyBorder="1" applyAlignment="1">
      <alignment horizontal="right" vertical="center"/>
    </xf>
    <xf numFmtId="177" fontId="8" fillId="4" borderId="2" xfId="0" applyNumberFormat="1" applyFont="1" applyFill="1" applyBorder="1" applyAlignment="1">
      <alignment horizontal="right" vertical="center"/>
    </xf>
    <xf numFmtId="177" fontId="8" fillId="4" borderId="47" xfId="0" applyNumberFormat="1" applyFont="1" applyFill="1" applyBorder="1" applyAlignment="1">
      <alignment horizontal="right" vertical="center"/>
    </xf>
    <xf numFmtId="177" fontId="8" fillId="4" borderId="46" xfId="0" applyNumberFormat="1" applyFont="1" applyFill="1" applyBorder="1" applyAlignment="1">
      <alignment horizontal="right" vertical="center"/>
    </xf>
    <xf numFmtId="177" fontId="8" fillId="4" borderId="3" xfId="0" applyNumberFormat="1" applyFont="1" applyFill="1" applyBorder="1" applyAlignment="1">
      <alignment horizontal="right" vertical="center"/>
    </xf>
    <xf numFmtId="41" fontId="8" fillId="4" borderId="38" xfId="0" applyNumberFormat="1" applyFont="1" applyFill="1" applyBorder="1" applyAlignment="1">
      <alignment horizontal="right" vertical="center"/>
    </xf>
    <xf numFmtId="41" fontId="8" fillId="4" borderId="40" xfId="0" applyNumberFormat="1" applyFont="1" applyFill="1" applyBorder="1" applyAlignment="1">
      <alignment horizontal="right" vertical="center"/>
    </xf>
    <xf numFmtId="41" fontId="8" fillId="4" borderId="41" xfId="0" applyNumberFormat="1" applyFont="1" applyFill="1" applyBorder="1" applyAlignment="1">
      <alignment horizontal="right" vertical="center"/>
    </xf>
    <xf numFmtId="41" fontId="8" fillId="4" borderId="43" xfId="0" applyNumberFormat="1" applyFont="1" applyFill="1" applyBorder="1" applyAlignment="1">
      <alignment horizontal="right" vertical="center"/>
    </xf>
    <xf numFmtId="178" fontId="8" fillId="0" borderId="4" xfId="0"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9" fillId="2" borderId="15" xfId="0" applyFont="1" applyFill="1" applyBorder="1" applyAlignment="1">
      <alignment horizontal="center" vertical="center" wrapText="1"/>
    </xf>
    <xf numFmtId="0" fontId="10" fillId="0" borderId="21" xfId="0" applyFont="1" applyBorder="1" applyAlignment="1">
      <alignment vertical="center" wrapText="1"/>
    </xf>
    <xf numFmtId="0" fontId="10" fillId="0" borderId="28" xfId="0" applyFont="1" applyBorder="1" applyAlignment="1">
      <alignment vertical="center"/>
    </xf>
    <xf numFmtId="0" fontId="8" fillId="2" borderId="1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3" fillId="2" borderId="6" xfId="0" applyFont="1" applyFill="1" applyBorder="1" applyAlignment="1">
      <alignment vertical="center" wrapText="1"/>
    </xf>
    <xf numFmtId="0" fontId="15" fillId="2" borderId="23" xfId="0" applyFont="1" applyFill="1" applyBorder="1" applyAlignment="1">
      <alignment vertical="center"/>
    </xf>
    <xf numFmtId="0" fontId="12" fillId="2" borderId="15"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39" xfId="0" applyFont="1" applyBorder="1" applyAlignment="1">
      <alignment horizontal="left"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9" fillId="2" borderId="11" xfId="0" applyFont="1" applyFill="1" applyBorder="1" applyAlignment="1">
      <alignment horizontal="center" vertical="center" wrapText="1"/>
    </xf>
    <xf numFmtId="0" fontId="10" fillId="0" borderId="18" xfId="0" applyFont="1" applyBorder="1" applyAlignment="1">
      <alignment vertical="center" wrapText="1"/>
    </xf>
    <xf numFmtId="0" fontId="10" fillId="0" borderId="24" xfId="0" applyFont="1" applyBorder="1" applyAlignment="1">
      <alignment vertical="center"/>
    </xf>
    <xf numFmtId="0" fontId="9" fillId="2" borderId="12" xfId="0" applyFont="1" applyFill="1" applyBorder="1" applyAlignment="1">
      <alignment horizontal="center" vertical="center" wrapText="1"/>
    </xf>
    <xf numFmtId="0" fontId="10" fillId="0" borderId="19" xfId="0" applyFont="1" applyBorder="1" applyAlignment="1">
      <alignment vertical="center" wrapText="1"/>
    </xf>
    <xf numFmtId="0" fontId="10" fillId="0" borderId="25" xfId="0" applyFont="1" applyBorder="1" applyAlignment="1">
      <alignment vertical="center"/>
    </xf>
    <xf numFmtId="0" fontId="9" fillId="2" borderId="13" xfId="0" applyFont="1" applyFill="1" applyBorder="1" applyAlignment="1">
      <alignment horizontal="center" vertical="center" wrapText="1"/>
    </xf>
    <xf numFmtId="0" fontId="10" fillId="0" borderId="7" xfId="0" applyFont="1" applyBorder="1" applyAlignment="1">
      <alignment vertical="center"/>
    </xf>
    <xf numFmtId="0" fontId="10" fillId="0" borderId="26" xfId="0" applyFont="1" applyBorder="1" applyAlignment="1">
      <alignment vertical="center"/>
    </xf>
    <xf numFmtId="0" fontId="12" fillId="2" borderId="14" xfId="0" applyFont="1" applyFill="1" applyBorder="1" applyAlignment="1">
      <alignment horizontal="center" vertical="center" wrapText="1"/>
    </xf>
    <xf numFmtId="0" fontId="14" fillId="0" borderId="20" xfId="0" applyFont="1" applyBorder="1" applyAlignment="1">
      <alignment vertical="center" wrapText="1"/>
    </xf>
    <xf numFmtId="0" fontId="10" fillId="0" borderId="27" xfId="0" applyFont="1" applyBorder="1" applyAlignment="1">
      <alignment vertical="center"/>
    </xf>
    <xf numFmtId="41" fontId="8" fillId="0" borderId="46" xfId="0" applyNumberFormat="1" applyFont="1" applyFill="1" applyBorder="1" applyAlignment="1">
      <alignment horizontal="right" vertical="center"/>
    </xf>
    <xf numFmtId="41" fontId="10" fillId="0" borderId="41" xfId="0" applyNumberFormat="1" applyFont="1" applyFill="1" applyBorder="1" applyAlignment="1">
      <alignment horizontal="right" vertical="center"/>
    </xf>
    <xf numFmtId="41" fontId="8" fillId="0" borderId="44" xfId="0" applyNumberFormat="1" applyFont="1" applyBorder="1" applyAlignment="1">
      <alignment vertical="center"/>
    </xf>
    <xf numFmtId="41" fontId="10" fillId="0" borderId="42" xfId="0" applyNumberFormat="1" applyFont="1" applyBorder="1" applyAlignment="1">
      <alignment vertical="center"/>
    </xf>
    <xf numFmtId="41" fontId="8" fillId="4" borderId="44" xfId="0" applyNumberFormat="1" applyFont="1" applyFill="1" applyBorder="1" applyAlignment="1">
      <alignment horizontal="right" vertical="center"/>
    </xf>
    <xf numFmtId="41" fontId="10" fillId="4" borderId="42" xfId="0" applyNumberFormat="1" applyFont="1" applyFill="1" applyBorder="1" applyAlignment="1">
      <alignment horizontal="right" vertical="center"/>
    </xf>
    <xf numFmtId="41" fontId="8" fillId="0" borderId="45" xfId="0" applyNumberFormat="1" applyFont="1" applyBorder="1" applyAlignment="1">
      <alignment horizontal="right" vertical="center"/>
    </xf>
    <xf numFmtId="41" fontId="10" fillId="0" borderId="39" xfId="0" applyNumberFormat="1" applyFont="1" applyBorder="1" applyAlignment="1">
      <alignment horizontal="right" vertical="center"/>
    </xf>
    <xf numFmtId="176" fontId="8" fillId="0" borderId="1" xfId="0" applyNumberFormat="1" applyFont="1" applyBorder="1" applyAlignment="1">
      <alignment horizontal="center" vertical="center"/>
    </xf>
    <xf numFmtId="176" fontId="8" fillId="0" borderId="37" xfId="0" applyNumberFormat="1"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vertical="center" wrapText="1"/>
    </xf>
    <xf numFmtId="0" fontId="8"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8" fillId="0" borderId="44" xfId="0" applyNumberFormat="1" applyFont="1" applyBorder="1" applyAlignment="1">
      <alignment horizontal="right" vertical="center"/>
    </xf>
    <xf numFmtId="41" fontId="10" fillId="0" borderId="42" xfId="0" applyNumberFormat="1" applyFont="1" applyBorder="1" applyAlignment="1">
      <alignment horizontal="right" vertical="center"/>
    </xf>
    <xf numFmtId="41" fontId="8" fillId="0" borderId="44" xfId="0" applyNumberFormat="1" applyFont="1" applyFill="1" applyBorder="1" applyAlignment="1">
      <alignment horizontal="right" vertical="center"/>
    </xf>
    <xf numFmtId="41" fontId="10" fillId="0" borderId="42" xfId="0" applyNumberFormat="1" applyFont="1" applyFill="1" applyBorder="1" applyAlignment="1">
      <alignment horizontal="right" vertical="center"/>
    </xf>
    <xf numFmtId="41" fontId="8" fillId="0" borderId="45" xfId="0" applyNumberFormat="1" applyFont="1" applyFill="1" applyBorder="1" applyAlignment="1">
      <alignment horizontal="center" vertical="center"/>
    </xf>
    <xf numFmtId="41" fontId="8" fillId="0" borderId="39" xfId="0" applyNumberFormat="1" applyFont="1" applyFill="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8" fillId="0" borderId="41" xfId="0" applyNumberFormat="1" applyFont="1" applyFill="1" applyBorder="1" applyAlignment="1">
      <alignment horizontal="right" vertical="center"/>
    </xf>
    <xf numFmtId="41" fontId="8" fillId="0" borderId="47" xfId="0" applyNumberFormat="1" applyFont="1" applyFill="1" applyBorder="1" applyAlignment="1">
      <alignment horizontal="right" vertical="center"/>
    </xf>
    <xf numFmtId="41" fontId="8" fillId="0" borderId="40" xfId="0" applyNumberFormat="1" applyFont="1" applyFill="1" applyBorder="1" applyAlignment="1">
      <alignment horizontal="right" vertical="center"/>
    </xf>
    <xf numFmtId="41" fontId="8" fillId="5" borderId="46" xfId="0" applyNumberFormat="1" applyFont="1" applyFill="1" applyBorder="1" applyAlignment="1">
      <alignment horizontal="right" vertical="center"/>
    </xf>
    <xf numFmtId="41" fontId="8" fillId="5" borderId="41" xfId="0" applyNumberFormat="1" applyFont="1" applyFill="1" applyBorder="1" applyAlignment="1">
      <alignment horizontal="right" vertical="center"/>
    </xf>
    <xf numFmtId="0" fontId="8" fillId="0" borderId="1" xfId="0" applyFont="1" applyFill="1" applyBorder="1" applyAlignment="1">
      <alignment vertical="center" wrapText="1"/>
    </xf>
    <xf numFmtId="0" fontId="8" fillId="0" borderId="37" xfId="0" applyFont="1" applyFill="1" applyBorder="1" applyAlignment="1">
      <alignment vertical="center"/>
    </xf>
    <xf numFmtId="41" fontId="8" fillId="0" borderId="2" xfId="0" applyNumberFormat="1" applyFont="1" applyFill="1" applyBorder="1" applyAlignment="1">
      <alignment horizontal="right" vertical="center"/>
    </xf>
    <xf numFmtId="41" fontId="10" fillId="0" borderId="38" xfId="0" applyNumberFormat="1" applyFont="1" applyFill="1" applyBorder="1" applyAlignment="1">
      <alignment horizontal="right" vertical="center"/>
    </xf>
    <xf numFmtId="41" fontId="10" fillId="5" borderId="41" xfId="0" applyNumberFormat="1" applyFon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8" xfId="0" applyFont="1" applyBorder="1" applyAlignment="1">
      <alignment horizontal="left" vertical="center"/>
    </xf>
    <xf numFmtId="0" fontId="8" fillId="0" borderId="43" xfId="0" applyFont="1" applyBorder="1" applyAlignment="1">
      <alignment horizontal="left" vertical="center"/>
    </xf>
    <xf numFmtId="41" fontId="8" fillId="4" borderId="45" xfId="0" applyNumberFormat="1" applyFont="1" applyFill="1" applyBorder="1" applyAlignment="1">
      <alignment horizontal="right" vertical="center"/>
    </xf>
    <xf numFmtId="41" fontId="10" fillId="4" borderId="39" xfId="0" applyNumberFormat="1" applyFont="1" applyFill="1" applyBorder="1" applyAlignment="1">
      <alignment horizontal="right" vertical="center"/>
    </xf>
    <xf numFmtId="41" fontId="8" fillId="4" borderId="2" xfId="0" applyNumberFormat="1" applyFont="1" applyFill="1" applyBorder="1" applyAlignment="1">
      <alignment horizontal="right" vertical="center"/>
    </xf>
    <xf numFmtId="41" fontId="10" fillId="4" borderId="48" xfId="0" applyNumberFormat="1" applyFont="1" applyFill="1" applyBorder="1" applyAlignment="1">
      <alignment horizontal="right" vertical="center"/>
    </xf>
    <xf numFmtId="41" fontId="8" fillId="4" borderId="46" xfId="0" applyNumberFormat="1" applyFont="1" applyFill="1" applyBorder="1" applyAlignment="1">
      <alignment horizontal="right" vertical="center"/>
    </xf>
    <xf numFmtId="41" fontId="10" fillId="4" borderId="4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6200775"/>
          <a:ext cx="21049830"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topLeftCell="F1" zoomScale="90" zoomScaleNormal="100" zoomScaleSheetLayoutView="90" workbookViewId="0">
      <selection activeCell="F52" sqref="A52:XFD52"/>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13" style="1" customWidth="1"/>
    <col min="7" max="12" width="9" style="1" customWidth="1"/>
    <col min="13" max="13" width="10.5" style="1" customWidth="1"/>
    <col min="14" max="14" width="10.375" style="1" customWidth="1"/>
    <col min="15" max="16" width="13.625" style="1" customWidth="1"/>
    <col min="17" max="24" width="8" style="1" customWidth="1"/>
    <col min="25" max="25" width="0" style="2" hidden="1" customWidth="1"/>
    <col min="26" max="16384" width="9" style="1"/>
  </cols>
  <sheetData>
    <row r="1" spans="1:25" ht="20.25" customHeight="1" thickBot="1" x14ac:dyDescent="0.45">
      <c r="A1" s="5" t="s">
        <v>58</v>
      </c>
      <c r="B1" s="5"/>
      <c r="C1" s="6"/>
      <c r="D1" s="6"/>
      <c r="E1" s="6"/>
      <c r="F1" s="6"/>
      <c r="G1" s="6"/>
      <c r="H1" s="6"/>
      <c r="I1" s="6"/>
      <c r="J1" s="6"/>
      <c r="K1" s="6"/>
      <c r="L1" s="6"/>
      <c r="M1" s="6"/>
      <c r="N1" s="6"/>
      <c r="O1" s="6"/>
      <c r="P1" s="6"/>
      <c r="Q1" s="6"/>
      <c r="R1" s="6"/>
      <c r="S1" s="6"/>
      <c r="T1" s="6"/>
      <c r="U1" s="6"/>
      <c r="V1" s="6"/>
      <c r="W1" s="6"/>
      <c r="X1" s="6"/>
      <c r="Y1" s="6"/>
    </row>
    <row r="2" spans="1:25" s="3" customFormat="1" ht="12.75" customHeight="1" x14ac:dyDescent="0.4">
      <c r="A2" s="64" t="s">
        <v>0</v>
      </c>
      <c r="B2" s="64" t="s">
        <v>1</v>
      </c>
      <c r="C2" s="64" t="s">
        <v>2</v>
      </c>
      <c r="D2" s="64" t="s">
        <v>3</v>
      </c>
      <c r="E2" s="69" t="s">
        <v>4</v>
      </c>
      <c r="F2" s="70"/>
      <c r="G2" s="69" t="s">
        <v>5</v>
      </c>
      <c r="H2" s="73"/>
      <c r="I2" s="73"/>
      <c r="J2" s="73"/>
      <c r="K2" s="73"/>
      <c r="L2" s="73"/>
      <c r="M2" s="73"/>
      <c r="N2" s="92" t="s">
        <v>6</v>
      </c>
      <c r="O2" s="69" t="s">
        <v>7</v>
      </c>
      <c r="P2" s="70"/>
      <c r="Q2" s="69" t="s">
        <v>8</v>
      </c>
      <c r="R2" s="95"/>
      <c r="S2" s="95"/>
      <c r="T2" s="95"/>
      <c r="U2" s="95"/>
      <c r="V2" s="69" t="s">
        <v>9</v>
      </c>
      <c r="W2" s="95"/>
      <c r="X2" s="96"/>
      <c r="Y2" s="7"/>
    </row>
    <row r="3" spans="1:25" s="3" customFormat="1" ht="12" customHeight="1" x14ac:dyDescent="0.4">
      <c r="A3" s="65"/>
      <c r="B3" s="67"/>
      <c r="C3" s="65"/>
      <c r="D3" s="65"/>
      <c r="E3" s="71"/>
      <c r="F3" s="72"/>
      <c r="G3" s="74"/>
      <c r="H3" s="75"/>
      <c r="I3" s="75"/>
      <c r="J3" s="75"/>
      <c r="K3" s="75"/>
      <c r="L3" s="75"/>
      <c r="M3" s="75"/>
      <c r="N3" s="93"/>
      <c r="O3" s="71"/>
      <c r="P3" s="72"/>
      <c r="Q3" s="8" t="s">
        <v>10</v>
      </c>
      <c r="R3" s="97" t="s">
        <v>11</v>
      </c>
      <c r="S3" s="97" t="s">
        <v>12</v>
      </c>
      <c r="T3" s="100" t="s">
        <v>13</v>
      </c>
      <c r="U3" s="103" t="s">
        <v>14</v>
      </c>
      <c r="V3" s="106" t="s">
        <v>11</v>
      </c>
      <c r="W3" s="100" t="s">
        <v>12</v>
      </c>
      <c r="X3" s="76" t="s">
        <v>13</v>
      </c>
      <c r="Y3" s="7"/>
    </row>
    <row r="4" spans="1:25" s="3" customFormat="1" ht="13.5" customHeight="1" x14ac:dyDescent="0.4">
      <c r="A4" s="65"/>
      <c r="B4" s="67"/>
      <c r="C4" s="65"/>
      <c r="D4" s="65"/>
      <c r="E4" s="9"/>
      <c r="F4" s="10"/>
      <c r="G4" s="11" t="s">
        <v>15</v>
      </c>
      <c r="H4" s="12"/>
      <c r="I4" s="12"/>
      <c r="J4" s="12"/>
      <c r="K4" s="12"/>
      <c r="L4" s="12"/>
      <c r="M4" s="79" t="s">
        <v>16</v>
      </c>
      <c r="N4" s="93"/>
      <c r="O4" s="9"/>
      <c r="P4" s="10"/>
      <c r="Q4" s="82" t="s">
        <v>17</v>
      </c>
      <c r="R4" s="98"/>
      <c r="S4" s="98"/>
      <c r="T4" s="101"/>
      <c r="U4" s="104"/>
      <c r="V4" s="107"/>
      <c r="W4" s="101"/>
      <c r="X4" s="77"/>
      <c r="Y4" s="7"/>
    </row>
    <row r="5" spans="1:25" s="3" customFormat="1" ht="12" customHeight="1" x14ac:dyDescent="0.4">
      <c r="A5" s="65"/>
      <c r="B5" s="67"/>
      <c r="C5" s="65"/>
      <c r="D5" s="65"/>
      <c r="E5" s="9"/>
      <c r="F5" s="84" t="s">
        <v>18</v>
      </c>
      <c r="G5" s="9"/>
      <c r="H5" s="13" t="s">
        <v>19</v>
      </c>
      <c r="I5" s="14"/>
      <c r="J5" s="14"/>
      <c r="K5" s="14"/>
      <c r="L5" s="15"/>
      <c r="M5" s="80"/>
      <c r="N5" s="93"/>
      <c r="O5" s="9"/>
      <c r="P5" s="84" t="s">
        <v>18</v>
      </c>
      <c r="Q5" s="83"/>
      <c r="R5" s="99"/>
      <c r="S5" s="99"/>
      <c r="T5" s="102"/>
      <c r="U5" s="105"/>
      <c r="V5" s="108"/>
      <c r="W5" s="102"/>
      <c r="X5" s="78"/>
      <c r="Y5" s="7"/>
    </row>
    <row r="6" spans="1:25" s="3" customFormat="1" ht="12" customHeight="1" x14ac:dyDescent="0.4">
      <c r="A6" s="65"/>
      <c r="B6" s="67"/>
      <c r="C6" s="65"/>
      <c r="D6" s="65"/>
      <c r="E6" s="9"/>
      <c r="F6" s="85"/>
      <c r="G6" s="9"/>
      <c r="H6" s="16" t="s">
        <v>20</v>
      </c>
      <c r="I6" s="87" t="s">
        <v>21</v>
      </c>
      <c r="J6" s="88"/>
      <c r="K6" s="89"/>
      <c r="L6" s="90" t="s">
        <v>22</v>
      </c>
      <c r="M6" s="80"/>
      <c r="N6" s="93"/>
      <c r="O6" s="9"/>
      <c r="P6" s="85"/>
      <c r="Q6" s="17" t="s">
        <v>23</v>
      </c>
      <c r="R6" s="18" t="s">
        <v>23</v>
      </c>
      <c r="S6" s="18" t="s">
        <v>23</v>
      </c>
      <c r="T6" s="19" t="s">
        <v>23</v>
      </c>
      <c r="U6" s="20" t="s">
        <v>23</v>
      </c>
      <c r="V6" s="21" t="s">
        <v>23</v>
      </c>
      <c r="W6" s="19" t="s">
        <v>23</v>
      </c>
      <c r="X6" s="20" t="s">
        <v>23</v>
      </c>
      <c r="Y6" s="22" t="s">
        <v>23</v>
      </c>
    </row>
    <row r="7" spans="1:25" s="3" customFormat="1" ht="12.75" customHeight="1" thickBot="1" x14ac:dyDescent="0.45">
      <c r="A7" s="66"/>
      <c r="B7" s="68"/>
      <c r="C7" s="66"/>
      <c r="D7" s="66"/>
      <c r="E7" s="23"/>
      <c r="F7" s="86"/>
      <c r="G7" s="23"/>
      <c r="H7" s="24"/>
      <c r="I7" s="25" t="s">
        <v>24</v>
      </c>
      <c r="J7" s="25" t="s">
        <v>25</v>
      </c>
      <c r="K7" s="25" t="s">
        <v>26</v>
      </c>
      <c r="L7" s="91"/>
      <c r="M7" s="81"/>
      <c r="N7" s="94"/>
      <c r="O7" s="23"/>
      <c r="P7" s="86"/>
      <c r="Q7" s="26" t="s">
        <v>27</v>
      </c>
      <c r="R7" s="27" t="s">
        <v>27</v>
      </c>
      <c r="S7" s="27" t="s">
        <v>27</v>
      </c>
      <c r="T7" s="28" t="s">
        <v>27</v>
      </c>
      <c r="U7" s="29" t="s">
        <v>27</v>
      </c>
      <c r="V7" s="30" t="s">
        <v>27</v>
      </c>
      <c r="W7" s="28" t="s">
        <v>27</v>
      </c>
      <c r="X7" s="31" t="s">
        <v>27</v>
      </c>
      <c r="Y7" s="32" t="s">
        <v>27</v>
      </c>
    </row>
    <row r="8" spans="1:25" s="3" customFormat="1" ht="31.5" customHeight="1" x14ac:dyDescent="0.4">
      <c r="A8" s="117">
        <v>1</v>
      </c>
      <c r="B8" s="119" t="s">
        <v>28</v>
      </c>
      <c r="C8" s="121" t="s">
        <v>29</v>
      </c>
      <c r="D8" s="123" t="s">
        <v>30</v>
      </c>
      <c r="E8" s="125">
        <v>81372.172999999995</v>
      </c>
      <c r="F8" s="115">
        <v>81372.172999999995</v>
      </c>
      <c r="G8" s="127">
        <v>295.53500000000003</v>
      </c>
      <c r="H8" s="109">
        <v>295.53500000000003</v>
      </c>
      <c r="I8" s="109">
        <v>0</v>
      </c>
      <c r="J8" s="109">
        <v>0</v>
      </c>
      <c r="K8" s="109">
        <v>0</v>
      </c>
      <c r="L8" s="109">
        <v>295.53500000000003</v>
      </c>
      <c r="M8" s="109">
        <v>2858.6729999999998</v>
      </c>
      <c r="N8" s="111">
        <v>0</v>
      </c>
      <c r="O8" s="113">
        <f>+(+E8+G8)-(M8+N8)</f>
        <v>78809.035000000003</v>
      </c>
      <c r="P8" s="115">
        <f>O8</f>
        <v>78809.035000000003</v>
      </c>
      <c r="Q8" s="33">
        <v>18</v>
      </c>
      <c r="R8" s="34">
        <v>0</v>
      </c>
      <c r="S8" s="34">
        <v>0</v>
      </c>
      <c r="T8" s="35">
        <v>0</v>
      </c>
      <c r="U8" s="34">
        <v>12</v>
      </c>
      <c r="V8" s="36">
        <v>0</v>
      </c>
      <c r="W8" s="37">
        <v>0</v>
      </c>
      <c r="X8" s="38">
        <v>0</v>
      </c>
      <c r="Y8" s="39" t="s">
        <v>23</v>
      </c>
    </row>
    <row r="9" spans="1:25" s="3" customFormat="1" ht="31.5" customHeight="1" thickBot="1" x14ac:dyDescent="0.45">
      <c r="A9" s="118"/>
      <c r="B9" s="120"/>
      <c r="C9" s="122"/>
      <c r="D9" s="124"/>
      <c r="E9" s="126"/>
      <c r="F9" s="116"/>
      <c r="G9" s="128"/>
      <c r="H9" s="110"/>
      <c r="I9" s="110"/>
      <c r="J9" s="110"/>
      <c r="K9" s="110"/>
      <c r="L9" s="110"/>
      <c r="M9" s="110"/>
      <c r="N9" s="112"/>
      <c r="O9" s="114"/>
      <c r="P9" s="116"/>
      <c r="Q9" s="40">
        <v>2235.1390000000001</v>
      </c>
      <c r="R9" s="41">
        <v>0</v>
      </c>
      <c r="S9" s="41">
        <v>0</v>
      </c>
      <c r="T9" s="42">
        <v>0</v>
      </c>
      <c r="U9" s="41">
        <v>623.53399999999999</v>
      </c>
      <c r="V9" s="43">
        <v>0</v>
      </c>
      <c r="W9" s="44">
        <v>0</v>
      </c>
      <c r="X9" s="45">
        <v>0</v>
      </c>
      <c r="Y9" s="46" t="s">
        <v>27</v>
      </c>
    </row>
    <row r="10" spans="1:25" s="3" customFormat="1" ht="18" customHeight="1" x14ac:dyDescent="0.4">
      <c r="A10" s="117">
        <v>4</v>
      </c>
      <c r="B10" s="119" t="s">
        <v>31</v>
      </c>
      <c r="C10" s="121" t="s">
        <v>32</v>
      </c>
      <c r="D10" s="123" t="s">
        <v>33</v>
      </c>
      <c r="E10" s="125">
        <v>398.98200000000003</v>
      </c>
      <c r="F10" s="115">
        <v>398.98200000000003</v>
      </c>
      <c r="G10" s="127">
        <v>0</v>
      </c>
      <c r="H10" s="109">
        <v>0</v>
      </c>
      <c r="I10" s="109">
        <v>0</v>
      </c>
      <c r="J10" s="109">
        <v>0</v>
      </c>
      <c r="K10" s="109">
        <v>0</v>
      </c>
      <c r="L10" s="109">
        <v>0</v>
      </c>
      <c r="M10" s="129">
        <v>0</v>
      </c>
      <c r="N10" s="111">
        <v>0</v>
      </c>
      <c r="O10" s="113">
        <f>+(+E10+G10)-(M10+N10)</f>
        <v>398.98200000000003</v>
      </c>
      <c r="P10" s="115">
        <f t="shared" ref="P10" si="0">O10</f>
        <v>398.98200000000003</v>
      </c>
      <c r="Q10" s="33">
        <v>0</v>
      </c>
      <c r="R10" s="34">
        <v>0</v>
      </c>
      <c r="S10" s="34">
        <v>0</v>
      </c>
      <c r="T10" s="35">
        <v>0</v>
      </c>
      <c r="U10" s="34">
        <v>0</v>
      </c>
      <c r="V10" s="36">
        <v>0</v>
      </c>
      <c r="W10" s="37">
        <v>0</v>
      </c>
      <c r="X10" s="38">
        <v>0</v>
      </c>
      <c r="Y10" s="39" t="s">
        <v>23</v>
      </c>
    </row>
    <row r="11" spans="1:25" s="3" customFormat="1" ht="18" customHeight="1" thickBot="1" x14ac:dyDescent="0.45">
      <c r="A11" s="118"/>
      <c r="B11" s="120"/>
      <c r="C11" s="122"/>
      <c r="D11" s="124"/>
      <c r="E11" s="126"/>
      <c r="F11" s="116"/>
      <c r="G11" s="128"/>
      <c r="H11" s="110"/>
      <c r="I11" s="133"/>
      <c r="J11" s="133"/>
      <c r="K11" s="133"/>
      <c r="L11" s="133"/>
      <c r="M11" s="130"/>
      <c r="N11" s="112"/>
      <c r="O11" s="114"/>
      <c r="P11" s="116"/>
      <c r="Q11" s="40">
        <v>0</v>
      </c>
      <c r="R11" s="41">
        <v>0</v>
      </c>
      <c r="S11" s="41">
        <v>0</v>
      </c>
      <c r="T11" s="42">
        <v>0</v>
      </c>
      <c r="U11" s="41">
        <v>0</v>
      </c>
      <c r="V11" s="43">
        <v>0</v>
      </c>
      <c r="W11" s="44">
        <v>0</v>
      </c>
      <c r="X11" s="45">
        <v>0</v>
      </c>
      <c r="Y11" s="46" t="s">
        <v>27</v>
      </c>
    </row>
    <row r="12" spans="1:25" s="3" customFormat="1" ht="18" customHeight="1" x14ac:dyDescent="0.4">
      <c r="A12" s="117">
        <v>5</v>
      </c>
      <c r="B12" s="119" t="s">
        <v>31</v>
      </c>
      <c r="C12" s="121" t="s">
        <v>34</v>
      </c>
      <c r="D12" s="131" t="s">
        <v>35</v>
      </c>
      <c r="E12" s="125">
        <v>283.983</v>
      </c>
      <c r="F12" s="115">
        <v>283.983</v>
      </c>
      <c r="G12" s="127">
        <v>0</v>
      </c>
      <c r="H12" s="109">
        <v>0</v>
      </c>
      <c r="I12" s="109">
        <v>0</v>
      </c>
      <c r="J12" s="109">
        <v>0</v>
      </c>
      <c r="K12" s="109">
        <v>0</v>
      </c>
      <c r="L12" s="109">
        <v>0</v>
      </c>
      <c r="M12" s="129">
        <v>0</v>
      </c>
      <c r="N12" s="111">
        <v>0</v>
      </c>
      <c r="O12" s="113">
        <f>+(+E12+G12)-(M12+N12)</f>
        <v>283.983</v>
      </c>
      <c r="P12" s="115">
        <f t="shared" ref="P12" si="1">O12</f>
        <v>283.983</v>
      </c>
      <c r="Q12" s="33">
        <v>0</v>
      </c>
      <c r="R12" s="34">
        <v>0</v>
      </c>
      <c r="S12" s="34">
        <v>0</v>
      </c>
      <c r="T12" s="35">
        <v>0</v>
      </c>
      <c r="U12" s="34">
        <v>0</v>
      </c>
      <c r="V12" s="36">
        <v>0</v>
      </c>
      <c r="W12" s="37">
        <v>0</v>
      </c>
      <c r="X12" s="38">
        <v>0</v>
      </c>
      <c r="Y12" s="39" t="s">
        <v>23</v>
      </c>
    </row>
    <row r="13" spans="1:25" s="3" customFormat="1" ht="18" customHeight="1" thickBot="1" x14ac:dyDescent="0.45">
      <c r="A13" s="118"/>
      <c r="B13" s="120"/>
      <c r="C13" s="122"/>
      <c r="D13" s="132"/>
      <c r="E13" s="126"/>
      <c r="F13" s="116"/>
      <c r="G13" s="128"/>
      <c r="H13" s="110"/>
      <c r="I13" s="133"/>
      <c r="J13" s="133"/>
      <c r="K13" s="133"/>
      <c r="L13" s="133"/>
      <c r="M13" s="130"/>
      <c r="N13" s="112"/>
      <c r="O13" s="114"/>
      <c r="P13" s="116"/>
      <c r="Q13" s="40">
        <v>0</v>
      </c>
      <c r="R13" s="41">
        <v>0</v>
      </c>
      <c r="S13" s="41">
        <v>0</v>
      </c>
      <c r="T13" s="42">
        <v>0</v>
      </c>
      <c r="U13" s="41">
        <v>0</v>
      </c>
      <c r="V13" s="43">
        <v>0</v>
      </c>
      <c r="W13" s="44">
        <v>0</v>
      </c>
      <c r="X13" s="45">
        <v>0</v>
      </c>
      <c r="Y13" s="46" t="s">
        <v>27</v>
      </c>
    </row>
    <row r="14" spans="1:25" s="3" customFormat="1" ht="18" customHeight="1" x14ac:dyDescent="0.4">
      <c r="A14" s="117">
        <v>6</v>
      </c>
      <c r="B14" s="119" t="s">
        <v>31</v>
      </c>
      <c r="C14" s="121" t="s">
        <v>32</v>
      </c>
      <c r="D14" s="131" t="s">
        <v>36</v>
      </c>
      <c r="E14" s="125">
        <v>14.19</v>
      </c>
      <c r="F14" s="115">
        <v>14.19</v>
      </c>
      <c r="G14" s="127">
        <v>2.15</v>
      </c>
      <c r="H14" s="109">
        <v>2.15</v>
      </c>
      <c r="I14" s="109">
        <v>0</v>
      </c>
      <c r="J14" s="109">
        <v>0</v>
      </c>
      <c r="K14" s="109">
        <v>0</v>
      </c>
      <c r="L14" s="109">
        <v>2.15</v>
      </c>
      <c r="M14" s="129">
        <v>16.34</v>
      </c>
      <c r="N14" s="111">
        <v>0</v>
      </c>
      <c r="O14" s="113">
        <f>+(+E14+G14)-(M14+N14)</f>
        <v>0</v>
      </c>
      <c r="P14" s="115">
        <f t="shared" ref="P14" si="2">O14</f>
        <v>0</v>
      </c>
      <c r="Q14" s="33">
        <v>0</v>
      </c>
      <c r="R14" s="34">
        <v>0</v>
      </c>
      <c r="S14" s="34">
        <v>0</v>
      </c>
      <c r="T14" s="35">
        <v>0</v>
      </c>
      <c r="U14" s="34">
        <v>1</v>
      </c>
      <c r="V14" s="36">
        <v>0</v>
      </c>
      <c r="W14" s="37">
        <v>0</v>
      </c>
      <c r="X14" s="38">
        <v>0</v>
      </c>
      <c r="Y14" s="39" t="s">
        <v>23</v>
      </c>
    </row>
    <row r="15" spans="1:25" s="3" customFormat="1" ht="18" customHeight="1" thickBot="1" x14ac:dyDescent="0.45">
      <c r="A15" s="118"/>
      <c r="B15" s="120"/>
      <c r="C15" s="122"/>
      <c r="D15" s="132"/>
      <c r="E15" s="126"/>
      <c r="F15" s="116"/>
      <c r="G15" s="128"/>
      <c r="H15" s="110"/>
      <c r="I15" s="133"/>
      <c r="J15" s="133"/>
      <c r="K15" s="133"/>
      <c r="L15" s="133"/>
      <c r="M15" s="130"/>
      <c r="N15" s="112"/>
      <c r="O15" s="114"/>
      <c r="P15" s="116"/>
      <c r="Q15" s="40">
        <v>0</v>
      </c>
      <c r="R15" s="41">
        <v>0</v>
      </c>
      <c r="S15" s="41">
        <v>0</v>
      </c>
      <c r="T15" s="42">
        <v>0</v>
      </c>
      <c r="U15" s="41">
        <v>16.34</v>
      </c>
      <c r="V15" s="43">
        <v>0</v>
      </c>
      <c r="W15" s="44">
        <v>0</v>
      </c>
      <c r="X15" s="45">
        <v>0</v>
      </c>
      <c r="Y15" s="46" t="s">
        <v>27</v>
      </c>
    </row>
    <row r="16" spans="1:25" s="3" customFormat="1" ht="18" customHeight="1" x14ac:dyDescent="0.4">
      <c r="A16" s="117">
        <v>7</v>
      </c>
      <c r="B16" s="119" t="s">
        <v>31</v>
      </c>
      <c r="C16" s="121" t="s">
        <v>34</v>
      </c>
      <c r="D16" s="131" t="s">
        <v>37</v>
      </c>
      <c r="E16" s="125">
        <v>55.305</v>
      </c>
      <c r="F16" s="115">
        <v>55.305</v>
      </c>
      <c r="G16" s="127">
        <v>0</v>
      </c>
      <c r="H16" s="109">
        <v>0</v>
      </c>
      <c r="I16" s="109">
        <v>0</v>
      </c>
      <c r="J16" s="109">
        <v>0</v>
      </c>
      <c r="K16" s="109">
        <v>0</v>
      </c>
      <c r="L16" s="109">
        <v>0</v>
      </c>
      <c r="M16" s="129">
        <v>55.305</v>
      </c>
      <c r="N16" s="111">
        <v>0</v>
      </c>
      <c r="O16" s="113">
        <f>+(+E16+G16)-(M16+N16)</f>
        <v>0</v>
      </c>
      <c r="P16" s="115">
        <f t="shared" ref="P16" si="3">O16</f>
        <v>0</v>
      </c>
      <c r="Q16" s="33">
        <v>1</v>
      </c>
      <c r="R16" s="34">
        <v>0</v>
      </c>
      <c r="S16" s="34">
        <v>0</v>
      </c>
      <c r="T16" s="35">
        <v>0</v>
      </c>
      <c r="U16" s="34">
        <v>0</v>
      </c>
      <c r="V16" s="36">
        <v>0</v>
      </c>
      <c r="W16" s="37">
        <v>0</v>
      </c>
      <c r="X16" s="38">
        <v>0</v>
      </c>
      <c r="Y16" s="39" t="s">
        <v>23</v>
      </c>
    </row>
    <row r="17" spans="1:25" s="3" customFormat="1" ht="18" customHeight="1" thickBot="1" x14ac:dyDescent="0.45">
      <c r="A17" s="118"/>
      <c r="B17" s="120"/>
      <c r="C17" s="122"/>
      <c r="D17" s="132"/>
      <c r="E17" s="126"/>
      <c r="F17" s="116"/>
      <c r="G17" s="128"/>
      <c r="H17" s="110"/>
      <c r="I17" s="133"/>
      <c r="J17" s="133"/>
      <c r="K17" s="133"/>
      <c r="L17" s="133"/>
      <c r="M17" s="130"/>
      <c r="N17" s="112"/>
      <c r="O17" s="114"/>
      <c r="P17" s="116"/>
      <c r="Q17" s="40">
        <v>55.305</v>
      </c>
      <c r="R17" s="41">
        <v>0</v>
      </c>
      <c r="S17" s="41">
        <v>0</v>
      </c>
      <c r="T17" s="42">
        <v>0</v>
      </c>
      <c r="U17" s="41">
        <v>0</v>
      </c>
      <c r="V17" s="43">
        <v>0</v>
      </c>
      <c r="W17" s="44">
        <v>0</v>
      </c>
      <c r="X17" s="45">
        <v>0</v>
      </c>
      <c r="Y17" s="46" t="s">
        <v>27</v>
      </c>
    </row>
    <row r="18" spans="1:25" s="3" customFormat="1" ht="18" customHeight="1" x14ac:dyDescent="0.4">
      <c r="A18" s="117">
        <v>7</v>
      </c>
      <c r="B18" s="119" t="s">
        <v>31</v>
      </c>
      <c r="C18" s="121" t="s">
        <v>34</v>
      </c>
      <c r="D18" s="131" t="s">
        <v>38</v>
      </c>
      <c r="E18" s="125">
        <v>0</v>
      </c>
      <c r="F18" s="115">
        <v>0</v>
      </c>
      <c r="G18" s="127">
        <v>327.33800000000002</v>
      </c>
      <c r="H18" s="109">
        <v>327.33800000000002</v>
      </c>
      <c r="I18" s="109">
        <v>0</v>
      </c>
      <c r="J18" s="109">
        <v>0</v>
      </c>
      <c r="K18" s="109">
        <v>0</v>
      </c>
      <c r="L18" s="109">
        <v>327.33800000000002</v>
      </c>
      <c r="M18" s="129">
        <v>129.80000000000001</v>
      </c>
      <c r="N18" s="111">
        <v>0</v>
      </c>
      <c r="O18" s="113">
        <f>+(+E18+G18)-(M18+N18)</f>
        <v>197.53800000000001</v>
      </c>
      <c r="P18" s="115">
        <f t="shared" ref="P18" si="4">O18</f>
        <v>197.53800000000001</v>
      </c>
      <c r="Q18" s="33">
        <v>1</v>
      </c>
      <c r="R18" s="34">
        <v>0</v>
      </c>
      <c r="S18" s="34">
        <v>0</v>
      </c>
      <c r="T18" s="35">
        <v>0</v>
      </c>
      <c r="U18" s="34">
        <v>0</v>
      </c>
      <c r="V18" s="36">
        <v>0</v>
      </c>
      <c r="W18" s="37">
        <v>0</v>
      </c>
      <c r="X18" s="38">
        <v>0</v>
      </c>
      <c r="Y18" s="39" t="s">
        <v>23</v>
      </c>
    </row>
    <row r="19" spans="1:25" s="3" customFormat="1" ht="18" customHeight="1" thickBot="1" x14ac:dyDescent="0.45">
      <c r="A19" s="118"/>
      <c r="B19" s="120"/>
      <c r="C19" s="122"/>
      <c r="D19" s="132"/>
      <c r="E19" s="126"/>
      <c r="F19" s="116"/>
      <c r="G19" s="128"/>
      <c r="H19" s="110"/>
      <c r="I19" s="133"/>
      <c r="J19" s="133"/>
      <c r="K19" s="133"/>
      <c r="L19" s="110"/>
      <c r="M19" s="130"/>
      <c r="N19" s="112"/>
      <c r="O19" s="114"/>
      <c r="P19" s="116"/>
      <c r="Q19" s="40">
        <v>129.80000000000001</v>
      </c>
      <c r="R19" s="41">
        <v>0</v>
      </c>
      <c r="S19" s="41">
        <v>0</v>
      </c>
      <c r="T19" s="42">
        <v>0</v>
      </c>
      <c r="U19" s="41">
        <v>0</v>
      </c>
      <c r="V19" s="43">
        <v>0</v>
      </c>
      <c r="W19" s="44">
        <v>0</v>
      </c>
      <c r="X19" s="45">
        <v>0</v>
      </c>
      <c r="Y19" s="46" t="s">
        <v>27</v>
      </c>
    </row>
    <row r="20" spans="1:25" s="3" customFormat="1" ht="18" customHeight="1" x14ac:dyDescent="0.4">
      <c r="A20" s="117">
        <v>8</v>
      </c>
      <c r="B20" s="119" t="s">
        <v>39</v>
      </c>
      <c r="C20" s="121" t="s">
        <v>40</v>
      </c>
      <c r="D20" s="131" t="s">
        <v>41</v>
      </c>
      <c r="E20" s="125">
        <v>86.966999999999999</v>
      </c>
      <c r="F20" s="115">
        <v>86.966999999999999</v>
      </c>
      <c r="G20" s="127">
        <v>0</v>
      </c>
      <c r="H20" s="109">
        <v>0</v>
      </c>
      <c r="I20" s="109">
        <v>0</v>
      </c>
      <c r="J20" s="109">
        <v>0</v>
      </c>
      <c r="K20" s="109">
        <v>0</v>
      </c>
      <c r="L20" s="109">
        <v>0</v>
      </c>
      <c r="M20" s="129">
        <v>86.966999999999999</v>
      </c>
      <c r="N20" s="111">
        <v>0</v>
      </c>
      <c r="O20" s="113">
        <f>+(+E20+G20)-(M20+N20)</f>
        <v>0</v>
      </c>
      <c r="P20" s="115">
        <f t="shared" ref="P20" si="5">O20</f>
        <v>0</v>
      </c>
      <c r="Q20" s="33">
        <v>1</v>
      </c>
      <c r="R20" s="34">
        <v>0</v>
      </c>
      <c r="S20" s="34">
        <v>0</v>
      </c>
      <c r="T20" s="35">
        <v>0</v>
      </c>
      <c r="U20" s="34">
        <v>0</v>
      </c>
      <c r="V20" s="36">
        <v>0</v>
      </c>
      <c r="W20" s="37">
        <v>0</v>
      </c>
      <c r="X20" s="38">
        <v>0</v>
      </c>
      <c r="Y20" s="39" t="s">
        <v>23</v>
      </c>
    </row>
    <row r="21" spans="1:25" s="3" customFormat="1" ht="18" customHeight="1" thickBot="1" x14ac:dyDescent="0.45">
      <c r="A21" s="118"/>
      <c r="B21" s="120"/>
      <c r="C21" s="122"/>
      <c r="D21" s="132"/>
      <c r="E21" s="126"/>
      <c r="F21" s="116"/>
      <c r="G21" s="128"/>
      <c r="H21" s="110"/>
      <c r="I21" s="133"/>
      <c r="J21" s="133"/>
      <c r="K21" s="133"/>
      <c r="L21" s="133"/>
      <c r="M21" s="130"/>
      <c r="N21" s="112"/>
      <c r="O21" s="114"/>
      <c r="P21" s="116"/>
      <c r="Q21" s="40">
        <v>86.966999999999999</v>
      </c>
      <c r="R21" s="41">
        <v>0</v>
      </c>
      <c r="S21" s="41">
        <v>0</v>
      </c>
      <c r="T21" s="42">
        <v>0</v>
      </c>
      <c r="U21" s="41">
        <v>0</v>
      </c>
      <c r="V21" s="43">
        <v>0</v>
      </c>
      <c r="W21" s="44">
        <v>0</v>
      </c>
      <c r="X21" s="45">
        <v>0</v>
      </c>
      <c r="Y21" s="46" t="s">
        <v>27</v>
      </c>
    </row>
    <row r="22" spans="1:25" s="3" customFormat="1" ht="18" customHeight="1" x14ac:dyDescent="0.4">
      <c r="A22" s="117">
        <v>8</v>
      </c>
      <c r="B22" s="119" t="s">
        <v>39</v>
      </c>
      <c r="C22" s="121" t="s">
        <v>40</v>
      </c>
      <c r="D22" s="131" t="s">
        <v>42</v>
      </c>
      <c r="E22" s="125">
        <v>0</v>
      </c>
      <c r="F22" s="115">
        <v>0</v>
      </c>
      <c r="G22" s="127">
        <v>31.207999999999998</v>
      </c>
      <c r="H22" s="109">
        <v>31.207999999999998</v>
      </c>
      <c r="I22" s="109">
        <v>0</v>
      </c>
      <c r="J22" s="109">
        <v>0</v>
      </c>
      <c r="K22" s="109">
        <v>0</v>
      </c>
      <c r="L22" s="109">
        <v>31.207999999999998</v>
      </c>
      <c r="M22" s="129">
        <v>31.207999999999998</v>
      </c>
      <c r="N22" s="111">
        <v>0</v>
      </c>
      <c r="O22" s="113">
        <f>+(+E22+G22)-(M22+N22)</f>
        <v>0</v>
      </c>
      <c r="P22" s="115">
        <f t="shared" ref="P22" si="6">O22</f>
        <v>0</v>
      </c>
      <c r="Q22" s="33">
        <v>1</v>
      </c>
      <c r="R22" s="34">
        <v>0</v>
      </c>
      <c r="S22" s="34">
        <v>0</v>
      </c>
      <c r="T22" s="35">
        <v>0</v>
      </c>
      <c r="U22" s="34">
        <v>0</v>
      </c>
      <c r="V22" s="47"/>
      <c r="W22" s="48"/>
      <c r="X22" s="49"/>
      <c r="Y22" s="39" t="s">
        <v>23</v>
      </c>
    </row>
    <row r="23" spans="1:25" s="3" customFormat="1" ht="18" customHeight="1" thickBot="1" x14ac:dyDescent="0.45">
      <c r="A23" s="118"/>
      <c r="B23" s="120"/>
      <c r="C23" s="122"/>
      <c r="D23" s="132"/>
      <c r="E23" s="126"/>
      <c r="F23" s="116"/>
      <c r="G23" s="128"/>
      <c r="H23" s="110"/>
      <c r="I23" s="133"/>
      <c r="J23" s="133"/>
      <c r="K23" s="133"/>
      <c r="L23" s="110"/>
      <c r="M23" s="130"/>
      <c r="N23" s="112"/>
      <c r="O23" s="114"/>
      <c r="P23" s="116"/>
      <c r="Q23" s="50">
        <v>31.207999999999998</v>
      </c>
      <c r="R23" s="51">
        <v>0</v>
      </c>
      <c r="S23" s="51">
        <v>0</v>
      </c>
      <c r="T23" s="52">
        <v>0</v>
      </c>
      <c r="U23" s="51">
        <v>0</v>
      </c>
      <c r="V23" s="47"/>
      <c r="W23" s="48"/>
      <c r="X23" s="49"/>
      <c r="Y23" s="46" t="s">
        <v>27</v>
      </c>
    </row>
    <row r="24" spans="1:25" s="3" customFormat="1" ht="18" customHeight="1" x14ac:dyDescent="0.4">
      <c r="A24" s="117">
        <v>9</v>
      </c>
      <c r="B24" s="119" t="s">
        <v>43</v>
      </c>
      <c r="C24" s="121" t="s">
        <v>44</v>
      </c>
      <c r="D24" s="131" t="s">
        <v>45</v>
      </c>
      <c r="E24" s="125">
        <v>53.851216000000001</v>
      </c>
      <c r="F24" s="115">
        <v>53.851216000000001</v>
      </c>
      <c r="G24" s="140">
        <v>5.1999999999999995E-4</v>
      </c>
      <c r="H24" s="109">
        <v>5.1999999999999995E-4</v>
      </c>
      <c r="I24" s="109">
        <v>0</v>
      </c>
      <c r="J24" s="109">
        <v>0</v>
      </c>
      <c r="K24" s="134">
        <v>0</v>
      </c>
      <c r="L24" s="109">
        <v>5.1999999999999995E-4</v>
      </c>
      <c r="M24" s="129">
        <f>47.422+6.429736</f>
        <v>53.851735999999995</v>
      </c>
      <c r="N24" s="111">
        <v>0</v>
      </c>
      <c r="O24" s="113">
        <f>+(+E24+G24)-(M24+N24)</f>
        <v>0</v>
      </c>
      <c r="P24" s="115">
        <f t="shared" ref="P24" si="7">O24</f>
        <v>0</v>
      </c>
      <c r="Q24" s="33">
        <v>1</v>
      </c>
      <c r="R24" s="34">
        <v>0</v>
      </c>
      <c r="S24" s="34">
        <v>0</v>
      </c>
      <c r="T24" s="35">
        <v>0</v>
      </c>
      <c r="U24" s="34">
        <v>1</v>
      </c>
      <c r="V24" s="36">
        <v>0</v>
      </c>
      <c r="W24" s="37">
        <v>0</v>
      </c>
      <c r="X24" s="38">
        <v>0</v>
      </c>
      <c r="Y24" s="39" t="s">
        <v>23</v>
      </c>
    </row>
    <row r="25" spans="1:25" s="3" customFormat="1" ht="18" customHeight="1" thickBot="1" x14ac:dyDescent="0.45">
      <c r="A25" s="118"/>
      <c r="B25" s="120"/>
      <c r="C25" s="122"/>
      <c r="D25" s="132"/>
      <c r="E25" s="126"/>
      <c r="F25" s="116"/>
      <c r="G25" s="141"/>
      <c r="H25" s="110"/>
      <c r="I25" s="133"/>
      <c r="J25" s="133"/>
      <c r="K25" s="135"/>
      <c r="L25" s="110"/>
      <c r="M25" s="130"/>
      <c r="N25" s="112"/>
      <c r="O25" s="114"/>
      <c r="P25" s="116"/>
      <c r="Q25" s="40">
        <v>47.421999999999997</v>
      </c>
      <c r="R25" s="41">
        <v>0</v>
      </c>
      <c r="S25" s="41">
        <v>0</v>
      </c>
      <c r="T25" s="42">
        <v>0</v>
      </c>
      <c r="U25" s="41">
        <v>6.4297360000000001</v>
      </c>
      <c r="V25" s="43">
        <v>0</v>
      </c>
      <c r="W25" s="44">
        <v>0</v>
      </c>
      <c r="X25" s="45">
        <v>0</v>
      </c>
      <c r="Y25" s="46" t="s">
        <v>27</v>
      </c>
    </row>
    <row r="26" spans="1:25" s="3" customFormat="1" ht="18" customHeight="1" x14ac:dyDescent="0.4">
      <c r="A26" s="117">
        <v>10</v>
      </c>
      <c r="B26" s="119" t="s">
        <v>46</v>
      </c>
      <c r="C26" s="138" t="s">
        <v>47</v>
      </c>
      <c r="D26" s="131" t="s">
        <v>48</v>
      </c>
      <c r="E26" s="125">
        <v>0</v>
      </c>
      <c r="F26" s="115">
        <v>0</v>
      </c>
      <c r="G26" s="127">
        <v>42.427999999999997</v>
      </c>
      <c r="H26" s="109">
        <v>42.427999999999997</v>
      </c>
      <c r="I26" s="109">
        <v>0</v>
      </c>
      <c r="J26" s="109">
        <v>0</v>
      </c>
      <c r="K26" s="109">
        <v>0</v>
      </c>
      <c r="L26" s="109">
        <v>42.427999999999997</v>
      </c>
      <c r="M26" s="129">
        <v>16.7</v>
      </c>
      <c r="N26" s="111">
        <v>0</v>
      </c>
      <c r="O26" s="113">
        <f>+(+E26+G26)-(M26+N26)</f>
        <v>25.727999999999998</v>
      </c>
      <c r="P26" s="115">
        <f t="shared" ref="P26" si="8">O26</f>
        <v>25.727999999999998</v>
      </c>
      <c r="Q26" s="33">
        <v>1</v>
      </c>
      <c r="R26" s="34">
        <v>0</v>
      </c>
      <c r="S26" s="34">
        <v>0</v>
      </c>
      <c r="T26" s="35">
        <v>0</v>
      </c>
      <c r="U26" s="34">
        <v>0</v>
      </c>
      <c r="V26" s="36">
        <v>0</v>
      </c>
      <c r="W26" s="37">
        <v>0</v>
      </c>
      <c r="X26" s="38">
        <v>0</v>
      </c>
      <c r="Y26" s="39" t="s">
        <v>23</v>
      </c>
    </row>
    <row r="27" spans="1:25" s="3" customFormat="1" ht="24.6" customHeight="1" thickBot="1" x14ac:dyDescent="0.45">
      <c r="A27" s="118"/>
      <c r="B27" s="120"/>
      <c r="C27" s="139"/>
      <c r="D27" s="132"/>
      <c r="E27" s="126"/>
      <c r="F27" s="116"/>
      <c r="G27" s="128"/>
      <c r="H27" s="110"/>
      <c r="I27" s="133"/>
      <c r="J27" s="133"/>
      <c r="K27" s="133"/>
      <c r="L27" s="110"/>
      <c r="M27" s="130"/>
      <c r="N27" s="112"/>
      <c r="O27" s="114"/>
      <c r="P27" s="116"/>
      <c r="Q27" s="40">
        <v>16.7</v>
      </c>
      <c r="R27" s="41">
        <v>0</v>
      </c>
      <c r="S27" s="41">
        <v>0</v>
      </c>
      <c r="T27" s="42">
        <v>0</v>
      </c>
      <c r="U27" s="41">
        <v>0</v>
      </c>
      <c r="V27" s="43">
        <v>0</v>
      </c>
      <c r="W27" s="44">
        <v>0</v>
      </c>
      <c r="X27" s="45">
        <v>0</v>
      </c>
      <c r="Y27" s="46" t="s">
        <v>27</v>
      </c>
    </row>
    <row r="28" spans="1:25" s="3" customFormat="1" ht="18" hidden="1" customHeight="1" x14ac:dyDescent="0.4">
      <c r="A28" s="117">
        <v>11</v>
      </c>
      <c r="B28" s="119"/>
      <c r="C28" s="121"/>
      <c r="D28" s="131"/>
      <c r="E28" s="125"/>
      <c r="F28" s="115"/>
      <c r="G28" s="125"/>
      <c r="H28" s="136"/>
      <c r="I28" s="136"/>
      <c r="J28" s="136"/>
      <c r="K28" s="136"/>
      <c r="L28" s="136"/>
      <c r="M28" s="129"/>
      <c r="N28" s="111"/>
      <c r="O28" s="113">
        <f>+(+E28+G28)-(M28+N28)</f>
        <v>0</v>
      </c>
      <c r="P28" s="115"/>
      <c r="Q28" s="36">
        <v>0</v>
      </c>
      <c r="R28" s="53">
        <v>0</v>
      </c>
      <c r="S28" s="53">
        <v>0</v>
      </c>
      <c r="T28" s="37">
        <v>0</v>
      </c>
      <c r="U28" s="53">
        <v>0</v>
      </c>
      <c r="V28" s="36">
        <v>0</v>
      </c>
      <c r="W28" s="37">
        <v>0</v>
      </c>
      <c r="X28" s="38">
        <v>0</v>
      </c>
      <c r="Y28" s="39" t="s">
        <v>23</v>
      </c>
    </row>
    <row r="29" spans="1:25" s="3" customFormat="1" ht="18" hidden="1" customHeight="1" thickBot="1" x14ac:dyDescent="0.45">
      <c r="A29" s="118"/>
      <c r="B29" s="120"/>
      <c r="C29" s="122"/>
      <c r="D29" s="132"/>
      <c r="E29" s="126"/>
      <c r="F29" s="116"/>
      <c r="G29" s="126"/>
      <c r="H29" s="142"/>
      <c r="I29" s="137"/>
      <c r="J29" s="137"/>
      <c r="K29" s="137"/>
      <c r="L29" s="137"/>
      <c r="M29" s="130"/>
      <c r="N29" s="112"/>
      <c r="O29" s="114"/>
      <c r="P29" s="116"/>
      <c r="Q29" s="43">
        <v>0</v>
      </c>
      <c r="R29" s="54">
        <v>0</v>
      </c>
      <c r="S29" s="54">
        <v>0</v>
      </c>
      <c r="T29" s="44">
        <v>0</v>
      </c>
      <c r="U29" s="54">
        <v>0</v>
      </c>
      <c r="V29" s="43">
        <v>0</v>
      </c>
      <c r="W29" s="44">
        <v>0</v>
      </c>
      <c r="X29" s="45">
        <v>0</v>
      </c>
      <c r="Y29" s="46" t="s">
        <v>27</v>
      </c>
    </row>
    <row r="30" spans="1:25" s="3" customFormat="1" ht="18" hidden="1" customHeight="1" x14ac:dyDescent="0.4">
      <c r="A30" s="117">
        <v>12</v>
      </c>
      <c r="B30" s="119"/>
      <c r="C30" s="121"/>
      <c r="D30" s="131"/>
      <c r="E30" s="125"/>
      <c r="F30" s="115"/>
      <c r="G30" s="125"/>
      <c r="H30" s="136"/>
      <c r="I30" s="136"/>
      <c r="J30" s="136"/>
      <c r="K30" s="136"/>
      <c r="L30" s="136"/>
      <c r="M30" s="129"/>
      <c r="N30" s="111"/>
      <c r="O30" s="113">
        <f>+(+E30+G30)-(M30+N30)</f>
        <v>0</v>
      </c>
      <c r="P30" s="115"/>
      <c r="Q30" s="36">
        <v>0</v>
      </c>
      <c r="R30" s="53">
        <v>0</v>
      </c>
      <c r="S30" s="53">
        <v>0</v>
      </c>
      <c r="T30" s="37">
        <v>0</v>
      </c>
      <c r="U30" s="53">
        <v>0</v>
      </c>
      <c r="V30" s="36">
        <v>0</v>
      </c>
      <c r="W30" s="37">
        <v>0</v>
      </c>
      <c r="X30" s="38">
        <v>0</v>
      </c>
      <c r="Y30" s="39" t="s">
        <v>23</v>
      </c>
    </row>
    <row r="31" spans="1:25" s="3" customFormat="1" ht="18" hidden="1" customHeight="1" thickBot="1" x14ac:dyDescent="0.45">
      <c r="A31" s="118"/>
      <c r="B31" s="120"/>
      <c r="C31" s="122"/>
      <c r="D31" s="132"/>
      <c r="E31" s="126"/>
      <c r="F31" s="116"/>
      <c r="G31" s="126"/>
      <c r="H31" s="142"/>
      <c r="I31" s="137"/>
      <c r="J31" s="137"/>
      <c r="K31" s="137"/>
      <c r="L31" s="137"/>
      <c r="M31" s="130"/>
      <c r="N31" s="112"/>
      <c r="O31" s="114"/>
      <c r="P31" s="116"/>
      <c r="Q31" s="43">
        <v>0</v>
      </c>
      <c r="R31" s="54">
        <v>0</v>
      </c>
      <c r="S31" s="54">
        <v>0</v>
      </c>
      <c r="T31" s="44">
        <v>0</v>
      </c>
      <c r="U31" s="54">
        <v>0</v>
      </c>
      <c r="V31" s="43">
        <v>0</v>
      </c>
      <c r="W31" s="44">
        <v>0</v>
      </c>
      <c r="X31" s="45">
        <v>0</v>
      </c>
      <c r="Y31" s="46" t="s">
        <v>27</v>
      </c>
    </row>
    <row r="32" spans="1:25" s="3" customFormat="1" ht="18" hidden="1" customHeight="1" x14ac:dyDescent="0.4">
      <c r="A32" s="117">
        <v>13</v>
      </c>
      <c r="B32" s="119"/>
      <c r="C32" s="121"/>
      <c r="D32" s="131"/>
      <c r="E32" s="125"/>
      <c r="F32" s="115"/>
      <c r="G32" s="125"/>
      <c r="H32" s="136"/>
      <c r="I32" s="136"/>
      <c r="J32" s="136"/>
      <c r="K32" s="136"/>
      <c r="L32" s="136"/>
      <c r="M32" s="129"/>
      <c r="N32" s="111"/>
      <c r="O32" s="113">
        <f>+(+E32+G32)-(M32+N32)</f>
        <v>0</v>
      </c>
      <c r="P32" s="115"/>
      <c r="Q32" s="36">
        <v>0</v>
      </c>
      <c r="R32" s="53">
        <v>0</v>
      </c>
      <c r="S32" s="53">
        <v>0</v>
      </c>
      <c r="T32" s="37">
        <v>0</v>
      </c>
      <c r="U32" s="53">
        <v>0</v>
      </c>
      <c r="V32" s="36">
        <v>0</v>
      </c>
      <c r="W32" s="37">
        <v>0</v>
      </c>
      <c r="X32" s="38">
        <v>0</v>
      </c>
      <c r="Y32" s="39" t="s">
        <v>23</v>
      </c>
    </row>
    <row r="33" spans="1:25" s="3" customFormat="1" ht="18" hidden="1" customHeight="1" thickBot="1" x14ac:dyDescent="0.45">
      <c r="A33" s="118"/>
      <c r="B33" s="120"/>
      <c r="C33" s="122"/>
      <c r="D33" s="132"/>
      <c r="E33" s="126"/>
      <c r="F33" s="116"/>
      <c r="G33" s="126"/>
      <c r="H33" s="142"/>
      <c r="I33" s="137"/>
      <c r="J33" s="137"/>
      <c r="K33" s="137"/>
      <c r="L33" s="137"/>
      <c r="M33" s="130"/>
      <c r="N33" s="112"/>
      <c r="O33" s="114"/>
      <c r="P33" s="116"/>
      <c r="Q33" s="43">
        <v>0</v>
      </c>
      <c r="R33" s="54">
        <v>0</v>
      </c>
      <c r="S33" s="54">
        <v>0</v>
      </c>
      <c r="T33" s="44">
        <v>0</v>
      </c>
      <c r="U33" s="54">
        <v>0</v>
      </c>
      <c r="V33" s="43">
        <v>0</v>
      </c>
      <c r="W33" s="44">
        <v>0</v>
      </c>
      <c r="X33" s="45">
        <v>0</v>
      </c>
      <c r="Y33" s="46" t="s">
        <v>27</v>
      </c>
    </row>
    <row r="34" spans="1:25" s="3" customFormat="1" ht="20.100000000000001" hidden="1" customHeight="1" x14ac:dyDescent="0.4">
      <c r="A34" s="117"/>
      <c r="B34" s="117"/>
      <c r="C34" s="121"/>
      <c r="D34" s="131"/>
      <c r="E34" s="125"/>
      <c r="F34" s="115"/>
      <c r="G34" s="125"/>
      <c r="H34" s="136"/>
      <c r="I34" s="136"/>
      <c r="J34" s="136"/>
      <c r="K34" s="136"/>
      <c r="L34" s="136"/>
      <c r="M34" s="129"/>
      <c r="N34" s="111"/>
      <c r="O34" s="113">
        <f>+(+E34+G34)-(M34+N34)</f>
        <v>0</v>
      </c>
      <c r="P34" s="115"/>
      <c r="Q34" s="36">
        <v>0</v>
      </c>
      <c r="R34" s="53">
        <v>0</v>
      </c>
      <c r="S34" s="53">
        <v>0</v>
      </c>
      <c r="T34" s="37">
        <v>0</v>
      </c>
      <c r="U34" s="53">
        <v>0</v>
      </c>
      <c r="V34" s="36">
        <v>0</v>
      </c>
      <c r="W34" s="37">
        <v>0</v>
      </c>
      <c r="X34" s="38">
        <v>0</v>
      </c>
      <c r="Y34" s="39" t="s">
        <v>23</v>
      </c>
    </row>
    <row r="35" spans="1:25" s="3" customFormat="1" ht="20.100000000000001" hidden="1" customHeight="1" thickBot="1" x14ac:dyDescent="0.45">
      <c r="A35" s="118"/>
      <c r="B35" s="118"/>
      <c r="C35" s="122"/>
      <c r="D35" s="132"/>
      <c r="E35" s="126"/>
      <c r="F35" s="116"/>
      <c r="G35" s="126"/>
      <c r="H35" s="142"/>
      <c r="I35" s="137"/>
      <c r="J35" s="137"/>
      <c r="K35" s="137"/>
      <c r="L35" s="137"/>
      <c r="M35" s="130"/>
      <c r="N35" s="112"/>
      <c r="O35" s="114"/>
      <c r="P35" s="116"/>
      <c r="Q35" s="43">
        <v>0</v>
      </c>
      <c r="R35" s="54">
        <v>0</v>
      </c>
      <c r="S35" s="54">
        <v>0</v>
      </c>
      <c r="T35" s="44">
        <v>0</v>
      </c>
      <c r="U35" s="54">
        <v>0</v>
      </c>
      <c r="V35" s="43">
        <v>0</v>
      </c>
      <c r="W35" s="44">
        <v>0</v>
      </c>
      <c r="X35" s="45">
        <v>0</v>
      </c>
      <c r="Y35" s="46" t="s">
        <v>27</v>
      </c>
    </row>
    <row r="36" spans="1:25" s="3" customFormat="1" ht="18" hidden="1" customHeight="1" x14ac:dyDescent="0.4">
      <c r="A36" s="117">
        <v>45</v>
      </c>
      <c r="B36" s="119" t="s">
        <v>49</v>
      </c>
      <c r="C36" s="121" t="s">
        <v>50</v>
      </c>
      <c r="D36" s="131"/>
      <c r="E36" s="125"/>
      <c r="F36" s="115"/>
      <c r="G36" s="125"/>
      <c r="H36" s="136"/>
      <c r="I36" s="136"/>
      <c r="J36" s="136"/>
      <c r="K36" s="136"/>
      <c r="L36" s="136"/>
      <c r="M36" s="129"/>
      <c r="N36" s="111"/>
      <c r="O36" s="113">
        <f>+(+E36+G36)-(M36+N36)</f>
        <v>0</v>
      </c>
      <c r="P36" s="115"/>
      <c r="Q36" s="36">
        <v>0</v>
      </c>
      <c r="R36" s="53">
        <v>0</v>
      </c>
      <c r="S36" s="53">
        <v>0</v>
      </c>
      <c r="T36" s="37">
        <v>0</v>
      </c>
      <c r="U36" s="53">
        <v>0</v>
      </c>
      <c r="V36" s="36">
        <v>0</v>
      </c>
      <c r="W36" s="37">
        <v>0</v>
      </c>
      <c r="X36" s="38">
        <v>0</v>
      </c>
      <c r="Y36" s="39" t="s">
        <v>23</v>
      </c>
    </row>
    <row r="37" spans="1:25" s="3" customFormat="1" ht="18" hidden="1" customHeight="1" thickBot="1" x14ac:dyDescent="0.45">
      <c r="A37" s="118"/>
      <c r="B37" s="120"/>
      <c r="C37" s="122"/>
      <c r="D37" s="132"/>
      <c r="E37" s="126"/>
      <c r="F37" s="116"/>
      <c r="G37" s="126"/>
      <c r="H37" s="142"/>
      <c r="I37" s="137"/>
      <c r="J37" s="137"/>
      <c r="K37" s="137"/>
      <c r="L37" s="137"/>
      <c r="M37" s="130"/>
      <c r="N37" s="112"/>
      <c r="O37" s="114"/>
      <c r="P37" s="116"/>
      <c r="Q37" s="43">
        <v>0</v>
      </c>
      <c r="R37" s="54">
        <v>0</v>
      </c>
      <c r="S37" s="54">
        <v>0</v>
      </c>
      <c r="T37" s="44">
        <v>0</v>
      </c>
      <c r="U37" s="54">
        <v>0</v>
      </c>
      <c r="V37" s="43">
        <v>0</v>
      </c>
      <c r="W37" s="44">
        <v>0</v>
      </c>
      <c r="X37" s="45">
        <v>0</v>
      </c>
      <c r="Y37" s="46" t="s">
        <v>27</v>
      </c>
    </row>
    <row r="38" spans="1:25" s="3" customFormat="1" ht="18" hidden="1" customHeight="1" x14ac:dyDescent="0.4">
      <c r="A38" s="117">
        <v>46</v>
      </c>
      <c r="B38" s="119" t="s">
        <v>51</v>
      </c>
      <c r="C38" s="121" t="s">
        <v>50</v>
      </c>
      <c r="D38" s="131"/>
      <c r="E38" s="125"/>
      <c r="F38" s="115"/>
      <c r="G38" s="125"/>
      <c r="H38" s="136"/>
      <c r="I38" s="136"/>
      <c r="J38" s="136"/>
      <c r="K38" s="136"/>
      <c r="L38" s="136"/>
      <c r="M38" s="129"/>
      <c r="N38" s="111"/>
      <c r="O38" s="113">
        <f>+(+E38+G38)-(M38+N38)</f>
        <v>0</v>
      </c>
      <c r="P38" s="115"/>
      <c r="Q38" s="36">
        <v>0</v>
      </c>
      <c r="R38" s="53">
        <v>0</v>
      </c>
      <c r="S38" s="53">
        <v>0</v>
      </c>
      <c r="T38" s="37">
        <v>0</v>
      </c>
      <c r="U38" s="53">
        <v>0</v>
      </c>
      <c r="V38" s="36">
        <v>0</v>
      </c>
      <c r="W38" s="37">
        <v>0</v>
      </c>
      <c r="X38" s="38">
        <v>0</v>
      </c>
      <c r="Y38" s="39" t="s">
        <v>23</v>
      </c>
    </row>
    <row r="39" spans="1:25" s="3" customFormat="1" ht="18" hidden="1" customHeight="1" thickBot="1" x14ac:dyDescent="0.45">
      <c r="A39" s="118"/>
      <c r="B39" s="120"/>
      <c r="C39" s="122"/>
      <c r="D39" s="132"/>
      <c r="E39" s="126"/>
      <c r="F39" s="116"/>
      <c r="G39" s="126"/>
      <c r="H39" s="142"/>
      <c r="I39" s="137"/>
      <c r="J39" s="137"/>
      <c r="K39" s="137"/>
      <c r="L39" s="137"/>
      <c r="M39" s="130"/>
      <c r="N39" s="112"/>
      <c r="O39" s="114"/>
      <c r="P39" s="116"/>
      <c r="Q39" s="43">
        <v>0</v>
      </c>
      <c r="R39" s="54">
        <v>0</v>
      </c>
      <c r="S39" s="54">
        <v>0</v>
      </c>
      <c r="T39" s="44">
        <v>0</v>
      </c>
      <c r="U39" s="54">
        <v>0</v>
      </c>
      <c r="V39" s="43">
        <v>0</v>
      </c>
      <c r="W39" s="44">
        <v>0</v>
      </c>
      <c r="X39" s="45">
        <v>0</v>
      </c>
      <c r="Y39" s="46" t="s">
        <v>27</v>
      </c>
    </row>
    <row r="40" spans="1:25" s="3" customFormat="1" ht="18" hidden="1" customHeight="1" x14ac:dyDescent="0.4">
      <c r="A40" s="117">
        <v>47</v>
      </c>
      <c r="B40" s="119" t="s">
        <v>52</v>
      </c>
      <c r="C40" s="121" t="s">
        <v>50</v>
      </c>
      <c r="D40" s="131"/>
      <c r="E40" s="125"/>
      <c r="F40" s="115"/>
      <c r="G40" s="125"/>
      <c r="H40" s="136"/>
      <c r="I40" s="136"/>
      <c r="J40" s="136"/>
      <c r="K40" s="136"/>
      <c r="L40" s="136"/>
      <c r="M40" s="129"/>
      <c r="N40" s="111"/>
      <c r="O40" s="113">
        <f>+(+E40+G40)-(M40+N40)</f>
        <v>0</v>
      </c>
      <c r="P40" s="115"/>
      <c r="Q40" s="36">
        <v>0</v>
      </c>
      <c r="R40" s="53">
        <v>0</v>
      </c>
      <c r="S40" s="53">
        <v>0</v>
      </c>
      <c r="T40" s="37">
        <v>0</v>
      </c>
      <c r="U40" s="53">
        <v>0</v>
      </c>
      <c r="V40" s="36">
        <v>0</v>
      </c>
      <c r="W40" s="37">
        <v>0</v>
      </c>
      <c r="X40" s="38">
        <v>0</v>
      </c>
      <c r="Y40" s="39" t="s">
        <v>23</v>
      </c>
    </row>
    <row r="41" spans="1:25" s="3" customFormat="1" ht="18" hidden="1" customHeight="1" thickBot="1" x14ac:dyDescent="0.45">
      <c r="A41" s="118"/>
      <c r="B41" s="120"/>
      <c r="C41" s="122"/>
      <c r="D41" s="132"/>
      <c r="E41" s="126"/>
      <c r="F41" s="116"/>
      <c r="G41" s="126"/>
      <c r="H41" s="142"/>
      <c r="I41" s="137"/>
      <c r="J41" s="137"/>
      <c r="K41" s="137"/>
      <c r="L41" s="137"/>
      <c r="M41" s="130"/>
      <c r="N41" s="112"/>
      <c r="O41" s="114"/>
      <c r="P41" s="116"/>
      <c r="Q41" s="43">
        <v>0</v>
      </c>
      <c r="R41" s="54">
        <v>0</v>
      </c>
      <c r="S41" s="54">
        <v>0</v>
      </c>
      <c r="T41" s="44">
        <v>0</v>
      </c>
      <c r="U41" s="54">
        <v>0</v>
      </c>
      <c r="V41" s="43">
        <v>0</v>
      </c>
      <c r="W41" s="44">
        <v>0</v>
      </c>
      <c r="X41" s="45">
        <v>0</v>
      </c>
      <c r="Y41" s="46" t="s">
        <v>27</v>
      </c>
    </row>
    <row r="42" spans="1:25" s="3" customFormat="1" ht="18" hidden="1" customHeight="1" x14ac:dyDescent="0.4">
      <c r="A42" s="117">
        <v>48</v>
      </c>
      <c r="B42" s="119" t="s">
        <v>53</v>
      </c>
      <c r="C42" s="121" t="s">
        <v>50</v>
      </c>
      <c r="D42" s="131"/>
      <c r="E42" s="125"/>
      <c r="F42" s="115"/>
      <c r="G42" s="125"/>
      <c r="H42" s="136"/>
      <c r="I42" s="136"/>
      <c r="J42" s="136"/>
      <c r="K42" s="136"/>
      <c r="L42" s="136"/>
      <c r="M42" s="129"/>
      <c r="N42" s="111"/>
      <c r="O42" s="113">
        <f>+(+E42+G42)-(M42+N42)</f>
        <v>0</v>
      </c>
      <c r="P42" s="115"/>
      <c r="Q42" s="36">
        <v>0</v>
      </c>
      <c r="R42" s="53">
        <v>0</v>
      </c>
      <c r="S42" s="53">
        <v>0</v>
      </c>
      <c r="T42" s="37">
        <v>0</v>
      </c>
      <c r="U42" s="53">
        <v>0</v>
      </c>
      <c r="V42" s="36">
        <v>0</v>
      </c>
      <c r="W42" s="37">
        <v>0</v>
      </c>
      <c r="X42" s="38">
        <v>0</v>
      </c>
      <c r="Y42" s="39" t="s">
        <v>23</v>
      </c>
    </row>
    <row r="43" spans="1:25" s="3" customFormat="1" ht="18" hidden="1" customHeight="1" thickBot="1" x14ac:dyDescent="0.45">
      <c r="A43" s="118"/>
      <c r="B43" s="120"/>
      <c r="C43" s="122"/>
      <c r="D43" s="132"/>
      <c r="E43" s="126"/>
      <c r="F43" s="116"/>
      <c r="G43" s="126"/>
      <c r="H43" s="142"/>
      <c r="I43" s="137"/>
      <c r="J43" s="137"/>
      <c r="K43" s="137"/>
      <c r="L43" s="137"/>
      <c r="M43" s="130"/>
      <c r="N43" s="112"/>
      <c r="O43" s="114"/>
      <c r="P43" s="116"/>
      <c r="Q43" s="43">
        <v>0</v>
      </c>
      <c r="R43" s="54">
        <v>0</v>
      </c>
      <c r="S43" s="54">
        <v>0</v>
      </c>
      <c r="T43" s="44">
        <v>0</v>
      </c>
      <c r="U43" s="54">
        <v>0</v>
      </c>
      <c r="V43" s="43">
        <v>0</v>
      </c>
      <c r="W43" s="44">
        <v>0</v>
      </c>
      <c r="X43" s="45">
        <v>0</v>
      </c>
      <c r="Y43" s="46" t="s">
        <v>27</v>
      </c>
    </row>
    <row r="44" spans="1:25" s="3" customFormat="1" ht="18" hidden="1" customHeight="1" x14ac:dyDescent="0.4">
      <c r="A44" s="117">
        <v>49</v>
      </c>
      <c r="B44" s="119" t="s">
        <v>54</v>
      </c>
      <c r="C44" s="121" t="s">
        <v>50</v>
      </c>
      <c r="D44" s="131"/>
      <c r="E44" s="125"/>
      <c r="F44" s="115"/>
      <c r="G44" s="125"/>
      <c r="H44" s="136"/>
      <c r="I44" s="136"/>
      <c r="J44" s="136"/>
      <c r="K44" s="136"/>
      <c r="L44" s="136"/>
      <c r="M44" s="129"/>
      <c r="N44" s="111"/>
      <c r="O44" s="113">
        <f>+(+E44+G44)-(M44+N44)</f>
        <v>0</v>
      </c>
      <c r="P44" s="115"/>
      <c r="Q44" s="36">
        <v>0</v>
      </c>
      <c r="R44" s="53">
        <v>0</v>
      </c>
      <c r="S44" s="53">
        <v>0</v>
      </c>
      <c r="T44" s="37">
        <v>0</v>
      </c>
      <c r="U44" s="53">
        <v>0</v>
      </c>
      <c r="V44" s="36">
        <v>0</v>
      </c>
      <c r="W44" s="37">
        <v>0</v>
      </c>
      <c r="X44" s="38">
        <v>0</v>
      </c>
      <c r="Y44" s="39" t="s">
        <v>23</v>
      </c>
    </row>
    <row r="45" spans="1:25" s="3" customFormat="1" ht="18" hidden="1" customHeight="1" thickBot="1" x14ac:dyDescent="0.45">
      <c r="A45" s="118"/>
      <c r="B45" s="120"/>
      <c r="C45" s="122"/>
      <c r="D45" s="132"/>
      <c r="E45" s="126"/>
      <c r="F45" s="116"/>
      <c r="G45" s="126"/>
      <c r="H45" s="142"/>
      <c r="I45" s="137"/>
      <c r="J45" s="137"/>
      <c r="K45" s="137"/>
      <c r="L45" s="137"/>
      <c r="M45" s="130"/>
      <c r="N45" s="112"/>
      <c r="O45" s="114"/>
      <c r="P45" s="116"/>
      <c r="Q45" s="43">
        <v>0</v>
      </c>
      <c r="R45" s="54">
        <v>0</v>
      </c>
      <c r="S45" s="54">
        <v>0</v>
      </c>
      <c r="T45" s="44">
        <v>0</v>
      </c>
      <c r="U45" s="54">
        <v>0</v>
      </c>
      <c r="V45" s="43">
        <v>0</v>
      </c>
      <c r="W45" s="44">
        <v>0</v>
      </c>
      <c r="X45" s="45">
        <v>0</v>
      </c>
      <c r="Y45" s="46" t="s">
        <v>27</v>
      </c>
    </row>
    <row r="46" spans="1:25" s="3" customFormat="1" ht="18" hidden="1" customHeight="1" x14ac:dyDescent="0.4">
      <c r="A46" s="117">
        <v>50</v>
      </c>
      <c r="B46" s="119" t="s">
        <v>55</v>
      </c>
      <c r="C46" s="121" t="s">
        <v>50</v>
      </c>
      <c r="D46" s="131"/>
      <c r="E46" s="125"/>
      <c r="F46" s="115"/>
      <c r="G46" s="125"/>
      <c r="H46" s="136"/>
      <c r="I46" s="136"/>
      <c r="J46" s="136"/>
      <c r="K46" s="136"/>
      <c r="L46" s="136"/>
      <c r="M46" s="129"/>
      <c r="N46" s="111"/>
      <c r="O46" s="113">
        <f>+(+E46+G46)-(M46+N46)</f>
        <v>0</v>
      </c>
      <c r="P46" s="115"/>
      <c r="Q46" s="36">
        <v>0</v>
      </c>
      <c r="R46" s="53">
        <v>0</v>
      </c>
      <c r="S46" s="53">
        <v>0</v>
      </c>
      <c r="T46" s="37">
        <v>0</v>
      </c>
      <c r="U46" s="53">
        <v>0</v>
      </c>
      <c r="V46" s="36">
        <v>0</v>
      </c>
      <c r="W46" s="37">
        <v>0</v>
      </c>
      <c r="X46" s="38">
        <v>0</v>
      </c>
      <c r="Y46" s="39" t="s">
        <v>23</v>
      </c>
    </row>
    <row r="47" spans="1:25" s="3" customFormat="1" ht="18" hidden="1" customHeight="1" thickBot="1" x14ac:dyDescent="0.45">
      <c r="A47" s="118"/>
      <c r="B47" s="120"/>
      <c r="C47" s="122"/>
      <c r="D47" s="132"/>
      <c r="E47" s="126"/>
      <c r="F47" s="116"/>
      <c r="G47" s="126"/>
      <c r="H47" s="142"/>
      <c r="I47" s="137"/>
      <c r="J47" s="137"/>
      <c r="K47" s="137"/>
      <c r="L47" s="137"/>
      <c r="M47" s="130"/>
      <c r="N47" s="112"/>
      <c r="O47" s="114"/>
      <c r="P47" s="116"/>
      <c r="Q47" s="43">
        <v>0</v>
      </c>
      <c r="R47" s="54">
        <v>0</v>
      </c>
      <c r="S47" s="54">
        <v>0</v>
      </c>
      <c r="T47" s="44">
        <v>0</v>
      </c>
      <c r="U47" s="54">
        <v>0</v>
      </c>
      <c r="V47" s="43">
        <v>0</v>
      </c>
      <c r="W47" s="44">
        <v>0</v>
      </c>
      <c r="X47" s="45">
        <v>0</v>
      </c>
      <c r="Y47" s="46" t="s">
        <v>27</v>
      </c>
    </row>
    <row r="48" spans="1:25" s="3" customFormat="1" ht="21.95" hidden="1" customHeight="1" x14ac:dyDescent="0.4">
      <c r="A48" s="117"/>
      <c r="B48" s="143" t="s">
        <v>56</v>
      </c>
      <c r="C48" s="144"/>
      <c r="D48" s="131"/>
      <c r="E48" s="125"/>
      <c r="F48" s="115"/>
      <c r="G48" s="125"/>
      <c r="H48" s="136"/>
      <c r="I48" s="136"/>
      <c r="J48" s="136"/>
      <c r="K48" s="136"/>
      <c r="L48" s="136"/>
      <c r="M48" s="129"/>
      <c r="N48" s="111"/>
      <c r="O48" s="113">
        <f>+(+E48+G48)-(M48+N48)</f>
        <v>0</v>
      </c>
      <c r="P48" s="115"/>
      <c r="Q48" s="36">
        <v>0</v>
      </c>
      <c r="R48" s="53">
        <v>0</v>
      </c>
      <c r="S48" s="53">
        <v>0</v>
      </c>
      <c r="T48" s="37">
        <v>0</v>
      </c>
      <c r="U48" s="53">
        <v>0</v>
      </c>
      <c r="V48" s="36">
        <v>0</v>
      </c>
      <c r="W48" s="37">
        <v>0</v>
      </c>
      <c r="X48" s="38">
        <v>0</v>
      </c>
      <c r="Y48" s="39" t="s">
        <v>23</v>
      </c>
    </row>
    <row r="49" spans="1:25" s="3" customFormat="1" ht="21.95" hidden="1" customHeight="1" thickBot="1" x14ac:dyDescent="0.45">
      <c r="A49" s="118"/>
      <c r="B49" s="145"/>
      <c r="C49" s="146"/>
      <c r="D49" s="132"/>
      <c r="E49" s="126"/>
      <c r="F49" s="116"/>
      <c r="G49" s="126"/>
      <c r="H49" s="142"/>
      <c r="I49" s="137"/>
      <c r="J49" s="137"/>
      <c r="K49" s="137"/>
      <c r="L49" s="137"/>
      <c r="M49" s="130"/>
      <c r="N49" s="112"/>
      <c r="O49" s="114"/>
      <c r="P49" s="116"/>
      <c r="Q49" s="43">
        <v>0</v>
      </c>
      <c r="R49" s="54">
        <v>0</v>
      </c>
      <c r="S49" s="54">
        <v>0</v>
      </c>
      <c r="T49" s="44">
        <v>0</v>
      </c>
      <c r="U49" s="54">
        <v>0</v>
      </c>
      <c r="V49" s="43">
        <v>0</v>
      </c>
      <c r="W49" s="44">
        <v>0</v>
      </c>
      <c r="X49" s="45">
        <v>0</v>
      </c>
      <c r="Y49" s="46" t="s">
        <v>27</v>
      </c>
    </row>
    <row r="50" spans="1:25" s="4" customFormat="1" ht="20.100000000000001" customHeight="1" x14ac:dyDescent="0.4">
      <c r="A50" s="117" t="s">
        <v>57</v>
      </c>
      <c r="B50" s="117">
        <v>5</v>
      </c>
      <c r="C50" s="119"/>
      <c r="D50" s="131"/>
      <c r="E50" s="113">
        <f t="shared" ref="E50:P50" si="9">SUM(E8:E49)</f>
        <v>82265.451215999987</v>
      </c>
      <c r="F50" s="147">
        <f t="shared" si="9"/>
        <v>82265.451215999987</v>
      </c>
      <c r="G50" s="113">
        <f>SUM(G8:G49)</f>
        <v>698.65952000000004</v>
      </c>
      <c r="H50" s="151">
        <f t="shared" si="9"/>
        <v>698.65952000000004</v>
      </c>
      <c r="I50" s="151">
        <f t="shared" si="9"/>
        <v>0</v>
      </c>
      <c r="J50" s="151">
        <f t="shared" si="9"/>
        <v>0</v>
      </c>
      <c r="K50" s="151">
        <f t="shared" si="9"/>
        <v>0</v>
      </c>
      <c r="L50" s="151">
        <f t="shared" si="9"/>
        <v>698.65952000000004</v>
      </c>
      <c r="M50" s="151">
        <f>SUM(M8:M49)</f>
        <v>3248.844736</v>
      </c>
      <c r="N50" s="149">
        <f t="shared" si="9"/>
        <v>0</v>
      </c>
      <c r="O50" s="113">
        <f t="shared" si="9"/>
        <v>79715.266000000003</v>
      </c>
      <c r="P50" s="147">
        <f t="shared" si="9"/>
        <v>79715.266000000003</v>
      </c>
      <c r="Q50" s="55">
        <f>SUMIF($Y$8:$Y$49,$Y$6,Q8:Q49)</f>
        <v>24</v>
      </c>
      <c r="R50" s="56">
        <f t="shared" ref="R50:X50" si="10">SUMIF($Y$8:$Y$49,$Y$6,R8:R49)</f>
        <v>0</v>
      </c>
      <c r="S50" s="56">
        <f t="shared" si="10"/>
        <v>0</v>
      </c>
      <c r="T50" s="57">
        <f t="shared" si="10"/>
        <v>0</v>
      </c>
      <c r="U50" s="56">
        <f>SUMIF($Y$8:$Y$49,$Y$6,U8:U49)</f>
        <v>14</v>
      </c>
      <c r="V50" s="55">
        <f t="shared" si="10"/>
        <v>0</v>
      </c>
      <c r="W50" s="57">
        <f t="shared" si="10"/>
        <v>0</v>
      </c>
      <c r="X50" s="58">
        <f t="shared" si="10"/>
        <v>0</v>
      </c>
      <c r="Y50" s="39" t="s">
        <v>23</v>
      </c>
    </row>
    <row r="51" spans="1:25" s="4" customFormat="1" ht="20.100000000000001" customHeight="1" thickBot="1" x14ac:dyDescent="0.45">
      <c r="A51" s="118"/>
      <c r="B51" s="118"/>
      <c r="C51" s="120"/>
      <c r="D51" s="132"/>
      <c r="E51" s="114"/>
      <c r="F51" s="148"/>
      <c r="G51" s="114"/>
      <c r="H51" s="152"/>
      <c r="I51" s="152"/>
      <c r="J51" s="152"/>
      <c r="K51" s="152"/>
      <c r="L51" s="152"/>
      <c r="M51" s="152"/>
      <c r="N51" s="150"/>
      <c r="O51" s="114"/>
      <c r="P51" s="148"/>
      <c r="Q51" s="59">
        <f>SUMIF($Y$8:$Y$49,$Y$7,Q8:Q49)</f>
        <v>2602.5410000000002</v>
      </c>
      <c r="R51" s="60">
        <f t="shared" ref="R51:X51" si="11">SUMIF($Y$8:$Y$49,$Y$7,R8:R49)</f>
        <v>0</v>
      </c>
      <c r="S51" s="60">
        <f t="shared" si="11"/>
        <v>0</v>
      </c>
      <c r="T51" s="61">
        <f t="shared" si="11"/>
        <v>0</v>
      </c>
      <c r="U51" s="60">
        <f>SUMIF($Y$8:$Y$49,$Y$7,U8:U49)</f>
        <v>646.30373600000007</v>
      </c>
      <c r="V51" s="59">
        <f t="shared" si="11"/>
        <v>0</v>
      </c>
      <c r="W51" s="61">
        <f t="shared" si="11"/>
        <v>0</v>
      </c>
      <c r="X51" s="62">
        <f t="shared" si="11"/>
        <v>0</v>
      </c>
      <c r="Y51" s="46" t="s">
        <v>27</v>
      </c>
    </row>
    <row r="52" spans="1:25" hidden="1" x14ac:dyDescent="0.4">
      <c r="A52" s="6"/>
      <c r="B52" s="6"/>
      <c r="C52" s="6"/>
      <c r="D52" s="6"/>
      <c r="E52" s="6"/>
      <c r="F52" s="6"/>
      <c r="G52" s="6"/>
      <c r="H52" s="6"/>
      <c r="I52" s="6"/>
      <c r="J52" s="6"/>
      <c r="K52" s="6"/>
      <c r="L52" s="6"/>
      <c r="M52" s="6"/>
      <c r="N52" s="6"/>
      <c r="O52" s="63">
        <f>+(+$E$50+$G$50)-($M$50+$N$50)</f>
        <v>79715.265999999989</v>
      </c>
      <c r="P52" s="6"/>
      <c r="Q52" s="6"/>
      <c r="R52" s="6"/>
      <c r="S52" s="6"/>
      <c r="T52" s="6"/>
      <c r="U52" s="6"/>
      <c r="V52" s="6"/>
      <c r="W52" s="6"/>
      <c r="X52" s="6"/>
      <c r="Y52" s="6"/>
    </row>
  </sheetData>
  <mergeCells count="374">
    <mergeCell ref="N50:N51"/>
    <mergeCell ref="O50:O51"/>
    <mergeCell ref="P50:P51"/>
    <mergeCell ref="H50:H51"/>
    <mergeCell ref="I50:I51"/>
    <mergeCell ref="J50:J51"/>
    <mergeCell ref="K50:K51"/>
    <mergeCell ref="L50:L51"/>
    <mergeCell ref="M50:M51"/>
    <mergeCell ref="A50:A51"/>
    <mergeCell ref="B50:B51"/>
    <mergeCell ref="C50:C51"/>
    <mergeCell ref="D50:D51"/>
    <mergeCell ref="E50:E51"/>
    <mergeCell ref="F50:F51"/>
    <mergeCell ref="G50:G51"/>
    <mergeCell ref="H48:H49"/>
    <mergeCell ref="I48:I49"/>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49"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2021-09-24T09:29:05Z</dcterms:created>
  <dcterms:modified xsi:type="dcterms:W3CDTF">2021-09-27T04:14:19Z</dcterms:modified>
</cp:coreProperties>
</file>