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defaultThemeVersion="124226"/>
  <xr:revisionPtr revIDLastSave="32" documentId="11_29ECC55909A7EA0D0BC02274FA173CE0ADE75DFE" xr6:coauthVersionLast="47" xr6:coauthVersionMax="47" xr10:uidLastSave="{3F00B633-0416-45DA-8D05-C6DC873A2690}"/>
  <bookViews>
    <workbookView xWindow="-108" yWindow="-108" windowWidth="30936" windowHeight="16776" tabRatio="774" xr2:uid="{00000000-000D-0000-FFFF-FFFF00000000}"/>
  </bookViews>
  <sheets>
    <sheet name="個別表(008)" sheetId="17" r:id="rId1"/>
  </sheets>
  <definedNames>
    <definedName name="_xlnm._FilterDatabase" localSheetId="0" hidden="1">'個別表(008)'!$A$1:$Y$11</definedName>
    <definedName name="_xlnm.Print_Area" localSheetId="0">'個別表(008)'!$A$1:$X$11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11" i="17" l="1"/>
  <c r="W11" i="17"/>
  <c r="V11" i="17"/>
  <c r="U11" i="17"/>
  <c r="T11" i="17"/>
  <c r="S11" i="17"/>
  <c r="R11" i="17"/>
  <c r="Q11" i="17"/>
  <c r="X10" i="17"/>
  <c r="W10" i="17"/>
  <c r="V10" i="17"/>
  <c r="U10" i="17"/>
  <c r="T10" i="17"/>
  <c r="S10" i="17"/>
  <c r="R10" i="17"/>
  <c r="Q10" i="17"/>
  <c r="N10" i="17"/>
  <c r="M10" i="17"/>
  <c r="L10" i="17"/>
  <c r="K10" i="17"/>
  <c r="J10" i="17"/>
  <c r="I10" i="17"/>
  <c r="E10" i="17"/>
  <c r="H8" i="17"/>
  <c r="G8" i="17" s="1"/>
  <c r="F10" i="17"/>
  <c r="G10" i="17" l="1"/>
  <c r="O8" i="17"/>
  <c r="H10" i="17"/>
  <c r="O10" i="17" l="1"/>
  <c r="P8" i="17"/>
  <c r="P10"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6" authorId="0" shapeId="0" xr:uid="{00000000-0006-0000-0000-000001000000}">
      <text>
        <r>
          <rPr>
            <b/>
            <sz val="9"/>
            <color indexed="81"/>
            <rFont val="ＭＳ Ｐゴシック"/>
            <family val="3"/>
            <charset val="128"/>
          </rPr>
          <t>運用収入等の国費相当額を想定</t>
        </r>
      </text>
    </comment>
  </commentList>
</comments>
</file>

<file path=xl/sharedStrings.xml><?xml version="1.0" encoding="utf-8"?>
<sst xmlns="http://schemas.openxmlformats.org/spreadsheetml/2006/main" count="57" uniqueCount="33">
  <si>
    <t>債務保証</t>
    <rPh sb="0" eb="2">
      <t>サイム</t>
    </rPh>
    <rPh sb="2" eb="4">
      <t>ホショウ</t>
    </rPh>
    <phoneticPr fontId="1"/>
  </si>
  <si>
    <t>出資</t>
    <rPh sb="0" eb="2">
      <t>シュッシ</t>
    </rPh>
    <phoneticPr fontId="1"/>
  </si>
  <si>
    <t>番
号</t>
    <rPh sb="0" eb="1">
      <t>バン</t>
    </rPh>
    <rPh sb="2" eb="3">
      <t>ゴウ</t>
    </rPh>
    <phoneticPr fontId="1"/>
  </si>
  <si>
    <t>うち</t>
    <phoneticPr fontId="1"/>
  </si>
  <si>
    <t>うち
国費相当額</t>
    <rPh sb="3" eb="5">
      <t>コクヒ</t>
    </rPh>
    <rPh sb="5" eb="7">
      <t>ソウトウ</t>
    </rPh>
    <rPh sb="7" eb="8">
      <t>ガク</t>
    </rPh>
    <phoneticPr fontId="1"/>
  </si>
  <si>
    <t>国費相当額</t>
    <phoneticPr fontId="1"/>
  </si>
  <si>
    <t>収　入（ｂ）</t>
    <rPh sb="0" eb="1">
      <t>オサム</t>
    </rPh>
    <rPh sb="2" eb="3">
      <t>イ</t>
    </rPh>
    <phoneticPr fontId="1"/>
  </si>
  <si>
    <t>支　出（ｃ）</t>
    <rPh sb="0" eb="1">
      <t>シ</t>
    </rPh>
    <rPh sb="2" eb="3">
      <t>デ</t>
    </rPh>
    <phoneticPr fontId="1"/>
  </si>
  <si>
    <t>金額</t>
    <rPh sb="0" eb="2">
      <t>キンガク</t>
    </rPh>
    <phoneticPr fontId="1"/>
  </si>
  <si>
    <t>貸付</t>
    <rPh sb="0" eb="2">
      <t>カシツ</t>
    </rPh>
    <phoneticPr fontId="1"/>
  </si>
  <si>
    <t>(補助・補てん、利子助成・補給)</t>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</si>
  <si>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</si>
  <si>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</si>
  <si>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</si>
  <si>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計</t>
    <rPh sb="0" eb="1">
      <t>ケイ</t>
    </rPh>
    <phoneticPr fontId="1"/>
  </si>
  <si>
    <t>基金の名称</t>
    <rPh sb="0" eb="2">
      <t>キキン</t>
    </rPh>
    <rPh sb="3" eb="5">
      <t>メイショウ</t>
    </rPh>
    <phoneticPr fontId="1"/>
  </si>
  <si>
    <t>当初</t>
    <rPh sb="0" eb="2">
      <t>トウショ</t>
    </rPh>
    <phoneticPr fontId="1"/>
  </si>
  <si>
    <t>補正</t>
    <rPh sb="0" eb="2">
      <t>ホセイ</t>
    </rPh>
    <phoneticPr fontId="1"/>
  </si>
  <si>
    <t>その他</t>
    <rPh sb="2" eb="3">
      <t>タ</t>
    </rPh>
    <phoneticPr fontId="1"/>
  </si>
  <si>
    <t>予備費</t>
    <rPh sb="0" eb="3">
      <t>ヨビヒ</t>
    </rPh>
    <phoneticPr fontId="1"/>
  </si>
  <si>
    <t>国からの資金交付額</t>
    <rPh sb="0" eb="1">
      <t>クニ</t>
    </rPh>
    <rPh sb="4" eb="6">
      <t>シキン</t>
    </rPh>
    <rPh sb="6" eb="8">
      <t>コウフ</t>
    </rPh>
    <rPh sb="8" eb="9">
      <t>ガク</t>
    </rPh>
    <phoneticPr fontId="1"/>
  </si>
  <si>
    <t>基金の造成団体の名称</t>
    <rPh sb="0" eb="2">
      <t>キキン</t>
    </rPh>
    <rPh sb="3" eb="5">
      <t>ゾウセイ</t>
    </rPh>
    <rPh sb="5" eb="7">
      <t>ダンタイ</t>
    </rPh>
    <rPh sb="8" eb="10">
      <t>メイショウ</t>
    </rPh>
    <phoneticPr fontId="1"/>
  </si>
  <si>
    <t>事務・事業の概要</t>
    <rPh sb="0" eb="2">
      <t>ジム</t>
    </rPh>
    <rPh sb="3" eb="5">
      <t>ジギョウ</t>
    </rPh>
    <rPh sb="6" eb="8">
      <t>ガイヨウ</t>
    </rPh>
    <phoneticPr fontId="1"/>
  </si>
  <si>
    <t>平成30年度末基金残高
（ａ）</t>
    <rPh sb="0" eb="2">
      <t>ヘイセイ</t>
    </rPh>
    <rPh sb="4" eb="6">
      <t>ネンド</t>
    </rPh>
    <rPh sb="6" eb="7">
      <t>マツ</t>
    </rPh>
    <rPh sb="7" eb="9">
      <t>キキン</t>
    </rPh>
    <rPh sb="9" eb="11">
      <t>ザンダカ</t>
    </rPh>
    <phoneticPr fontId="1"/>
  </si>
  <si>
    <t>令　和　元　年　度　収　入　支　出</t>
    <rPh sb="0" eb="1">
      <t>レイ</t>
    </rPh>
    <rPh sb="2" eb="3">
      <t>ワ</t>
    </rPh>
    <rPh sb="4" eb="5">
      <t>ガン</t>
    </rPh>
    <rPh sb="6" eb="7">
      <t>トシ</t>
    </rPh>
    <rPh sb="8" eb="9">
      <t>ド</t>
    </rPh>
    <rPh sb="10" eb="11">
      <t>オサム</t>
    </rPh>
    <rPh sb="12" eb="13">
      <t>イ</t>
    </rPh>
    <rPh sb="14" eb="15">
      <t>シ</t>
    </rPh>
    <rPh sb="16" eb="17">
      <t>デ</t>
    </rPh>
    <phoneticPr fontId="1"/>
  </si>
  <si>
    <t>令和元年度
国庫返納額
（ｄ）</t>
    <rPh sb="0" eb="2">
      <t>レイワ</t>
    </rPh>
    <rPh sb="2" eb="3">
      <t>ガン</t>
    </rPh>
    <rPh sb="3" eb="5">
      <t>ネンド</t>
    </rPh>
    <rPh sb="8" eb="10">
      <t>ヘンノウ</t>
    </rPh>
    <phoneticPr fontId="1"/>
  </si>
  <si>
    <t>令和元年度末基金残高
(ｅ=ａ+ｂ-ｃ-ｄ)</t>
    <rPh sb="0" eb="2">
      <t>レイワ</t>
    </rPh>
    <rPh sb="2" eb="3">
      <t>ガン</t>
    </rPh>
    <rPh sb="3" eb="5">
      <t>ネンド</t>
    </rPh>
    <rPh sb="5" eb="6">
      <t>マツ</t>
    </rPh>
    <rPh sb="6" eb="8">
      <t>キキン</t>
    </rPh>
    <rPh sb="8" eb="10">
      <t>ザンダカ</t>
    </rPh>
    <phoneticPr fontId="1"/>
  </si>
  <si>
    <t>令和元年度　事業実施決定等</t>
    <rPh sb="0" eb="2">
      <t>レイワ</t>
    </rPh>
    <rPh sb="2" eb="3">
      <t>ガン</t>
    </rPh>
    <rPh sb="3" eb="5">
      <t>ネンド</t>
    </rPh>
    <rPh sb="6" eb="8">
      <t>ジギョウ</t>
    </rPh>
    <rPh sb="8" eb="10">
      <t>ジッシ</t>
    </rPh>
    <rPh sb="10" eb="12">
      <t>ケッテイ</t>
    </rPh>
    <rPh sb="12" eb="13">
      <t>トウ</t>
    </rPh>
    <phoneticPr fontId="1"/>
  </si>
  <si>
    <t>令和元年度末　貸付残高等</t>
    <rPh sb="0" eb="2">
      <t>レイワ</t>
    </rPh>
    <rPh sb="2" eb="3">
      <t>ガン</t>
    </rPh>
    <rPh sb="3" eb="5">
      <t>ネンド</t>
    </rPh>
    <rPh sb="5" eb="6">
      <t>マツ</t>
    </rPh>
    <rPh sb="7" eb="9">
      <t>カシツ</t>
    </rPh>
    <rPh sb="9" eb="11">
      <t>ザンダカ</t>
    </rPh>
    <rPh sb="11" eb="12">
      <t>トウ</t>
    </rPh>
    <phoneticPr fontId="1"/>
  </si>
  <si>
    <t>宮城県医師育成機構</t>
    <rPh sb="0" eb="3">
      <t>ミヤギケン</t>
    </rPh>
    <rPh sb="3" eb="5">
      <t>イシ</t>
    </rPh>
    <rPh sb="5" eb="7">
      <t>イクセイ</t>
    </rPh>
    <rPh sb="7" eb="9">
      <t>キコウ</t>
    </rPh>
    <phoneticPr fontId="1"/>
  </si>
  <si>
    <t>医学生修学資金貸付基金
【地域医療復興計画】
【第二期地域医療復興計画】</t>
    <rPh sb="0" eb="3">
      <t>イガクセイ</t>
    </rPh>
    <rPh sb="3" eb="5">
      <t>シュウガク</t>
    </rPh>
    <rPh sb="5" eb="7">
      <t>シキン</t>
    </rPh>
    <rPh sb="7" eb="9">
      <t>カシツケ</t>
    </rPh>
    <rPh sb="9" eb="11">
      <t>キキン</t>
    </rPh>
    <rPh sb="13" eb="15">
      <t>チイキ</t>
    </rPh>
    <rPh sb="15" eb="17">
      <t>イリョウ</t>
    </rPh>
    <rPh sb="17" eb="19">
      <t>フッコウ</t>
    </rPh>
    <rPh sb="19" eb="21">
      <t>ケイカク</t>
    </rPh>
    <rPh sb="24" eb="26">
      <t>ダイニ</t>
    </rPh>
    <rPh sb="26" eb="27">
      <t>キ</t>
    </rPh>
    <phoneticPr fontId="1"/>
  </si>
  <si>
    <t>震災医師確保対策として､医学生への修学資金貸付制度を創設する。大学卒業後、県が指定する医療機関で一定期間勤務した場合には償還を免除する制度とすることにより、医師確保が困難な医療機関への医師配置を行う。</t>
    <rPh sb="0" eb="2">
      <t>シンサイ</t>
    </rPh>
    <rPh sb="2" eb="4">
      <t>イシ</t>
    </rPh>
    <rPh sb="4" eb="6">
      <t>カクホ</t>
    </rPh>
    <rPh sb="6" eb="8">
      <t>タイサク</t>
    </rPh>
    <rPh sb="12" eb="15">
      <t>イガクセイ</t>
    </rPh>
    <rPh sb="17" eb="19">
      <t>シュウガク</t>
    </rPh>
    <rPh sb="19" eb="21">
      <t>シキン</t>
    </rPh>
    <rPh sb="21" eb="23">
      <t>カシツケ</t>
    </rPh>
    <rPh sb="23" eb="25">
      <t>セイド</t>
    </rPh>
    <rPh sb="26" eb="28">
      <t>ソウセツ</t>
    </rPh>
    <rPh sb="31" eb="33">
      <t>ダイガク</t>
    </rPh>
    <rPh sb="33" eb="36">
      <t>ソツギョウゴ</t>
    </rPh>
    <rPh sb="37" eb="38">
      <t>ケン</t>
    </rPh>
    <rPh sb="39" eb="41">
      <t>シテイ</t>
    </rPh>
    <rPh sb="43" eb="45">
      <t>イリョウ</t>
    </rPh>
    <rPh sb="45" eb="47">
      <t>キカン</t>
    </rPh>
    <rPh sb="48" eb="50">
      <t>イッテイ</t>
    </rPh>
    <rPh sb="50" eb="52">
      <t>キカン</t>
    </rPh>
    <rPh sb="52" eb="54">
      <t>キンム</t>
    </rPh>
    <rPh sb="56" eb="58">
      <t>バアイ</t>
    </rPh>
    <rPh sb="60" eb="62">
      <t>ショウカン</t>
    </rPh>
    <rPh sb="63" eb="65">
      <t>メンジョ</t>
    </rPh>
    <rPh sb="67" eb="69">
      <t>セイド</t>
    </rPh>
    <rPh sb="78" eb="80">
      <t>イシ</t>
    </rPh>
    <rPh sb="80" eb="82">
      <t>カクホ</t>
    </rPh>
    <rPh sb="83" eb="85">
      <t>コンナン</t>
    </rPh>
    <rPh sb="86" eb="88">
      <t>イリョウ</t>
    </rPh>
    <rPh sb="88" eb="90">
      <t>キカン</t>
    </rPh>
    <rPh sb="92" eb="94">
      <t>イシ</t>
    </rPh>
    <rPh sb="94" eb="96">
      <t>ハイチ</t>
    </rPh>
    <rPh sb="97" eb="98">
      <t>オコナ</t>
    </rPh>
    <phoneticPr fontId="1"/>
  </si>
  <si>
    <t>【個別表】令和２年度基金造成団体別基金執行状況表（008医学生修学資金貸付基金【地域医療復興計画】）</t>
    <rPh sb="1" eb="3">
      <t>コベツ</t>
    </rPh>
    <rPh sb="3" eb="4">
      <t>ヒョウ</t>
    </rPh>
    <rPh sb="5" eb="7">
      <t>レイワ</t>
    </rPh>
    <rPh sb="8" eb="10">
      <t>ネンド</t>
    </rPh>
    <rPh sb="10" eb="12">
      <t>キキン</t>
    </rPh>
    <rPh sb="12" eb="14">
      <t>ゾウセイ</t>
    </rPh>
    <rPh sb="14" eb="16">
      <t>ダンタイ</t>
    </rPh>
    <rPh sb="16" eb="17">
      <t>ベツ</t>
    </rPh>
    <rPh sb="17" eb="19">
      <t>キキン</t>
    </rPh>
    <rPh sb="19" eb="21">
      <t>シッコウ</t>
    </rPh>
    <rPh sb="21" eb="23">
      <t>ジョウキョウ</t>
    </rPh>
    <rPh sb="23" eb="24">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</si>
</sst>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1" formatCode="_ * #,##0_ ;_ * \-#,##0_ ;_ * &quot;-&quot;_ ;_ @_ "/>
    <numFmt numFmtId="176" formatCode="000"/>
    <numFmt numFmtId="177" formatCode="* #,##0;* \-#,##0;* &quot;-&quot;_ ;@\ "/>
    <numFmt numFmtId="178" formatCode="\(#,##0\);\(* \-#,##0\);\(* \ &quot;-&quot;\ \);@\ "/>
  </numFmts>
  <fonts count="21"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
      <sz val="10"/>
      <name val="ＭＳ ゴシック"/>
      <family val="3"/>
      <charset val="128"/>
    </font>
    <font>
      <b/>
      <sz val="9"/>
      <color indexed="81"/>
      <name val="ＭＳ Ｐゴシック"/>
      <family val="3"/>
      <charset val="128"/>
    </font>
    <font>
      <sz val="11"/>
      <name val="ＭＳ Ｐゴシック"/>
      <family val="2"/>
      <charset val="128"/>
      <scheme val="minor"/>
    </font>
  </fonts>
  <fills count="5">
    <fill>
      <patternFill patternType="none"/>
    </fill>
    <fill>
      <patternFill patternType="gray125"/>
    </fill>
    <fill>
      <patternFill patternType="solid">
        <fgColor theme="0" tint="-0.14996795556505021"/>
        <bgColor indexed="64"/>
      </patternFill>
    </fill>
    <fill>
      <patternFill patternType="solid">
        <fgColor theme="0" tint="-0.14999847407452621"/>
        <bgColor indexed="64"/>
      </patternFill>
    </fill>
    <fill>
      <patternFill patternType="solid">
        <fgColor rgb="FFFFFF66"/>
        <bgColor indexed="64"/>
      </patternFill>
    </fill>
  </fills>
  <borders count="4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style="medium">
        <color auto="1"/>
      </left>
      <right/>
      <top style="dotted">
        <color auto="1"/>
      </top>
      <bottom style="medium">
        <color auto="1"/>
      </bottom>
      <diagonal/>
    </border>
    <border>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indexed="64"/>
      </top>
      <bottom/>
      <diagonal/>
    </border>
  </borders>
  <cellStyleXfs count="1">
    <xf numFmtId="0" fontId="0" fillId="0" borderId="0">
      <alignment vertical="center"/>
    </xf>
  </cellStyleXfs>
  <cellXfs count="129">
    <xf numFmtId="0" fontId="0" fillId="0" borderId="0" xfId="0">
      <alignment vertical="center"/>
    </xf>
    <xf numFmtId="0" fontId="2" fillId="0" borderId="0" xfId="0" applyFont="1">
      <alignment vertical="center"/>
    </xf>
    <xf numFmtId="0" fontId="3" fillId="0" borderId="0" xfId="0" applyFont="1">
      <alignment vertical="center"/>
    </xf>
    <xf numFmtId="0" fontId="3" fillId="2" borderId="6" xfId="0" applyFont="1" applyFill="1" applyBorder="1" applyAlignment="1">
      <alignment horizontal="center" vertical="center"/>
    </xf>
    <xf numFmtId="0" fontId="7" fillId="2" borderId="26" xfId="0" applyFont="1" applyFill="1" applyBorder="1" applyAlignment="1">
      <alignment horizontal="left" vertical="center" wrapText="1"/>
    </xf>
    <xf numFmtId="0" fontId="9" fillId="2" borderId="27" xfId="0" applyFont="1" applyFill="1" applyBorder="1" applyAlignment="1">
      <alignment horizontal="center" vertical="center" wrapText="1"/>
    </xf>
    <xf numFmtId="0" fontId="3" fillId="2" borderId="22" xfId="0" applyFont="1" applyFill="1" applyBorder="1" applyAlignment="1">
      <alignment horizontal="left" vertical="center"/>
    </xf>
    <xf numFmtId="0" fontId="0" fillId="2" borderId="31" xfId="0" applyFill="1" applyBorder="1" applyAlignment="1">
      <alignment vertical="center"/>
    </xf>
    <xf numFmtId="0" fontId="5" fillId="2" borderId="19"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4"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2"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45" xfId="0" applyFont="1" applyFill="1" applyBorder="1" applyAlignment="1">
      <alignment horizontal="left" vertical="center" wrapText="1"/>
    </xf>
    <xf numFmtId="0" fontId="3" fillId="2" borderId="4" xfId="0" applyFont="1" applyFill="1" applyBorder="1" applyAlignment="1">
      <alignment horizontal="center"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8" fillId="0" borderId="0" xfId="0" applyFont="1" applyAlignment="1">
      <alignment vertical="center"/>
    </xf>
    <xf numFmtId="0" fontId="7" fillId="2" borderId="31" xfId="0" applyFont="1" applyFill="1" applyBorder="1" applyAlignment="1">
      <alignment horizontal="left" vertical="center" wrapText="1"/>
    </xf>
    <xf numFmtId="0" fontId="7" fillId="2" borderId="48" xfId="0" applyFont="1" applyFill="1" applyBorder="1" applyAlignment="1">
      <alignment horizontal="left" vertical="center" wrapText="1"/>
    </xf>
    <xf numFmtId="177" fontId="3" fillId="0" borderId="2" xfId="0" applyNumberFormat="1" applyFont="1" applyFill="1" applyBorder="1" applyAlignment="1">
      <alignment vertical="center"/>
    </xf>
    <xf numFmtId="0" fontId="11" fillId="2" borderId="29"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6" fillId="0" borderId="0" xfId="0" applyFont="1" applyFill="1" applyBorder="1" applyAlignment="1">
      <alignment horizontal="center" vertical="center"/>
    </xf>
    <xf numFmtId="0" fontId="3" fillId="0" borderId="0" xfId="0" applyFont="1" applyFill="1">
      <alignment vertical="center"/>
    </xf>
    <xf numFmtId="0" fontId="17" fillId="0" borderId="0" xfId="0" applyFont="1" applyFill="1" applyBorder="1" applyAlignment="1">
      <alignment horizontal="center" vertical="center"/>
    </xf>
    <xf numFmtId="0" fontId="5" fillId="0" borderId="0" xfId="0" applyFont="1" applyFill="1" applyAlignment="1">
      <alignment vertical="center" wrapText="1"/>
    </xf>
    <xf numFmtId="178" fontId="18" fillId="0" borderId="1" xfId="0" applyNumberFormat="1" applyFont="1" applyFill="1" applyBorder="1" applyAlignment="1">
      <alignment horizontal="right" vertical="center"/>
    </xf>
    <xf numFmtId="178" fontId="18" fillId="0" borderId="28" xfId="0" applyNumberFormat="1" applyFont="1" applyFill="1" applyBorder="1" applyAlignment="1">
      <alignment horizontal="right" vertical="center"/>
    </xf>
    <xf numFmtId="178" fontId="18" fillId="0" borderId="30" xfId="0" applyNumberFormat="1" applyFont="1" applyFill="1" applyBorder="1" applyAlignment="1">
      <alignment horizontal="right" vertical="center"/>
    </xf>
    <xf numFmtId="178" fontId="18" fillId="0" borderId="3" xfId="0" applyNumberFormat="1" applyFont="1" applyFill="1" applyBorder="1" applyAlignment="1">
      <alignment horizontal="right" vertical="center"/>
    </xf>
    <xf numFmtId="41" fontId="18" fillId="0" borderId="6" xfId="0" applyNumberFormat="1" applyFont="1" applyFill="1" applyBorder="1" applyAlignment="1">
      <alignment horizontal="right" vertical="center"/>
    </xf>
    <xf numFmtId="41" fontId="18" fillId="0" borderId="27" xfId="0" applyNumberFormat="1" applyFont="1" applyFill="1" applyBorder="1" applyAlignment="1">
      <alignment horizontal="right" vertical="center"/>
    </xf>
    <xf numFmtId="41" fontId="18" fillId="0" borderId="14" xfId="0" applyNumberFormat="1" applyFont="1" applyFill="1" applyBorder="1" applyAlignment="1">
      <alignment horizontal="right" vertical="center"/>
    </xf>
    <xf numFmtId="41" fontId="18" fillId="0" borderId="21" xfId="0" applyNumberFormat="1" applyFont="1" applyFill="1" applyBorder="1" applyAlignment="1">
      <alignment horizontal="right" vertical="center"/>
    </xf>
    <xf numFmtId="41" fontId="18" fillId="0" borderId="18" xfId="0" applyNumberFormat="1" applyFont="1" applyFill="1" applyBorder="1" applyAlignment="1">
      <alignment horizontal="center" vertical="center"/>
    </xf>
    <xf numFmtId="41" fontId="18" fillId="0" borderId="17" xfId="0" applyNumberFormat="1" applyFont="1" applyFill="1" applyBorder="1" applyAlignment="1">
      <alignment horizontal="center" vertical="center"/>
    </xf>
    <xf numFmtId="41" fontId="18" fillId="0" borderId="43" xfId="0" applyNumberFormat="1" applyFont="1" applyFill="1" applyBorder="1" applyAlignment="1">
      <alignment vertical="center"/>
    </xf>
    <xf numFmtId="41" fontId="20" fillId="0" borderId="19" xfId="0" applyNumberFormat="1" applyFont="1" applyFill="1" applyBorder="1" applyAlignment="1">
      <alignment vertical="center"/>
    </xf>
    <xf numFmtId="41" fontId="18" fillId="0" borderId="43" xfId="0" applyNumberFormat="1" applyFont="1" applyFill="1" applyBorder="1" applyAlignment="1">
      <alignment horizontal="right" vertical="center"/>
    </xf>
    <xf numFmtId="41" fontId="18" fillId="0" borderId="18" xfId="0" applyNumberFormat="1" applyFont="1" applyFill="1" applyBorder="1" applyAlignment="1">
      <alignment horizontal="right" vertical="center"/>
    </xf>
    <xf numFmtId="41" fontId="20" fillId="0" borderId="17" xfId="0" applyNumberFormat="1" applyFont="1" applyFill="1" applyBorder="1" applyAlignment="1">
      <alignment horizontal="right" vertical="center"/>
    </xf>
    <xf numFmtId="176" fontId="3" fillId="0" borderId="7" xfId="0" applyNumberFormat="1" applyFont="1" applyFill="1" applyBorder="1" applyAlignment="1">
      <alignment horizontal="center" vertical="center"/>
    </xf>
    <xf numFmtId="176" fontId="3" fillId="0" borderId="9" xfId="0" applyNumberFormat="1" applyFont="1" applyFill="1" applyBorder="1" applyAlignment="1">
      <alignment horizontal="center" vertical="center"/>
    </xf>
    <xf numFmtId="0" fontId="3" fillId="0" borderId="7" xfId="0" applyFont="1" applyFill="1" applyBorder="1" applyAlignment="1">
      <alignment horizontal="center" vertical="center"/>
    </xf>
    <xf numFmtId="0" fontId="3" fillId="0" borderId="9" xfId="0" applyFont="1" applyFill="1" applyBorder="1" applyAlignment="1">
      <alignment horizontal="center" vertical="center"/>
    </xf>
    <xf numFmtId="0" fontId="4" fillId="0" borderId="7" xfId="0" applyFont="1" applyFill="1" applyBorder="1" applyAlignment="1">
      <alignment horizontal="left" vertical="center"/>
    </xf>
    <xf numFmtId="0" fontId="4" fillId="0" borderId="9" xfId="0" applyFont="1" applyFill="1" applyBorder="1" applyAlignment="1">
      <alignment horizontal="left" vertical="center"/>
    </xf>
    <xf numFmtId="41" fontId="18" fillId="0" borderId="19" xfId="0" applyNumberFormat="1" applyFont="1" applyFill="1" applyBorder="1" applyAlignment="1">
      <alignment horizontal="right" vertical="center"/>
    </xf>
    <xf numFmtId="41" fontId="18" fillId="0" borderId="30" xfId="0" applyNumberFormat="1" applyFont="1" applyFill="1" applyBorder="1" applyAlignment="1">
      <alignment horizontal="right" vertical="center"/>
    </xf>
    <xf numFmtId="41" fontId="18" fillId="0" borderId="14" xfId="0" applyNumberFormat="1" applyFont="1" applyFill="1" applyBorder="1" applyAlignment="1">
      <alignment horizontal="right" vertical="center"/>
    </xf>
    <xf numFmtId="41" fontId="20" fillId="0" borderId="14" xfId="0" applyNumberFormat="1" applyFont="1" applyFill="1" applyBorder="1" applyAlignment="1">
      <alignment horizontal="right" vertical="center"/>
    </xf>
    <xf numFmtId="0" fontId="3" fillId="0" borderId="7"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18" fillId="0" borderId="7" xfId="0" applyFont="1" applyFill="1" applyBorder="1" applyAlignment="1">
      <alignment vertical="center" wrapText="1"/>
    </xf>
    <xf numFmtId="0" fontId="18" fillId="0" borderId="9" xfId="0" applyFont="1" applyFill="1" applyBorder="1" applyAlignment="1">
      <alignment vertical="center" wrapText="1"/>
    </xf>
    <xf numFmtId="0" fontId="4" fillId="0" borderId="7" xfId="0" applyFont="1" applyFill="1" applyBorder="1" applyAlignment="1">
      <alignment horizontal="left" vertical="center" wrapText="1"/>
    </xf>
    <xf numFmtId="0" fontId="4" fillId="0" borderId="9" xfId="0" applyFont="1" applyFill="1" applyBorder="1" applyAlignment="1">
      <alignment horizontal="left" vertical="center" wrapText="1"/>
    </xf>
    <xf numFmtId="41" fontId="18" fillId="0" borderId="17" xfId="0" applyNumberFormat="1" applyFont="1" applyFill="1" applyBorder="1" applyAlignment="1">
      <alignment horizontal="right" vertical="center"/>
    </xf>
    <xf numFmtId="0" fontId="6" fillId="2" borderId="15" xfId="0" applyFont="1" applyFill="1" applyBorder="1" applyAlignment="1">
      <alignment horizontal="center" vertical="center" wrapText="1"/>
    </xf>
    <xf numFmtId="0" fontId="0" fillId="0" borderId="16" xfId="0" applyBorder="1" applyAlignment="1">
      <alignment vertical="center" wrapText="1"/>
    </xf>
    <xf numFmtId="0" fontId="0" fillId="0" borderId="42" xfId="0" applyBorder="1" applyAlignment="1">
      <alignment vertical="center"/>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12" fillId="2" borderId="4" xfId="0" applyFont="1" applyFill="1" applyBorder="1" applyAlignment="1">
      <alignment vertical="center" wrapText="1"/>
    </xf>
    <xf numFmtId="0" fontId="13" fillId="2" borderId="37" xfId="0" applyFont="1" applyFill="1" applyBorder="1" applyAlignment="1">
      <alignment vertical="center"/>
    </xf>
    <xf numFmtId="0" fontId="5" fillId="2" borderId="15" xfId="0" applyFont="1" applyFill="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11" fillId="3" borderId="47" xfId="0" applyFont="1" applyFill="1" applyBorder="1" applyAlignment="1">
      <alignment horizontal="center" vertical="center" wrapText="1"/>
    </xf>
    <xf numFmtId="0" fontId="11" fillId="3" borderId="25" xfId="0" applyFont="1" applyFill="1" applyBorder="1" applyAlignment="1">
      <alignment horizontal="center" vertical="center" wrapText="1"/>
    </xf>
    <xf numFmtId="0" fontId="11" fillId="3" borderId="46"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6" fillId="2" borderId="26" xfId="0" applyFont="1" applyFill="1" applyBorder="1" applyAlignment="1">
      <alignment horizontal="center" vertical="center" wrapText="1"/>
    </xf>
    <xf numFmtId="0" fontId="0" fillId="0" borderId="29" xfId="0" applyBorder="1" applyAlignment="1">
      <alignment vertical="center" wrapText="1"/>
    </xf>
    <xf numFmtId="0" fontId="0" fillId="0" borderId="38" xfId="0" applyBorder="1" applyAlignment="1">
      <alignment vertical="center"/>
    </xf>
    <xf numFmtId="0" fontId="6" fillId="2" borderId="12" xfId="0" applyFont="1" applyFill="1" applyBorder="1" applyAlignment="1">
      <alignment horizontal="center" vertical="center" wrapText="1"/>
    </xf>
    <xf numFmtId="0" fontId="0" fillId="0" borderId="13" xfId="0" applyBorder="1" applyAlignment="1">
      <alignment vertical="center" wrapText="1"/>
    </xf>
    <xf numFmtId="0" fontId="0" fillId="0" borderId="39" xfId="0" applyBorder="1" applyAlignment="1">
      <alignment vertical="center"/>
    </xf>
    <xf numFmtId="0" fontId="6" fillId="2" borderId="23" xfId="0" applyFont="1" applyFill="1" applyBorder="1" applyAlignment="1">
      <alignment horizontal="center" vertical="center" wrapText="1"/>
    </xf>
    <xf numFmtId="0" fontId="0" fillId="0" borderId="5" xfId="0" applyBorder="1" applyAlignment="1">
      <alignment vertical="center"/>
    </xf>
    <xf numFmtId="0" fontId="0" fillId="0" borderId="40" xfId="0" applyBorder="1" applyAlignment="1">
      <alignment vertical="center"/>
    </xf>
    <xf numFmtId="0" fontId="5" fillId="2" borderId="10" xfId="0" applyFont="1" applyFill="1" applyBorder="1" applyAlignment="1">
      <alignment horizontal="center" vertical="center" wrapText="1"/>
    </xf>
    <xf numFmtId="0" fontId="7" fillId="0" borderId="11" xfId="0" applyFont="1" applyBorder="1" applyAlignment="1">
      <alignment vertical="center" wrapText="1"/>
    </xf>
    <xf numFmtId="0" fontId="0" fillId="0" borderId="41" xfId="0" applyBorder="1" applyAlignment="1">
      <alignment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0" fillId="2" borderId="2" xfId="0" applyFill="1" applyBorder="1" applyAlignment="1">
      <alignment horizontal="center" vertical="center"/>
    </xf>
    <xf numFmtId="0" fontId="0" fillId="2" borderId="20" xfId="0" applyFill="1" applyBorder="1" applyAlignment="1">
      <alignment horizontal="center" vertical="center"/>
    </xf>
    <xf numFmtId="0" fontId="0" fillId="2" borderId="24" xfId="0" applyFill="1" applyBorder="1" applyAlignment="1">
      <alignment horizontal="center" vertical="center"/>
    </xf>
    <xf numFmtId="41" fontId="3" fillId="4" borderId="43" xfId="0" applyNumberFormat="1" applyFont="1" applyFill="1" applyBorder="1" applyAlignment="1">
      <alignment horizontal="right" vertical="center"/>
    </xf>
    <xf numFmtId="41" fontId="0" fillId="4" borderId="19" xfId="0" applyNumberFormat="1" applyFill="1" applyBorder="1" applyAlignment="1">
      <alignment horizontal="right" vertical="center"/>
    </xf>
    <xf numFmtId="41" fontId="3" fillId="4" borderId="18" xfId="0" applyNumberFormat="1" applyFont="1" applyFill="1" applyBorder="1" applyAlignment="1">
      <alignment horizontal="right" vertical="center"/>
    </xf>
    <xf numFmtId="41" fontId="3" fillId="4" borderId="30" xfId="0" applyNumberFormat="1" applyFont="1" applyFill="1" applyBorder="1" applyAlignment="1">
      <alignment horizontal="right" vertical="center"/>
    </xf>
    <xf numFmtId="41" fontId="3" fillId="4" borderId="1" xfId="0" applyNumberFormat="1" applyFont="1" applyFill="1" applyBorder="1" applyAlignment="1">
      <alignment horizontal="right" vertical="center"/>
    </xf>
    <xf numFmtId="178" fontId="3" fillId="4" borderId="1" xfId="0" applyNumberFormat="1" applyFont="1" applyFill="1" applyBorder="1" applyAlignment="1">
      <alignment horizontal="right" vertical="center"/>
    </xf>
    <xf numFmtId="178" fontId="3" fillId="4" borderId="28" xfId="0" applyNumberFormat="1" applyFont="1" applyFill="1" applyBorder="1" applyAlignment="1">
      <alignment horizontal="right" vertical="center"/>
    </xf>
    <xf numFmtId="178" fontId="3" fillId="4" borderId="30" xfId="0" applyNumberFormat="1" applyFont="1" applyFill="1" applyBorder="1" applyAlignment="1">
      <alignment horizontal="right" vertical="center"/>
    </xf>
    <xf numFmtId="178" fontId="3" fillId="4" borderId="3" xfId="0" applyNumberFormat="1" applyFont="1" applyFill="1" applyBorder="1" applyAlignment="1">
      <alignment horizontal="right" vertical="center"/>
    </xf>
    <xf numFmtId="41" fontId="0" fillId="4" borderId="17" xfId="0" applyNumberFormat="1" applyFill="1" applyBorder="1" applyAlignment="1">
      <alignment horizontal="right" vertical="center"/>
    </xf>
    <xf numFmtId="41" fontId="0" fillId="4" borderId="14" xfId="0" applyNumberFormat="1" applyFill="1" applyBorder="1" applyAlignment="1">
      <alignment horizontal="right" vertical="center"/>
    </xf>
    <xf numFmtId="41" fontId="0" fillId="4" borderId="44" xfId="0" applyNumberFormat="1" applyFill="1" applyBorder="1" applyAlignment="1">
      <alignment horizontal="right" vertical="center"/>
    </xf>
    <xf numFmtId="41" fontId="3" fillId="4" borderId="6" xfId="0" applyNumberFormat="1" applyFont="1" applyFill="1" applyBorder="1" applyAlignment="1">
      <alignment horizontal="right" vertical="center"/>
    </xf>
    <xf numFmtId="41" fontId="3" fillId="4" borderId="27" xfId="0" applyNumberFormat="1" applyFont="1" applyFill="1" applyBorder="1" applyAlignment="1">
      <alignment horizontal="right" vertical="center"/>
    </xf>
    <xf numFmtId="41" fontId="3" fillId="4" borderId="14" xfId="0" applyNumberFormat="1" applyFont="1" applyFill="1" applyBorder="1" applyAlignment="1">
      <alignment horizontal="right" vertical="center"/>
    </xf>
    <xf numFmtId="41" fontId="3" fillId="4" borderId="21" xfId="0" applyNumberFormat="1" applyFont="1" applyFill="1" applyBorder="1" applyAlignment="1">
      <alignment horizontal="right" vertical="center"/>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A1:Y12"/>
  <sheetViews>
    <sheetView tabSelected="1" view="pageBreakPreview" zoomScale="85" zoomScaleNormal="100" zoomScaleSheetLayoutView="85" workbookViewId="0">
      <selection activeCell="E8" sqref="E8:E9"/>
    </sheetView>
  </sheetViews>
  <sheetFormatPr defaultColWidth="9" defaultRowHeight="13.2" x14ac:dyDescent="0.2"/>
  <cols>
    <col min="1" max="1" width="4.109375" style="1" customWidth="1"/>
    <col min="2" max="2" width="7.88671875" style="1" customWidth="1"/>
    <col min="3" max="3" width="17.77734375" style="1" customWidth="1"/>
    <col min="4" max="4" width="33" style="1" customWidth="1"/>
    <col min="5" max="16" width="9" style="1" customWidth="1"/>
    <col min="17" max="24" width="8" style="1" customWidth="1"/>
    <col min="25" max="25" width="0" style="22" hidden="1" customWidth="1"/>
    <col min="26" max="16384" width="9" style="1"/>
  </cols>
  <sheetData>
    <row r="1" spans="1:25" ht="20.25" customHeight="1" thickBot="1" x14ac:dyDescent="0.25">
      <c r="A1" s="26" t="s">
        <v>32</v>
      </c>
      <c r="B1" s="26"/>
    </row>
    <row r="2" spans="1:25" s="2" customFormat="1" ht="12.75" customHeight="1" x14ac:dyDescent="0.2">
      <c r="A2" s="105" t="s">
        <v>2</v>
      </c>
      <c r="B2" s="105" t="s">
        <v>21</v>
      </c>
      <c r="C2" s="105" t="s">
        <v>15</v>
      </c>
      <c r="D2" s="105" t="s">
        <v>22</v>
      </c>
      <c r="E2" s="87" t="s">
        <v>23</v>
      </c>
      <c r="F2" s="88"/>
      <c r="G2" s="87" t="s">
        <v>24</v>
      </c>
      <c r="H2" s="110"/>
      <c r="I2" s="110"/>
      <c r="J2" s="110"/>
      <c r="K2" s="110"/>
      <c r="L2" s="110"/>
      <c r="M2" s="110"/>
      <c r="N2" s="84" t="s">
        <v>25</v>
      </c>
      <c r="O2" s="87" t="s">
        <v>26</v>
      </c>
      <c r="P2" s="88"/>
      <c r="Q2" s="87" t="s">
        <v>27</v>
      </c>
      <c r="R2" s="91"/>
      <c r="S2" s="91"/>
      <c r="T2" s="91"/>
      <c r="U2" s="91"/>
      <c r="V2" s="87" t="s">
        <v>28</v>
      </c>
      <c r="W2" s="91"/>
      <c r="X2" s="92"/>
      <c r="Y2" s="23"/>
    </row>
    <row r="3" spans="1:25" s="2" customFormat="1" ht="12" customHeight="1" x14ac:dyDescent="0.2">
      <c r="A3" s="106"/>
      <c r="B3" s="108"/>
      <c r="C3" s="106"/>
      <c r="D3" s="106"/>
      <c r="E3" s="89"/>
      <c r="F3" s="90"/>
      <c r="G3" s="111"/>
      <c r="H3" s="112"/>
      <c r="I3" s="112"/>
      <c r="J3" s="112"/>
      <c r="K3" s="112"/>
      <c r="L3" s="112"/>
      <c r="M3" s="112"/>
      <c r="N3" s="85"/>
      <c r="O3" s="89"/>
      <c r="P3" s="90"/>
      <c r="Q3" s="16" t="s">
        <v>11</v>
      </c>
      <c r="R3" s="93" t="s">
        <v>1</v>
      </c>
      <c r="S3" s="93" t="s">
        <v>9</v>
      </c>
      <c r="T3" s="96" t="s">
        <v>0</v>
      </c>
      <c r="U3" s="99" t="s">
        <v>13</v>
      </c>
      <c r="V3" s="102" t="s">
        <v>1</v>
      </c>
      <c r="W3" s="96" t="s">
        <v>9</v>
      </c>
      <c r="X3" s="68" t="s">
        <v>0</v>
      </c>
      <c r="Y3" s="23"/>
    </row>
    <row r="4" spans="1:25" s="2" customFormat="1" ht="13.5" customHeight="1" x14ac:dyDescent="0.2">
      <c r="A4" s="106"/>
      <c r="B4" s="108"/>
      <c r="C4" s="106"/>
      <c r="D4" s="106"/>
      <c r="E4" s="21"/>
      <c r="F4" s="20"/>
      <c r="G4" s="6" t="s">
        <v>6</v>
      </c>
      <c r="H4" s="7"/>
      <c r="I4" s="7"/>
      <c r="J4" s="7"/>
      <c r="K4" s="7"/>
      <c r="L4" s="7"/>
      <c r="M4" s="71" t="s">
        <v>7</v>
      </c>
      <c r="N4" s="85"/>
      <c r="O4" s="21"/>
      <c r="P4" s="20"/>
      <c r="Q4" s="74" t="s">
        <v>10</v>
      </c>
      <c r="R4" s="94"/>
      <c r="S4" s="94"/>
      <c r="T4" s="97"/>
      <c r="U4" s="100"/>
      <c r="V4" s="103"/>
      <c r="W4" s="97"/>
      <c r="X4" s="69"/>
      <c r="Y4" s="23"/>
    </row>
    <row r="5" spans="1:25" s="2" customFormat="1" ht="12" customHeight="1" x14ac:dyDescent="0.2">
      <c r="A5" s="106"/>
      <c r="B5" s="108"/>
      <c r="C5" s="106"/>
      <c r="D5" s="106"/>
      <c r="E5" s="21"/>
      <c r="F5" s="76" t="s">
        <v>4</v>
      </c>
      <c r="G5" s="21"/>
      <c r="H5" s="4" t="s">
        <v>3</v>
      </c>
      <c r="I5" s="27"/>
      <c r="J5" s="27"/>
      <c r="K5" s="27"/>
      <c r="L5" s="28"/>
      <c r="M5" s="72"/>
      <c r="N5" s="85"/>
      <c r="O5" s="21"/>
      <c r="P5" s="76" t="s">
        <v>4</v>
      </c>
      <c r="Q5" s="75"/>
      <c r="R5" s="95"/>
      <c r="S5" s="95"/>
      <c r="T5" s="98"/>
      <c r="U5" s="101"/>
      <c r="V5" s="104"/>
      <c r="W5" s="98"/>
      <c r="X5" s="70"/>
      <c r="Y5" s="23"/>
    </row>
    <row r="6" spans="1:25" s="2" customFormat="1" ht="12" customHeight="1" x14ac:dyDescent="0.2">
      <c r="A6" s="106"/>
      <c r="B6" s="108"/>
      <c r="C6" s="106"/>
      <c r="D6" s="106"/>
      <c r="E6" s="21"/>
      <c r="F6" s="77"/>
      <c r="G6" s="21"/>
      <c r="H6" s="30" t="s">
        <v>5</v>
      </c>
      <c r="I6" s="79" t="s">
        <v>20</v>
      </c>
      <c r="J6" s="80"/>
      <c r="K6" s="81"/>
      <c r="L6" s="82" t="s">
        <v>18</v>
      </c>
      <c r="M6" s="72"/>
      <c r="N6" s="85"/>
      <c r="O6" s="21"/>
      <c r="P6" s="77"/>
      <c r="Q6" s="11" t="s">
        <v>12</v>
      </c>
      <c r="R6" s="12" t="s">
        <v>12</v>
      </c>
      <c r="S6" s="12" t="s">
        <v>12</v>
      </c>
      <c r="T6" s="13" t="s">
        <v>12</v>
      </c>
      <c r="U6" s="14" t="s">
        <v>12</v>
      </c>
      <c r="V6" s="18" t="s">
        <v>12</v>
      </c>
      <c r="W6" s="13" t="s">
        <v>12</v>
      </c>
      <c r="X6" s="14" t="s">
        <v>12</v>
      </c>
      <c r="Y6" s="24" t="s">
        <v>12</v>
      </c>
    </row>
    <row r="7" spans="1:25" s="2" customFormat="1" ht="12.75" customHeight="1" thickBot="1" x14ac:dyDescent="0.25">
      <c r="A7" s="107"/>
      <c r="B7" s="109"/>
      <c r="C7" s="107"/>
      <c r="D7" s="107"/>
      <c r="E7" s="3"/>
      <c r="F7" s="78"/>
      <c r="G7" s="3"/>
      <c r="H7" s="5"/>
      <c r="I7" s="31" t="s">
        <v>16</v>
      </c>
      <c r="J7" s="31" t="s">
        <v>17</v>
      </c>
      <c r="K7" s="31" t="s">
        <v>19</v>
      </c>
      <c r="L7" s="83"/>
      <c r="M7" s="73"/>
      <c r="N7" s="86"/>
      <c r="O7" s="3"/>
      <c r="P7" s="78"/>
      <c r="Q7" s="8" t="s">
        <v>8</v>
      </c>
      <c r="R7" s="9" t="s">
        <v>8</v>
      </c>
      <c r="S7" s="9" t="s">
        <v>8</v>
      </c>
      <c r="T7" s="10" t="s">
        <v>8</v>
      </c>
      <c r="U7" s="15" t="s">
        <v>8</v>
      </c>
      <c r="V7" s="17" t="s">
        <v>8</v>
      </c>
      <c r="W7" s="10" t="s">
        <v>8</v>
      </c>
      <c r="X7" s="19" t="s">
        <v>8</v>
      </c>
      <c r="Y7" s="25" t="s">
        <v>8</v>
      </c>
    </row>
    <row r="8" spans="1:25" s="33" customFormat="1" ht="18" customHeight="1" x14ac:dyDescent="0.2">
      <c r="A8" s="51">
        <v>1</v>
      </c>
      <c r="B8" s="61" t="s">
        <v>29</v>
      </c>
      <c r="C8" s="63" t="s">
        <v>30</v>
      </c>
      <c r="D8" s="65" t="s">
        <v>31</v>
      </c>
      <c r="E8" s="48">
        <v>889.17450699999995</v>
      </c>
      <c r="F8" s="49">
        <v>889.17450699999995</v>
      </c>
      <c r="G8" s="48">
        <f>H8</f>
        <v>29.658118999999999</v>
      </c>
      <c r="H8" s="58">
        <f>SUM(I8:L9)</f>
        <v>29.658118999999999</v>
      </c>
      <c r="I8" s="58">
        <v>0</v>
      </c>
      <c r="J8" s="58">
        <v>0</v>
      </c>
      <c r="K8" s="58">
        <v>0</v>
      </c>
      <c r="L8" s="58">
        <v>29.658118999999999</v>
      </c>
      <c r="M8" s="44">
        <v>179.364</v>
      </c>
      <c r="N8" s="46">
        <v>0</v>
      </c>
      <c r="O8" s="113">
        <f>+(+E8+G8)-(M8+N8)</f>
        <v>739.46862599999986</v>
      </c>
      <c r="P8" s="49">
        <f>O8</f>
        <v>739.46862599999986</v>
      </c>
      <c r="Q8" s="36">
        <v>0</v>
      </c>
      <c r="R8" s="37">
        <v>0</v>
      </c>
      <c r="S8" s="37">
        <v>76</v>
      </c>
      <c r="T8" s="38">
        <v>0</v>
      </c>
      <c r="U8" s="37">
        <v>1</v>
      </c>
      <c r="V8" s="36">
        <v>0</v>
      </c>
      <c r="W8" s="38">
        <v>151</v>
      </c>
      <c r="X8" s="39">
        <v>0</v>
      </c>
      <c r="Y8" s="32" t="s">
        <v>12</v>
      </c>
    </row>
    <row r="9" spans="1:25" s="33" customFormat="1" ht="56.25" customHeight="1" thickBot="1" x14ac:dyDescent="0.25">
      <c r="A9" s="52"/>
      <c r="B9" s="62"/>
      <c r="C9" s="64"/>
      <c r="D9" s="66"/>
      <c r="E9" s="57"/>
      <c r="F9" s="67"/>
      <c r="G9" s="57"/>
      <c r="H9" s="59"/>
      <c r="I9" s="59"/>
      <c r="J9" s="59"/>
      <c r="K9" s="60"/>
      <c r="L9" s="59"/>
      <c r="M9" s="45"/>
      <c r="N9" s="47"/>
      <c r="O9" s="114"/>
      <c r="P9" s="50"/>
      <c r="Q9" s="40">
        <v>0</v>
      </c>
      <c r="R9" s="41">
        <v>0</v>
      </c>
      <c r="S9" s="41">
        <v>175.8</v>
      </c>
      <c r="T9" s="42">
        <v>0</v>
      </c>
      <c r="U9" s="41">
        <v>3.5640000000000001</v>
      </c>
      <c r="V9" s="40">
        <v>0</v>
      </c>
      <c r="W9" s="42">
        <v>1049.6210000000001</v>
      </c>
      <c r="X9" s="43">
        <v>0</v>
      </c>
      <c r="Y9" s="34" t="s">
        <v>8</v>
      </c>
    </row>
    <row r="10" spans="1:25" s="35" customFormat="1" ht="20.100000000000001" customHeight="1" x14ac:dyDescent="0.2">
      <c r="A10" s="51" t="s">
        <v>14</v>
      </c>
      <c r="B10" s="51">
        <v>1</v>
      </c>
      <c r="C10" s="53"/>
      <c r="D10" s="55"/>
      <c r="E10" s="113">
        <f t="shared" ref="E10:P10" si="0">SUM(E8:E9)</f>
        <v>889.17450699999995</v>
      </c>
      <c r="F10" s="115">
        <f t="shared" si="0"/>
        <v>889.17450699999995</v>
      </c>
      <c r="G10" s="113">
        <f t="shared" si="0"/>
        <v>29.658118999999999</v>
      </c>
      <c r="H10" s="116">
        <f t="shared" si="0"/>
        <v>29.658118999999999</v>
      </c>
      <c r="I10" s="116">
        <f t="shared" si="0"/>
        <v>0</v>
      </c>
      <c r="J10" s="116">
        <f t="shared" si="0"/>
        <v>0</v>
      </c>
      <c r="K10" s="116">
        <f t="shared" si="0"/>
        <v>0</v>
      </c>
      <c r="L10" s="116">
        <f t="shared" si="0"/>
        <v>29.658118999999999</v>
      </c>
      <c r="M10" s="116">
        <f t="shared" si="0"/>
        <v>179.364</v>
      </c>
      <c r="N10" s="117">
        <f t="shared" si="0"/>
        <v>0</v>
      </c>
      <c r="O10" s="113">
        <f t="shared" si="0"/>
        <v>739.46862599999986</v>
      </c>
      <c r="P10" s="115">
        <f t="shared" si="0"/>
        <v>739.46862599999986</v>
      </c>
      <c r="Q10" s="118">
        <f t="shared" ref="Q10:X10" si="1">SUMIF($Y$8:$Y$9,$Y$6,Q8:Q9)</f>
        <v>0</v>
      </c>
      <c r="R10" s="119">
        <f t="shared" si="1"/>
        <v>0</v>
      </c>
      <c r="S10" s="119">
        <f t="shared" si="1"/>
        <v>76</v>
      </c>
      <c r="T10" s="120">
        <f t="shared" si="1"/>
        <v>0</v>
      </c>
      <c r="U10" s="119">
        <f t="shared" si="1"/>
        <v>1</v>
      </c>
      <c r="V10" s="118">
        <f t="shared" si="1"/>
        <v>0</v>
      </c>
      <c r="W10" s="120">
        <f t="shared" si="1"/>
        <v>151</v>
      </c>
      <c r="X10" s="121">
        <f t="shared" si="1"/>
        <v>0</v>
      </c>
      <c r="Y10" s="32" t="s">
        <v>12</v>
      </c>
    </row>
    <row r="11" spans="1:25" s="35" customFormat="1" ht="20.100000000000001" customHeight="1" thickBot="1" x14ac:dyDescent="0.25">
      <c r="A11" s="52"/>
      <c r="B11" s="52"/>
      <c r="C11" s="54"/>
      <c r="D11" s="56"/>
      <c r="E11" s="114"/>
      <c r="F11" s="122"/>
      <c r="G11" s="114"/>
      <c r="H11" s="123"/>
      <c r="I11" s="123"/>
      <c r="J11" s="123"/>
      <c r="K11" s="123"/>
      <c r="L11" s="123"/>
      <c r="M11" s="123"/>
      <c r="N11" s="124"/>
      <c r="O11" s="114"/>
      <c r="P11" s="122"/>
      <c r="Q11" s="125">
        <f t="shared" ref="Q11:X11" si="2">SUMIF($Y$8:$Y$9,$Y$7,Q8:Q9)</f>
        <v>0</v>
      </c>
      <c r="R11" s="126">
        <f t="shared" si="2"/>
        <v>0</v>
      </c>
      <c r="S11" s="126">
        <f t="shared" si="2"/>
        <v>175.8</v>
      </c>
      <c r="T11" s="127">
        <f t="shared" si="2"/>
        <v>0</v>
      </c>
      <c r="U11" s="126">
        <f t="shared" si="2"/>
        <v>3.5640000000000001</v>
      </c>
      <c r="V11" s="125">
        <f t="shared" si="2"/>
        <v>0</v>
      </c>
      <c r="W11" s="127">
        <f t="shared" si="2"/>
        <v>1049.6210000000001</v>
      </c>
      <c r="X11" s="128">
        <f t="shared" si="2"/>
        <v>0</v>
      </c>
      <c r="Y11" s="34" t="s">
        <v>8</v>
      </c>
    </row>
    <row r="12" spans="1:25" x14ac:dyDescent="0.2">
      <c r="O12" s="29"/>
    </row>
  </sheetData>
  <mergeCells count="55">
    <mergeCell ref="V3:V5"/>
    <mergeCell ref="W3:W5"/>
    <mergeCell ref="A2:A7"/>
    <mergeCell ref="B2:B7"/>
    <mergeCell ref="C2:C7"/>
    <mergeCell ref="D2:D7"/>
    <mergeCell ref="E2:F3"/>
    <mergeCell ref="G2:M3"/>
    <mergeCell ref="F8:F9"/>
    <mergeCell ref="X3:X5"/>
    <mergeCell ref="M4:M7"/>
    <mergeCell ref="Q4:Q5"/>
    <mergeCell ref="F5:F7"/>
    <mergeCell ref="P5:P7"/>
    <mergeCell ref="I6:K6"/>
    <mergeCell ref="L6:L7"/>
    <mergeCell ref="N2:N7"/>
    <mergeCell ref="O2:P3"/>
    <mergeCell ref="Q2:U2"/>
    <mergeCell ref="V2:X2"/>
    <mergeCell ref="R3:R5"/>
    <mergeCell ref="S3:S5"/>
    <mergeCell ref="T3:T5"/>
    <mergeCell ref="U3:U5"/>
    <mergeCell ref="A8:A9"/>
    <mergeCell ref="B8:B9"/>
    <mergeCell ref="C8:C9"/>
    <mergeCell ref="D8:D9"/>
    <mergeCell ref="E8:E9"/>
    <mergeCell ref="M8:M9"/>
    <mergeCell ref="N8:N9"/>
    <mergeCell ref="O8:O9"/>
    <mergeCell ref="P8:P9"/>
    <mergeCell ref="A10:A11"/>
    <mergeCell ref="B10:B11"/>
    <mergeCell ref="C10:C11"/>
    <mergeCell ref="D10:D11"/>
    <mergeCell ref="E10:E11"/>
    <mergeCell ref="F10:F11"/>
    <mergeCell ref="G8:G9"/>
    <mergeCell ref="H8:H9"/>
    <mergeCell ref="I8:I9"/>
    <mergeCell ref="J8:J9"/>
    <mergeCell ref="K8:K9"/>
    <mergeCell ref="L8:L9"/>
    <mergeCell ref="M10:M11"/>
    <mergeCell ref="N10:N11"/>
    <mergeCell ref="O10:O11"/>
    <mergeCell ref="P10:P11"/>
    <mergeCell ref="G10:G11"/>
    <mergeCell ref="H10:H11"/>
    <mergeCell ref="I10:I11"/>
    <mergeCell ref="J10:J11"/>
    <mergeCell ref="K10:K11"/>
    <mergeCell ref="L10:L11"/>
  </mergeCells>
  <phoneticPr fontId="1"/>
  <pageMargins left="0.51181102362204722" right="0.31496062992125984" top="0.55118110236220474" bottom="0.55118110236220474" header="0.31496062992125984" footer="0.31496062992125984"/>
  <pageSetup paperSize="9" scale="59" fitToHeight="0" orientation="landscape" r:id="rId1"/>
  <headerFooter>
    <oddHeader>&amp;L【機密性2情報】</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BD0C9D2534B0340853089B43426D51D" ma:contentTypeVersion="15" ma:contentTypeDescription="新しいドキュメントを作成します。" ma:contentTypeScope="" ma:versionID="5b6225c7863815df33538e383afccb2a">
  <xsd:schema xmlns:xsd="http://www.w3.org/2001/XMLSchema" xmlns:xs="http://www.w3.org/2001/XMLSchema" xmlns:p="http://schemas.microsoft.com/office/2006/metadata/properties" xmlns:ns2="a15f42c2-0251-4780-9576-9ad0838e2a24" xmlns:ns3="53d8f250-ce29-42e9-9c43-7d55f02f7c74" targetNamespace="http://schemas.microsoft.com/office/2006/metadata/properties" ma:root="true" ma:fieldsID="eeaf762a00068b2fbda94cc7dde6e602" ns2:_="" ns3:_="">
    <xsd:import namespace="a15f42c2-0251-4780-9576-9ad0838e2a24"/>
    <xsd:import namespace="53d8f250-ce29-42e9-9c43-7d55f02f7c7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GenerationTime" minOccurs="0"/>
                <xsd:element ref="ns2:MediaServiceEventHashCode" minOccurs="0"/>
                <xsd:element ref="ns2:MediaLengthInSeconds" minOccurs="0"/>
                <xsd:element ref="ns2:MediaServiceSearchProperties" minOccurs="0"/>
                <xsd:element ref="ns2:MediaServiceDateTaken" minOccurs="0"/>
                <xsd:element ref="ns2:lcf76f155ced4ddcb4097134ff3c332f" minOccurs="0"/>
                <xsd:element ref="ns3:TaxCatchAll" minOccurs="0"/>
                <xsd:element ref="ns2:MediaServiceOCR"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15f42c2-0251-4780-9576-9ad0838e2a2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3d8f250-ce29-42e9-9c43-7d55f02f7c7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5013881-1bda-4e41-b4b8-3d5a709adcbb}" ma:internalName="TaxCatchAll" ma:showField="CatchAllData" ma:web="53d8f250-ce29-42e9-9c43-7d55f02f7c74">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51B2160-4813-4116-BA03-CF2BCED2FF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15f42c2-0251-4780-9576-9ad0838e2a24"/>
    <ds:schemaRef ds:uri="53d8f250-ce29-42e9-9c43-7d55f02f7c7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B266461-F0C3-4E8F-8223-50A25F82B07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個別表(008)</vt:lpstr>
      <vt:lpstr>'個別表(008)'!Print_Area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2020-10-28T04:34:14Z</dcterms:created>
  <dcterms:modified xsi:type="dcterms:W3CDTF">2024-09-27T05:55:31Z</dcterms:modified>
</cp:coreProperties>
</file>