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7)" sheetId="16" r:id="rId1"/>
  </sheets>
  <definedNames>
    <definedName name="_xlnm._FilterDatabase" localSheetId="0" hidden="1">'個別表(007)'!$A$1:$Y$30</definedName>
    <definedName name="_xlnm.Print_Area" localSheetId="0">'個別表(007)'!$A$1:$X$23</definedName>
  </definedNames>
  <calcPr calcId="162913"/>
</workbook>
</file>

<file path=xl/calcChain.xml><?xml version="1.0" encoding="utf-8"?>
<calcChain xmlns="http://schemas.openxmlformats.org/spreadsheetml/2006/main">
  <c r="X15" i="16" l="1"/>
  <c r="W15" i="16"/>
  <c r="V15" i="16"/>
  <c r="U15" i="16"/>
  <c r="T15" i="16"/>
  <c r="S15" i="16"/>
  <c r="R15" i="16"/>
  <c r="Q15" i="16"/>
  <c r="X14" i="16"/>
  <c r="W14" i="16"/>
  <c r="V14" i="16"/>
  <c r="U14" i="16"/>
  <c r="T14" i="16"/>
  <c r="S14" i="16"/>
  <c r="R14" i="16"/>
  <c r="Q14" i="16"/>
  <c r="N14" i="16"/>
  <c r="N30" i="16" s="1"/>
  <c r="M14" i="16"/>
  <c r="M30" i="16" s="1"/>
  <c r="L14" i="16"/>
  <c r="L30" i="16" s="1"/>
  <c r="K14" i="16"/>
  <c r="K30" i="16" s="1"/>
  <c r="J14" i="16"/>
  <c r="J30" i="16" s="1"/>
  <c r="I14" i="16"/>
  <c r="I30" i="16" s="1"/>
  <c r="E14" i="16"/>
  <c r="E30" i="16" s="1"/>
  <c r="H12" i="16"/>
  <c r="G12" i="16" s="1"/>
  <c r="O12" i="16" s="1"/>
  <c r="P12" i="16" s="1"/>
  <c r="F12" i="16"/>
  <c r="H10" i="16"/>
  <c r="G10" i="16"/>
  <c r="O10" i="16" s="1"/>
  <c r="P10" i="16" s="1"/>
  <c r="F10" i="16"/>
  <c r="H8" i="16"/>
  <c r="G8" i="16" s="1"/>
  <c r="F8" i="16"/>
  <c r="F14" i="16" s="1"/>
  <c r="F30" i="16" s="1"/>
  <c r="G14" i="16" l="1"/>
  <c r="G30" i="16" s="1"/>
  <c r="O8" i="16"/>
  <c r="H14" i="16"/>
  <c r="H30" i="16" s="1"/>
  <c r="O14" i="16" l="1"/>
  <c r="O30" i="16" s="1"/>
  <c r="P8" i="16"/>
  <c r="P14" i="16" s="1"/>
  <c r="P30" i="16" s="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<sst xmlns="http://schemas.openxmlformats.org/spreadsheetml/2006/main" count="101" uniqueCount="52">
  <si>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</si>
  <si>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</si>
  <si>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</si>
  <si>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</si>
  <si>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</si>
  <si>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</si>
  <si>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</si>
  <si>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</si>
  <si>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</si>
  <si>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</si>
  <si>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</si>
  <si>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</si>
  <si>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</si>
  <si>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</si>
  <si>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</si>
  <si>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</si>
  <si>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</si>
  <si>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</si>
  <si>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</si>
  <si>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</si>
  <si>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</si>
  <si>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</si>
  <si>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</si>
  <si>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</si>
  <si>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</si>
  <si>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</si>
  <si>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</si>
  <si>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</si>
  <si>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</si>
  <si>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</si>
  <si>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</si>
  <si>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</si>
  <si>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</si>
  <si>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</si>
  <si>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</si>
  <si>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</si>
  <si>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</si>
  <si>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</si>
  <si>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</si>
  <si>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</si>
  <si>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</si>
  <si>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</si>
  <si>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</si>
  <si>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</si>
  <si>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</si>
  <si>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</si>
  <si>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t>
    <rPh sb="0" eb="3">
      <t>フクシマケン</t>
    </rPh>
    <phoneticPr fontId="1"/>
  </si>
  <si>
    <t>宮城県</t>
    <rPh sb="0" eb="3">
      <t>ミヤギケン</t>
    </rPh>
    <phoneticPr fontId="1"/>
  </si>
  <si>
    <t>岩手県</t>
    <rPh sb="0" eb="2">
      <t>イワテ</t>
    </rPh>
    <rPh sb="2" eb="3">
      <t>ケン</t>
    </rPh>
    <phoneticPr fontId="1"/>
  </si>
  <si>
    <t>地域医療再生基金
（医療の復興）</t>
    <rPh sb="0" eb="2">
      <t>チイキ</t>
    </rPh>
    <rPh sb="2" eb="4">
      <t>イリョウ</t>
    </rPh>
    <rPh sb="4" eb="6">
      <t>サイセイ</t>
    </rPh>
    <rPh sb="6" eb="8">
      <t>キキン</t>
    </rPh>
    <rPh sb="10" eb="12">
      <t>イリョウ</t>
    </rPh>
    <rPh sb="13" eb="15">
      <t>フッコウ</t>
    </rPh>
    <phoneticPr fontId="1"/>
  </si>
  <si>
    <t>東日本大震災により被害を受けた地域の医療提供体制を再構築するため、各県が策定した「医療の復興計画」等に基づく事業を実施</t>
    <phoneticPr fontId="1"/>
  </si>
  <si>
    <t>【個別表】令和２年度基金造成団体別基金執行状況表（007地域医療再生基金（医療の復興））</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</si>
</sst>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6" x14ac:knownFonts="1">
    <font>
      <sz val="11"/>
      <color theme="1"/>
      <name val="ＭＳ Ｐゴシック"/>
      <family val="2"/>
      <charset val="128"/>
      <scheme val="minor"/>
    </font>
    <font>
      <sz val="6"/>
      <name val="ＭＳ Ｐゴシック"/>
      <family val="2"/>
      <charset val="128"/>
      <scheme val="minor"/>
    </font>
    <font>
      <sz val="10"/>
      <name val="ＭＳ ゴシック"/>
      <family val="3"/>
      <charset val="128"/>
    </font>
    <font>
      <b/>
      <sz val="9"/>
      <color indexed="81"/>
      <name val="ＭＳ Ｐゴシック"/>
      <family val="3"/>
      <charset val="128"/>
    </font>
    <font>
      <b/>
      <sz val="12"/>
      <name val="ＭＳ ゴシック"/>
      <family val="3"/>
      <charset val="128"/>
    </font>
    <font>
      <sz val="11"/>
      <name val="ＭＳ ゴシック"/>
      <family val="3"/>
      <charset val="128"/>
    </font>
    <font>
      <sz val="10"/>
      <name val="ＭＳ Ｐゴシック"/>
      <family val="2"/>
      <charset val="128"/>
      <scheme val="minor"/>
    </font>
    <font>
      <sz val="11"/>
      <name val="ＭＳ Ｐゴシック"/>
      <family val="2"/>
      <charset val="128"/>
      <scheme val="minor"/>
    </font>
    <font>
      <sz val="10"/>
      <name val="ＭＳ Ｐゴシック"/>
      <family val="3"/>
      <charset val="128"/>
      <scheme val="minor"/>
    </font>
    <font>
      <sz val="9"/>
      <name val="ＭＳ ゴシック"/>
      <family val="3"/>
      <charset val="128"/>
    </font>
    <font>
      <sz val="7"/>
      <name val="ＭＳ Ｐゴシック"/>
      <family val="2"/>
      <charset val="128"/>
      <scheme val="minor"/>
    </font>
    <font>
      <sz val="9"/>
      <name val="ＭＳ Ｐゴシック"/>
      <family val="2"/>
      <charset val="128"/>
      <scheme val="minor"/>
    </font>
    <font>
      <sz val="7"/>
      <name val="ＭＳ Ｐゴシック"/>
      <family val="3"/>
      <charset val="128"/>
      <scheme val="minor"/>
    </font>
    <font>
      <sz val="8"/>
      <name val="ＭＳ Ｐゴシック"/>
      <family val="3"/>
      <charset val="128"/>
      <scheme val="minor"/>
    </font>
    <font>
      <sz val="9"/>
      <name val="ＭＳ Ｐゴシック"/>
      <family val="3"/>
      <charset val="128"/>
      <scheme val="minor"/>
    </font>
    <font>
      <sz val="8"/>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16">
    <xf numFmtId="0" fontId="0" fillId="0" borderId="0" xfId="0">
      <alignment vertical="center"/>
    </xf>
    <xf numFmtId="0" fontId="4" fillId="0" borderId="0" xfId="0" applyFont="1" applyFill="1" applyAlignment="1">
      <alignment vertical="center"/>
    </xf>
    <xf numFmtId="0" fontId="5" fillId="0" borderId="0" xfId="0" applyFont="1" applyFill="1">
      <alignment vertical="center"/>
    </xf>
    <xf numFmtId="0" fontId="2" fillId="0" borderId="0" xfId="0" applyFont="1" applyFill="1">
      <alignment vertical="center"/>
    </xf>
    <xf numFmtId="0" fontId="14" fillId="0" borderId="4" xfId="0" applyFont="1" applyFill="1" applyBorder="1" applyAlignment="1">
      <alignment horizontal="center" vertical="center"/>
    </xf>
    <xf numFmtId="0" fontId="9" fillId="0" borderId="4" xfId="0" applyFont="1" applyFill="1" applyBorder="1" applyAlignment="1">
      <alignment horizontal="center" vertical="center"/>
    </xf>
    <xf numFmtId="178" fontId="2" fillId="0" borderId="1" xfId="0" applyNumberFormat="1" applyFont="1" applyFill="1" applyBorder="1" applyAlignment="1">
      <alignment horizontal="right" vertical="center"/>
    </xf>
    <xf numFmtId="178" fontId="2" fillId="0" borderId="28" xfId="0" applyNumberFormat="1" applyFont="1" applyFill="1" applyBorder="1" applyAlignment="1">
      <alignment horizontal="right" vertical="center"/>
    </xf>
    <xf numFmtId="178" fontId="2" fillId="0" borderId="30" xfId="0" applyNumberFormat="1" applyFont="1" applyFill="1" applyBorder="1" applyAlignment="1">
      <alignment horizontal="right" vertical="center"/>
    </xf>
    <xf numFmtId="178" fontId="2" fillId="0" borderId="3" xfId="0" applyNumberFormat="1" applyFont="1" applyFill="1" applyBorder="1" applyAlignment="1">
      <alignment horizontal="right" vertical="center"/>
    </xf>
    <xf numFmtId="0" fontId="14" fillId="0" borderId="0" xfId="0" applyFont="1" applyFill="1" applyBorder="1" applyAlignment="1">
      <alignment horizontal="center" vertical="center"/>
    </xf>
    <xf numFmtId="41" fontId="2" fillId="0" borderId="6" xfId="0" applyNumberFormat="1" applyFont="1" applyFill="1" applyBorder="1" applyAlignment="1">
      <alignment horizontal="right" vertical="center"/>
    </xf>
    <xf numFmtId="41" fontId="2" fillId="0" borderId="27" xfId="0" applyNumberFormat="1" applyFont="1" applyFill="1" applyBorder="1" applyAlignment="1">
      <alignment horizontal="right" vertical="center"/>
    </xf>
    <xf numFmtId="41" fontId="2" fillId="0" borderId="14" xfId="0" applyNumberFormat="1" applyFont="1" applyFill="1" applyBorder="1" applyAlignment="1">
      <alignment horizontal="right" vertical="center"/>
    </xf>
    <xf numFmtId="41" fontId="2" fillId="0" borderId="21"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9" fillId="0" borderId="0" xfId="0" applyFont="1" applyFill="1" applyAlignment="1">
      <alignment vertical="center" wrapText="1"/>
    </xf>
    <xf numFmtId="178" fontId="2" fillId="0" borderId="19" xfId="0" applyNumberFormat="1" applyFont="1" applyFill="1" applyBorder="1" applyAlignment="1">
      <alignment horizontal="right" vertical="center"/>
    </xf>
    <xf numFmtId="177" fontId="7" fillId="0" borderId="0" xfId="0" applyNumberFormat="1" applyFont="1" applyFill="1" applyBorder="1" applyAlignment="1">
      <alignment vertical="center"/>
    </xf>
    <xf numFmtId="177" fontId="2" fillId="0" borderId="2" xfId="0" applyNumberFormat="1" applyFont="1" applyFill="1" applyBorder="1" applyAlignment="1">
      <alignment vertical="center"/>
    </xf>
    <xf numFmtId="41" fontId="5" fillId="0" borderId="0" xfId="0" applyNumberFormat="1" applyFont="1" applyFill="1">
      <alignment vertical="center"/>
    </xf>
    <xf numFmtId="0" fontId="9" fillId="2" borderId="22" xfId="0" applyFont="1" applyFill="1" applyBorder="1" applyAlignment="1">
      <alignment horizontal="center" vertical="center"/>
    </xf>
    <xf numFmtId="0" fontId="2" fillId="2" borderId="4" xfId="0" applyFont="1" applyFill="1" applyBorder="1" applyAlignment="1">
      <alignment horizontal="center" vertical="center"/>
    </xf>
    <xf numFmtId="0" fontId="9" fillId="2" borderId="45" xfId="0" applyFont="1" applyFill="1" applyBorder="1" applyAlignment="1">
      <alignment horizontal="left" vertical="center" wrapText="1"/>
    </xf>
    <xf numFmtId="0" fontId="2" fillId="2" borderId="22" xfId="0" applyFont="1" applyFill="1" applyBorder="1" applyAlignment="1">
      <alignment horizontal="left" vertical="center"/>
    </xf>
    <xf numFmtId="0" fontId="7" fillId="2" borderId="31" xfId="0" applyFont="1" applyFill="1" applyBorder="1" applyAlignment="1">
      <alignment vertical="center"/>
    </xf>
    <xf numFmtId="0" fontId="11" fillId="2" borderId="26" xfId="0" applyFont="1" applyFill="1" applyBorder="1" applyAlignment="1">
      <alignment horizontal="left" vertical="center" wrapText="1"/>
    </xf>
    <xf numFmtId="0" fontId="11" fillId="2" borderId="31"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13" fillId="2" borderId="29" xfId="0" applyFont="1" applyFill="1" applyBorder="1" applyAlignment="1">
      <alignment horizontal="center" vertical="center" wrapText="1"/>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2" xfId="0" applyFont="1" applyFill="1" applyBorder="1" applyAlignment="1">
      <alignment horizontal="center" vertical="center"/>
    </xf>
    <xf numFmtId="0" fontId="2" fillId="2" borderId="6" xfId="0" applyFont="1" applyFill="1" applyBorder="1" applyAlignment="1">
      <alignment horizontal="center" vertical="center"/>
    </xf>
    <xf numFmtId="0" fontId="14" fillId="2" borderId="2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1" xfId="0" applyFont="1" applyFill="1" applyBorder="1" applyAlignment="1">
      <alignment horizontal="center" vertical="center"/>
    </xf>
    <xf numFmtId="41" fontId="2" fillId="0" borderId="30" xfId="0" applyNumberFormat="1" applyFont="1" applyFill="1" applyBorder="1" applyAlignment="1">
      <alignment horizontal="right" vertical="center" shrinkToFit="1"/>
    </xf>
    <xf numFmtId="41" fontId="7" fillId="0" borderId="14" xfId="0" applyNumberFormat="1" applyFont="1" applyFill="1" applyBorder="1" applyAlignment="1">
      <alignment horizontal="right" vertical="center" shrinkToFit="1"/>
    </xf>
    <xf numFmtId="41" fontId="2" fillId="0" borderId="1" xfId="0" applyNumberFormat="1" applyFont="1" applyFill="1" applyBorder="1" applyAlignment="1">
      <alignment horizontal="right" vertical="center"/>
    </xf>
    <xf numFmtId="41" fontId="7" fillId="0" borderId="44" xfId="0" applyNumberFormat="1" applyFont="1" applyFill="1" applyBorder="1" applyAlignment="1">
      <alignment horizontal="right" vertical="center"/>
    </xf>
    <xf numFmtId="41" fontId="2" fillId="0" borderId="43" xfId="0" applyNumberFormat="1" applyFont="1" applyFill="1" applyBorder="1" applyAlignment="1">
      <alignment horizontal="right" vertical="center" shrinkToFit="1"/>
    </xf>
    <xf numFmtId="41" fontId="7" fillId="0" borderId="19" xfId="0" applyNumberFormat="1" applyFont="1" applyFill="1" applyBorder="1" applyAlignment="1">
      <alignment horizontal="right" vertical="center" shrinkToFit="1"/>
    </xf>
    <xf numFmtId="41" fontId="2" fillId="0" borderId="18" xfId="0" applyNumberFormat="1" applyFont="1" applyFill="1" applyBorder="1" applyAlignment="1">
      <alignment horizontal="right" vertical="center" shrinkToFit="1"/>
    </xf>
    <xf numFmtId="41" fontId="7" fillId="0" borderId="17" xfId="0" applyNumberFormat="1" applyFont="1" applyFill="1" applyBorder="1" applyAlignment="1">
      <alignment horizontal="right" vertical="center" shrinkToFit="1"/>
    </xf>
    <xf numFmtId="41" fontId="2" fillId="0" borderId="43" xfId="0" applyNumberFormat="1" applyFont="1" applyFill="1" applyBorder="1" applyAlignment="1">
      <alignment horizontal="right" vertical="center"/>
    </xf>
    <xf numFmtId="41" fontId="7" fillId="0" borderId="19" xfId="0" applyNumberFormat="1" applyFont="1" applyFill="1" applyBorder="1" applyAlignment="1">
      <alignment horizontal="right" vertical="center"/>
    </xf>
    <xf numFmtId="41" fontId="2" fillId="0" borderId="30" xfId="0" applyNumberFormat="1" applyFont="1" applyFill="1" applyBorder="1" applyAlignment="1">
      <alignment horizontal="right" vertical="center"/>
    </xf>
    <xf numFmtId="41" fontId="7" fillId="0" borderId="14" xfId="0" applyNumberFormat="1" applyFont="1" applyFill="1" applyBorder="1" applyAlignment="1">
      <alignment horizontal="right" vertical="center"/>
    </xf>
    <xf numFmtId="41" fontId="2" fillId="0" borderId="43" xfId="0" applyNumberFormat="1" applyFont="1" applyFill="1" applyBorder="1" applyAlignment="1">
      <alignment vertical="center"/>
    </xf>
    <xf numFmtId="41" fontId="7" fillId="0" borderId="19" xfId="0" applyNumberFormat="1" applyFont="1" applyFill="1" applyBorder="1" applyAlignment="1">
      <alignment vertical="center"/>
    </xf>
    <xf numFmtId="176" fontId="2" fillId="0" borderId="7"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15" fillId="0" borderId="7" xfId="0" applyFont="1" applyFill="1" applyBorder="1" applyAlignment="1">
      <alignment horizontal="left" vertical="center"/>
    </xf>
    <xf numFmtId="0" fontId="15" fillId="0" borderId="9" xfId="0" applyFont="1" applyFill="1" applyBorder="1" applyAlignment="1">
      <alignment horizontal="left" vertical="center"/>
    </xf>
    <xf numFmtId="41" fontId="2" fillId="0" borderId="18" xfId="0" applyNumberFormat="1" applyFont="1" applyFill="1" applyBorder="1" applyAlignment="1">
      <alignment horizontal="right" vertical="center"/>
    </xf>
    <xf numFmtId="41" fontId="7" fillId="0" borderId="17" xfId="0" applyNumberFormat="1" applyFont="1" applyFill="1" applyBorder="1" applyAlignment="1">
      <alignment horizontal="right" vertical="center"/>
    </xf>
    <xf numFmtId="41" fontId="2" fillId="0" borderId="14" xfId="0" applyNumberFormat="1" applyFont="1" applyFill="1" applyBorder="1" applyAlignment="1">
      <alignment horizontal="right" vertical="center"/>
    </xf>
    <xf numFmtId="41" fontId="2" fillId="0" borderId="19" xfId="0" applyNumberFormat="1" applyFont="1" applyFill="1" applyBorder="1" applyAlignment="1">
      <alignment horizontal="right" vertical="center"/>
    </xf>
    <xf numFmtId="0" fontId="2" fillId="0" borderId="7" xfId="0" applyFont="1" applyFill="1" applyBorder="1" applyAlignment="1">
      <alignment vertical="center" wrapText="1"/>
    </xf>
    <xf numFmtId="0" fontId="2" fillId="0" borderId="9" xfId="0" applyFont="1" applyFill="1" applyBorder="1" applyAlignment="1">
      <alignment vertical="center"/>
    </xf>
    <xf numFmtId="0" fontId="15" fillId="0" borderId="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7" fillId="2" borderId="16" xfId="0" applyFont="1" applyFill="1" applyBorder="1" applyAlignment="1">
      <alignment vertical="center" wrapText="1"/>
    </xf>
    <xf numFmtId="0" fontId="7" fillId="2" borderId="42" xfId="0" applyFont="1" applyFill="1" applyBorder="1" applyAlignment="1">
      <alignment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0" fillId="2" borderId="4" xfId="0" applyFont="1" applyFill="1" applyBorder="1" applyAlignment="1">
      <alignment vertical="center" wrapText="1"/>
    </xf>
    <xf numFmtId="0" fontId="12" fillId="2" borderId="37" xfId="0" applyFont="1" applyFill="1" applyBorder="1" applyAlignment="1">
      <alignment vertical="center"/>
    </xf>
    <xf numFmtId="0" fontId="9"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3" fillId="2" borderId="4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26" xfId="0" applyFont="1" applyFill="1" applyBorder="1" applyAlignment="1">
      <alignment horizontal="center" vertical="center" wrapText="1"/>
    </xf>
    <xf numFmtId="0" fontId="7" fillId="2" borderId="29" xfId="0" applyFont="1" applyFill="1" applyBorder="1" applyAlignment="1">
      <alignment vertical="center" wrapText="1"/>
    </xf>
    <xf numFmtId="0" fontId="7" fillId="2" borderId="38" xfId="0" applyFont="1" applyFill="1" applyBorder="1" applyAlignment="1">
      <alignment vertical="center"/>
    </xf>
    <xf numFmtId="0" fontId="6" fillId="2" borderId="12" xfId="0" applyFont="1" applyFill="1" applyBorder="1" applyAlignment="1">
      <alignment horizontal="center" vertical="center" wrapText="1"/>
    </xf>
    <xf numFmtId="0" fontId="7" fillId="2" borderId="13" xfId="0" applyFont="1" applyFill="1" applyBorder="1" applyAlignment="1">
      <alignment vertical="center" wrapText="1"/>
    </xf>
    <xf numFmtId="0" fontId="7" fillId="2" borderId="39" xfId="0" applyFont="1" applyFill="1" applyBorder="1" applyAlignment="1">
      <alignment vertical="center"/>
    </xf>
    <xf numFmtId="0" fontId="6" fillId="2" borderId="23" xfId="0" applyFont="1" applyFill="1" applyBorder="1" applyAlignment="1">
      <alignment horizontal="center" vertical="center" wrapText="1"/>
    </xf>
    <xf numFmtId="0" fontId="7" fillId="2" borderId="5" xfId="0" applyFont="1" applyFill="1" applyBorder="1" applyAlignment="1">
      <alignment vertical="center"/>
    </xf>
    <xf numFmtId="0" fontId="7" fillId="2" borderId="40" xfId="0" applyFont="1" applyFill="1" applyBorder="1" applyAlignment="1">
      <alignment vertical="center"/>
    </xf>
    <xf numFmtId="0" fontId="9" fillId="2" borderId="10" xfId="0" applyFont="1" applyFill="1" applyBorder="1" applyAlignment="1">
      <alignment horizontal="center" vertical="center" wrapText="1"/>
    </xf>
    <xf numFmtId="0" fontId="11" fillId="2" borderId="11" xfId="0" applyFont="1" applyFill="1" applyBorder="1" applyAlignment="1">
      <alignment vertical="center" wrapText="1"/>
    </xf>
    <xf numFmtId="0" fontId="7" fillId="2" borderId="41" xfId="0" applyFont="1" applyFill="1" applyBorder="1" applyAlignment="1">
      <alignmen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42"/>
  <sheetViews>
    <sheetView tabSelected="1" view="pageBreakPreview" topLeftCell="E1" zoomScale="85" zoomScaleNormal="100" zoomScaleSheetLayoutView="85" workbookViewId="0">
      <selection activeCell="Y1" sqref="Y1:Y1048576"/>
    </sheetView>
  </sheetViews>
  <sheetFormatPr defaultColWidth="9" defaultRowHeight="13.5" outlineLevelRow="1" x14ac:dyDescent="0.15"/>
  <cols>
    <col min="1" max="1" width="4.125" style="2" customWidth="1"/>
    <col min="2" max="2" width="7.875" style="2" customWidth="1"/>
    <col min="3" max="3" width="17.75" style="2" customWidth="1"/>
    <col min="4" max="4" width="33" style="2" customWidth="1"/>
    <col min="5" max="6" width="9.625" style="2" customWidth="1"/>
    <col min="7" max="13" width="9" style="2" customWidth="1"/>
    <col min="14" max="14" width="10.375" style="2" customWidth="1"/>
    <col min="15" max="16" width="9.5" style="2" customWidth="1"/>
    <col min="17" max="24" width="8" style="2" customWidth="1"/>
    <col min="25" max="25" width="0" style="2" hidden="1" customWidth="1"/>
    <col min="26" max="16384" width="9" style="2"/>
  </cols>
  <sheetData>
    <row r="1" spans="1:25" ht="20.25" customHeight="1" thickBot="1" x14ac:dyDescent="0.2">
      <c r="A1" s="1" t="s">
        <v>51</v>
      </c>
      <c r="B1" s="1"/>
    </row>
    <row r="2" spans="1:25" s="3" customFormat="1" ht="12.75" customHeight="1" x14ac:dyDescent="0.15">
      <c r="A2" s="109" t="s">
        <v>2</v>
      </c>
      <c r="B2" s="109" t="s">
        <v>38</v>
      </c>
      <c r="C2" s="109" t="s">
        <v>15</v>
      </c>
      <c r="D2" s="109" t="s">
        <v>39</v>
      </c>
      <c r="E2" s="91" t="s">
        <v>40</v>
      </c>
      <c r="F2" s="92"/>
      <c r="G2" s="91" t="s">
        <v>41</v>
      </c>
      <c r="H2" s="95"/>
      <c r="I2" s="95"/>
      <c r="J2" s="95"/>
      <c r="K2" s="95"/>
      <c r="L2" s="95"/>
      <c r="M2" s="95"/>
      <c r="N2" s="88" t="s">
        <v>42</v>
      </c>
      <c r="O2" s="91" t="s">
        <v>43</v>
      </c>
      <c r="P2" s="92"/>
      <c r="Q2" s="91" t="s">
        <v>44</v>
      </c>
      <c r="R2" s="95"/>
      <c r="S2" s="95"/>
      <c r="T2" s="95"/>
      <c r="U2" s="95"/>
      <c r="V2" s="91" t="s">
        <v>45</v>
      </c>
      <c r="W2" s="95"/>
      <c r="X2" s="96"/>
    </row>
    <row r="3" spans="1:25" s="3" customFormat="1" ht="12" customHeight="1" x14ac:dyDescent="0.15">
      <c r="A3" s="110"/>
      <c r="B3" s="112"/>
      <c r="C3" s="110"/>
      <c r="D3" s="110"/>
      <c r="E3" s="93"/>
      <c r="F3" s="94"/>
      <c r="G3" s="114"/>
      <c r="H3" s="115"/>
      <c r="I3" s="115"/>
      <c r="J3" s="115"/>
      <c r="K3" s="115"/>
      <c r="L3" s="115"/>
      <c r="M3" s="115"/>
      <c r="N3" s="89"/>
      <c r="O3" s="93"/>
      <c r="P3" s="94"/>
      <c r="Q3" s="21" t="s">
        <v>11</v>
      </c>
      <c r="R3" s="97" t="s">
        <v>1</v>
      </c>
      <c r="S3" s="97" t="s">
        <v>9</v>
      </c>
      <c r="T3" s="100" t="s">
        <v>0</v>
      </c>
      <c r="U3" s="103" t="s">
        <v>13</v>
      </c>
      <c r="V3" s="106" t="s">
        <v>1</v>
      </c>
      <c r="W3" s="100" t="s">
        <v>9</v>
      </c>
      <c r="X3" s="72" t="s">
        <v>0</v>
      </c>
    </row>
    <row r="4" spans="1:25" s="3" customFormat="1" ht="13.5" customHeight="1" x14ac:dyDescent="0.15">
      <c r="A4" s="110"/>
      <c r="B4" s="112"/>
      <c r="C4" s="110"/>
      <c r="D4" s="110"/>
      <c r="E4" s="22"/>
      <c r="F4" s="23"/>
      <c r="G4" s="24" t="s">
        <v>6</v>
      </c>
      <c r="H4" s="25"/>
      <c r="I4" s="25"/>
      <c r="J4" s="25"/>
      <c r="K4" s="25"/>
      <c r="L4" s="25"/>
      <c r="M4" s="75" t="s">
        <v>7</v>
      </c>
      <c r="N4" s="89"/>
      <c r="O4" s="22"/>
      <c r="P4" s="23"/>
      <c r="Q4" s="78" t="s">
        <v>10</v>
      </c>
      <c r="R4" s="98"/>
      <c r="S4" s="98"/>
      <c r="T4" s="101"/>
      <c r="U4" s="104"/>
      <c r="V4" s="107"/>
      <c r="W4" s="101"/>
      <c r="X4" s="73"/>
    </row>
    <row r="5" spans="1:25" s="3" customFormat="1" ht="12" customHeight="1" x14ac:dyDescent="0.15">
      <c r="A5" s="110"/>
      <c r="B5" s="112"/>
      <c r="C5" s="110"/>
      <c r="D5" s="110"/>
      <c r="E5" s="22"/>
      <c r="F5" s="80" t="s">
        <v>4</v>
      </c>
      <c r="G5" s="22"/>
      <c r="H5" s="26" t="s">
        <v>3</v>
      </c>
      <c r="I5" s="27"/>
      <c r="J5" s="27"/>
      <c r="K5" s="27"/>
      <c r="L5" s="28"/>
      <c r="M5" s="76"/>
      <c r="N5" s="89"/>
      <c r="O5" s="22"/>
      <c r="P5" s="80" t="s">
        <v>4</v>
      </c>
      <c r="Q5" s="79"/>
      <c r="R5" s="99"/>
      <c r="S5" s="99"/>
      <c r="T5" s="102"/>
      <c r="U5" s="105"/>
      <c r="V5" s="108"/>
      <c r="W5" s="102"/>
      <c r="X5" s="74"/>
    </row>
    <row r="6" spans="1:25" s="3" customFormat="1" ht="12" customHeight="1" x14ac:dyDescent="0.15">
      <c r="A6" s="110"/>
      <c r="B6" s="112"/>
      <c r="C6" s="110"/>
      <c r="D6" s="110"/>
      <c r="E6" s="22"/>
      <c r="F6" s="81"/>
      <c r="G6" s="22"/>
      <c r="H6" s="29" t="s">
        <v>5</v>
      </c>
      <c r="I6" s="83" t="s">
        <v>37</v>
      </c>
      <c r="J6" s="84"/>
      <c r="K6" s="85"/>
      <c r="L6" s="86" t="s">
        <v>18</v>
      </c>
      <c r="M6" s="76"/>
      <c r="N6" s="89"/>
      <c r="O6" s="22"/>
      <c r="P6" s="81"/>
      <c r="Q6" s="30" t="s">
        <v>12</v>
      </c>
      <c r="R6" s="31" t="s">
        <v>12</v>
      </c>
      <c r="S6" s="31" t="s">
        <v>12</v>
      </c>
      <c r="T6" s="32" t="s">
        <v>12</v>
      </c>
      <c r="U6" s="33" t="s">
        <v>12</v>
      </c>
      <c r="V6" s="34" t="s">
        <v>12</v>
      </c>
      <c r="W6" s="32" t="s">
        <v>12</v>
      </c>
      <c r="X6" s="33" t="s">
        <v>12</v>
      </c>
      <c r="Y6" s="4" t="s">
        <v>12</v>
      </c>
    </row>
    <row r="7" spans="1:25" s="3" customFormat="1" ht="12.75" customHeight="1" thickBot="1" x14ac:dyDescent="0.2">
      <c r="A7" s="111"/>
      <c r="B7" s="113"/>
      <c r="C7" s="111"/>
      <c r="D7" s="111"/>
      <c r="E7" s="35"/>
      <c r="F7" s="82"/>
      <c r="G7" s="35"/>
      <c r="H7" s="36"/>
      <c r="I7" s="37" t="s">
        <v>16</v>
      </c>
      <c r="J7" s="37" t="s">
        <v>17</v>
      </c>
      <c r="K7" s="37" t="s">
        <v>19</v>
      </c>
      <c r="L7" s="87"/>
      <c r="M7" s="77"/>
      <c r="N7" s="90"/>
      <c r="O7" s="35"/>
      <c r="P7" s="82"/>
      <c r="Q7" s="38" t="s">
        <v>8</v>
      </c>
      <c r="R7" s="39" t="s">
        <v>8</v>
      </c>
      <c r="S7" s="39" t="s">
        <v>8</v>
      </c>
      <c r="T7" s="40" t="s">
        <v>8</v>
      </c>
      <c r="U7" s="41" t="s">
        <v>8</v>
      </c>
      <c r="V7" s="42" t="s">
        <v>8</v>
      </c>
      <c r="W7" s="40" t="s">
        <v>8</v>
      </c>
      <c r="X7" s="43" t="s">
        <v>8</v>
      </c>
      <c r="Y7" s="5" t="s">
        <v>8</v>
      </c>
    </row>
    <row r="8" spans="1:25" s="3" customFormat="1" ht="18" customHeight="1" x14ac:dyDescent="0.15">
      <c r="A8" s="58">
        <v>1</v>
      </c>
      <c r="B8" s="60" t="s">
        <v>48</v>
      </c>
      <c r="C8" s="68" t="s">
        <v>49</v>
      </c>
      <c r="D8" s="70" t="s">
        <v>50</v>
      </c>
      <c r="E8" s="52">
        <v>2386.6030000000001</v>
      </c>
      <c r="F8" s="64">
        <f>E8</f>
        <v>2386.6030000000001</v>
      </c>
      <c r="G8" s="52">
        <f>H8</f>
        <v>20.304309</v>
      </c>
      <c r="H8" s="54">
        <f>SUM(I8:L9)</f>
        <v>20.304309</v>
      </c>
      <c r="I8" s="54">
        <v>0</v>
      </c>
      <c r="J8" s="54">
        <v>0</v>
      </c>
      <c r="K8" s="54">
        <v>0</v>
      </c>
      <c r="L8" s="54">
        <v>20.304309</v>
      </c>
      <c r="M8" s="54">
        <v>108.64</v>
      </c>
      <c r="N8" s="56">
        <v>0</v>
      </c>
      <c r="O8" s="52">
        <f>+(+E8+G8)-(M8+N8)</f>
        <v>2298.2673090000003</v>
      </c>
      <c r="P8" s="64">
        <f>O8</f>
        <v>2298.2673090000003</v>
      </c>
      <c r="Q8" s="6">
        <v>5</v>
      </c>
      <c r="R8" s="7">
        <v>0</v>
      </c>
      <c r="S8" s="7">
        <v>0</v>
      </c>
      <c r="T8" s="8">
        <v>0</v>
      </c>
      <c r="U8" s="7">
        <v>0</v>
      </c>
      <c r="V8" s="6">
        <v>0</v>
      </c>
      <c r="W8" s="8">
        <v>0</v>
      </c>
      <c r="X8" s="9">
        <v>0</v>
      </c>
      <c r="Y8" s="10" t="s">
        <v>12</v>
      </c>
    </row>
    <row r="9" spans="1:25" s="3" customFormat="1" ht="18" customHeight="1" thickBot="1" x14ac:dyDescent="0.2">
      <c r="A9" s="59"/>
      <c r="B9" s="61"/>
      <c r="C9" s="69"/>
      <c r="D9" s="71"/>
      <c r="E9" s="53"/>
      <c r="F9" s="65"/>
      <c r="G9" s="53"/>
      <c r="H9" s="55"/>
      <c r="I9" s="55"/>
      <c r="J9" s="55"/>
      <c r="K9" s="55"/>
      <c r="L9" s="55"/>
      <c r="M9" s="55"/>
      <c r="N9" s="57"/>
      <c r="O9" s="53"/>
      <c r="P9" s="65"/>
      <c r="Q9" s="11">
        <v>108.64</v>
      </c>
      <c r="R9" s="12">
        <v>0</v>
      </c>
      <c r="S9" s="12">
        <v>0</v>
      </c>
      <c r="T9" s="13">
        <v>0</v>
      </c>
      <c r="U9" s="12">
        <v>0</v>
      </c>
      <c r="V9" s="11">
        <v>0</v>
      </c>
      <c r="W9" s="13">
        <v>0</v>
      </c>
      <c r="X9" s="14">
        <v>0</v>
      </c>
      <c r="Y9" s="15" t="s">
        <v>8</v>
      </c>
    </row>
    <row r="10" spans="1:25" s="3" customFormat="1" ht="18" customHeight="1" x14ac:dyDescent="0.15">
      <c r="A10" s="58">
        <v>2</v>
      </c>
      <c r="B10" s="60" t="s">
        <v>47</v>
      </c>
      <c r="C10" s="68" t="s">
        <v>49</v>
      </c>
      <c r="D10" s="70" t="s">
        <v>50</v>
      </c>
      <c r="E10" s="52">
        <v>320.46399999999994</v>
      </c>
      <c r="F10" s="64">
        <f>E10</f>
        <v>320.46399999999994</v>
      </c>
      <c r="G10" s="52">
        <f>H10</f>
        <v>14.744481</v>
      </c>
      <c r="H10" s="54">
        <f>SUM(I10:L11)</f>
        <v>14.744481</v>
      </c>
      <c r="I10" s="54">
        <v>0</v>
      </c>
      <c r="J10" s="54">
        <v>0</v>
      </c>
      <c r="K10" s="54">
        <v>0</v>
      </c>
      <c r="L10" s="54">
        <v>14.744481</v>
      </c>
      <c r="M10" s="54">
        <v>45.866500000000002</v>
      </c>
      <c r="N10" s="56">
        <v>0</v>
      </c>
      <c r="O10" s="52">
        <f>+(+E10+G10)-(M10+N10)</f>
        <v>289.34198099999992</v>
      </c>
      <c r="P10" s="64">
        <f>O10</f>
        <v>289.34198099999992</v>
      </c>
      <c r="Q10" s="6">
        <v>3</v>
      </c>
      <c r="R10" s="7">
        <v>0</v>
      </c>
      <c r="S10" s="7">
        <v>0</v>
      </c>
      <c r="T10" s="8">
        <v>0</v>
      </c>
      <c r="U10" s="7">
        <v>0</v>
      </c>
      <c r="V10" s="6">
        <v>0</v>
      </c>
      <c r="W10" s="8">
        <v>0</v>
      </c>
      <c r="X10" s="9">
        <v>0</v>
      </c>
      <c r="Y10" s="10" t="s">
        <v>12</v>
      </c>
    </row>
    <row r="11" spans="1:25" s="3" customFormat="1" ht="18" customHeight="1" thickBot="1" x14ac:dyDescent="0.2">
      <c r="A11" s="59"/>
      <c r="B11" s="61"/>
      <c r="C11" s="69"/>
      <c r="D11" s="71"/>
      <c r="E11" s="53"/>
      <c r="F11" s="65"/>
      <c r="G11" s="53"/>
      <c r="H11" s="55"/>
      <c r="I11" s="66"/>
      <c r="J11" s="66"/>
      <c r="K11" s="66"/>
      <c r="L11" s="55"/>
      <c r="M11" s="55"/>
      <c r="N11" s="57"/>
      <c r="O11" s="67"/>
      <c r="P11" s="65"/>
      <c r="Q11" s="11">
        <v>45.866500000000002</v>
      </c>
      <c r="R11" s="12">
        <v>0</v>
      </c>
      <c r="S11" s="12">
        <v>0</v>
      </c>
      <c r="T11" s="13">
        <v>0</v>
      </c>
      <c r="U11" s="12">
        <v>0</v>
      </c>
      <c r="V11" s="11">
        <v>0</v>
      </c>
      <c r="W11" s="13">
        <v>0</v>
      </c>
      <c r="X11" s="14">
        <v>0</v>
      </c>
      <c r="Y11" s="15" t="s">
        <v>8</v>
      </c>
    </row>
    <row r="12" spans="1:25" s="3" customFormat="1" ht="18" customHeight="1" x14ac:dyDescent="0.15">
      <c r="A12" s="58">
        <v>3</v>
      </c>
      <c r="B12" s="60" t="s">
        <v>46</v>
      </c>
      <c r="C12" s="68" t="s">
        <v>49</v>
      </c>
      <c r="D12" s="70" t="s">
        <v>50</v>
      </c>
      <c r="E12" s="52">
        <v>18618.629000000001</v>
      </c>
      <c r="F12" s="64">
        <f>E12</f>
        <v>18618.629000000001</v>
      </c>
      <c r="G12" s="52">
        <f>H12</f>
        <v>26.108861000000001</v>
      </c>
      <c r="H12" s="54">
        <f>SUM(I12:L13)</f>
        <v>26.108861000000001</v>
      </c>
      <c r="I12" s="54">
        <v>0</v>
      </c>
      <c r="J12" s="54">
        <v>0</v>
      </c>
      <c r="K12" s="54">
        <v>0</v>
      </c>
      <c r="L12" s="54">
        <v>26.108861000000001</v>
      </c>
      <c r="M12" s="44">
        <v>4737.8776019999996</v>
      </c>
      <c r="N12" s="56">
        <v>393.803652</v>
      </c>
      <c r="O12" s="48">
        <f>+(+E12+G12)-(M12+N12)</f>
        <v>13513.056607000002</v>
      </c>
      <c r="P12" s="50">
        <f>O12</f>
        <v>13513.056607000002</v>
      </c>
      <c r="Q12" s="6">
        <v>35</v>
      </c>
      <c r="R12" s="7">
        <v>0</v>
      </c>
      <c r="S12" s="7">
        <v>0</v>
      </c>
      <c r="T12" s="8">
        <v>0</v>
      </c>
      <c r="U12" s="7">
        <v>0</v>
      </c>
      <c r="V12" s="6">
        <v>0</v>
      </c>
      <c r="W12" s="8">
        <v>0</v>
      </c>
      <c r="X12" s="9">
        <v>0</v>
      </c>
      <c r="Y12" s="10" t="s">
        <v>12</v>
      </c>
    </row>
    <row r="13" spans="1:25" s="3" customFormat="1" ht="18" customHeight="1" thickBot="1" x14ac:dyDescent="0.2">
      <c r="A13" s="59"/>
      <c r="B13" s="61"/>
      <c r="C13" s="69"/>
      <c r="D13" s="71"/>
      <c r="E13" s="53"/>
      <c r="F13" s="65"/>
      <c r="G13" s="53"/>
      <c r="H13" s="55"/>
      <c r="I13" s="66"/>
      <c r="J13" s="66"/>
      <c r="K13" s="66"/>
      <c r="L13" s="55"/>
      <c r="M13" s="45"/>
      <c r="N13" s="57"/>
      <c r="O13" s="49"/>
      <c r="P13" s="51"/>
      <c r="Q13" s="11">
        <v>4737.8776019999996</v>
      </c>
      <c r="R13" s="12">
        <v>0</v>
      </c>
      <c r="S13" s="12">
        <v>0</v>
      </c>
      <c r="T13" s="13">
        <v>0</v>
      </c>
      <c r="U13" s="12">
        <v>0</v>
      </c>
      <c r="V13" s="11">
        <v>0</v>
      </c>
      <c r="W13" s="13">
        <v>0</v>
      </c>
      <c r="X13" s="14">
        <v>0</v>
      </c>
      <c r="Y13" s="15" t="s">
        <v>8</v>
      </c>
    </row>
    <row r="14" spans="1:25" s="16" customFormat="1" ht="20.100000000000001" customHeight="1" x14ac:dyDescent="0.15">
      <c r="A14" s="58" t="s">
        <v>14</v>
      </c>
      <c r="B14" s="58">
        <v>3</v>
      </c>
      <c r="C14" s="60"/>
      <c r="D14" s="62"/>
      <c r="E14" s="52">
        <f t="shared" ref="E14:P14" si="0">SUM(E8:E13)</f>
        <v>21325.696</v>
      </c>
      <c r="F14" s="64">
        <f t="shared" si="0"/>
        <v>21325.696</v>
      </c>
      <c r="G14" s="52">
        <f t="shared" si="0"/>
        <v>61.157651000000001</v>
      </c>
      <c r="H14" s="54">
        <f t="shared" si="0"/>
        <v>61.157651000000001</v>
      </c>
      <c r="I14" s="54">
        <f t="shared" si="0"/>
        <v>0</v>
      </c>
      <c r="J14" s="54">
        <f t="shared" si="0"/>
        <v>0</v>
      </c>
      <c r="K14" s="54">
        <f t="shared" si="0"/>
        <v>0</v>
      </c>
      <c r="L14" s="54">
        <f t="shared" si="0"/>
        <v>61.157651000000001</v>
      </c>
      <c r="M14" s="44">
        <f t="shared" si="0"/>
        <v>4892.384102</v>
      </c>
      <c r="N14" s="46">
        <f t="shared" si="0"/>
        <v>393.803652</v>
      </c>
      <c r="O14" s="48">
        <f t="shared" si="0"/>
        <v>16100.665897000003</v>
      </c>
      <c r="P14" s="50">
        <f t="shared" si="0"/>
        <v>16100.665897000003</v>
      </c>
      <c r="Q14" s="6">
        <f t="shared" ref="Q14:X14" si="1">SUMIF($Y$8:$Y$13,$Y$8,Q8:Q13)</f>
        <v>43</v>
      </c>
      <c r="R14" s="7">
        <f t="shared" si="1"/>
        <v>0</v>
      </c>
      <c r="S14" s="7">
        <f t="shared" si="1"/>
        <v>0</v>
      </c>
      <c r="T14" s="8">
        <f t="shared" si="1"/>
        <v>0</v>
      </c>
      <c r="U14" s="7">
        <f t="shared" si="1"/>
        <v>0</v>
      </c>
      <c r="V14" s="6">
        <f t="shared" si="1"/>
        <v>0</v>
      </c>
      <c r="W14" s="8">
        <f t="shared" si="1"/>
        <v>0</v>
      </c>
      <c r="X14" s="9">
        <f t="shared" si="1"/>
        <v>0</v>
      </c>
      <c r="Y14" s="10" t="s">
        <v>12</v>
      </c>
    </row>
    <row r="15" spans="1:25" s="16" customFormat="1" ht="20.100000000000001" customHeight="1" thickBot="1" x14ac:dyDescent="0.2">
      <c r="A15" s="59"/>
      <c r="B15" s="59"/>
      <c r="C15" s="61"/>
      <c r="D15" s="63"/>
      <c r="E15" s="53"/>
      <c r="F15" s="65"/>
      <c r="G15" s="53"/>
      <c r="H15" s="55"/>
      <c r="I15" s="55"/>
      <c r="J15" s="55"/>
      <c r="K15" s="55"/>
      <c r="L15" s="55"/>
      <c r="M15" s="45"/>
      <c r="N15" s="47"/>
      <c r="O15" s="49"/>
      <c r="P15" s="51"/>
      <c r="Q15" s="17">
        <f t="shared" ref="Q15:X15" si="2">SUMIF($Y$8:$Y$13,$Y$7,Q8:Q13)</f>
        <v>4892.384102</v>
      </c>
      <c r="R15" s="12">
        <f t="shared" si="2"/>
        <v>0</v>
      </c>
      <c r="S15" s="12">
        <f t="shared" si="2"/>
        <v>0</v>
      </c>
      <c r="T15" s="13">
        <f t="shared" si="2"/>
        <v>0</v>
      </c>
      <c r="U15" s="12">
        <f t="shared" si="2"/>
        <v>0</v>
      </c>
      <c r="V15" s="11">
        <f t="shared" si="2"/>
        <v>0</v>
      </c>
      <c r="W15" s="13">
        <f t="shared" si="2"/>
        <v>0</v>
      </c>
      <c r="X15" s="14">
        <f t="shared" si="2"/>
        <v>0</v>
      </c>
      <c r="Y15" s="15" t="s">
        <v>8</v>
      </c>
    </row>
    <row r="16" spans="1:25" ht="14.25" hidden="1" outlineLevel="1" thickBot="1" x14ac:dyDescent="0.2">
      <c r="A16" s="2" t="s">
        <v>20</v>
      </c>
    </row>
    <row r="17" spans="1:24" ht="14.25" hidden="1" outlineLevel="1" thickBot="1" x14ac:dyDescent="0.2">
      <c r="C17" s="2" t="s">
        <v>21</v>
      </c>
      <c r="F17" s="2" t="s">
        <v>31</v>
      </c>
      <c r="O17" s="18"/>
    </row>
    <row r="18" spans="1:24" ht="14.25" hidden="1" outlineLevel="1" thickBot="1" x14ac:dyDescent="0.2">
      <c r="C18" s="2" t="s">
        <v>22</v>
      </c>
      <c r="F18" s="2" t="s">
        <v>32</v>
      </c>
    </row>
    <row r="19" spans="1:24" ht="14.25" hidden="1" outlineLevel="1" thickBot="1" x14ac:dyDescent="0.2">
      <c r="C19" s="2" t="s">
        <v>23</v>
      </c>
      <c r="F19" s="2" t="s">
        <v>33</v>
      </c>
    </row>
    <row r="20" spans="1:24" ht="14.25" hidden="1" outlineLevel="1" thickBot="1" x14ac:dyDescent="0.2">
      <c r="C20" s="2" t="s">
        <v>24</v>
      </c>
      <c r="F20" s="2" t="s">
        <v>34</v>
      </c>
    </row>
    <row r="21" spans="1:24" ht="14.25" hidden="1" outlineLevel="1" thickBot="1" x14ac:dyDescent="0.2">
      <c r="C21" s="2" t="s">
        <v>25</v>
      </c>
      <c r="F21" s="2" t="s">
        <v>35</v>
      </c>
    </row>
    <row r="22" spans="1:24" ht="14.25" hidden="1" outlineLevel="1" thickBot="1" x14ac:dyDescent="0.2">
      <c r="C22" s="2" t="s">
        <v>26</v>
      </c>
      <c r="F22" s="2" t="s">
        <v>36</v>
      </c>
    </row>
    <row r="23" spans="1:24" ht="14.25" hidden="1" outlineLevel="1" thickBot="1" x14ac:dyDescent="0.2">
      <c r="C23" s="2" t="s">
        <v>27</v>
      </c>
    </row>
    <row r="24" spans="1:24" ht="14.25" hidden="1" outlineLevel="1" thickBot="1" x14ac:dyDescent="0.2">
      <c r="C24" s="2" t="s">
        <v>28</v>
      </c>
    </row>
    <row r="25" spans="1:24" ht="14.25" hidden="1" outlineLevel="1" thickBot="1" x14ac:dyDescent="0.2">
      <c r="C25" s="2" t="s">
        <v>29</v>
      </c>
    </row>
    <row r="26" spans="1:24" ht="14.25" hidden="1" outlineLevel="1" thickBot="1" x14ac:dyDescent="0.2">
      <c r="C26" s="2" t="s">
        <v>30</v>
      </c>
    </row>
    <row r="27" spans="1:24" ht="14.25" collapsed="1" thickBot="1" x14ac:dyDescent="0.2">
      <c r="O27" s="19"/>
    </row>
    <row r="28" spans="1:24" hidden="1" x14ac:dyDescent="0.15"/>
    <row r="29" spans="1:24" hidden="1" x14ac:dyDescent="0.15"/>
    <row r="30" spans="1:24" ht="14.25" hidden="1" thickBot="1" x14ac:dyDescent="0.2">
      <c r="E30" s="20">
        <f t="shared" ref="E30:P30" si="3">E14</f>
        <v>21325.696</v>
      </c>
      <c r="F30" s="20">
        <f t="shared" si="3"/>
        <v>21325.696</v>
      </c>
      <c r="G30" s="20">
        <f t="shared" si="3"/>
        <v>61.157651000000001</v>
      </c>
      <c r="H30" s="20">
        <f t="shared" si="3"/>
        <v>61.157651000000001</v>
      </c>
      <c r="I30" s="20">
        <f t="shared" si="3"/>
        <v>0</v>
      </c>
      <c r="J30" s="20">
        <f t="shared" si="3"/>
        <v>0</v>
      </c>
      <c r="K30" s="20">
        <f t="shared" si="3"/>
        <v>0</v>
      </c>
      <c r="L30" s="20">
        <f t="shared" si="3"/>
        <v>61.157651000000001</v>
      </c>
      <c r="M30" s="20">
        <f t="shared" si="3"/>
        <v>4892.384102</v>
      </c>
      <c r="N30" s="20">
        <f t="shared" si="3"/>
        <v>393.803652</v>
      </c>
      <c r="O30" s="20">
        <f t="shared" si="3"/>
        <v>16100.665897000003</v>
      </c>
      <c r="P30" s="20">
        <f t="shared" si="3"/>
        <v>16100.665897000003</v>
      </c>
      <c r="Q30" s="20"/>
      <c r="R30" s="20"/>
      <c r="S30" s="20"/>
      <c r="T30" s="20"/>
      <c r="U30" s="20"/>
      <c r="V30" s="20"/>
      <c r="W30" s="20"/>
      <c r="X30" s="20"/>
    </row>
    <row r="31" spans="1:24" ht="14.25" hidden="1" outlineLevel="1" thickBot="1" x14ac:dyDescent="0.2">
      <c r="A31" s="2" t="s">
        <v>20</v>
      </c>
    </row>
    <row r="32" spans="1:24" ht="14.25" hidden="1" outlineLevel="1" thickBot="1" x14ac:dyDescent="0.2">
      <c r="C32" s="2" t="s">
        <v>21</v>
      </c>
      <c r="F32" s="2" t="s">
        <v>31</v>
      </c>
      <c r="O32" s="18"/>
    </row>
    <row r="33" spans="3:15" ht="14.25" hidden="1" outlineLevel="1" thickBot="1" x14ac:dyDescent="0.2">
      <c r="C33" s="2" t="s">
        <v>22</v>
      </c>
      <c r="F33" s="2" t="s">
        <v>32</v>
      </c>
    </row>
    <row r="34" spans="3:15" ht="14.25" hidden="1" outlineLevel="1" thickBot="1" x14ac:dyDescent="0.2">
      <c r="C34" s="2" t="s">
        <v>23</v>
      </c>
      <c r="F34" s="2" t="s">
        <v>33</v>
      </c>
    </row>
    <row r="35" spans="3:15" ht="14.25" hidden="1" outlineLevel="1" thickBot="1" x14ac:dyDescent="0.2">
      <c r="C35" s="2" t="s">
        <v>24</v>
      </c>
      <c r="F35" s="2" t="s">
        <v>34</v>
      </c>
    </row>
    <row r="36" spans="3:15" ht="14.25" hidden="1" outlineLevel="1" thickBot="1" x14ac:dyDescent="0.2">
      <c r="C36" s="2" t="s">
        <v>25</v>
      </c>
      <c r="F36" s="2" t="s">
        <v>35</v>
      </c>
    </row>
    <row r="37" spans="3:15" ht="14.25" hidden="1" outlineLevel="1" thickBot="1" x14ac:dyDescent="0.2">
      <c r="C37" s="2" t="s">
        <v>26</v>
      </c>
      <c r="F37" s="2" t="s">
        <v>36</v>
      </c>
    </row>
    <row r="38" spans="3:15" ht="14.25" hidden="1" outlineLevel="1" thickBot="1" x14ac:dyDescent="0.2">
      <c r="C38" s="2" t="s">
        <v>27</v>
      </c>
    </row>
    <row r="39" spans="3:15" ht="14.25" hidden="1" outlineLevel="1" thickBot="1" x14ac:dyDescent="0.2">
      <c r="C39" s="2" t="s">
        <v>28</v>
      </c>
    </row>
    <row r="40" spans="3:15" ht="14.25" hidden="1" outlineLevel="1" thickBot="1" x14ac:dyDescent="0.2">
      <c r="C40" s="2" t="s">
        <v>29</v>
      </c>
    </row>
    <row r="41" spans="3:15" ht="14.25" hidden="1" outlineLevel="1" thickBot="1" x14ac:dyDescent="0.2">
      <c r="C41" s="2" t="s">
        <v>30</v>
      </c>
    </row>
    <row r="42" spans="3:15" collapsed="1" x14ac:dyDescent="0.15">
      <c r="O42" s="19"/>
    </row>
  </sheetData>
  <mergeCells count="87">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A14:A15"/>
    <mergeCell ref="B14:B15"/>
    <mergeCell ref="C14:C15"/>
    <mergeCell ref="D14:D15"/>
    <mergeCell ref="E14:E15"/>
    <mergeCell ref="F14:F15"/>
    <mergeCell ref="G12:G13"/>
    <mergeCell ref="H12:H13"/>
    <mergeCell ref="I12:I13"/>
    <mergeCell ref="J12:J13"/>
    <mergeCell ref="K12:K13"/>
    <mergeCell ref="L12:L13"/>
    <mergeCell ref="M14:M15"/>
    <mergeCell ref="N14:N15"/>
    <mergeCell ref="O14:O15"/>
    <mergeCell ref="P14:P15"/>
    <mergeCell ref="G14:G15"/>
    <mergeCell ref="H14:H15"/>
    <mergeCell ref="I14:I15"/>
    <mergeCell ref="J14:J15"/>
    <mergeCell ref="K14:K15"/>
    <mergeCell ref="L14:L15"/>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個別表(007)</vt:lpstr>
      <vt:lpstr>'個別表(007)'!Print_Area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2020-10-13T07:06:27Z</dcterms:created>
  <dcterms:modified xsi:type="dcterms:W3CDTF">2020-10-28T04:37:19Z</dcterms:modified>
</cp:coreProperties>
</file>