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7)" sheetId="1" r:id="rId1"/>
  </sheets>
  <definedNames>
    <definedName name="_xlnm._FilterDatabase" localSheetId="0" hidden="1">'個別表(017)'!$A$1:$Y$12</definedName>
    <definedName name="_xlnm.Print_Area" localSheetId="0">'個別表(017)'!$A$1:$X$23</definedName>
  </definedNames>
  <calcPr calcId="162913"/>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N11" i="1"/>
  <c r="M11" i="1"/>
  <c r="L11" i="1"/>
  <c r="K11" i="1"/>
  <c r="J11" i="1"/>
  <c r="I11" i="1"/>
  <c r="H11" i="1"/>
  <c r="G11" i="1"/>
  <c r="F11" i="1"/>
  <c r="E11" i="1"/>
  <c r="O24" i="1" s="1"/>
  <c r="P9" i="1"/>
  <c r="P11" i="1" s="1"/>
  <c r="O9" i="1"/>
  <c r="O11" i="1" s="1"/>
</calcChain>
</file>

<file path=xl/sharedStrings.xml><?xml version="1.0" encoding="utf-8"?>
<sst xmlns="http://schemas.openxmlformats.org/spreadsheetml/2006/main" count="78" uniqueCount="52">
  <si>
    <t>【個別表】平成31年度基金造成団体別基金執行状況表（017福島県原子力災害等復興基金（放射線影響等研究開発拠点整備費等補助金））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</si>
  <si>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</si>
  <si>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</si>
  <si>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</si>
  <si>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</si>
  <si>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</si>
  <si>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</si>
  <si>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</si>
  <si>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</si>
  <si>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</si>
  <si>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</si>
  <si>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</si>
  <si>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</si>
  <si>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</si>
  <si>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</si>
  <si>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</si>
  <si>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</si>
  <si>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</si>
  <si>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</si>
  <si>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</si>
  <si>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</si>
  <si>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</si>
  <si>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</si>
  <si>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</si>
  <si>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</si>
  <si>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</si>
  <si>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</si>
  <si>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</si>
  <si>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</si>
  <si>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</si>
  <si>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</si>
  <si>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 xml:space="preserve">福島県原子力災害等復興基金
（放射線影響等研究開発拠点整備費等補助金）
</t>
    <rPh sb="0" eb="3">
      <t>フクシマケン</t>
    </rPh>
    <rPh sb="3" eb="6">
      <t>ゲンシリョク</t>
    </rPh>
    <rPh sb="6" eb="8">
      <t>サイガイ</t>
    </rPh>
    <rPh sb="8" eb="9">
      <t>トウ</t>
    </rPh>
    <rPh sb="9" eb="11">
      <t>フッコウ</t>
    </rPh>
    <rPh sb="11" eb="13">
      <t>キキン</t>
    </rPh>
    <rPh sb="15" eb="18">
      <t>ホウシャセン</t>
    </rPh>
    <rPh sb="18" eb="21">
      <t>エイキョウナド</t>
    </rPh>
    <rPh sb="21" eb="23">
      <t>ケンキュウ</t>
    </rPh>
    <rPh sb="23" eb="25">
      <t>カイハツ</t>
    </rPh>
    <rPh sb="25" eb="27">
      <t>キョテン</t>
    </rPh>
    <rPh sb="27" eb="29">
      <t>セイビ</t>
    </rPh>
    <rPh sb="29" eb="31">
      <t>ヒナド</t>
    </rPh>
    <rPh sb="31" eb="34">
      <t>ホジョキン</t>
    </rPh>
    <phoneticPr fontId="2"/>
  </si>
  <si>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phoneticPr fontId="2"/>
  </si>
  <si>
    <t>-</t>
  </si>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</sst>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9">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6" fillId="4" borderId="41" xfId="0" applyNumberFormat="1" applyFon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1" t="s">
        <v>2</v>
      </c>
      <c r="B3" s="121" t="s">
        <v>3</v>
      </c>
      <c r="C3" s="121" t="s">
        <v>4</v>
      </c>
      <c r="D3" s="121" t="s">
        <v>5</v>
      </c>
      <c r="E3" s="103" t="s">
        <v>6</v>
      </c>
      <c r="F3" s="104"/>
      <c r="G3" s="103" t="s">
        <v>7</v>
      </c>
      <c r="H3" s="126"/>
      <c r="I3" s="126"/>
      <c r="J3" s="126"/>
      <c r="K3" s="126"/>
      <c r="L3" s="126"/>
      <c r="M3" s="126"/>
      <c r="N3" s="100" t="s">
        <v>8</v>
      </c>
      <c r="O3" s="103" t="s">
        <v>9</v>
      </c>
      <c r="P3" s="104"/>
      <c r="Q3" s="103" t="s">
        <v>10</v>
      </c>
      <c r="R3" s="107"/>
      <c r="S3" s="107"/>
      <c r="T3" s="107"/>
      <c r="U3" s="107"/>
      <c r="V3" s="103" t="s">
        <v>11</v>
      </c>
      <c r="W3" s="107"/>
      <c r="X3" s="108"/>
      <c r="Y3" s="5"/>
    </row>
    <row r="4" spans="1:25" s="6" customFormat="1" ht="12" customHeight="1" x14ac:dyDescent="0.4">
      <c r="A4" s="122"/>
      <c r="B4" s="124"/>
      <c r="C4" s="122"/>
      <c r="D4" s="122"/>
      <c r="E4" s="105"/>
      <c r="F4" s="106"/>
      <c r="G4" s="127"/>
      <c r="H4" s="128"/>
      <c r="I4" s="128"/>
      <c r="J4" s="128"/>
      <c r="K4" s="128"/>
      <c r="L4" s="128"/>
      <c r="M4" s="128"/>
      <c r="N4" s="101"/>
      <c r="O4" s="105"/>
      <c r="P4" s="106"/>
      <c r="Q4" s="7" t="s">
        <v>12</v>
      </c>
      <c r="R4" s="109" t="s">
        <v>13</v>
      </c>
      <c r="S4" s="109" t="s">
        <v>14</v>
      </c>
      <c r="T4" s="112" t="s">
        <v>15</v>
      </c>
      <c r="U4" s="115" t="s">
        <v>16</v>
      </c>
      <c r="V4" s="118" t="s">
        <v>13</v>
      </c>
      <c r="W4" s="112" t="s">
        <v>14</v>
      </c>
      <c r="X4" s="84" t="s">
        <v>15</v>
      </c>
      <c r="Y4" s="5"/>
    </row>
    <row r="5" spans="1:25" s="6" customFormat="1" ht="13.5" customHeight="1" x14ac:dyDescent="0.4">
      <c r="A5" s="122"/>
      <c r="B5" s="124"/>
      <c r="C5" s="122"/>
      <c r="D5" s="122"/>
      <c r="E5" s="8"/>
      <c r="F5" s="9"/>
      <c r="G5" s="10" t="s">
        <v>17</v>
      </c>
      <c r="H5" s="11"/>
      <c r="I5" s="11"/>
      <c r="J5" s="11"/>
      <c r="K5" s="11"/>
      <c r="L5" s="11"/>
      <c r="M5" s="87" t="s">
        <v>18</v>
      </c>
      <c r="N5" s="101"/>
      <c r="O5" s="8"/>
      <c r="P5" s="9"/>
      <c r="Q5" s="90" t="s">
        <v>19</v>
      </c>
      <c r="R5" s="110"/>
      <c r="S5" s="110"/>
      <c r="T5" s="113"/>
      <c r="U5" s="116"/>
      <c r="V5" s="119"/>
      <c r="W5" s="113"/>
      <c r="X5" s="85"/>
      <c r="Y5" s="5"/>
    </row>
    <row r="6" spans="1:25" s="6" customFormat="1" ht="12" customHeight="1" x14ac:dyDescent="0.4">
      <c r="A6" s="122"/>
      <c r="B6" s="124"/>
      <c r="C6" s="122"/>
      <c r="D6" s="122"/>
      <c r="E6" s="8"/>
      <c r="F6" s="92" t="s">
        <v>20</v>
      </c>
      <c r="G6" s="8"/>
      <c r="H6" s="12" t="s">
        <v>21</v>
      </c>
      <c r="I6" s="13"/>
      <c r="J6" s="13"/>
      <c r="K6" s="13"/>
      <c r="L6" s="14"/>
      <c r="M6" s="88"/>
      <c r="N6" s="101"/>
      <c r="O6" s="8"/>
      <c r="P6" s="92" t="s">
        <v>20</v>
      </c>
      <c r="Q6" s="91"/>
      <c r="R6" s="111"/>
      <c r="S6" s="111"/>
      <c r="T6" s="114"/>
      <c r="U6" s="117"/>
      <c r="V6" s="120"/>
      <c r="W6" s="114"/>
      <c r="X6" s="86"/>
      <c r="Y6" s="5"/>
    </row>
    <row r="7" spans="1:25" s="6" customFormat="1" ht="12" customHeight="1" x14ac:dyDescent="0.4">
      <c r="A7" s="122"/>
      <c r="B7" s="124"/>
      <c r="C7" s="122"/>
      <c r="D7" s="122"/>
      <c r="E7" s="8"/>
      <c r="F7" s="93"/>
      <c r="G7" s="8"/>
      <c r="H7" s="15" t="s">
        <v>22</v>
      </c>
      <c r="I7" s="95" t="s">
        <v>23</v>
      </c>
      <c r="J7" s="96"/>
      <c r="K7" s="97"/>
      <c r="L7" s="98" t="s">
        <v>24</v>
      </c>
      <c r="M7" s="88"/>
      <c r="N7" s="101"/>
      <c r="O7" s="8"/>
      <c r="P7" s="93"/>
      <c r="Q7" s="16" t="s">
        <v>25</v>
      </c>
      <c r="R7" s="17" t="s">
        <v>25</v>
      </c>
      <c r="S7" s="17" t="s">
        <v>25</v>
      </c>
      <c r="T7" s="18" t="s">
        <v>25</v>
      </c>
      <c r="U7" s="19" t="s">
        <v>25</v>
      </c>
      <c r="V7" s="20" t="s">
        <v>25</v>
      </c>
      <c r="W7" s="18" t="s">
        <v>25</v>
      </c>
      <c r="X7" s="19" t="s">
        <v>25</v>
      </c>
      <c r="Y7" s="21" t="s">
        <v>25</v>
      </c>
    </row>
    <row r="8" spans="1:25" s="6" customFormat="1" ht="12.75" customHeight="1" thickBot="1" x14ac:dyDescent="0.45">
      <c r="A8" s="123"/>
      <c r="B8" s="125"/>
      <c r="C8" s="123"/>
      <c r="D8" s="123"/>
      <c r="E8" s="22"/>
      <c r="F8" s="94"/>
      <c r="G8" s="22"/>
      <c r="H8" s="23"/>
      <c r="I8" s="24" t="s">
        <v>26</v>
      </c>
      <c r="J8" s="24" t="s">
        <v>27</v>
      </c>
      <c r="K8" s="24" t="s">
        <v>28</v>
      </c>
      <c r="L8" s="99"/>
      <c r="M8" s="89"/>
      <c r="N8" s="102"/>
      <c r="O8" s="22"/>
      <c r="P8" s="94"/>
      <c r="Q8" s="25" t="s">
        <v>29</v>
      </c>
      <c r="R8" s="26" t="s">
        <v>29</v>
      </c>
      <c r="S8" s="26" t="s">
        <v>29</v>
      </c>
      <c r="T8" s="27" t="s">
        <v>29</v>
      </c>
      <c r="U8" s="28" t="s">
        <v>29</v>
      </c>
      <c r="V8" s="29" t="s">
        <v>29</v>
      </c>
      <c r="W8" s="27" t="s">
        <v>29</v>
      </c>
      <c r="X8" s="30" t="s">
        <v>29</v>
      </c>
      <c r="Y8" s="31" t="s">
        <v>29</v>
      </c>
    </row>
    <row r="9" spans="1:25" s="6" customFormat="1" ht="36.75" customHeight="1" x14ac:dyDescent="0.4">
      <c r="A9" s="67">
        <v>1</v>
      </c>
      <c r="B9" s="71" t="s">
        <v>30</v>
      </c>
      <c r="C9" s="80" t="s">
        <v>31</v>
      </c>
      <c r="D9" s="82" t="s">
        <v>32</v>
      </c>
      <c r="E9" s="75">
        <v>3707.9490000000001</v>
      </c>
      <c r="F9" s="65">
        <v>3707.9490000000001</v>
      </c>
      <c r="G9" s="75">
        <v>8.4870000000000001</v>
      </c>
      <c r="H9" s="77">
        <v>8.4870000000000001</v>
      </c>
      <c r="I9" s="77" t="s">
        <v>33</v>
      </c>
      <c r="J9" s="77" t="s">
        <v>33</v>
      </c>
      <c r="K9" s="77" t="s">
        <v>33</v>
      </c>
      <c r="L9" s="77">
        <v>8.4870000000000001</v>
      </c>
      <c r="M9" s="61">
        <v>409.25299999999999</v>
      </c>
      <c r="N9" s="63">
        <v>0</v>
      </c>
      <c r="O9" s="57">
        <f>+(+E9+G9)-(M9+N9)</f>
        <v>3307.183</v>
      </c>
      <c r="P9" s="65">
        <f>O9</f>
        <v>3307.183</v>
      </c>
      <c r="Q9" s="32">
        <v>0</v>
      </c>
      <c r="R9" s="33">
        <v>0</v>
      </c>
      <c r="S9" s="33">
        <v>0</v>
      </c>
      <c r="T9" s="34">
        <v>0</v>
      </c>
      <c r="U9" s="33">
        <v>1</v>
      </c>
      <c r="V9" s="32">
        <v>0</v>
      </c>
      <c r="W9" s="34">
        <v>0</v>
      </c>
      <c r="X9" s="35">
        <v>0</v>
      </c>
      <c r="Y9" s="36" t="s">
        <v>25</v>
      </c>
    </row>
    <row r="10" spans="1:25" s="6" customFormat="1" ht="36.75" customHeight="1" thickBot="1" x14ac:dyDescent="0.45">
      <c r="A10" s="68"/>
      <c r="B10" s="72"/>
      <c r="C10" s="81"/>
      <c r="D10" s="83"/>
      <c r="E10" s="76"/>
      <c r="F10" s="66"/>
      <c r="G10" s="76"/>
      <c r="H10" s="78"/>
      <c r="I10" s="79"/>
      <c r="J10" s="79"/>
      <c r="K10" s="79"/>
      <c r="L10" s="79"/>
      <c r="M10" s="62"/>
      <c r="N10" s="64"/>
      <c r="O10" s="58"/>
      <c r="P10" s="66"/>
      <c r="Q10" s="37">
        <v>0</v>
      </c>
      <c r="R10" s="38">
        <v>0</v>
      </c>
      <c r="S10" s="38">
        <v>0</v>
      </c>
      <c r="T10" s="39">
        <v>0</v>
      </c>
      <c r="U10" s="38">
        <v>409.25299999999999</v>
      </c>
      <c r="V10" s="37">
        <v>0</v>
      </c>
      <c r="W10" s="39">
        <v>0</v>
      </c>
      <c r="X10" s="40">
        <v>0</v>
      </c>
      <c r="Y10" s="41" t="s">
        <v>29</v>
      </c>
    </row>
    <row r="11" spans="1:25" s="46" customFormat="1" ht="20.100000000000001" customHeight="1" x14ac:dyDescent="0.4">
      <c r="A11" s="67" t="s">
        <v>34</v>
      </c>
      <c r="B11" s="69">
        <v>1</v>
      </c>
      <c r="C11" s="71"/>
      <c r="D11" s="73"/>
      <c r="E11" s="57">
        <f t="shared" ref="E11:P11" si="0">SUM(E9:E10)</f>
        <v>3707.9490000000001</v>
      </c>
      <c r="F11" s="59">
        <f t="shared" si="0"/>
        <v>3707.9490000000001</v>
      </c>
      <c r="G11" s="57">
        <f t="shared" si="0"/>
        <v>8.4870000000000001</v>
      </c>
      <c r="H11" s="53">
        <f t="shared" si="0"/>
        <v>8.4870000000000001</v>
      </c>
      <c r="I11" s="53">
        <f t="shared" si="0"/>
        <v>0</v>
      </c>
      <c r="J11" s="53">
        <f t="shared" si="0"/>
        <v>0</v>
      </c>
      <c r="K11" s="53">
        <f t="shared" si="0"/>
        <v>0</v>
      </c>
      <c r="L11" s="53">
        <f t="shared" si="0"/>
        <v>8.4870000000000001</v>
      </c>
      <c r="M11" s="53">
        <f t="shared" si="0"/>
        <v>409.25299999999999</v>
      </c>
      <c r="N11" s="55">
        <f t="shared" si="0"/>
        <v>0</v>
      </c>
      <c r="O11" s="57">
        <f t="shared" si="0"/>
        <v>3307.183</v>
      </c>
      <c r="P11" s="59">
        <f t="shared" si="0"/>
        <v>3307.183</v>
      </c>
      <c r="Q11" s="42">
        <f t="shared" ref="Q11:X11" si="1">SUMIF($Y$9:$Y$10,$Y$7,Q9:Q10)</f>
        <v>0</v>
      </c>
      <c r="R11" s="43">
        <f t="shared" si="1"/>
        <v>0</v>
      </c>
      <c r="S11" s="43">
        <f t="shared" si="1"/>
        <v>0</v>
      </c>
      <c r="T11" s="44">
        <f t="shared" si="1"/>
        <v>0</v>
      </c>
      <c r="U11" s="43">
        <f t="shared" si="1"/>
        <v>1</v>
      </c>
      <c r="V11" s="42">
        <f t="shared" si="1"/>
        <v>0</v>
      </c>
      <c r="W11" s="44">
        <f t="shared" si="1"/>
        <v>0</v>
      </c>
      <c r="X11" s="45">
        <f t="shared" si="1"/>
        <v>0</v>
      </c>
      <c r="Y11" s="36" t="s">
        <v>25</v>
      </c>
    </row>
    <row r="12" spans="1:25" s="46" customFormat="1" ht="20.100000000000001" customHeight="1" thickBot="1" x14ac:dyDescent="0.45">
      <c r="A12" s="68"/>
      <c r="B12" s="70"/>
      <c r="C12" s="72"/>
      <c r="D12" s="74"/>
      <c r="E12" s="58"/>
      <c r="F12" s="60"/>
      <c r="G12" s="58"/>
      <c r="H12" s="54"/>
      <c r="I12" s="54"/>
      <c r="J12" s="54"/>
      <c r="K12" s="54"/>
      <c r="L12" s="54"/>
      <c r="M12" s="54"/>
      <c r="N12" s="56"/>
      <c r="O12" s="58"/>
      <c r="P12" s="60"/>
      <c r="Q12" s="47">
        <f t="shared" ref="Q12:X12" si="2">SUMIF($Y$9:$Y$10,$Y$8,Q9:Q10)</f>
        <v>0</v>
      </c>
      <c r="R12" s="48">
        <f t="shared" si="2"/>
        <v>0</v>
      </c>
      <c r="S12" s="48">
        <f t="shared" si="2"/>
        <v>0</v>
      </c>
      <c r="T12" s="49">
        <f t="shared" si="2"/>
        <v>0</v>
      </c>
      <c r="U12" s="48">
        <f t="shared" si="2"/>
        <v>409.25299999999999</v>
      </c>
      <c r="V12" s="47">
        <f t="shared" si="2"/>
        <v>0</v>
      </c>
      <c r="W12" s="49">
        <f t="shared" si="2"/>
        <v>0</v>
      </c>
      <c r="X12" s="50">
        <f t="shared" si="2"/>
        <v>0</v>
      </c>
      <c r="Y12" s="41" t="s">
        <v>29</v>
      </c>
    </row>
    <row r="13" spans="1:25" ht="14.25" hidden="1" outlineLevel="1" thickBot="1" x14ac:dyDescent="0.45">
      <c r="A13" s="2" t="s">
        <v>35</v>
      </c>
    </row>
    <row r="14" spans="1:25" ht="19.5" hidden="1" outlineLevel="1" thickBot="1" x14ac:dyDescent="0.45">
      <c r="C14" s="2" t="s">
        <v>36</v>
      </c>
      <c r="F14" s="2" t="s">
        <v>37</v>
      </c>
      <c r="O14" s="51"/>
    </row>
    <row r="15" spans="1:25" ht="14.25" hidden="1" outlineLevel="1" thickBot="1" x14ac:dyDescent="0.45">
      <c r="C15" s="2" t="s">
        <v>38</v>
      </c>
      <c r="F15" s="2" t="s">
        <v>39</v>
      </c>
    </row>
    <row r="16" spans="1:25" ht="14.25" hidden="1" outlineLevel="1" thickBot="1" x14ac:dyDescent="0.45">
      <c r="C16" s="2" t="s">
        <v>40</v>
      </c>
      <c r="F16" s="2" t="s">
        <v>41</v>
      </c>
    </row>
    <row r="17" spans="3:15" ht="14.25" hidden="1" outlineLevel="1" thickBot="1" x14ac:dyDescent="0.45">
      <c r="C17" s="2" t="s">
        <v>42</v>
      </c>
      <c r="F17" s="2" t="s">
        <v>43</v>
      </c>
    </row>
    <row r="18" spans="3:15" ht="14.25" hidden="1" outlineLevel="1" thickBot="1" x14ac:dyDescent="0.45">
      <c r="C18" s="2" t="s">
        <v>44</v>
      </c>
      <c r="F18" s="2" t="s">
        <v>45</v>
      </c>
    </row>
    <row r="19" spans="3:15" ht="14.25" hidden="1" outlineLevel="1" thickBot="1" x14ac:dyDescent="0.45">
      <c r="C19" s="2" t="s">
        <v>46</v>
      </c>
      <c r="F19" s="2" t="s">
        <v>47</v>
      </c>
    </row>
    <row r="20" spans="3:15" ht="14.25" hidden="1" outlineLevel="1" thickBot="1" x14ac:dyDescent="0.45">
      <c r="C20" s="2" t="s">
        <v>48</v>
      </c>
    </row>
    <row r="21" spans="3:15" ht="14.25" hidden="1" outlineLevel="1" thickBot="1" x14ac:dyDescent="0.45">
      <c r="C21" s="2" t="s">
        <v>49</v>
      </c>
    </row>
    <row r="22" spans="3:15" ht="14.25" hidden="1" outlineLevel="1" thickBot="1" x14ac:dyDescent="0.45">
      <c r="C22" s="2" t="s">
        <v>50</v>
      </c>
    </row>
    <row r="23" spans="3:15" ht="14.25" hidden="1" outlineLevel="1" thickBot="1" x14ac:dyDescent="0.45">
      <c r="C23" s="2" t="s">
        <v>51</v>
      </c>
    </row>
    <row r="24" spans="3:15" collapsed="1" x14ac:dyDescent="0.4">
      <c r="O24" s="52">
        <f>+(+$E$11+$G$11)-($M$11+$N$11)</f>
        <v>3307.183</v>
      </c>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個別表(017)</vt:lpstr>
      <vt:lpstr>'個別表(017)'!Print_Area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2019-10-03T04:29:27Z</dcterms:created>
  <dcterms:modified xsi:type="dcterms:W3CDTF">2019-10-03T04:29:31Z</dcterms:modified>
</cp:coreProperties>
</file>