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580" windowHeight="10365"/>
  </bookViews>
  <sheets>
    <sheet name="個別表(003)" sheetId="1" r:id="rId1"/>
  </sheets>
  <definedNames>
    <definedName name="_xlnm._FilterDatabase" localSheetId="0" hidden="1">'個別表(003)'!$A$1:$Y$26</definedName>
    <definedName name="_xlnm.Print_Area" localSheetId="0">'個別表(003)'!$A$1:$X$26</definedName>
  </definedNames>
  <calcPr calcId="162913"/>
</workbook>
</file>

<file path=xl/calcChain.xml><?xml version="1.0" encoding="utf-8"?>
<calcChain xmlns="http://schemas.openxmlformats.org/spreadsheetml/2006/main">
  <c r="L11" i="1" l="1"/>
  <c r="H11" i="1"/>
  <c r="G11" i="1"/>
  <c r="O19" i="1" l="1"/>
  <c r="P19" i="1" s="1"/>
  <c r="O21" i="1" l="1"/>
  <c r="P21" i="1" s="1"/>
  <c r="O9" i="1" l="1"/>
  <c r="O17" i="1"/>
  <c r="O15" i="1" l="1"/>
  <c r="P9" i="1" l="1"/>
  <c r="E25" i="1" l="1"/>
  <c r="Q26" i="1"/>
  <c r="Q25" i="1"/>
  <c r="X26" i="1" l="1"/>
  <c r="W26" i="1"/>
  <c r="V26" i="1"/>
  <c r="U26" i="1"/>
  <c r="T26" i="1"/>
  <c r="S26" i="1"/>
  <c r="R26" i="1"/>
  <c r="X25" i="1"/>
  <c r="W25" i="1"/>
  <c r="V25" i="1"/>
  <c r="U25" i="1"/>
  <c r="T25" i="1"/>
  <c r="S25" i="1"/>
  <c r="R25" i="1"/>
  <c r="N25" i="1"/>
  <c r="M25" i="1"/>
  <c r="L25" i="1"/>
  <c r="K25" i="1"/>
  <c r="J25" i="1"/>
  <c r="I25" i="1"/>
  <c r="H25" i="1"/>
  <c r="G25" i="1"/>
  <c r="F25" i="1"/>
  <c r="O25" i="1"/>
  <c r="O38" i="1" l="1"/>
  <c r="P25" i="1"/>
</calcChain>
</file>

<file path=xl/sharedStrings.xml><?xml version="1.0" encoding="utf-8"?>
<sst xmlns="http://schemas.openxmlformats.org/spreadsheetml/2006/main" count="127" uniqueCount="81">
  <si>
    <t>【個別表】平成31年度基金造成団体別基金執行状況表（003福島原子力災害復興交付金基金）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</si>
  <si>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</si>
  <si>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</si>
  <si>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</si>
  <si>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</si>
  <si>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</si>
  <si>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</si>
  <si>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</si>
  <si>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</si>
  <si>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</si>
  <si>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</si>
  <si>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</si>
  <si>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</si>
  <si>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</si>
  <si>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</si>
  <si>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</si>
  <si>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</si>
  <si>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</si>
  <si>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</si>
  <si>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</si>
  <si>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</si>
  <si>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</si>
  <si>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</si>
  <si>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</si>
  <si>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</si>
  <si>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</si>
  <si>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</si>
  <si>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</si>
  <si>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</si>
  <si>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</si>
  <si>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</si>
  <si>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福島県中間貯蔵施設等影響対策及び原子力災害復興基金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phoneticPr fontId="2"/>
  </si>
  <si>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phoneticPr fontId="2"/>
  </si>
  <si>
    <t>-</t>
    <phoneticPr fontId="2"/>
  </si>
  <si>
    <t>-</t>
    <phoneticPr fontId="2"/>
  </si>
  <si>
    <t>-</t>
    <phoneticPr fontId="2"/>
  </si>
  <si>
    <t>南相馬市</t>
    <rPh sb="0" eb="4">
      <t>ミナミソウマシ</t>
    </rPh>
    <phoneticPr fontId="2"/>
  </si>
  <si>
    <t>東日本大震災復旧・復興基金</t>
    <rPh sb="0" eb="3">
      <t>ヒガシニホン</t>
    </rPh>
    <rPh sb="3" eb="6">
      <t>ダイシンサイ</t>
    </rPh>
    <rPh sb="6" eb="8">
      <t>フッキュウ</t>
    </rPh>
    <rPh sb="9" eb="11">
      <t>フッコウ</t>
    </rPh>
    <rPh sb="11" eb="13">
      <t>キキン</t>
    </rPh>
    <phoneticPr fontId="2"/>
  </si>
  <si>
    <t>小高区認定子ども園の用地造成費</t>
    <rPh sb="0" eb="3">
      <t>オダカク</t>
    </rPh>
    <rPh sb="3" eb="5">
      <t>ニンテイ</t>
    </rPh>
    <rPh sb="5" eb="6">
      <t>コ</t>
    </rPh>
    <rPh sb="8" eb="9">
      <t>エン</t>
    </rPh>
    <rPh sb="10" eb="12">
      <t>ヨウチ</t>
    </rPh>
    <rPh sb="12" eb="15">
      <t>ゾウセイヒ</t>
    </rPh>
    <phoneticPr fontId="2"/>
  </si>
  <si>
    <t>-</t>
    <phoneticPr fontId="2"/>
  </si>
  <si>
    <t>東日本大震災復旧・復興基金</t>
    <phoneticPr fontId="2"/>
  </si>
  <si>
    <t>小高区認定子ども園の用地追加造成費</t>
    <rPh sb="0" eb="3">
      <t>オダカク</t>
    </rPh>
    <rPh sb="3" eb="5">
      <t>ニンテイ</t>
    </rPh>
    <rPh sb="5" eb="6">
      <t>コ</t>
    </rPh>
    <rPh sb="8" eb="9">
      <t>エン</t>
    </rPh>
    <rPh sb="10" eb="12">
      <t>ヨウチ</t>
    </rPh>
    <rPh sb="12" eb="14">
      <t>ツイカ</t>
    </rPh>
    <rPh sb="14" eb="17">
      <t>ゾウセイヒ</t>
    </rPh>
    <phoneticPr fontId="2"/>
  </si>
  <si>
    <t>-</t>
    <phoneticPr fontId="2"/>
  </si>
  <si>
    <t>浪江町</t>
    <rPh sb="0" eb="3">
      <t>ナミエマチ</t>
    </rPh>
    <phoneticPr fontId="2"/>
  </si>
  <si>
    <t>浪江町避難地域復興拠点推進交付金基金</t>
    <rPh sb="0" eb="3">
      <t>ナミエマチ</t>
    </rPh>
    <rPh sb="3" eb="5">
      <t>ヒナン</t>
    </rPh>
    <rPh sb="5" eb="7">
      <t>チイキ</t>
    </rPh>
    <rPh sb="7" eb="9">
      <t>フッコウ</t>
    </rPh>
    <rPh sb="9" eb="11">
      <t>キョテン</t>
    </rPh>
    <rPh sb="11" eb="13">
      <t>スイシン</t>
    </rPh>
    <rPh sb="13" eb="16">
      <t>コウフキン</t>
    </rPh>
    <rPh sb="16" eb="18">
      <t>キキン</t>
    </rPh>
    <phoneticPr fontId="2"/>
  </si>
  <si>
    <t>浪江町交流・情報発信拠点の用地取得費及び調査設計費</t>
    <rPh sb="0" eb="2">
      <t>ナミエ</t>
    </rPh>
    <rPh sb="2" eb="3">
      <t>マチ</t>
    </rPh>
    <rPh sb="3" eb="5">
      <t>コウリュウ</t>
    </rPh>
    <rPh sb="6" eb="8">
      <t>ジョウホウ</t>
    </rPh>
    <rPh sb="8" eb="10">
      <t>ハッシン</t>
    </rPh>
    <rPh sb="10" eb="12">
      <t>キョテン</t>
    </rPh>
    <rPh sb="13" eb="15">
      <t>ヨウチ</t>
    </rPh>
    <rPh sb="15" eb="18">
      <t>シュトクヒ</t>
    </rPh>
    <rPh sb="18" eb="19">
      <t>オヨ</t>
    </rPh>
    <rPh sb="20" eb="22">
      <t>チョウサ</t>
    </rPh>
    <rPh sb="22" eb="25">
      <t>セッケイヒ</t>
    </rPh>
    <phoneticPr fontId="2"/>
  </si>
  <si>
    <t>浪江町避難地域復興拠点推進交付金基金</t>
    <phoneticPr fontId="2"/>
  </si>
  <si>
    <t>浪江町交流・情報発信拠点の土地造成費</t>
    <rPh sb="0" eb="2">
      <t>ナミエ</t>
    </rPh>
    <rPh sb="2" eb="3">
      <t>マチ</t>
    </rPh>
    <rPh sb="3" eb="5">
      <t>コウリュウ</t>
    </rPh>
    <rPh sb="6" eb="8">
      <t>ジョウホウ</t>
    </rPh>
    <rPh sb="8" eb="10">
      <t>ハッシン</t>
    </rPh>
    <rPh sb="10" eb="12">
      <t>キョテン</t>
    </rPh>
    <rPh sb="13" eb="15">
      <t>トチ</t>
    </rPh>
    <rPh sb="15" eb="17">
      <t>ゾウセイ</t>
    </rPh>
    <rPh sb="17" eb="18">
      <t>ヒ</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</si>
  <si>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</si>
  <si>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</si>
  <si>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</si>
  <si>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</si>
  <si>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</si>
  <si>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</si>
  <si>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</si>
  <si>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</si>
  <si>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</si>
  <si>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</si>
  <si>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</si>
  <si>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</si>
  <si>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</si>
  <si>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</si>
  <si>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</si>
  <si>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</si>
  <si>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</si>
  <si>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</si>
  <si>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葛尾村</t>
    <rPh sb="0" eb="3">
      <t>カツラオムラ</t>
    </rPh>
    <phoneticPr fontId="19"/>
  </si>
  <si>
    <t>葛尾村避難地域復興拠点推進交付金基金</t>
    <rPh sb="0" eb="3">
      <t>カツラオムラ</t>
    </rPh>
    <phoneticPr fontId="19"/>
  </si>
  <si>
    <t>葛尾村農業用倉庫（及び防災倉庫）の用地取得造成事業</t>
    <rPh sb="0" eb="3">
      <t>カツラオムラ</t>
    </rPh>
    <rPh sb="3" eb="6">
      <t>ノウギョウヨウ</t>
    </rPh>
    <rPh sb="6" eb="8">
      <t>ソウコ</t>
    </rPh>
    <rPh sb="9" eb="10">
      <t>オヨ</t>
    </rPh>
    <rPh sb="11" eb="13">
      <t>ボウサイ</t>
    </rPh>
    <rPh sb="13" eb="15">
      <t>ソウコ</t>
    </rPh>
    <rPh sb="17" eb="19">
      <t>ヨウチ</t>
    </rPh>
    <rPh sb="19" eb="21">
      <t>シュトク</t>
    </rPh>
    <rPh sb="21" eb="23">
      <t>ゾウセイ</t>
    </rPh>
    <rPh sb="23" eb="25">
      <t>ジギョウ</t>
    </rPh>
    <phoneticPr fontId="19"/>
  </si>
  <si>
    <t>-</t>
    <phoneticPr fontId="19"/>
  </si>
  <si>
    <t>-</t>
    <phoneticPr fontId="19"/>
  </si>
  <si>
    <t>（件数）</t>
    <rPh sb="1" eb="3">
      <t>ケンスウ</t>
    </rPh>
    <phoneticPr fontId="19"/>
  </si>
  <si>
    <t>金額</t>
    <rPh sb="0" eb="2">
      <t>キンガク</t>
    </rPh>
    <phoneticPr fontId="19"/>
  </si>
  <si>
    <t>楢葉町</t>
    <rPh sb="0" eb="3">
      <t>ナラハマチ</t>
    </rPh>
    <phoneticPr fontId="19"/>
  </si>
  <si>
    <t>楢葉町避難地域復興拠点推進交付金基金</t>
    <rPh sb="0" eb="3">
      <t>ナラハマチ</t>
    </rPh>
    <phoneticPr fontId="19"/>
  </si>
  <si>
    <t>楢葉町コンパクトタウン（第２工区）における分譲団地の実施設計事業及び用地取得・造成事業</t>
    <rPh sb="0" eb="3">
      <t>ナラハマチ</t>
    </rPh>
    <rPh sb="12" eb="13">
      <t>ダイ</t>
    </rPh>
    <rPh sb="14" eb="16">
      <t>コウク</t>
    </rPh>
    <rPh sb="21" eb="23">
      <t>ブンジョウ</t>
    </rPh>
    <rPh sb="23" eb="25">
      <t>ダンチ</t>
    </rPh>
    <rPh sb="26" eb="28">
      <t>ジッシ</t>
    </rPh>
    <rPh sb="28" eb="30">
      <t>セッケイ</t>
    </rPh>
    <rPh sb="30" eb="32">
      <t>ジギョウ</t>
    </rPh>
    <rPh sb="32" eb="33">
      <t>オヨ</t>
    </rPh>
    <rPh sb="34" eb="36">
      <t>ヨウチ</t>
    </rPh>
    <rPh sb="36" eb="38">
      <t>シュトク</t>
    </rPh>
    <rPh sb="39" eb="41">
      <t>ゾウセイ</t>
    </rPh>
    <rPh sb="41" eb="43">
      <t>ジギョウ</t>
    </rPh>
    <phoneticPr fontId="19"/>
  </si>
  <si>
    <t>-</t>
    <phoneticPr fontId="19"/>
  </si>
  <si>
    <t>-</t>
    <phoneticPr fontId="19"/>
  </si>
  <si>
    <t>富岡町</t>
    <rPh sb="0" eb="3">
      <t>トミオカマチ</t>
    </rPh>
    <phoneticPr fontId="18"/>
  </si>
  <si>
    <t>富岡町避難地域復興拠点推進交付金基金</t>
    <rPh sb="0" eb="3">
      <t>トミオカマチ</t>
    </rPh>
    <phoneticPr fontId="18"/>
  </si>
  <si>
    <t>富岡町ふたば医療センターの用地取得・造成事業</t>
    <rPh sb="0" eb="3">
      <t>トミオカマチ</t>
    </rPh>
    <rPh sb="6" eb="8">
      <t>イリョウ</t>
    </rPh>
    <rPh sb="13" eb="15">
      <t>ヨウチ</t>
    </rPh>
    <rPh sb="15" eb="17">
      <t>シュトク</t>
    </rPh>
    <rPh sb="18" eb="20">
      <t>ゾウセイ</t>
    </rPh>
    <rPh sb="20" eb="22">
      <t>ジギョウ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</si>
</sst>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23"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sz val="6"/>
      <name val="ＭＳ Ｐゴシック"/>
      <family val="3"/>
      <charset val="128"/>
    </font>
    <font>
      <sz val="10"/>
      <name val="ＭＳ ゴシック"/>
      <family val="3"/>
      <charset val="128"/>
    </font>
    <font>
      <sz val="11"/>
      <name val="游ゴシック"/>
      <family val="2"/>
      <charset val="128"/>
      <scheme val="minor"/>
    </font>
    <font>
      <sz val="8"/>
      <name val="ＭＳ ゴシック"/>
      <family val="3"/>
      <charset val="128"/>
    </font>
  </fonts>
  <fills count="9">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99">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0" borderId="0" xfId="0" applyFont="1" applyAlignment="1">
      <alignment vertical="center" wrapText="1"/>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0" fontId="16" fillId="6" borderId="0" xfId="0" applyFont="1" applyFill="1" applyBorder="1" applyAlignment="1">
      <alignment horizontal="center" vertical="center"/>
    </xf>
    <xf numFmtId="0" fontId="6" fillId="6" borderId="0" xfId="0" applyFont="1" applyFill="1">
      <alignment vertical="center"/>
    </xf>
    <xf numFmtId="0" fontId="17" fillId="6" borderId="0" xfId="0" applyFont="1" applyFill="1" applyBorder="1" applyAlignment="1">
      <alignment horizontal="center" vertical="center"/>
    </xf>
    <xf numFmtId="0" fontId="16" fillId="7" borderId="0" xfId="0" applyFont="1" applyFill="1" applyBorder="1" applyAlignment="1">
      <alignment horizontal="center" vertical="center"/>
    </xf>
    <xf numFmtId="0" fontId="6" fillId="7" borderId="0" xfId="0" applyFont="1" applyFill="1">
      <alignment vertical="center"/>
    </xf>
    <xf numFmtId="0" fontId="17" fillId="7" borderId="0" xfId="0" applyFont="1" applyFill="1" applyBorder="1" applyAlignment="1">
      <alignment horizontal="center" vertical="center"/>
    </xf>
    <xf numFmtId="177" fontId="20" fillId="0" borderId="2" xfId="0" applyNumberFormat="1" applyFont="1" applyBorder="1" applyAlignment="1">
      <alignment horizontal="right" vertical="center"/>
    </xf>
    <xf numFmtId="177" fontId="20" fillId="0" borderId="47" xfId="0" applyNumberFormat="1" applyFont="1" applyBorder="1" applyAlignment="1">
      <alignment horizontal="right" vertical="center"/>
    </xf>
    <xf numFmtId="177" fontId="20" fillId="0" borderId="46" xfId="0" applyNumberFormat="1" applyFont="1" applyBorder="1" applyAlignment="1">
      <alignment horizontal="right" vertical="center"/>
    </xf>
    <xf numFmtId="41" fontId="20" fillId="0" borderId="38" xfId="0" applyNumberFormat="1" applyFont="1" applyBorder="1" applyAlignment="1">
      <alignment horizontal="right" vertical="center"/>
    </xf>
    <xf numFmtId="41" fontId="20" fillId="0" borderId="40" xfId="0" applyNumberFormat="1" applyFont="1" applyBorder="1" applyAlignment="1">
      <alignment horizontal="right" vertical="center"/>
    </xf>
    <xf numFmtId="41" fontId="20" fillId="0" borderId="41" xfId="0" applyNumberFormat="1" applyFont="1" applyBorder="1" applyAlignment="1">
      <alignment horizontal="right" vertical="center"/>
    </xf>
    <xf numFmtId="177" fontId="20" fillId="0" borderId="2" xfId="0" applyNumberFormat="1" applyFont="1" applyFill="1" applyBorder="1" applyAlignment="1">
      <alignment horizontal="right" vertical="center"/>
    </xf>
    <xf numFmtId="177" fontId="20" fillId="0" borderId="47" xfId="0" applyNumberFormat="1" applyFont="1" applyFill="1" applyBorder="1" applyAlignment="1">
      <alignment horizontal="right" vertical="center"/>
    </xf>
    <xf numFmtId="177" fontId="20" fillId="0" borderId="46" xfId="0" applyNumberFormat="1" applyFont="1" applyFill="1" applyBorder="1" applyAlignment="1">
      <alignment horizontal="right" vertical="center"/>
    </xf>
    <xf numFmtId="41" fontId="20" fillId="0" borderId="38" xfId="0" applyNumberFormat="1" applyFont="1" applyFill="1" applyBorder="1" applyAlignment="1">
      <alignment horizontal="right" vertical="center"/>
    </xf>
    <xf numFmtId="41" fontId="20" fillId="0" borderId="41" xfId="0" applyNumberFormat="1" applyFont="1" applyFill="1" applyBorder="1" applyAlignment="1">
      <alignment horizontal="right" vertical="center"/>
    </xf>
    <xf numFmtId="41" fontId="20" fillId="0" borderId="40" xfId="0" applyNumberFormat="1" applyFont="1" applyFill="1" applyBorder="1" applyAlignment="1">
      <alignment horizontal="right" vertical="center"/>
    </xf>
    <xf numFmtId="177" fontId="20" fillId="5" borderId="2" xfId="0" applyNumberFormat="1" applyFont="1" applyFill="1" applyBorder="1" applyAlignment="1">
      <alignment horizontal="right" vertical="center"/>
    </xf>
    <xf numFmtId="41" fontId="20" fillId="5" borderId="38" xfId="0" applyNumberFormat="1" applyFont="1" applyFill="1" applyBorder="1" applyAlignment="1">
      <alignment horizontal="right" vertical="center"/>
    </xf>
    <xf numFmtId="177" fontId="20" fillId="4" borderId="2" xfId="0" applyNumberFormat="1" applyFont="1" applyFill="1" applyBorder="1" applyAlignment="1">
      <alignment horizontal="right" vertical="center"/>
    </xf>
    <xf numFmtId="177" fontId="20" fillId="4" borderId="47" xfId="0" applyNumberFormat="1" applyFont="1" applyFill="1" applyBorder="1" applyAlignment="1">
      <alignment horizontal="right" vertical="center"/>
    </xf>
    <xf numFmtId="177" fontId="20" fillId="4" borderId="46" xfId="0" applyNumberFormat="1" applyFont="1" applyFill="1" applyBorder="1" applyAlignment="1">
      <alignment horizontal="right" vertical="center"/>
    </xf>
    <xf numFmtId="177" fontId="20" fillId="4" borderId="3" xfId="0" applyNumberFormat="1" applyFont="1" applyFill="1" applyBorder="1" applyAlignment="1">
      <alignment horizontal="right" vertical="center"/>
    </xf>
    <xf numFmtId="41" fontId="20" fillId="4" borderId="38" xfId="0" applyNumberFormat="1" applyFont="1" applyFill="1" applyBorder="1" applyAlignment="1">
      <alignment horizontal="right" vertical="center"/>
    </xf>
    <xf numFmtId="41" fontId="20" fillId="4" borderId="40" xfId="0" applyNumberFormat="1" applyFont="1" applyFill="1" applyBorder="1" applyAlignment="1">
      <alignment horizontal="right" vertical="center"/>
    </xf>
    <xf numFmtId="41" fontId="20" fillId="4" borderId="41" xfId="0" applyNumberFormat="1" applyFont="1" applyFill="1" applyBorder="1" applyAlignment="1">
      <alignment horizontal="right" vertical="center"/>
    </xf>
    <xf numFmtId="41" fontId="20" fillId="4" borderId="43" xfId="0" applyNumberFormat="1" applyFont="1" applyFill="1" applyBorder="1" applyAlignment="1">
      <alignment horizontal="right" vertical="center"/>
    </xf>
    <xf numFmtId="177" fontId="20" fillId="5" borderId="47" xfId="0" applyNumberFormat="1" applyFont="1" applyFill="1" applyBorder="1" applyAlignment="1">
      <alignment horizontal="right" vertical="center"/>
    </xf>
    <xf numFmtId="177" fontId="20" fillId="5" borderId="46" xfId="0" applyNumberFormat="1" applyFont="1" applyFill="1" applyBorder="1" applyAlignment="1">
      <alignment horizontal="right" vertical="center"/>
    </xf>
    <xf numFmtId="177" fontId="20" fillId="5" borderId="3" xfId="0" applyNumberFormat="1" applyFont="1" applyFill="1" applyBorder="1" applyAlignment="1">
      <alignment horizontal="right" vertical="center"/>
    </xf>
    <xf numFmtId="41" fontId="20" fillId="5" borderId="40" xfId="0" applyNumberFormat="1" applyFont="1" applyFill="1" applyBorder="1" applyAlignment="1">
      <alignment horizontal="right" vertical="center"/>
    </xf>
    <xf numFmtId="41" fontId="20" fillId="5" borderId="41" xfId="0" applyNumberFormat="1" applyFont="1" applyFill="1" applyBorder="1" applyAlignment="1">
      <alignment horizontal="right" vertical="center"/>
    </xf>
    <xf numFmtId="41" fontId="20" fillId="5" borderId="43" xfId="0" applyNumberFormat="1" applyFont="1" applyFill="1" applyBorder="1" applyAlignment="1">
      <alignment horizontal="right" vertical="center"/>
    </xf>
    <xf numFmtId="177" fontId="20" fillId="0" borderId="3" xfId="0" applyNumberFormat="1" applyFont="1" applyBorder="1" applyAlignment="1">
      <alignment horizontal="right" vertical="center"/>
    </xf>
    <xf numFmtId="41" fontId="20" fillId="0" borderId="43" xfId="0" applyNumberFormat="1" applyFont="1" applyBorder="1" applyAlignment="1">
      <alignment horizontal="right" vertical="center"/>
    </xf>
    <xf numFmtId="41" fontId="20" fillId="4" borderId="46" xfId="0" applyNumberFormat="1" applyFont="1" applyFill="1" applyBorder="1" applyAlignment="1">
      <alignment horizontal="right" vertical="center"/>
    </xf>
    <xf numFmtId="41" fontId="20" fillId="4" borderId="41" xfId="0" applyNumberFormat="1" applyFont="1" applyFill="1" applyBorder="1" applyAlignment="1">
      <alignment horizontal="right" vertical="center"/>
    </xf>
    <xf numFmtId="41" fontId="20" fillId="4" borderId="45" xfId="0" applyNumberFormat="1" applyFont="1" applyFill="1" applyBorder="1" applyAlignment="1">
      <alignment horizontal="center" vertical="center"/>
    </xf>
    <xf numFmtId="41" fontId="20" fillId="4" borderId="39" xfId="0" applyNumberFormat="1" applyFont="1" applyFill="1" applyBorder="1" applyAlignment="1">
      <alignment horizontal="center" vertical="center"/>
    </xf>
    <xf numFmtId="41" fontId="20" fillId="4" borderId="44" xfId="0" applyNumberFormat="1" applyFont="1" applyFill="1" applyBorder="1" applyAlignment="1">
      <alignment horizontal="right" vertical="center"/>
    </xf>
    <xf numFmtId="41" fontId="21" fillId="4" borderId="42" xfId="0" applyNumberFormat="1" applyFont="1" applyFill="1" applyBorder="1" applyAlignment="1">
      <alignment horizontal="right" vertical="center"/>
    </xf>
    <xf numFmtId="41" fontId="20" fillId="8" borderId="44" xfId="0" applyNumberFormat="1" applyFont="1" applyFill="1" applyBorder="1" applyAlignment="1">
      <alignment horizontal="right" vertical="center"/>
    </xf>
    <xf numFmtId="41" fontId="21" fillId="8" borderId="42" xfId="0" applyNumberFormat="1" applyFont="1" applyFill="1" applyBorder="1" applyAlignment="1">
      <alignment horizontal="right" vertical="center"/>
    </xf>
    <xf numFmtId="41" fontId="20" fillId="4" borderId="45" xfId="0" applyNumberFormat="1" applyFont="1" applyFill="1" applyBorder="1" applyAlignment="1">
      <alignment horizontal="right" vertical="center"/>
    </xf>
    <xf numFmtId="41" fontId="21" fillId="4" borderId="39" xfId="0" applyNumberFormat="1" applyFont="1" applyFill="1" applyBorder="1" applyAlignment="1">
      <alignment horizontal="right" vertical="center"/>
    </xf>
    <xf numFmtId="176" fontId="20" fillId="4" borderId="1" xfId="0" applyNumberFormat="1" applyFont="1" applyFill="1" applyBorder="1" applyAlignment="1">
      <alignment horizontal="center" vertical="center"/>
    </xf>
    <xf numFmtId="176" fontId="20" fillId="4" borderId="37" xfId="0" applyNumberFormat="1" applyFont="1" applyFill="1" applyBorder="1" applyAlignment="1">
      <alignment horizontal="center" vertical="center"/>
    </xf>
    <xf numFmtId="0" fontId="20" fillId="4" borderId="1" xfId="0" applyFont="1" applyFill="1" applyBorder="1" applyAlignment="1">
      <alignment horizontal="center" vertical="center"/>
    </xf>
    <xf numFmtId="0" fontId="20" fillId="4" borderId="37" xfId="0" applyFont="1" applyFill="1" applyBorder="1" applyAlignment="1">
      <alignment horizontal="center" vertical="center"/>
    </xf>
    <xf numFmtId="0" fontId="20" fillId="4" borderId="1" xfId="0" applyFont="1" applyFill="1" applyBorder="1" applyAlignment="1">
      <alignment vertical="center" wrapText="1"/>
    </xf>
    <xf numFmtId="0" fontId="20" fillId="4" borderId="37" xfId="0" applyFont="1" applyFill="1" applyBorder="1" applyAlignment="1">
      <alignment vertical="center"/>
    </xf>
    <xf numFmtId="0" fontId="22" fillId="4" borderId="1" xfId="0" applyFont="1" applyFill="1" applyBorder="1" applyAlignment="1">
      <alignment horizontal="left" vertical="center" wrapText="1"/>
    </xf>
    <xf numFmtId="0" fontId="22" fillId="4" borderId="37" xfId="0" applyFont="1" applyFill="1" applyBorder="1" applyAlignment="1">
      <alignment horizontal="left" vertical="center" wrapText="1"/>
    </xf>
    <xf numFmtId="41" fontId="21" fillId="4" borderId="41" xfId="0" applyNumberFormat="1" applyFont="1" applyFill="1" applyBorder="1" applyAlignment="1">
      <alignment horizontal="right" vertical="center"/>
    </xf>
    <xf numFmtId="176" fontId="20" fillId="0" borderId="1" xfId="0" applyNumberFormat="1" applyFont="1" applyBorder="1" applyAlignment="1">
      <alignment horizontal="center" vertical="center"/>
    </xf>
    <xf numFmtId="176" fontId="20" fillId="0" borderId="37" xfId="0" applyNumberFormat="1" applyFont="1" applyBorder="1" applyAlignment="1">
      <alignment horizontal="center" vertical="center"/>
    </xf>
    <xf numFmtId="0" fontId="20" fillId="0" borderId="1" xfId="0" applyNumberFormat="1" applyFont="1" applyFill="1" applyBorder="1" applyAlignment="1">
      <alignment horizontal="center" vertical="center"/>
    </xf>
    <xf numFmtId="0" fontId="20" fillId="0" borderId="37" xfId="0" applyNumberFormat="1" applyFont="1" applyFill="1" applyBorder="1" applyAlignment="1">
      <alignment horizontal="center" vertical="center"/>
    </xf>
    <xf numFmtId="0" fontId="20" fillId="0" borderId="1" xfId="0" applyFont="1" applyBorder="1" applyAlignment="1">
      <alignment horizontal="center" vertical="center"/>
    </xf>
    <xf numFmtId="0" fontId="20" fillId="0" borderId="37" xfId="0" applyFont="1" applyBorder="1" applyAlignment="1">
      <alignment horizontal="center" vertical="center"/>
    </xf>
    <xf numFmtId="0" fontId="22" fillId="0" borderId="1" xfId="0" applyFont="1" applyBorder="1" applyAlignment="1">
      <alignment horizontal="left" vertical="center"/>
    </xf>
    <xf numFmtId="0" fontId="22" fillId="0" borderId="37" xfId="0" applyFont="1" applyBorder="1" applyAlignment="1">
      <alignment horizontal="left" vertical="center"/>
    </xf>
    <xf numFmtId="41" fontId="20" fillId="5" borderId="44" xfId="0" applyNumberFormat="1" applyFont="1" applyFill="1" applyBorder="1" applyAlignment="1">
      <alignment horizontal="right" vertical="center"/>
    </xf>
    <xf numFmtId="41" fontId="21" fillId="5" borderId="42" xfId="0" applyNumberFormat="1" applyFont="1" applyFill="1" applyBorder="1" applyAlignment="1">
      <alignment horizontal="right" vertical="center"/>
    </xf>
    <xf numFmtId="41" fontId="20" fillId="5" borderId="45" xfId="0" applyNumberFormat="1" applyFont="1" applyFill="1" applyBorder="1" applyAlignment="1">
      <alignment horizontal="right" vertical="center"/>
    </xf>
    <xf numFmtId="41" fontId="21" fillId="5" borderId="39" xfId="0" applyNumberFormat="1" applyFont="1" applyFill="1" applyBorder="1" applyAlignment="1">
      <alignment horizontal="right" vertical="center"/>
    </xf>
    <xf numFmtId="41" fontId="20" fillId="5" borderId="2" xfId="0" applyNumberFormat="1" applyFont="1" applyFill="1" applyBorder="1" applyAlignment="1">
      <alignment horizontal="right" vertical="center"/>
    </xf>
    <xf numFmtId="41" fontId="21" fillId="5" borderId="48" xfId="0" applyNumberFormat="1" applyFont="1" applyFill="1" applyBorder="1" applyAlignment="1">
      <alignment horizontal="right" vertical="center"/>
    </xf>
    <xf numFmtId="41" fontId="20" fillId="5" borderId="46" xfId="0" applyNumberFormat="1" applyFont="1" applyFill="1" applyBorder="1" applyAlignment="1">
      <alignment horizontal="right" vertical="center"/>
    </xf>
    <xf numFmtId="41" fontId="21" fillId="5" borderId="41" xfId="0" applyNumberFormat="1" applyFont="1" applyFill="1" applyBorder="1" applyAlignment="1">
      <alignment horizontal="right" vertical="center"/>
    </xf>
    <xf numFmtId="41" fontId="20" fillId="0" borderId="44" xfId="0" applyNumberFormat="1" applyFont="1" applyBorder="1" applyAlignment="1">
      <alignment horizontal="right" vertical="center"/>
    </xf>
    <xf numFmtId="41" fontId="21" fillId="0" borderId="42" xfId="0" applyNumberFormat="1" applyFont="1" applyBorder="1" applyAlignment="1">
      <alignment horizontal="right" vertical="center"/>
    </xf>
    <xf numFmtId="41" fontId="20" fillId="4" borderId="44" xfId="0" applyNumberFormat="1" applyFont="1" applyFill="1" applyBorder="1" applyAlignment="1">
      <alignment vertical="center"/>
    </xf>
    <xf numFmtId="41" fontId="21" fillId="4" borderId="42" xfId="0" applyNumberFormat="1" applyFont="1" applyFill="1" applyBorder="1" applyAlignment="1">
      <alignment vertical="center"/>
    </xf>
    <xf numFmtId="0" fontId="20" fillId="4" borderId="1" xfId="0" applyFont="1" applyFill="1" applyBorder="1" applyAlignment="1">
      <alignment horizontal="left" vertical="center" wrapText="1"/>
    </xf>
    <xf numFmtId="0" fontId="20" fillId="4" borderId="37" xfId="0" applyFont="1" applyFill="1" applyBorder="1" applyAlignment="1">
      <alignment horizontal="left" vertical="center" wrapText="1"/>
    </xf>
    <xf numFmtId="41" fontId="20" fillId="0" borderId="45" xfId="0" applyNumberFormat="1" applyFont="1" applyBorder="1" applyAlignment="1">
      <alignment horizontal="right" vertical="center"/>
    </xf>
    <xf numFmtId="41" fontId="21" fillId="0" borderId="39" xfId="0" applyNumberFormat="1" applyFont="1" applyBorder="1" applyAlignment="1">
      <alignment horizontal="right" vertical="center"/>
    </xf>
    <xf numFmtId="176" fontId="6" fillId="0" borderId="1" xfId="0" applyNumberFormat="1" applyFont="1" applyFill="1" applyBorder="1" applyAlignment="1">
      <alignment horizontal="center" vertical="center"/>
    </xf>
    <xf numFmtId="176" fontId="6" fillId="0" borderId="37"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 xfId="0" applyFont="1" applyFill="1" applyBorder="1" applyAlignment="1">
      <alignment vertical="center" wrapText="1"/>
    </xf>
    <xf numFmtId="0" fontId="6" fillId="0" borderId="37" xfId="0" applyFont="1" applyFill="1" applyBorder="1" applyAlignment="1">
      <alignment vertical="center"/>
    </xf>
    <xf numFmtId="0" fontId="18" fillId="0" borderId="1" xfId="0" applyFont="1" applyFill="1" applyBorder="1" applyAlignment="1">
      <alignment horizontal="left" vertical="center" wrapText="1"/>
    </xf>
    <xf numFmtId="0" fontId="18" fillId="0" borderId="37" xfId="0" applyFont="1" applyFill="1" applyBorder="1" applyAlignment="1">
      <alignment horizontal="left" vertical="center" wrapText="1"/>
    </xf>
    <xf numFmtId="41" fontId="20" fillId="0" borderId="45" xfId="0" applyNumberFormat="1" applyFont="1" applyFill="1" applyBorder="1" applyAlignment="1">
      <alignment horizontal="center" vertical="center"/>
    </xf>
    <xf numFmtId="41" fontId="20" fillId="0" borderId="39" xfId="0" applyNumberFormat="1" applyFont="1" applyFill="1" applyBorder="1" applyAlignment="1">
      <alignment horizontal="center" vertical="center"/>
    </xf>
    <xf numFmtId="41" fontId="21" fillId="5" borderId="38" xfId="0" applyNumberFormat="1" applyFont="1" applyFill="1" applyBorder="1" applyAlignment="1">
      <alignment horizontal="right" vertical="center"/>
    </xf>
    <xf numFmtId="41" fontId="20" fillId="0" borderId="45" xfId="0" applyNumberFormat="1" applyFont="1" applyFill="1" applyBorder="1" applyAlignment="1">
      <alignment horizontal="right" vertical="center"/>
    </xf>
    <xf numFmtId="41" fontId="21" fillId="0" borderId="39" xfId="0" applyNumberFormat="1" applyFont="1" applyFill="1" applyBorder="1" applyAlignment="1">
      <alignment horizontal="right" vertical="center"/>
    </xf>
    <xf numFmtId="41" fontId="20" fillId="5" borderId="42" xfId="0" applyNumberFormat="1" applyFont="1" applyFill="1" applyBorder="1" applyAlignment="1">
      <alignment horizontal="right" vertical="center"/>
    </xf>
    <xf numFmtId="41" fontId="20" fillId="0" borderId="39" xfId="0" applyNumberFormat="1" applyFont="1" applyFill="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6" fillId="4" borderId="1" xfId="0" applyFont="1" applyFill="1" applyBorder="1" applyAlignment="1">
      <alignment vertical="center" wrapText="1"/>
    </xf>
    <xf numFmtId="0" fontId="6" fillId="4" borderId="37" xfId="0" applyFont="1" applyFill="1" applyBorder="1" applyAlignment="1">
      <alignment vertical="center"/>
    </xf>
    <xf numFmtId="0" fontId="18" fillId="4" borderId="1" xfId="0" applyFont="1" applyFill="1" applyBorder="1" applyAlignment="1">
      <alignment horizontal="left" vertical="center" wrapText="1"/>
    </xf>
    <xf numFmtId="0" fontId="18" fillId="4" borderId="37" xfId="0" applyFont="1" applyFill="1" applyBorder="1" applyAlignment="1">
      <alignment horizontal="left" vertical="center" wrapText="1"/>
    </xf>
    <xf numFmtId="41" fontId="20" fillId="0" borderId="44" xfId="0" applyNumberFormat="1" applyFont="1" applyFill="1" applyBorder="1" applyAlignment="1">
      <alignment horizontal="right" vertical="center"/>
    </xf>
    <xf numFmtId="41" fontId="21" fillId="0" borderId="42" xfId="0" applyNumberFormat="1" applyFont="1" applyFill="1" applyBorder="1" applyAlignment="1">
      <alignment horizontal="right" vertical="center"/>
    </xf>
    <xf numFmtId="41" fontId="20" fillId="0" borderId="46" xfId="0" applyNumberFormat="1" applyFont="1" applyFill="1" applyBorder="1" applyAlignment="1">
      <alignment horizontal="right" vertical="center"/>
    </xf>
    <xf numFmtId="41" fontId="21" fillId="0" borderId="41" xfId="0" applyNumberFormat="1" applyFont="1" applyFill="1" applyBorder="1" applyAlignment="1">
      <alignment horizontal="right" vertical="center"/>
    </xf>
    <xf numFmtId="41" fontId="20" fillId="0" borderId="41" xfId="0" applyNumberFormat="1" applyFont="1" applyFill="1" applyBorder="1" applyAlignment="1">
      <alignment horizontal="right" vertical="center"/>
    </xf>
    <xf numFmtId="41" fontId="20" fillId="0" borderId="47" xfId="0" applyNumberFormat="1" applyFont="1" applyFill="1" applyBorder="1" applyAlignment="1">
      <alignment horizontal="right" vertical="center"/>
    </xf>
    <xf numFmtId="41" fontId="20" fillId="0" borderId="40" xfId="0" applyNumberFormat="1" applyFont="1" applyFill="1" applyBorder="1" applyAlignment="1">
      <alignment horizontal="right" vertical="center"/>
    </xf>
    <xf numFmtId="41" fontId="20" fillId="0" borderId="39" xfId="0" applyNumberFormat="1" applyFont="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41" fontId="20" fillId="0" borderId="42" xfId="0" applyNumberFormat="1" applyFont="1" applyFill="1" applyBorder="1" applyAlignment="1">
      <alignment horizontal="right" vertical="center"/>
    </xf>
    <xf numFmtId="41" fontId="20" fillId="0" borderId="45" xfId="0" applyNumberFormat="1" applyFont="1" applyFill="1" applyBorder="1" applyAlignment="1">
      <alignment vertical="center"/>
    </xf>
    <xf numFmtId="41" fontId="21" fillId="0" borderId="39" xfId="0" applyNumberFormat="1" applyFont="1" applyFill="1"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8"/>
  <sheetViews>
    <sheetView tabSelected="1" view="pageBreakPreview" topLeftCell="A11" zoomScale="90" zoomScaleNormal="100" zoomScaleSheetLayoutView="90" workbookViewId="0">
      <selection activeCell="H13" sqref="H13:H14"/>
    </sheetView>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0" style="3" hidden="1" customWidth="1"/>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54" t="s">
        <v>2</v>
      </c>
      <c r="B3" s="154" t="s">
        <v>3</v>
      </c>
      <c r="C3" s="154" t="s">
        <v>4</v>
      </c>
      <c r="D3" s="154" t="s">
        <v>5</v>
      </c>
      <c r="E3" s="159" t="s">
        <v>6</v>
      </c>
      <c r="F3" s="160"/>
      <c r="G3" s="159" t="s">
        <v>7</v>
      </c>
      <c r="H3" s="163"/>
      <c r="I3" s="163"/>
      <c r="J3" s="163"/>
      <c r="K3" s="163"/>
      <c r="L3" s="163"/>
      <c r="M3" s="163"/>
      <c r="N3" s="182" t="s">
        <v>8</v>
      </c>
      <c r="O3" s="159" t="s">
        <v>9</v>
      </c>
      <c r="P3" s="160"/>
      <c r="Q3" s="159" t="s">
        <v>10</v>
      </c>
      <c r="R3" s="185"/>
      <c r="S3" s="185"/>
      <c r="T3" s="185"/>
      <c r="U3" s="185"/>
      <c r="V3" s="159" t="s">
        <v>11</v>
      </c>
      <c r="W3" s="185"/>
      <c r="X3" s="186"/>
      <c r="Y3" s="5"/>
    </row>
    <row r="4" spans="1:25" s="6" customFormat="1" ht="12" customHeight="1" x14ac:dyDescent="0.4">
      <c r="A4" s="155"/>
      <c r="B4" s="157"/>
      <c r="C4" s="155"/>
      <c r="D4" s="155"/>
      <c r="E4" s="161"/>
      <c r="F4" s="162"/>
      <c r="G4" s="164"/>
      <c r="H4" s="165"/>
      <c r="I4" s="165"/>
      <c r="J4" s="165"/>
      <c r="K4" s="165"/>
      <c r="L4" s="165"/>
      <c r="M4" s="165"/>
      <c r="N4" s="183"/>
      <c r="O4" s="161"/>
      <c r="P4" s="162"/>
      <c r="Q4" s="7" t="s">
        <v>12</v>
      </c>
      <c r="R4" s="187" t="s">
        <v>13</v>
      </c>
      <c r="S4" s="187" t="s">
        <v>14</v>
      </c>
      <c r="T4" s="190" t="s">
        <v>15</v>
      </c>
      <c r="U4" s="193" t="s">
        <v>16</v>
      </c>
      <c r="V4" s="196" t="s">
        <v>13</v>
      </c>
      <c r="W4" s="190" t="s">
        <v>14</v>
      </c>
      <c r="X4" s="166" t="s">
        <v>15</v>
      </c>
      <c r="Y4" s="5"/>
    </row>
    <row r="5" spans="1:25" s="6" customFormat="1" ht="13.5" customHeight="1" x14ac:dyDescent="0.4">
      <c r="A5" s="155"/>
      <c r="B5" s="157"/>
      <c r="C5" s="155"/>
      <c r="D5" s="155"/>
      <c r="E5" s="8"/>
      <c r="F5" s="9"/>
      <c r="G5" s="10" t="s">
        <v>17</v>
      </c>
      <c r="H5" s="11"/>
      <c r="I5" s="11"/>
      <c r="J5" s="11"/>
      <c r="K5" s="11"/>
      <c r="L5" s="11"/>
      <c r="M5" s="169" t="s">
        <v>18</v>
      </c>
      <c r="N5" s="183"/>
      <c r="O5" s="8"/>
      <c r="P5" s="9"/>
      <c r="Q5" s="172" t="s">
        <v>19</v>
      </c>
      <c r="R5" s="188"/>
      <c r="S5" s="188"/>
      <c r="T5" s="191"/>
      <c r="U5" s="194"/>
      <c r="V5" s="197"/>
      <c r="W5" s="191"/>
      <c r="X5" s="167"/>
      <c r="Y5" s="5"/>
    </row>
    <row r="6" spans="1:25" s="6" customFormat="1" ht="12" customHeight="1" x14ac:dyDescent="0.4">
      <c r="A6" s="155"/>
      <c r="B6" s="157"/>
      <c r="C6" s="155"/>
      <c r="D6" s="155"/>
      <c r="E6" s="8"/>
      <c r="F6" s="174" t="s">
        <v>20</v>
      </c>
      <c r="G6" s="8"/>
      <c r="H6" s="12" t="s">
        <v>21</v>
      </c>
      <c r="I6" s="13"/>
      <c r="J6" s="13"/>
      <c r="K6" s="13"/>
      <c r="L6" s="14"/>
      <c r="M6" s="170"/>
      <c r="N6" s="183"/>
      <c r="O6" s="8"/>
      <c r="P6" s="174" t="s">
        <v>20</v>
      </c>
      <c r="Q6" s="173"/>
      <c r="R6" s="189"/>
      <c r="S6" s="189"/>
      <c r="T6" s="192"/>
      <c r="U6" s="195"/>
      <c r="V6" s="198"/>
      <c r="W6" s="192"/>
      <c r="X6" s="168"/>
      <c r="Y6" s="5"/>
    </row>
    <row r="7" spans="1:25" s="6" customFormat="1" ht="12" customHeight="1" x14ac:dyDescent="0.4">
      <c r="A7" s="155"/>
      <c r="B7" s="157"/>
      <c r="C7" s="155"/>
      <c r="D7" s="155"/>
      <c r="E7" s="8"/>
      <c r="F7" s="175"/>
      <c r="G7" s="8"/>
      <c r="H7" s="15" t="s">
        <v>22</v>
      </c>
      <c r="I7" s="177" t="s">
        <v>23</v>
      </c>
      <c r="J7" s="178"/>
      <c r="K7" s="179"/>
      <c r="L7" s="180" t="s">
        <v>24</v>
      </c>
      <c r="M7" s="170"/>
      <c r="N7" s="183"/>
      <c r="O7" s="8"/>
      <c r="P7" s="175"/>
      <c r="Q7" s="16" t="s">
        <v>25</v>
      </c>
      <c r="R7" s="17" t="s">
        <v>25</v>
      </c>
      <c r="S7" s="17" t="s">
        <v>25</v>
      </c>
      <c r="T7" s="18" t="s">
        <v>25</v>
      </c>
      <c r="U7" s="19" t="s">
        <v>25</v>
      </c>
      <c r="V7" s="20" t="s">
        <v>25</v>
      </c>
      <c r="W7" s="18" t="s">
        <v>25</v>
      </c>
      <c r="X7" s="19" t="s">
        <v>25</v>
      </c>
      <c r="Y7" s="21" t="s">
        <v>25</v>
      </c>
    </row>
    <row r="8" spans="1:25" s="6" customFormat="1" ht="12.75" customHeight="1" thickBot="1" x14ac:dyDescent="0.45">
      <c r="A8" s="156"/>
      <c r="B8" s="158"/>
      <c r="C8" s="156"/>
      <c r="D8" s="156"/>
      <c r="E8" s="22"/>
      <c r="F8" s="176"/>
      <c r="G8" s="22"/>
      <c r="H8" s="23"/>
      <c r="I8" s="24" t="s">
        <v>26</v>
      </c>
      <c r="J8" s="24" t="s">
        <v>27</v>
      </c>
      <c r="K8" s="24" t="s">
        <v>28</v>
      </c>
      <c r="L8" s="181"/>
      <c r="M8" s="171"/>
      <c r="N8" s="184"/>
      <c r="O8" s="22"/>
      <c r="P8" s="176"/>
      <c r="Q8" s="25" t="s">
        <v>29</v>
      </c>
      <c r="R8" s="26" t="s">
        <v>29</v>
      </c>
      <c r="S8" s="26" t="s">
        <v>29</v>
      </c>
      <c r="T8" s="27" t="s">
        <v>29</v>
      </c>
      <c r="U8" s="28" t="s">
        <v>29</v>
      </c>
      <c r="V8" s="29" t="s">
        <v>29</v>
      </c>
      <c r="W8" s="27" t="s">
        <v>29</v>
      </c>
      <c r="X8" s="30" t="s">
        <v>29</v>
      </c>
      <c r="Y8" s="31" t="s">
        <v>29</v>
      </c>
    </row>
    <row r="9" spans="1:25" s="6" customFormat="1" ht="41.25" customHeight="1" x14ac:dyDescent="0.4">
      <c r="A9" s="131">
        <v>1</v>
      </c>
      <c r="B9" s="133" t="s">
        <v>30</v>
      </c>
      <c r="C9" s="147" t="s">
        <v>31</v>
      </c>
      <c r="D9" s="149" t="s">
        <v>32</v>
      </c>
      <c r="E9" s="139">
        <v>90831.517999999996</v>
      </c>
      <c r="F9" s="127">
        <v>90831.517999999996</v>
      </c>
      <c r="G9" s="139">
        <v>149.786</v>
      </c>
      <c r="H9" s="141">
        <v>149.786</v>
      </c>
      <c r="I9" s="141" t="s">
        <v>33</v>
      </c>
      <c r="J9" s="141" t="s">
        <v>33</v>
      </c>
      <c r="K9" s="141" t="s">
        <v>33</v>
      </c>
      <c r="L9" s="141">
        <v>149.786</v>
      </c>
      <c r="M9" s="141">
        <v>4890.2489999999998</v>
      </c>
      <c r="N9" s="139">
        <v>0</v>
      </c>
      <c r="O9" s="100">
        <f>+(+E9+G9)-(M9+N9)</f>
        <v>86091.054999999993</v>
      </c>
      <c r="P9" s="127">
        <f>O9</f>
        <v>86091.054999999993</v>
      </c>
      <c r="Q9" s="43">
        <v>17</v>
      </c>
      <c r="R9" s="44">
        <v>0</v>
      </c>
      <c r="S9" s="44">
        <v>0</v>
      </c>
      <c r="T9" s="45">
        <v>0</v>
      </c>
      <c r="U9" s="44">
        <v>11</v>
      </c>
      <c r="V9" s="43">
        <v>0</v>
      </c>
      <c r="W9" s="45">
        <v>0</v>
      </c>
      <c r="X9" s="71">
        <v>0</v>
      </c>
      <c r="Y9" s="32" t="s">
        <v>25</v>
      </c>
    </row>
    <row r="10" spans="1:25" s="6" customFormat="1" ht="45" customHeight="1" thickBot="1" x14ac:dyDescent="0.45">
      <c r="A10" s="132"/>
      <c r="B10" s="134"/>
      <c r="C10" s="148"/>
      <c r="D10" s="150"/>
      <c r="E10" s="151"/>
      <c r="F10" s="130"/>
      <c r="G10" s="140"/>
      <c r="H10" s="142"/>
      <c r="I10" s="142"/>
      <c r="J10" s="142"/>
      <c r="K10" s="142"/>
      <c r="L10" s="142"/>
      <c r="M10" s="142"/>
      <c r="N10" s="140"/>
      <c r="O10" s="101"/>
      <c r="P10" s="128"/>
      <c r="Q10" s="46">
        <v>4372.6589999999997</v>
      </c>
      <c r="R10" s="47">
        <v>0</v>
      </c>
      <c r="S10" s="47">
        <v>0</v>
      </c>
      <c r="T10" s="48">
        <v>0</v>
      </c>
      <c r="U10" s="47">
        <v>517.59</v>
      </c>
      <c r="V10" s="46">
        <v>0</v>
      </c>
      <c r="W10" s="48">
        <v>0</v>
      </c>
      <c r="X10" s="72">
        <v>0</v>
      </c>
      <c r="Y10" s="33" t="s">
        <v>29</v>
      </c>
    </row>
    <row r="11" spans="1:25" s="6" customFormat="1" ht="18" customHeight="1" x14ac:dyDescent="0.4">
      <c r="A11" s="131">
        <v>2</v>
      </c>
      <c r="B11" s="133" t="s">
        <v>36</v>
      </c>
      <c r="C11" s="135" t="s">
        <v>37</v>
      </c>
      <c r="D11" s="137" t="s">
        <v>38</v>
      </c>
      <c r="E11" s="108">
        <v>0</v>
      </c>
      <c r="F11" s="114">
        <v>0</v>
      </c>
      <c r="G11" s="139">
        <f>57.665</f>
        <v>57.664999999999999</v>
      </c>
      <c r="H11" s="141">
        <f>57.665</f>
        <v>57.664999999999999</v>
      </c>
      <c r="I11" s="141" t="s">
        <v>39</v>
      </c>
      <c r="J11" s="141" t="s">
        <v>33</v>
      </c>
      <c r="K11" s="141" t="s">
        <v>39</v>
      </c>
      <c r="L11" s="144">
        <f>57.665</f>
        <v>57.664999999999999</v>
      </c>
      <c r="M11" s="152">
        <v>57.24</v>
      </c>
      <c r="N11" s="108" t="s">
        <v>33</v>
      </c>
      <c r="O11" s="100">
        <v>0.42499999999999999</v>
      </c>
      <c r="P11" s="127">
        <v>0.42499999999999999</v>
      </c>
      <c r="Q11" s="49">
        <v>0</v>
      </c>
      <c r="R11" s="50">
        <v>0</v>
      </c>
      <c r="S11" s="50">
        <v>0</v>
      </c>
      <c r="T11" s="51">
        <v>0</v>
      </c>
      <c r="U11" s="50">
        <v>1</v>
      </c>
      <c r="V11" s="43">
        <v>0</v>
      </c>
      <c r="W11" s="45">
        <v>0</v>
      </c>
      <c r="X11" s="71">
        <v>0</v>
      </c>
      <c r="Y11" s="32" t="s">
        <v>25</v>
      </c>
    </row>
    <row r="12" spans="1:25" s="6" customFormat="1" ht="45" customHeight="1" thickBot="1" x14ac:dyDescent="0.45">
      <c r="A12" s="132"/>
      <c r="B12" s="134"/>
      <c r="C12" s="136"/>
      <c r="D12" s="138"/>
      <c r="E12" s="109"/>
      <c r="F12" s="146"/>
      <c r="G12" s="140"/>
      <c r="H12" s="142"/>
      <c r="I12" s="143"/>
      <c r="J12" s="143"/>
      <c r="K12" s="143"/>
      <c r="L12" s="145"/>
      <c r="M12" s="153"/>
      <c r="N12" s="109"/>
      <c r="O12" s="129"/>
      <c r="P12" s="130"/>
      <c r="Q12" s="52">
        <v>0</v>
      </c>
      <c r="R12" s="54">
        <v>0</v>
      </c>
      <c r="S12" s="54">
        <v>0</v>
      </c>
      <c r="T12" s="53">
        <v>0</v>
      </c>
      <c r="U12" s="54">
        <v>57.24</v>
      </c>
      <c r="V12" s="46">
        <v>0</v>
      </c>
      <c r="W12" s="48">
        <v>0</v>
      </c>
      <c r="X12" s="72">
        <v>0</v>
      </c>
      <c r="Y12" s="33" t="s">
        <v>29</v>
      </c>
    </row>
    <row r="13" spans="1:25" s="6" customFormat="1" ht="18" customHeight="1" x14ac:dyDescent="0.4">
      <c r="A13" s="131">
        <v>3</v>
      </c>
      <c r="B13" s="133" t="s">
        <v>36</v>
      </c>
      <c r="C13" s="135" t="s">
        <v>40</v>
      </c>
      <c r="D13" s="137" t="s">
        <v>41</v>
      </c>
      <c r="E13" s="108">
        <v>0</v>
      </c>
      <c r="F13" s="114">
        <v>0</v>
      </c>
      <c r="G13" s="108">
        <v>5.7169999999999996</v>
      </c>
      <c r="H13" s="73">
        <v>5.7169999999999996</v>
      </c>
      <c r="I13" s="73" t="s">
        <v>34</v>
      </c>
      <c r="J13" s="73" t="s">
        <v>42</v>
      </c>
      <c r="K13" s="73" t="s">
        <v>35</v>
      </c>
      <c r="L13" s="73">
        <v>5.7169999999999996</v>
      </c>
      <c r="M13" s="124">
        <v>5.1360000000000001</v>
      </c>
      <c r="N13" s="108" t="s">
        <v>35</v>
      </c>
      <c r="O13" s="100">
        <v>0.58099999999999996</v>
      </c>
      <c r="P13" s="127">
        <v>0.58099999999999996</v>
      </c>
      <c r="Q13" s="43">
        <v>0</v>
      </c>
      <c r="R13" s="44">
        <v>0</v>
      </c>
      <c r="S13" s="44">
        <v>0</v>
      </c>
      <c r="T13" s="45">
        <v>0</v>
      </c>
      <c r="U13" s="50">
        <v>1</v>
      </c>
      <c r="V13" s="43">
        <v>0</v>
      </c>
      <c r="W13" s="45">
        <v>0</v>
      </c>
      <c r="X13" s="71">
        <v>0</v>
      </c>
      <c r="Y13" s="32" t="s">
        <v>25</v>
      </c>
    </row>
    <row r="14" spans="1:25" s="6" customFormat="1" ht="31.5" customHeight="1" thickBot="1" x14ac:dyDescent="0.45">
      <c r="A14" s="132"/>
      <c r="B14" s="134"/>
      <c r="C14" s="136"/>
      <c r="D14" s="138"/>
      <c r="E14" s="109"/>
      <c r="F14" s="115"/>
      <c r="G14" s="109"/>
      <c r="H14" s="91"/>
      <c r="I14" s="74"/>
      <c r="J14" s="74"/>
      <c r="K14" s="74"/>
      <c r="L14" s="74"/>
      <c r="M14" s="125"/>
      <c r="N14" s="109"/>
      <c r="O14" s="101"/>
      <c r="P14" s="128"/>
      <c r="Q14" s="46">
        <v>0</v>
      </c>
      <c r="R14" s="47">
        <v>0</v>
      </c>
      <c r="S14" s="47">
        <v>0</v>
      </c>
      <c r="T14" s="48">
        <v>0</v>
      </c>
      <c r="U14" s="54">
        <v>5.1360000000000001</v>
      </c>
      <c r="V14" s="46">
        <v>0</v>
      </c>
      <c r="W14" s="48">
        <v>0</v>
      </c>
      <c r="X14" s="72">
        <v>0</v>
      </c>
      <c r="Y14" s="33" t="s">
        <v>29</v>
      </c>
    </row>
    <row r="15" spans="1:25" s="6" customFormat="1" ht="18" customHeight="1" x14ac:dyDescent="0.4">
      <c r="A15" s="116">
        <v>4</v>
      </c>
      <c r="B15" s="118" t="s">
        <v>43</v>
      </c>
      <c r="C15" s="120" t="s">
        <v>44</v>
      </c>
      <c r="D15" s="122" t="s">
        <v>45</v>
      </c>
      <c r="E15" s="108">
        <v>398.98200000000003</v>
      </c>
      <c r="F15" s="127">
        <v>398.98200000000003</v>
      </c>
      <c r="G15" s="108">
        <v>0</v>
      </c>
      <c r="H15" s="73">
        <v>0</v>
      </c>
      <c r="I15" s="73">
        <v>0</v>
      </c>
      <c r="J15" s="73">
        <v>0</v>
      </c>
      <c r="K15" s="73">
        <v>0</v>
      </c>
      <c r="L15" s="73">
        <v>0</v>
      </c>
      <c r="M15" s="124">
        <v>0</v>
      </c>
      <c r="N15" s="108">
        <v>0</v>
      </c>
      <c r="O15" s="100">
        <f>+(+E15+G15)-(M15+N15)</f>
        <v>398.98200000000003</v>
      </c>
      <c r="P15" s="114">
        <v>398.98200000000003</v>
      </c>
      <c r="Q15" s="43">
        <v>0</v>
      </c>
      <c r="R15" s="44">
        <v>0</v>
      </c>
      <c r="S15" s="44">
        <v>0</v>
      </c>
      <c r="T15" s="45">
        <v>0</v>
      </c>
      <c r="U15" s="44">
        <v>0</v>
      </c>
      <c r="V15" s="43">
        <v>0</v>
      </c>
      <c r="W15" s="45">
        <v>0</v>
      </c>
      <c r="X15" s="71">
        <v>0</v>
      </c>
      <c r="Y15" s="32" t="s">
        <v>25</v>
      </c>
    </row>
    <row r="16" spans="1:25" s="6" customFormat="1" ht="18" customHeight="1" thickBot="1" x14ac:dyDescent="0.45">
      <c r="A16" s="117"/>
      <c r="B16" s="119"/>
      <c r="C16" s="121"/>
      <c r="D16" s="123"/>
      <c r="E16" s="109"/>
      <c r="F16" s="128"/>
      <c r="G16" s="109"/>
      <c r="H16" s="91"/>
      <c r="I16" s="74"/>
      <c r="J16" s="74"/>
      <c r="K16" s="74"/>
      <c r="L16" s="74"/>
      <c r="M16" s="125"/>
      <c r="N16" s="109"/>
      <c r="O16" s="101"/>
      <c r="P16" s="115"/>
      <c r="Q16" s="46">
        <v>0</v>
      </c>
      <c r="R16" s="47">
        <v>0</v>
      </c>
      <c r="S16" s="47">
        <v>0</v>
      </c>
      <c r="T16" s="48">
        <v>0</v>
      </c>
      <c r="U16" s="47">
        <v>0</v>
      </c>
      <c r="V16" s="46">
        <v>0</v>
      </c>
      <c r="W16" s="48">
        <v>0</v>
      </c>
      <c r="X16" s="72">
        <v>0</v>
      </c>
      <c r="Y16" s="33" t="s">
        <v>29</v>
      </c>
    </row>
    <row r="17" spans="1:25" s="6" customFormat="1" ht="18" customHeight="1" x14ac:dyDescent="0.4">
      <c r="A17" s="116">
        <v>5</v>
      </c>
      <c r="B17" s="118" t="s">
        <v>43</v>
      </c>
      <c r="C17" s="120" t="s">
        <v>46</v>
      </c>
      <c r="D17" s="122" t="s">
        <v>47</v>
      </c>
      <c r="E17" s="108">
        <v>0</v>
      </c>
      <c r="F17" s="114">
        <v>0</v>
      </c>
      <c r="G17" s="108">
        <v>283.983</v>
      </c>
      <c r="H17" s="73">
        <v>283.983</v>
      </c>
      <c r="I17" s="73">
        <v>0</v>
      </c>
      <c r="J17" s="73">
        <v>0</v>
      </c>
      <c r="K17" s="73">
        <v>0</v>
      </c>
      <c r="L17" s="73">
        <v>283.983</v>
      </c>
      <c r="M17" s="124">
        <v>0</v>
      </c>
      <c r="N17" s="108">
        <v>0</v>
      </c>
      <c r="O17" s="104">
        <f>+(+E17+G17)-(M17+N17)</f>
        <v>283.983</v>
      </c>
      <c r="P17" s="114">
        <v>283.983</v>
      </c>
      <c r="Q17" s="43">
        <v>0</v>
      </c>
      <c r="R17" s="44">
        <v>0</v>
      </c>
      <c r="S17" s="44">
        <v>0</v>
      </c>
      <c r="T17" s="45">
        <v>0</v>
      </c>
      <c r="U17" s="44">
        <v>0</v>
      </c>
      <c r="V17" s="43">
        <v>0</v>
      </c>
      <c r="W17" s="45">
        <v>0</v>
      </c>
      <c r="X17" s="71">
        <v>0</v>
      </c>
      <c r="Y17" s="32" t="s">
        <v>25</v>
      </c>
    </row>
    <row r="18" spans="1:25" s="6" customFormat="1" ht="18" customHeight="1" thickBot="1" x14ac:dyDescent="0.45">
      <c r="A18" s="117"/>
      <c r="B18" s="119"/>
      <c r="C18" s="121"/>
      <c r="D18" s="123"/>
      <c r="E18" s="109"/>
      <c r="F18" s="115"/>
      <c r="G18" s="109"/>
      <c r="H18" s="91"/>
      <c r="I18" s="74"/>
      <c r="J18" s="74"/>
      <c r="K18" s="74"/>
      <c r="L18" s="74"/>
      <c r="M18" s="125"/>
      <c r="N18" s="109"/>
      <c r="O18" s="126"/>
      <c r="P18" s="115"/>
      <c r="Q18" s="46">
        <v>0</v>
      </c>
      <c r="R18" s="47">
        <v>0</v>
      </c>
      <c r="S18" s="47">
        <v>0</v>
      </c>
      <c r="T18" s="48">
        <v>0</v>
      </c>
      <c r="U18" s="47">
        <v>0</v>
      </c>
      <c r="V18" s="46">
        <v>0</v>
      </c>
      <c r="W18" s="48">
        <v>0</v>
      </c>
      <c r="X18" s="72">
        <v>0</v>
      </c>
      <c r="Y18" s="33" t="s">
        <v>29</v>
      </c>
    </row>
    <row r="19" spans="1:25" s="41" customFormat="1" ht="18" customHeight="1" x14ac:dyDescent="0.4">
      <c r="A19" s="83">
        <v>6</v>
      </c>
      <c r="B19" s="85" t="s">
        <v>78</v>
      </c>
      <c r="C19" s="87" t="s">
        <v>79</v>
      </c>
      <c r="D19" s="89" t="s">
        <v>80</v>
      </c>
      <c r="E19" s="77">
        <v>1E-3</v>
      </c>
      <c r="F19" s="81">
        <v>1E-3</v>
      </c>
      <c r="G19" s="77">
        <v>0</v>
      </c>
      <c r="H19" s="73">
        <v>0</v>
      </c>
      <c r="I19" s="73">
        <v>0</v>
      </c>
      <c r="J19" s="73">
        <v>0</v>
      </c>
      <c r="K19" s="73">
        <v>0</v>
      </c>
      <c r="L19" s="73">
        <v>0</v>
      </c>
      <c r="M19" s="75">
        <v>0</v>
      </c>
      <c r="N19" s="77">
        <v>0</v>
      </c>
      <c r="O19" s="79">
        <f>+(+E19+G19)-(M19+N19)</f>
        <v>1E-3</v>
      </c>
      <c r="P19" s="81">
        <f>O19</f>
        <v>1E-3</v>
      </c>
      <c r="Q19" s="57">
        <v>0</v>
      </c>
      <c r="R19" s="58">
        <v>0</v>
      </c>
      <c r="S19" s="58">
        <v>0</v>
      </c>
      <c r="T19" s="59">
        <v>0</v>
      </c>
      <c r="U19" s="58">
        <v>0</v>
      </c>
      <c r="V19" s="57">
        <v>0</v>
      </c>
      <c r="W19" s="59">
        <v>0</v>
      </c>
      <c r="X19" s="60">
        <v>0</v>
      </c>
      <c r="Y19" s="40" t="s">
        <v>25</v>
      </c>
    </row>
    <row r="20" spans="1:25" s="41" customFormat="1" ht="18" customHeight="1" thickBot="1" x14ac:dyDescent="0.45">
      <c r="A20" s="84"/>
      <c r="B20" s="86"/>
      <c r="C20" s="88"/>
      <c r="D20" s="90"/>
      <c r="E20" s="78"/>
      <c r="F20" s="82"/>
      <c r="G20" s="78"/>
      <c r="H20" s="91"/>
      <c r="I20" s="74"/>
      <c r="J20" s="74"/>
      <c r="K20" s="74"/>
      <c r="L20" s="74"/>
      <c r="M20" s="76"/>
      <c r="N20" s="78"/>
      <c r="O20" s="80"/>
      <c r="P20" s="82"/>
      <c r="Q20" s="61">
        <v>0</v>
      </c>
      <c r="R20" s="62">
        <v>0</v>
      </c>
      <c r="S20" s="62">
        <v>0</v>
      </c>
      <c r="T20" s="63">
        <v>0</v>
      </c>
      <c r="U20" s="62">
        <v>0</v>
      </c>
      <c r="V20" s="61">
        <v>0</v>
      </c>
      <c r="W20" s="63">
        <v>0</v>
      </c>
      <c r="X20" s="64">
        <v>0</v>
      </c>
      <c r="Y20" s="42" t="s">
        <v>29</v>
      </c>
    </row>
    <row r="21" spans="1:25" s="38" customFormat="1" ht="39.950000000000003" customHeight="1" x14ac:dyDescent="0.4">
      <c r="A21" s="83">
        <v>7</v>
      </c>
      <c r="B21" s="85" t="s">
        <v>73</v>
      </c>
      <c r="C21" s="87" t="s">
        <v>74</v>
      </c>
      <c r="D21" s="112" t="s">
        <v>75</v>
      </c>
      <c r="E21" s="77">
        <v>94.390999999999963</v>
      </c>
      <c r="F21" s="81">
        <v>94.390999999999963</v>
      </c>
      <c r="G21" s="77">
        <v>0</v>
      </c>
      <c r="H21" s="73">
        <v>0</v>
      </c>
      <c r="I21" s="73" t="s">
        <v>76</v>
      </c>
      <c r="J21" s="73" t="s">
        <v>77</v>
      </c>
      <c r="K21" s="73" t="s">
        <v>77</v>
      </c>
      <c r="L21" s="73">
        <v>0</v>
      </c>
      <c r="M21" s="75">
        <v>94.390999999999963</v>
      </c>
      <c r="N21" s="110">
        <v>0</v>
      </c>
      <c r="O21" s="79">
        <f>+(+E21+G21)-(M21+N21)</f>
        <v>0</v>
      </c>
      <c r="P21" s="81">
        <f>O21</f>
        <v>0</v>
      </c>
      <c r="Q21" s="57">
        <v>0</v>
      </c>
      <c r="R21" s="58">
        <v>0</v>
      </c>
      <c r="S21" s="58">
        <v>0</v>
      </c>
      <c r="T21" s="59">
        <v>0</v>
      </c>
      <c r="U21" s="58">
        <v>1</v>
      </c>
      <c r="V21" s="57">
        <v>0</v>
      </c>
      <c r="W21" s="59">
        <v>0</v>
      </c>
      <c r="X21" s="60">
        <v>0</v>
      </c>
      <c r="Y21" s="37" t="s">
        <v>71</v>
      </c>
    </row>
    <row r="22" spans="1:25" s="38" customFormat="1" ht="39.950000000000003" customHeight="1" thickBot="1" x14ac:dyDescent="0.45">
      <c r="A22" s="84"/>
      <c r="B22" s="86"/>
      <c r="C22" s="88"/>
      <c r="D22" s="113"/>
      <c r="E22" s="78"/>
      <c r="F22" s="82"/>
      <c r="G22" s="78"/>
      <c r="H22" s="91"/>
      <c r="I22" s="74"/>
      <c r="J22" s="74"/>
      <c r="K22" s="74"/>
      <c r="L22" s="74"/>
      <c r="M22" s="76"/>
      <c r="N22" s="111"/>
      <c r="O22" s="80"/>
      <c r="P22" s="82"/>
      <c r="Q22" s="61">
        <v>0</v>
      </c>
      <c r="R22" s="62">
        <v>0</v>
      </c>
      <c r="S22" s="62">
        <v>0</v>
      </c>
      <c r="T22" s="63">
        <v>0</v>
      </c>
      <c r="U22" s="62">
        <v>94.390999999999963</v>
      </c>
      <c r="V22" s="61">
        <v>0</v>
      </c>
      <c r="W22" s="63">
        <v>0</v>
      </c>
      <c r="X22" s="64">
        <v>0</v>
      </c>
      <c r="Y22" s="39" t="s">
        <v>72</v>
      </c>
    </row>
    <row r="23" spans="1:25" s="6" customFormat="1" ht="39.950000000000003" customHeight="1" x14ac:dyDescent="0.4">
      <c r="A23" s="83">
        <v>8</v>
      </c>
      <c r="B23" s="85" t="s">
        <v>66</v>
      </c>
      <c r="C23" s="87" t="s">
        <v>67</v>
      </c>
      <c r="D23" s="112" t="s">
        <v>68</v>
      </c>
      <c r="E23" s="77">
        <v>0.14099999999999999</v>
      </c>
      <c r="F23" s="81">
        <v>0.14099999999999999</v>
      </c>
      <c r="G23" s="77">
        <v>0</v>
      </c>
      <c r="H23" s="73">
        <v>0</v>
      </c>
      <c r="I23" s="73" t="s">
        <v>69</v>
      </c>
      <c r="J23" s="73" t="s">
        <v>70</v>
      </c>
      <c r="K23" s="73" t="s">
        <v>69</v>
      </c>
      <c r="L23" s="73">
        <v>0</v>
      </c>
      <c r="M23" s="75">
        <v>0.14099999999999999</v>
      </c>
      <c r="N23" s="110">
        <v>0</v>
      </c>
      <c r="O23" s="79">
        <v>0</v>
      </c>
      <c r="P23" s="81">
        <v>0</v>
      </c>
      <c r="Q23" s="57">
        <v>0</v>
      </c>
      <c r="R23" s="58">
        <v>0</v>
      </c>
      <c r="S23" s="58">
        <v>0</v>
      </c>
      <c r="T23" s="59">
        <v>0</v>
      </c>
      <c r="U23" s="58">
        <v>1</v>
      </c>
      <c r="V23" s="57">
        <v>0</v>
      </c>
      <c r="W23" s="59">
        <v>0</v>
      </c>
      <c r="X23" s="60">
        <v>0</v>
      </c>
      <c r="Y23" s="32" t="s">
        <v>71</v>
      </c>
    </row>
    <row r="24" spans="1:25" s="6" customFormat="1" ht="39.950000000000003" customHeight="1" thickBot="1" x14ac:dyDescent="0.45">
      <c r="A24" s="84"/>
      <c r="B24" s="86"/>
      <c r="C24" s="88"/>
      <c r="D24" s="113"/>
      <c r="E24" s="78"/>
      <c r="F24" s="82"/>
      <c r="G24" s="78"/>
      <c r="H24" s="91"/>
      <c r="I24" s="74"/>
      <c r="J24" s="74"/>
      <c r="K24" s="74"/>
      <c r="L24" s="74"/>
      <c r="M24" s="76"/>
      <c r="N24" s="111"/>
      <c r="O24" s="80"/>
      <c r="P24" s="82"/>
      <c r="Q24" s="61">
        <v>0</v>
      </c>
      <c r="R24" s="62">
        <v>0</v>
      </c>
      <c r="S24" s="62">
        <v>0</v>
      </c>
      <c r="T24" s="63">
        <v>0</v>
      </c>
      <c r="U24" s="62">
        <v>0.14000000000000001</v>
      </c>
      <c r="V24" s="61">
        <v>0</v>
      </c>
      <c r="W24" s="63">
        <v>0</v>
      </c>
      <c r="X24" s="64">
        <v>0</v>
      </c>
      <c r="Y24" s="33" t="s">
        <v>72</v>
      </c>
    </row>
    <row r="25" spans="1:25" s="34" customFormat="1" ht="20.100000000000001" customHeight="1" x14ac:dyDescent="0.4">
      <c r="A25" s="92" t="s">
        <v>48</v>
      </c>
      <c r="B25" s="94">
        <v>6</v>
      </c>
      <c r="C25" s="96"/>
      <c r="D25" s="98"/>
      <c r="E25" s="100">
        <f>SUM(E9:E24)</f>
        <v>91325.03300000001</v>
      </c>
      <c r="F25" s="102">
        <f t="shared" ref="F25:P25" si="0">SUM(F9:F24)</f>
        <v>91325.03300000001</v>
      </c>
      <c r="G25" s="100">
        <f t="shared" si="0"/>
        <v>497.15100000000001</v>
      </c>
      <c r="H25" s="106">
        <f t="shared" si="0"/>
        <v>497.15100000000001</v>
      </c>
      <c r="I25" s="106">
        <f t="shared" si="0"/>
        <v>0</v>
      </c>
      <c r="J25" s="106">
        <f t="shared" si="0"/>
        <v>0</v>
      </c>
      <c r="K25" s="106">
        <f t="shared" si="0"/>
        <v>0</v>
      </c>
      <c r="L25" s="106">
        <f t="shared" si="0"/>
        <v>497.15100000000001</v>
      </c>
      <c r="M25" s="106">
        <f t="shared" si="0"/>
        <v>5047.1569999999992</v>
      </c>
      <c r="N25" s="104">
        <f t="shared" si="0"/>
        <v>0</v>
      </c>
      <c r="O25" s="100">
        <f t="shared" si="0"/>
        <v>86775.027000000002</v>
      </c>
      <c r="P25" s="102">
        <f t="shared" si="0"/>
        <v>86775.027000000002</v>
      </c>
      <c r="Q25" s="55">
        <f>SUMIF($Y$9:$Y$24,$Y$7,Q9:Q24)</f>
        <v>17</v>
      </c>
      <c r="R25" s="65">
        <f t="shared" ref="R25:X25" si="1">SUMIF($Y$9:$Y$24,$Y$7,R9:R24)</f>
        <v>0</v>
      </c>
      <c r="S25" s="65">
        <f t="shared" si="1"/>
        <v>0</v>
      </c>
      <c r="T25" s="66">
        <f t="shared" si="1"/>
        <v>0</v>
      </c>
      <c r="U25" s="65">
        <f t="shared" si="1"/>
        <v>15</v>
      </c>
      <c r="V25" s="55">
        <f t="shared" si="1"/>
        <v>0</v>
      </c>
      <c r="W25" s="66">
        <f t="shared" si="1"/>
        <v>0</v>
      </c>
      <c r="X25" s="67">
        <f t="shared" si="1"/>
        <v>0</v>
      </c>
      <c r="Y25" s="32" t="s">
        <v>25</v>
      </c>
    </row>
    <row r="26" spans="1:25" s="34" customFormat="1" ht="20.100000000000001" customHeight="1" thickBot="1" x14ac:dyDescent="0.45">
      <c r="A26" s="93"/>
      <c r="B26" s="95"/>
      <c r="C26" s="97"/>
      <c r="D26" s="99"/>
      <c r="E26" s="101"/>
      <c r="F26" s="103"/>
      <c r="G26" s="101"/>
      <c r="H26" s="107"/>
      <c r="I26" s="107"/>
      <c r="J26" s="107"/>
      <c r="K26" s="107"/>
      <c r="L26" s="107"/>
      <c r="M26" s="107"/>
      <c r="N26" s="105"/>
      <c r="O26" s="101"/>
      <c r="P26" s="103"/>
      <c r="Q26" s="56">
        <f>SUMIF($Y$9:$Y$24,$Y$8,Q9:Q24)</f>
        <v>4372.6589999999997</v>
      </c>
      <c r="R26" s="68">
        <f t="shared" ref="R26:X26" si="2">SUMIF($Y$9:$Y$24,$Y$8,R9:R24)</f>
        <v>0</v>
      </c>
      <c r="S26" s="68">
        <f t="shared" si="2"/>
        <v>0</v>
      </c>
      <c r="T26" s="69">
        <f t="shared" si="2"/>
        <v>0</v>
      </c>
      <c r="U26" s="68">
        <f t="shared" si="2"/>
        <v>674.49699999999996</v>
      </c>
      <c r="V26" s="56">
        <f t="shared" si="2"/>
        <v>0</v>
      </c>
      <c r="W26" s="69">
        <f t="shared" si="2"/>
        <v>0</v>
      </c>
      <c r="X26" s="70">
        <f t="shared" si="2"/>
        <v>0</v>
      </c>
      <c r="Y26" s="33" t="s">
        <v>29</v>
      </c>
    </row>
    <row r="27" spans="1:25" hidden="1" outlineLevel="1" x14ac:dyDescent="0.4">
      <c r="A27" s="2" t="s">
        <v>49</v>
      </c>
    </row>
    <row r="28" spans="1:25" ht="18.75" hidden="1" outlineLevel="1" x14ac:dyDescent="0.4">
      <c r="C28" s="2" t="s">
        <v>50</v>
      </c>
      <c r="F28" s="2" t="s">
        <v>51</v>
      </c>
      <c r="O28" s="35"/>
    </row>
    <row r="29" spans="1:25" hidden="1" outlineLevel="1" x14ac:dyDescent="0.4">
      <c r="C29" s="2" t="s">
        <v>52</v>
      </c>
      <c r="F29" s="2" t="s">
        <v>53</v>
      </c>
    </row>
    <row r="30" spans="1:25" hidden="1" outlineLevel="1" x14ac:dyDescent="0.4">
      <c r="C30" s="2" t="s">
        <v>54</v>
      </c>
      <c r="F30" s="2" t="s">
        <v>55</v>
      </c>
    </row>
    <row r="31" spans="1:25" hidden="1" outlineLevel="1" x14ac:dyDescent="0.4">
      <c r="C31" s="2" t="s">
        <v>56</v>
      </c>
      <c r="F31" s="2" t="s">
        <v>57</v>
      </c>
    </row>
    <row r="32" spans="1:25" hidden="1" outlineLevel="1" x14ac:dyDescent="0.4">
      <c r="C32" s="2" t="s">
        <v>58</v>
      </c>
      <c r="F32" s="2" t="s">
        <v>59</v>
      </c>
    </row>
    <row r="33" spans="3:15" hidden="1" outlineLevel="1" x14ac:dyDescent="0.4">
      <c r="C33" s="2" t="s">
        <v>60</v>
      </c>
      <c r="F33" s="2" t="s">
        <v>61</v>
      </c>
    </row>
    <row r="34" spans="3:15" hidden="1" outlineLevel="1" x14ac:dyDescent="0.4">
      <c r="C34" s="2" t="s">
        <v>62</v>
      </c>
    </row>
    <row r="35" spans="3:15" hidden="1" outlineLevel="1" x14ac:dyDescent="0.4">
      <c r="C35" s="2" t="s">
        <v>63</v>
      </c>
    </row>
    <row r="36" spans="3:15" hidden="1" outlineLevel="1" x14ac:dyDescent="0.4">
      <c r="C36" s="2" t="s">
        <v>64</v>
      </c>
    </row>
    <row r="37" spans="3:15" hidden="1" outlineLevel="1" x14ac:dyDescent="0.4">
      <c r="C37" s="2" t="s">
        <v>65</v>
      </c>
    </row>
    <row r="38" spans="3:15" hidden="1" collapsed="1" x14ac:dyDescent="0.4">
      <c r="O38" s="36">
        <f>+(+$E$25+$G$25)-($M$25+$N$25)</f>
        <v>86775.027000000002</v>
      </c>
    </row>
  </sheetData>
  <mergeCells count="167">
    <mergeCell ref="A21:A22"/>
    <mergeCell ref="B21:B22"/>
    <mergeCell ref="C21:C22"/>
    <mergeCell ref="D21:D22"/>
    <mergeCell ref="E21:E22"/>
    <mergeCell ref="F21:F22"/>
    <mergeCell ref="G21:G22"/>
    <mergeCell ref="H21:H22"/>
    <mergeCell ref="I21:I22"/>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J13:J14"/>
    <mergeCell ref="K13:K14"/>
    <mergeCell ref="L13:L14"/>
    <mergeCell ref="E15:E16"/>
    <mergeCell ref="F15:F16"/>
    <mergeCell ref="G13:G14"/>
    <mergeCell ref="H13:H14"/>
    <mergeCell ref="I13:I14"/>
    <mergeCell ref="O11:O12"/>
    <mergeCell ref="M15:M16"/>
    <mergeCell ref="N15:N16"/>
    <mergeCell ref="O15:O16"/>
    <mergeCell ref="P15:P16"/>
    <mergeCell ref="A17:A18"/>
    <mergeCell ref="B17:B18"/>
    <mergeCell ref="C17:C18"/>
    <mergeCell ref="D17:D18"/>
    <mergeCell ref="E17:E18"/>
    <mergeCell ref="F17:F18"/>
    <mergeCell ref="G15:G16"/>
    <mergeCell ref="H15:H16"/>
    <mergeCell ref="I15:I16"/>
    <mergeCell ref="J15:J16"/>
    <mergeCell ref="K15:K16"/>
    <mergeCell ref="L15:L16"/>
    <mergeCell ref="M17:M18"/>
    <mergeCell ref="N17:N18"/>
    <mergeCell ref="O17:O18"/>
    <mergeCell ref="P17:P18"/>
    <mergeCell ref="J17:J18"/>
    <mergeCell ref="K17:K18"/>
    <mergeCell ref="L17:L18"/>
    <mergeCell ref="A15:A16"/>
    <mergeCell ref="B15:B16"/>
    <mergeCell ref="C15:C16"/>
    <mergeCell ref="D15:D16"/>
    <mergeCell ref="A23:A24"/>
    <mergeCell ref="B23:B24"/>
    <mergeCell ref="C23:C24"/>
    <mergeCell ref="D23:D24"/>
    <mergeCell ref="E23:E24"/>
    <mergeCell ref="F23:F24"/>
    <mergeCell ref="G23:G24"/>
    <mergeCell ref="H23:H24"/>
    <mergeCell ref="I23:I24"/>
    <mergeCell ref="P25:P26"/>
    <mergeCell ref="H25:H26"/>
    <mergeCell ref="I25:I26"/>
    <mergeCell ref="J25:J26"/>
    <mergeCell ref="K25:K26"/>
    <mergeCell ref="L25:L26"/>
    <mergeCell ref="G17:G18"/>
    <mergeCell ref="H17:H18"/>
    <mergeCell ref="I17:I18"/>
    <mergeCell ref="J23:J24"/>
    <mergeCell ref="K23:K24"/>
    <mergeCell ref="L23:L24"/>
    <mergeCell ref="M23:M24"/>
    <mergeCell ref="N23:N24"/>
    <mergeCell ref="O23:O24"/>
    <mergeCell ref="P23:P24"/>
    <mergeCell ref="M25:M26"/>
    <mergeCell ref="J21:J22"/>
    <mergeCell ref="K21:K22"/>
    <mergeCell ref="L21:L22"/>
    <mergeCell ref="M21:M22"/>
    <mergeCell ref="N21:N22"/>
    <mergeCell ref="O21:O22"/>
    <mergeCell ref="P21:P22"/>
    <mergeCell ref="A25:A26"/>
    <mergeCell ref="B25:B26"/>
    <mergeCell ref="C25:C26"/>
    <mergeCell ref="D25:D26"/>
    <mergeCell ref="E25:E26"/>
    <mergeCell ref="F25:F26"/>
    <mergeCell ref="G25:G26"/>
    <mergeCell ref="N25:N26"/>
    <mergeCell ref="O25:O26"/>
    <mergeCell ref="J19:J20"/>
    <mergeCell ref="K19:K20"/>
    <mergeCell ref="L19:L20"/>
    <mergeCell ref="M19:M20"/>
    <mergeCell ref="N19:N20"/>
    <mergeCell ref="O19:O20"/>
    <mergeCell ref="P19:P20"/>
    <mergeCell ref="A19:A20"/>
    <mergeCell ref="B19:B20"/>
    <mergeCell ref="C19:C20"/>
    <mergeCell ref="D19:D20"/>
    <mergeCell ref="E19:E20"/>
    <mergeCell ref="F19:F20"/>
    <mergeCell ref="G19:G20"/>
    <mergeCell ref="H19:H20"/>
    <mergeCell ref="I19:I20"/>
  </mergeCells>
  <phoneticPr fontId="2"/>
  <pageMargins left="0.51181102362204722" right="0.31496062992125984" top="0.55118110236220474" bottom="0.55118110236220474" header="0.31496062992125984" footer="0.31496062992125984"/>
  <pageSetup paperSize="9" scale="53" fitToHeight="0" orientation="landscape" cellComments="asDisplayed" r:id="rId1"/>
  <rowBreaks count="1" manualBreakCount="1">
    <brk id="3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個別表(003)</vt:lpstr>
      <vt:lpstr>'個別表(003)'!Print_Area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2019-10-03T04:13:08Z</dcterms:created>
  <dcterms:modified xsi:type="dcterms:W3CDTF">2021-01-28T05:01:40Z</dcterms:modified>
</cp:coreProperties>
</file>