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01)" sheetId="1" r:id="rId1"/>
  </sheets>
  <definedNames>
    <definedName name="_xlnm._FilterDatabase" localSheetId="0" hidden="1">'個別表(001)'!$A$1:$Y$112</definedName>
    <definedName name="_xlnm.Print_Area" localSheetId="0">'個別表(001)'!$A$1:$X$122</definedName>
    <definedName name="_xlnm.Print_Titles" localSheetId="0">'個別表(001)'!$3:$8</definedName>
  </definedNames>
  <calcPr calcId="162913"/>
</workbook>
</file>

<file path=xl/calcChain.xml><?xml version="1.0" encoding="utf-8"?>
<calcChain xmlns="http://schemas.openxmlformats.org/spreadsheetml/2006/main">
  <c r="X112" i="1" l="1"/>
  <c r="W112" i="1"/>
  <c r="V112" i="1"/>
  <c r="U112" i="1"/>
  <c r="T112" i="1"/>
  <c r="S112" i="1"/>
  <c r="R112" i="1"/>
  <c r="Q112" i="1"/>
  <c r="X111" i="1"/>
  <c r="W111" i="1"/>
  <c r="V111" i="1"/>
  <c r="U111" i="1"/>
  <c r="T111" i="1"/>
  <c r="S111" i="1"/>
  <c r="R111" i="1"/>
  <c r="Q111" i="1"/>
  <c r="P111" i="1"/>
  <c r="N111" i="1"/>
  <c r="M111" i="1"/>
  <c r="L111" i="1"/>
  <c r="K111" i="1"/>
  <c r="J111" i="1"/>
  <c r="I111" i="1"/>
  <c r="H111" i="1"/>
  <c r="G111" i="1"/>
  <c r="F111" i="1"/>
  <c r="E111" i="1"/>
  <c r="O124" i="1" s="1"/>
  <c r="O109" i="1"/>
  <c r="O107" i="1"/>
  <c r="O105" i="1"/>
  <c r="O103" i="1"/>
  <c r="O101" i="1"/>
  <c r="O99" i="1"/>
  <c r="O97" i="1"/>
  <c r="O95" i="1"/>
  <c r="O93" i="1"/>
  <c r="O91" i="1"/>
  <c r="O89" i="1"/>
  <c r="O87" i="1"/>
  <c r="O85" i="1"/>
  <c r="O83" i="1"/>
  <c r="O81" i="1"/>
  <c r="O79" i="1"/>
  <c r="O77" i="1"/>
  <c r="O75" i="1"/>
  <c r="O73" i="1"/>
  <c r="O71" i="1"/>
  <c r="O69" i="1"/>
  <c r="O67" i="1"/>
  <c r="O65" i="1"/>
  <c r="O63" i="1"/>
  <c r="O61" i="1"/>
  <c r="O59" i="1"/>
  <c r="O57" i="1"/>
  <c r="O55" i="1"/>
  <c r="O53" i="1"/>
  <c r="O51" i="1"/>
  <c r="O49" i="1"/>
  <c r="O47" i="1"/>
  <c r="O45" i="1"/>
  <c r="O43" i="1"/>
  <c r="O41" i="1"/>
  <c r="O39" i="1"/>
  <c r="O37" i="1"/>
  <c r="O35" i="1"/>
  <c r="O33" i="1"/>
  <c r="O31" i="1"/>
  <c r="O29" i="1"/>
  <c r="O27" i="1"/>
  <c r="O25" i="1"/>
  <c r="O23" i="1"/>
  <c r="O21" i="1"/>
  <c r="O19" i="1"/>
  <c r="O17" i="1"/>
  <c r="O15" i="1"/>
  <c r="O13" i="1"/>
  <c r="O11" i="1"/>
  <c r="O9" i="1"/>
  <c r="O111" i="1" s="1"/>
</calcChain>
</file>

<file path=xl/sharedStrings.xml><?xml version="1.0" encoding="utf-8"?>
<sst xmlns="http://schemas.openxmlformats.org/spreadsheetml/2006/main" count="425" uniqueCount="103">
  <si>
    <t>【個別表】平成31年度基金造成団体別基金執行状況表（001東日本大震災復興交付金基金）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</si>
  <si>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</si>
  <si>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</si>
  <si>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</si>
  <si>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</si>
  <si>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</si>
  <si>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</si>
  <si>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</si>
  <si>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</si>
  <si>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</si>
  <si>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</si>
  <si>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</si>
  <si>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</si>
  <si>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</si>
  <si>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</si>
  <si>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</si>
  <si>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</si>
  <si>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</si>
  <si>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</si>
  <si>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</si>
  <si>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</si>
  <si>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</si>
  <si>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</si>
  <si>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</si>
  <si>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</si>
  <si>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</si>
  <si>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</si>
  <si>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</si>
  <si>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</si>
  <si>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</si>
  <si>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石巻市</t>
  </si>
  <si>
    <t>東日本大震災復興交付金基金</t>
    <rPh sb="0" eb="1">
      <t>ヒガシ</t>
    </rPh>
    <rPh sb="1" eb="3">
      <t>ニホン</t>
    </rPh>
    <rPh sb="3" eb="6">
      <t>ダイシンサイ</t>
    </rPh>
    <rPh sb="6" eb="8">
      <t>フッコウ</t>
    </rPh>
    <rPh sb="8" eb="11">
      <t>コウフキン</t>
    </rPh>
    <rPh sb="11" eb="13">
      <t>キキン</t>
    </rPh>
    <phoneticPr fontId="10"/>
  </si>
  <si>
    <t>東日本大震災により著しい被害を受けた地域において、公共施設等の災害復旧だけでは対応が困難な失われた市街地の再生等を支援し、被災地域の復興を加速させることを目的とする。</t>
  </si>
  <si>
    <t>-</t>
  </si>
  <si>
    <t>宮城県</t>
  </si>
  <si>
    <t>東日本大震災復興交付金基金</t>
  </si>
  <si>
    <t>気仙沼市</t>
  </si>
  <si>
    <t>陸前高田市</t>
  </si>
  <si>
    <t>岩手県</t>
  </si>
  <si>
    <t>女川町</t>
  </si>
  <si>
    <t>東松島市</t>
  </si>
  <si>
    <t>大槌町</t>
  </si>
  <si>
    <t>仙台市</t>
  </si>
  <si>
    <t>釜石市</t>
  </si>
  <si>
    <t>山田町</t>
  </si>
  <si>
    <t>名取市</t>
  </si>
  <si>
    <t>南三陸町</t>
  </si>
  <si>
    <t>いわき市</t>
  </si>
  <si>
    <t>相馬市</t>
  </si>
  <si>
    <t>塩竈市</t>
  </si>
  <si>
    <t>福島県</t>
  </si>
  <si>
    <t>宮古市</t>
  </si>
  <si>
    <t>大船渡市</t>
  </si>
  <si>
    <t>亘理町</t>
  </si>
  <si>
    <t>南相馬市</t>
  </si>
  <si>
    <t>七ヶ浜町</t>
  </si>
  <si>
    <t>岩沼市</t>
  </si>
  <si>
    <t>新地町</t>
  </si>
  <si>
    <t>多賀城市</t>
  </si>
  <si>
    <t>浪江町</t>
  </si>
  <si>
    <t>山元町</t>
  </si>
  <si>
    <t>松島町</t>
  </si>
  <si>
    <t>田野畑村</t>
  </si>
  <si>
    <t>千葉市</t>
  </si>
  <si>
    <t>浦安市</t>
  </si>
  <si>
    <t>北茨城市</t>
  </si>
  <si>
    <t>楢葉町</t>
  </si>
  <si>
    <t>利府町</t>
  </si>
  <si>
    <t>広野町</t>
  </si>
  <si>
    <t>潮来市</t>
  </si>
  <si>
    <t>須賀川市</t>
  </si>
  <si>
    <t>久喜市</t>
  </si>
  <si>
    <t>山武市</t>
  </si>
  <si>
    <t>富岡町</t>
  </si>
  <si>
    <t>鹿嶋市</t>
  </si>
  <si>
    <t>旭市</t>
  </si>
  <si>
    <t>野田村</t>
  </si>
  <si>
    <t>神栖市</t>
  </si>
  <si>
    <t>大崎市</t>
  </si>
  <si>
    <t>登米市</t>
  </si>
  <si>
    <t>八戸市</t>
  </si>
  <si>
    <t>久慈市</t>
  </si>
  <si>
    <t>大洗町</t>
  </si>
  <si>
    <t>岩泉町</t>
  </si>
  <si>
    <t>矢吹町他17団体</t>
  </si>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</sst>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0" borderId="1" xfId="0" applyNumberFormat="1" applyFont="1" applyBorder="1" applyAlignment="1">
      <alignment vertical="center"/>
    </xf>
    <xf numFmtId="41" fontId="6" fillId="0" borderId="37" xfId="0" applyNumberFormat="1" applyFon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4" borderId="46" xfId="0" applyNumberFormat="1" applyFont="1" applyFill="1" applyBorder="1" applyAlignment="1">
      <alignment horizontal="right" vertical="center"/>
    </xf>
    <xf numFmtId="41" fontId="6" fillId="4" borderId="41" xfId="0" applyNumberFormat="1" applyFon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41" fontId="6" fillId="0" borderId="44" xfId="0" applyNumberFormat="1" applyFont="1" applyBorder="1" applyAlignment="1">
      <alignment horizontal="right" vertical="center"/>
    </xf>
    <xf numFmtId="41" fontId="6" fillId="0" borderId="42" xfId="0" applyNumberFormat="1" applyFont="1" applyBorder="1" applyAlignment="1">
      <alignment horizontal="right" vertical="center"/>
    </xf>
    <xf numFmtId="41" fontId="6" fillId="0" borderId="39" xfId="0" applyNumberFormat="1" applyFont="1" applyBorder="1" applyAlignment="1">
      <alignment horizontal="right" vertical="center"/>
    </xf>
    <xf numFmtId="41" fontId="0" fillId="0" borderId="42" xfId="0" applyNumberFormat="1" applyBorder="1" applyAlignment="1">
      <alignment horizontal="right" vertical="center"/>
    </xf>
    <xf numFmtId="41" fontId="0" fillId="4" borderId="41" xfId="0" applyNumberFormat="1" applyFill="1" applyBorder="1" applyAlignment="1">
      <alignment horizontal="right" vertical="center"/>
    </xf>
    <xf numFmtId="0" fontId="6" fillId="0" borderId="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41" fontId="6" fillId="5" borderId="42" xfId="0" applyNumberFormat="1" applyFont="1" applyFill="1" applyBorder="1" applyAlignment="1">
      <alignment horizontal="righ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5"/>
  <sheetViews>
    <sheetView tabSelected="1" view="pageBreakPreview" zoomScale="85" zoomScaleNormal="100" zoomScaleSheetLayoutView="85" workbookViewId="0">
      <pane xSplit="16" ySplit="8" topLeftCell="Q9" activePane="bottomRight" state="frozen"/>
      <selection activeCell="K8" sqref="K8"/>
      <selection pane="topRight" activeCell="K8" sqref="K8"/>
      <selection pane="bottomLeft" activeCell="K8" sqref="K8"/>
      <selection pane="bottomRight"/>
    </sheetView>
  </sheetViews>
  <sheetFormatPr defaultColWidth="9" defaultRowHeight="18.75" outlineLevelRow="1" x14ac:dyDescent="0.4"/>
  <cols>
    <col min="1" max="1" width="4.125" customWidth="1"/>
    <col min="2" max="2" width="7.875" customWidth="1"/>
    <col min="3" max="3" width="17.75" customWidth="1"/>
    <col min="4" max="4" width="33" customWidth="1"/>
    <col min="5" max="16" width="9" customWidth="1"/>
    <col min="17" max="17" width="8.875" customWidth="1"/>
    <col min="18" max="24" width="8" customWidth="1"/>
  </cols>
  <sheetData>
    <row r="1" spans="1:25" ht="20.25" customHeight="1" x14ac:dyDescent="0.4">
      <c r="A1" s="1" t="s">
        <v>0</v>
      </c>
      <c r="B1" s="1"/>
      <c r="C1" s="2"/>
      <c r="D1" s="2"/>
      <c r="E1" s="2"/>
      <c r="F1" s="2"/>
      <c r="G1" s="2"/>
      <c r="H1" s="2"/>
      <c r="I1" s="2"/>
      <c r="J1" s="2"/>
      <c r="K1" s="2"/>
      <c r="L1" s="2"/>
      <c r="M1" s="2"/>
      <c r="N1" s="2"/>
      <c r="O1" s="2"/>
      <c r="P1" s="2"/>
      <c r="Q1" s="2"/>
      <c r="R1" s="2"/>
      <c r="S1" s="2"/>
      <c r="T1" s="2"/>
      <c r="U1" s="2"/>
      <c r="V1" s="2"/>
      <c r="W1" s="2"/>
      <c r="X1" s="2"/>
      <c r="Y1" s="3"/>
    </row>
    <row r="2" spans="1:25" ht="20.25" customHeight="1" thickBot="1" x14ac:dyDescent="0.45">
      <c r="A2" s="4" t="s">
        <v>1</v>
      </c>
      <c r="B2" s="1"/>
      <c r="C2" s="2"/>
      <c r="D2" s="2"/>
      <c r="E2" s="2"/>
      <c r="F2" s="2"/>
      <c r="G2" s="2"/>
      <c r="H2" s="2"/>
      <c r="I2" s="2"/>
      <c r="J2" s="2"/>
      <c r="K2" s="2"/>
      <c r="L2" s="2"/>
      <c r="M2" s="2"/>
      <c r="N2" s="2"/>
      <c r="O2" s="2"/>
      <c r="P2" s="2"/>
      <c r="Q2" s="2"/>
      <c r="R2" s="2"/>
      <c r="S2" s="2"/>
      <c r="T2" s="2"/>
      <c r="U2" s="2"/>
      <c r="V2" s="2"/>
      <c r="W2" s="2"/>
      <c r="X2" s="2"/>
      <c r="Y2" s="3"/>
    </row>
    <row r="3" spans="1:25" s="6" customFormat="1" ht="12.75" customHeight="1" x14ac:dyDescent="0.4">
      <c r="A3" s="134" t="s">
        <v>2</v>
      </c>
      <c r="B3" s="134" t="s">
        <v>3</v>
      </c>
      <c r="C3" s="134" t="s">
        <v>4</v>
      </c>
      <c r="D3" s="134" t="s">
        <v>5</v>
      </c>
      <c r="E3" s="116" t="s">
        <v>6</v>
      </c>
      <c r="F3" s="117"/>
      <c r="G3" s="116" t="s">
        <v>7</v>
      </c>
      <c r="H3" s="139"/>
      <c r="I3" s="139"/>
      <c r="J3" s="139"/>
      <c r="K3" s="139"/>
      <c r="L3" s="139"/>
      <c r="M3" s="139"/>
      <c r="N3" s="113" t="s">
        <v>8</v>
      </c>
      <c r="O3" s="116" t="s">
        <v>9</v>
      </c>
      <c r="P3" s="117"/>
      <c r="Q3" s="116" t="s">
        <v>10</v>
      </c>
      <c r="R3" s="120"/>
      <c r="S3" s="120"/>
      <c r="T3" s="120"/>
      <c r="U3" s="120"/>
      <c r="V3" s="116" t="s">
        <v>11</v>
      </c>
      <c r="W3" s="120"/>
      <c r="X3" s="121"/>
      <c r="Y3" s="5"/>
    </row>
    <row r="4" spans="1:25" s="6" customFormat="1" ht="12" customHeight="1" x14ac:dyDescent="0.4">
      <c r="A4" s="135"/>
      <c r="B4" s="137"/>
      <c r="C4" s="135"/>
      <c r="D4" s="135"/>
      <c r="E4" s="118"/>
      <c r="F4" s="119"/>
      <c r="G4" s="140"/>
      <c r="H4" s="141"/>
      <c r="I4" s="141"/>
      <c r="J4" s="141"/>
      <c r="K4" s="141"/>
      <c r="L4" s="141"/>
      <c r="M4" s="141"/>
      <c r="N4" s="114"/>
      <c r="O4" s="118"/>
      <c r="P4" s="119"/>
      <c r="Q4" s="7" t="s">
        <v>12</v>
      </c>
      <c r="R4" s="122" t="s">
        <v>13</v>
      </c>
      <c r="S4" s="122" t="s">
        <v>14</v>
      </c>
      <c r="T4" s="125" t="s">
        <v>15</v>
      </c>
      <c r="U4" s="128" t="s">
        <v>16</v>
      </c>
      <c r="V4" s="131" t="s">
        <v>13</v>
      </c>
      <c r="W4" s="125" t="s">
        <v>14</v>
      </c>
      <c r="X4" s="97" t="s">
        <v>15</v>
      </c>
      <c r="Y4" s="5"/>
    </row>
    <row r="5" spans="1:25" s="6" customFormat="1" ht="13.5" customHeight="1" x14ac:dyDescent="0.4">
      <c r="A5" s="135"/>
      <c r="B5" s="137"/>
      <c r="C5" s="135"/>
      <c r="D5" s="135"/>
      <c r="E5" s="8"/>
      <c r="F5" s="9"/>
      <c r="G5" s="10" t="s">
        <v>17</v>
      </c>
      <c r="H5" s="11"/>
      <c r="I5" s="11"/>
      <c r="J5" s="11"/>
      <c r="K5" s="11"/>
      <c r="L5" s="11"/>
      <c r="M5" s="100" t="s">
        <v>18</v>
      </c>
      <c r="N5" s="114"/>
      <c r="O5" s="8"/>
      <c r="P5" s="9"/>
      <c r="Q5" s="103" t="s">
        <v>19</v>
      </c>
      <c r="R5" s="123"/>
      <c r="S5" s="123"/>
      <c r="T5" s="126"/>
      <c r="U5" s="129"/>
      <c r="V5" s="132"/>
      <c r="W5" s="126"/>
      <c r="X5" s="98"/>
      <c r="Y5" s="5"/>
    </row>
    <row r="6" spans="1:25" s="6" customFormat="1" ht="12" customHeight="1" x14ac:dyDescent="0.4">
      <c r="A6" s="135"/>
      <c r="B6" s="137"/>
      <c r="C6" s="135"/>
      <c r="D6" s="135"/>
      <c r="E6" s="8"/>
      <c r="F6" s="105" t="s">
        <v>20</v>
      </c>
      <c r="G6" s="8"/>
      <c r="H6" s="12" t="s">
        <v>21</v>
      </c>
      <c r="I6" s="13"/>
      <c r="J6" s="13"/>
      <c r="K6" s="13"/>
      <c r="L6" s="14"/>
      <c r="M6" s="101"/>
      <c r="N6" s="114"/>
      <c r="O6" s="8"/>
      <c r="P6" s="105" t="s">
        <v>20</v>
      </c>
      <c r="Q6" s="104"/>
      <c r="R6" s="124"/>
      <c r="S6" s="124"/>
      <c r="T6" s="127"/>
      <c r="U6" s="130"/>
      <c r="V6" s="133"/>
      <c r="W6" s="127"/>
      <c r="X6" s="99"/>
      <c r="Y6" s="5"/>
    </row>
    <row r="7" spans="1:25" s="6" customFormat="1" ht="12" customHeight="1" x14ac:dyDescent="0.4">
      <c r="A7" s="135"/>
      <c r="B7" s="137"/>
      <c r="C7" s="135"/>
      <c r="D7" s="135"/>
      <c r="E7" s="8"/>
      <c r="F7" s="106"/>
      <c r="G7" s="8"/>
      <c r="H7" s="15" t="s">
        <v>22</v>
      </c>
      <c r="I7" s="108" t="s">
        <v>23</v>
      </c>
      <c r="J7" s="109"/>
      <c r="K7" s="110"/>
      <c r="L7" s="111" t="s">
        <v>24</v>
      </c>
      <c r="M7" s="101"/>
      <c r="N7" s="114"/>
      <c r="O7" s="8"/>
      <c r="P7" s="106"/>
      <c r="Q7" s="16" t="s">
        <v>25</v>
      </c>
      <c r="R7" s="17" t="s">
        <v>25</v>
      </c>
      <c r="S7" s="17" t="s">
        <v>25</v>
      </c>
      <c r="T7" s="18" t="s">
        <v>25</v>
      </c>
      <c r="U7" s="19" t="s">
        <v>25</v>
      </c>
      <c r="V7" s="20" t="s">
        <v>25</v>
      </c>
      <c r="W7" s="18" t="s">
        <v>25</v>
      </c>
      <c r="X7" s="19" t="s">
        <v>25</v>
      </c>
      <c r="Y7" s="21" t="s">
        <v>25</v>
      </c>
    </row>
    <row r="8" spans="1:25" s="6" customFormat="1" ht="12.75" customHeight="1" thickBot="1" x14ac:dyDescent="0.45">
      <c r="A8" s="136"/>
      <c r="B8" s="138"/>
      <c r="C8" s="136"/>
      <c r="D8" s="136"/>
      <c r="E8" s="22"/>
      <c r="F8" s="107"/>
      <c r="G8" s="22"/>
      <c r="H8" s="23"/>
      <c r="I8" s="24" t="s">
        <v>26</v>
      </c>
      <c r="J8" s="24" t="s">
        <v>27</v>
      </c>
      <c r="K8" s="24" t="s">
        <v>28</v>
      </c>
      <c r="L8" s="112"/>
      <c r="M8" s="102"/>
      <c r="N8" s="115"/>
      <c r="O8" s="22"/>
      <c r="P8" s="107"/>
      <c r="Q8" s="25" t="s">
        <v>29</v>
      </c>
      <c r="R8" s="26" t="s">
        <v>29</v>
      </c>
      <c r="S8" s="26" t="s">
        <v>29</v>
      </c>
      <c r="T8" s="27" t="s">
        <v>29</v>
      </c>
      <c r="U8" s="28" t="s">
        <v>29</v>
      </c>
      <c r="V8" s="29" t="s">
        <v>29</v>
      </c>
      <c r="W8" s="27" t="s">
        <v>29</v>
      </c>
      <c r="X8" s="30" t="s">
        <v>29</v>
      </c>
      <c r="Y8" s="31" t="s">
        <v>29</v>
      </c>
    </row>
    <row r="9" spans="1:25" s="6" customFormat="1" ht="24" customHeight="1" x14ac:dyDescent="0.4">
      <c r="A9" s="65">
        <v>1</v>
      </c>
      <c r="B9" s="88" t="s">
        <v>30</v>
      </c>
      <c r="C9" s="90" t="s">
        <v>31</v>
      </c>
      <c r="D9" s="92" t="s">
        <v>32</v>
      </c>
      <c r="E9" s="83">
        <v>117308.557</v>
      </c>
      <c r="F9" s="63">
        <v>117308.557</v>
      </c>
      <c r="G9" s="83">
        <v>42048.334000000003</v>
      </c>
      <c r="H9" s="73">
        <v>42025.366000000002</v>
      </c>
      <c r="I9" s="73">
        <v>42025.366000000002</v>
      </c>
      <c r="J9" s="73" t="s">
        <v>33</v>
      </c>
      <c r="K9" s="73" t="s">
        <v>33</v>
      </c>
      <c r="L9" s="73">
        <v>22.968</v>
      </c>
      <c r="M9" s="95">
        <v>44401.932999999997</v>
      </c>
      <c r="N9" s="77">
        <v>0.13300000000000001</v>
      </c>
      <c r="O9" s="55">
        <f>+(+E9+G9)-(M9+N9)</f>
        <v>114954.82500000001</v>
      </c>
      <c r="P9" s="63">
        <v>114954.825</v>
      </c>
      <c r="Q9" s="32">
        <v>3</v>
      </c>
      <c r="R9" s="33">
        <v>0</v>
      </c>
      <c r="S9" s="33">
        <v>0</v>
      </c>
      <c r="T9" s="34">
        <v>0</v>
      </c>
      <c r="U9" s="33">
        <v>0</v>
      </c>
      <c r="V9" s="32">
        <v>0</v>
      </c>
      <c r="W9" s="34">
        <v>0</v>
      </c>
      <c r="X9" s="35">
        <v>0</v>
      </c>
      <c r="Y9" s="36" t="s">
        <v>25</v>
      </c>
    </row>
    <row r="10" spans="1:25" s="6" customFormat="1" ht="24" customHeight="1" thickBot="1" x14ac:dyDescent="0.45">
      <c r="A10" s="66"/>
      <c r="B10" s="89"/>
      <c r="C10" s="91"/>
      <c r="D10" s="93"/>
      <c r="E10" s="86"/>
      <c r="F10" s="64"/>
      <c r="G10" s="86"/>
      <c r="H10" s="87"/>
      <c r="I10" s="87"/>
      <c r="J10" s="87"/>
      <c r="K10" s="87"/>
      <c r="L10" s="87"/>
      <c r="M10" s="96"/>
      <c r="N10" s="78"/>
      <c r="O10" s="56"/>
      <c r="P10" s="64"/>
      <c r="Q10" s="37">
        <v>42025.366000000002</v>
      </c>
      <c r="R10" s="38">
        <v>0</v>
      </c>
      <c r="S10" s="38">
        <v>0</v>
      </c>
      <c r="T10" s="39">
        <v>0</v>
      </c>
      <c r="U10" s="38">
        <v>0</v>
      </c>
      <c r="V10" s="37">
        <v>0</v>
      </c>
      <c r="W10" s="39">
        <v>0</v>
      </c>
      <c r="X10" s="40">
        <v>0</v>
      </c>
      <c r="Y10" s="41" t="s">
        <v>29</v>
      </c>
    </row>
    <row r="11" spans="1:25" s="6" customFormat="1" ht="24" customHeight="1" x14ac:dyDescent="0.4">
      <c r="A11" s="65">
        <v>2</v>
      </c>
      <c r="B11" s="88" t="s">
        <v>34</v>
      </c>
      <c r="C11" s="90" t="s">
        <v>35</v>
      </c>
      <c r="D11" s="92" t="s">
        <v>32</v>
      </c>
      <c r="E11" s="83">
        <v>77101.332999999999</v>
      </c>
      <c r="F11" s="63">
        <v>77101.332999999999</v>
      </c>
      <c r="G11" s="83">
        <v>9040.4480000000003</v>
      </c>
      <c r="H11" s="73">
        <v>9031.4789999999994</v>
      </c>
      <c r="I11" s="73">
        <v>9031.4789999999994</v>
      </c>
      <c r="J11" s="73" t="s">
        <v>33</v>
      </c>
      <c r="K11" s="73" t="s">
        <v>33</v>
      </c>
      <c r="L11" s="73">
        <v>8.9689999999999994</v>
      </c>
      <c r="M11" s="75">
        <v>27205.651999999998</v>
      </c>
      <c r="N11" s="77">
        <v>830.12</v>
      </c>
      <c r="O11" s="55">
        <f>+(+E11+G11)-(M11+N11)</f>
        <v>58106.009000000005</v>
      </c>
      <c r="P11" s="63">
        <v>58106.008999999998</v>
      </c>
      <c r="Q11" s="32">
        <v>3</v>
      </c>
      <c r="R11" s="33">
        <v>0</v>
      </c>
      <c r="S11" s="33">
        <v>0</v>
      </c>
      <c r="T11" s="34">
        <v>0</v>
      </c>
      <c r="U11" s="33">
        <v>0</v>
      </c>
      <c r="V11" s="32">
        <v>0</v>
      </c>
      <c r="W11" s="34">
        <v>0</v>
      </c>
      <c r="X11" s="35">
        <v>0</v>
      </c>
      <c r="Y11" s="36" t="s">
        <v>25</v>
      </c>
    </row>
    <row r="12" spans="1:25" s="6" customFormat="1" ht="24" customHeight="1" thickBot="1" x14ac:dyDescent="0.45">
      <c r="A12" s="66"/>
      <c r="B12" s="89"/>
      <c r="C12" s="91"/>
      <c r="D12" s="93"/>
      <c r="E12" s="86"/>
      <c r="F12" s="64"/>
      <c r="G12" s="86"/>
      <c r="H12" s="87"/>
      <c r="I12" s="74"/>
      <c r="J12" s="74"/>
      <c r="K12" s="74"/>
      <c r="L12" s="74"/>
      <c r="M12" s="76"/>
      <c r="N12" s="78"/>
      <c r="O12" s="94"/>
      <c r="P12" s="64"/>
      <c r="Q12" s="37">
        <v>9031.4789999999994</v>
      </c>
      <c r="R12" s="38">
        <v>0</v>
      </c>
      <c r="S12" s="38">
        <v>0</v>
      </c>
      <c r="T12" s="39">
        <v>0</v>
      </c>
      <c r="U12" s="38">
        <v>0</v>
      </c>
      <c r="V12" s="37">
        <v>0</v>
      </c>
      <c r="W12" s="39">
        <v>0</v>
      </c>
      <c r="X12" s="40">
        <v>0</v>
      </c>
      <c r="Y12" s="41" t="s">
        <v>29</v>
      </c>
    </row>
    <row r="13" spans="1:25" s="6" customFormat="1" ht="24" customHeight="1" x14ac:dyDescent="0.4">
      <c r="A13" s="65">
        <v>3</v>
      </c>
      <c r="B13" s="88" t="s">
        <v>36</v>
      </c>
      <c r="C13" s="90" t="s">
        <v>35</v>
      </c>
      <c r="D13" s="92" t="s">
        <v>32</v>
      </c>
      <c r="E13" s="83">
        <v>56698.21</v>
      </c>
      <c r="F13" s="63">
        <v>56698.21</v>
      </c>
      <c r="G13" s="83">
        <v>2759.2460000000001</v>
      </c>
      <c r="H13" s="73">
        <v>2759.2460000000001</v>
      </c>
      <c r="I13" s="73">
        <v>2759.2460000000001</v>
      </c>
      <c r="J13" s="73" t="s">
        <v>33</v>
      </c>
      <c r="K13" s="73" t="s">
        <v>33</v>
      </c>
      <c r="L13" s="73">
        <v>0</v>
      </c>
      <c r="M13" s="75">
        <v>15786.403</v>
      </c>
      <c r="N13" s="77">
        <v>7.8609999999999998</v>
      </c>
      <c r="O13" s="55">
        <f>+(+E13+G13)-(M13+N13)</f>
        <v>43663.191999999995</v>
      </c>
      <c r="P13" s="63">
        <v>43663.192000000003</v>
      </c>
      <c r="Q13" s="32">
        <v>2</v>
      </c>
      <c r="R13" s="33">
        <v>0</v>
      </c>
      <c r="S13" s="33">
        <v>0</v>
      </c>
      <c r="T13" s="34">
        <v>0</v>
      </c>
      <c r="U13" s="33">
        <v>0</v>
      </c>
      <c r="V13" s="32">
        <v>0</v>
      </c>
      <c r="W13" s="34">
        <v>0</v>
      </c>
      <c r="X13" s="35">
        <v>0</v>
      </c>
      <c r="Y13" s="36" t="s">
        <v>25</v>
      </c>
    </row>
    <row r="14" spans="1:25" s="6" customFormat="1" ht="24" customHeight="1" thickBot="1" x14ac:dyDescent="0.45">
      <c r="A14" s="66"/>
      <c r="B14" s="89"/>
      <c r="C14" s="91"/>
      <c r="D14" s="93"/>
      <c r="E14" s="86"/>
      <c r="F14" s="64"/>
      <c r="G14" s="86"/>
      <c r="H14" s="87"/>
      <c r="I14" s="74"/>
      <c r="J14" s="74"/>
      <c r="K14" s="74"/>
      <c r="L14" s="74"/>
      <c r="M14" s="76"/>
      <c r="N14" s="78"/>
      <c r="O14" s="56"/>
      <c r="P14" s="64"/>
      <c r="Q14" s="37">
        <v>2759.2460000000001</v>
      </c>
      <c r="R14" s="38">
        <v>0</v>
      </c>
      <c r="S14" s="38">
        <v>0</v>
      </c>
      <c r="T14" s="39">
        <v>0</v>
      </c>
      <c r="U14" s="38">
        <v>0</v>
      </c>
      <c r="V14" s="37">
        <v>0</v>
      </c>
      <c r="W14" s="39">
        <v>0</v>
      </c>
      <c r="X14" s="40">
        <v>0</v>
      </c>
      <c r="Y14" s="41" t="s">
        <v>29</v>
      </c>
    </row>
    <row r="15" spans="1:25" s="6" customFormat="1" ht="24" customHeight="1" x14ac:dyDescent="0.4">
      <c r="A15" s="65">
        <v>4</v>
      </c>
      <c r="B15" s="88" t="s">
        <v>37</v>
      </c>
      <c r="C15" s="90" t="s">
        <v>35</v>
      </c>
      <c r="D15" s="92" t="s">
        <v>32</v>
      </c>
      <c r="E15" s="83">
        <v>53743.95</v>
      </c>
      <c r="F15" s="63">
        <v>53743.95</v>
      </c>
      <c r="G15" s="83">
        <v>9873.0310000000009</v>
      </c>
      <c r="H15" s="73">
        <v>9861.8109999999997</v>
      </c>
      <c r="I15" s="73">
        <v>9861.8109999999997</v>
      </c>
      <c r="J15" s="73" t="s">
        <v>33</v>
      </c>
      <c r="K15" s="73" t="s">
        <v>33</v>
      </c>
      <c r="L15" s="73">
        <v>11.22</v>
      </c>
      <c r="M15" s="75">
        <v>27827.956999999999</v>
      </c>
      <c r="N15" s="77">
        <v>0</v>
      </c>
      <c r="O15" s="55">
        <f>+(+E15+G15)-(M15+N15)</f>
        <v>35789.024000000005</v>
      </c>
      <c r="P15" s="63">
        <v>35789.023999999998</v>
      </c>
      <c r="Q15" s="32">
        <v>3</v>
      </c>
      <c r="R15" s="33">
        <v>0</v>
      </c>
      <c r="S15" s="33">
        <v>0</v>
      </c>
      <c r="T15" s="34">
        <v>0</v>
      </c>
      <c r="U15" s="33">
        <v>0</v>
      </c>
      <c r="V15" s="32">
        <v>0</v>
      </c>
      <c r="W15" s="34">
        <v>0</v>
      </c>
      <c r="X15" s="35">
        <v>0</v>
      </c>
      <c r="Y15" s="36" t="s">
        <v>25</v>
      </c>
    </row>
    <row r="16" spans="1:25" s="6" customFormat="1" ht="24" customHeight="1" thickBot="1" x14ac:dyDescent="0.45">
      <c r="A16" s="66"/>
      <c r="B16" s="89"/>
      <c r="C16" s="91"/>
      <c r="D16" s="93"/>
      <c r="E16" s="86"/>
      <c r="F16" s="64"/>
      <c r="G16" s="86"/>
      <c r="H16" s="87"/>
      <c r="I16" s="74"/>
      <c r="J16" s="74"/>
      <c r="K16" s="74"/>
      <c r="L16" s="74"/>
      <c r="M16" s="76"/>
      <c r="N16" s="78"/>
      <c r="O16" s="56"/>
      <c r="P16" s="64"/>
      <c r="Q16" s="37">
        <v>9861.8109999999997</v>
      </c>
      <c r="R16" s="38">
        <v>0</v>
      </c>
      <c r="S16" s="38">
        <v>0</v>
      </c>
      <c r="T16" s="39">
        <v>0</v>
      </c>
      <c r="U16" s="38">
        <v>0</v>
      </c>
      <c r="V16" s="37">
        <v>0</v>
      </c>
      <c r="W16" s="39">
        <v>0</v>
      </c>
      <c r="X16" s="40">
        <v>0</v>
      </c>
      <c r="Y16" s="41" t="s">
        <v>29</v>
      </c>
    </row>
    <row r="17" spans="1:25" s="6" customFormat="1" ht="24" customHeight="1" x14ac:dyDescent="0.4">
      <c r="A17" s="65">
        <v>5</v>
      </c>
      <c r="B17" s="88" t="s">
        <v>38</v>
      </c>
      <c r="C17" s="90" t="s">
        <v>35</v>
      </c>
      <c r="D17" s="92" t="s">
        <v>32</v>
      </c>
      <c r="E17" s="83">
        <v>38156.442000000003</v>
      </c>
      <c r="F17" s="63">
        <v>38156.442000000003</v>
      </c>
      <c r="G17" s="83">
        <v>2513.7269999999999</v>
      </c>
      <c r="H17" s="73">
        <v>2510.127</v>
      </c>
      <c r="I17" s="73">
        <v>2510.127</v>
      </c>
      <c r="J17" s="73" t="s">
        <v>33</v>
      </c>
      <c r="K17" s="73" t="s">
        <v>33</v>
      </c>
      <c r="L17" s="73">
        <v>3.6</v>
      </c>
      <c r="M17" s="75">
        <v>16536.691999999999</v>
      </c>
      <c r="N17" s="77">
        <v>1431.1130000000001</v>
      </c>
      <c r="O17" s="55">
        <f>+(+E17+G17)-(M17+N17)</f>
        <v>22702.364000000001</v>
      </c>
      <c r="P17" s="63">
        <v>22702.364000000001</v>
      </c>
      <c r="Q17" s="32">
        <v>2</v>
      </c>
      <c r="R17" s="33">
        <v>0</v>
      </c>
      <c r="S17" s="33">
        <v>0</v>
      </c>
      <c r="T17" s="34">
        <v>0</v>
      </c>
      <c r="U17" s="33">
        <v>0</v>
      </c>
      <c r="V17" s="32">
        <v>0</v>
      </c>
      <c r="W17" s="34">
        <v>0</v>
      </c>
      <c r="X17" s="35">
        <v>0</v>
      </c>
      <c r="Y17" s="36" t="s">
        <v>25</v>
      </c>
    </row>
    <row r="18" spans="1:25" s="6" customFormat="1" ht="24" customHeight="1" thickBot="1" x14ac:dyDescent="0.45">
      <c r="A18" s="66"/>
      <c r="B18" s="89"/>
      <c r="C18" s="91"/>
      <c r="D18" s="93"/>
      <c r="E18" s="86"/>
      <c r="F18" s="64"/>
      <c r="G18" s="86"/>
      <c r="H18" s="87"/>
      <c r="I18" s="74"/>
      <c r="J18" s="74"/>
      <c r="K18" s="74"/>
      <c r="L18" s="74"/>
      <c r="M18" s="76"/>
      <c r="N18" s="78"/>
      <c r="O18" s="56"/>
      <c r="P18" s="64"/>
      <c r="Q18" s="37">
        <v>2510.127</v>
      </c>
      <c r="R18" s="38">
        <v>0</v>
      </c>
      <c r="S18" s="38">
        <v>0</v>
      </c>
      <c r="T18" s="39">
        <v>0</v>
      </c>
      <c r="U18" s="38">
        <v>0</v>
      </c>
      <c r="V18" s="37">
        <v>0</v>
      </c>
      <c r="W18" s="39">
        <v>0</v>
      </c>
      <c r="X18" s="40">
        <v>0</v>
      </c>
      <c r="Y18" s="41" t="s">
        <v>29</v>
      </c>
    </row>
    <row r="19" spans="1:25" s="6" customFormat="1" ht="24" customHeight="1" x14ac:dyDescent="0.4">
      <c r="A19" s="65">
        <v>6</v>
      </c>
      <c r="B19" s="88" t="s">
        <v>39</v>
      </c>
      <c r="C19" s="90" t="s">
        <v>35</v>
      </c>
      <c r="D19" s="92" t="s">
        <v>32</v>
      </c>
      <c r="E19" s="83">
        <v>31168.42</v>
      </c>
      <c r="F19" s="63">
        <v>31168.42</v>
      </c>
      <c r="G19" s="83">
        <v>3764.8719999999998</v>
      </c>
      <c r="H19" s="73">
        <v>3762.779</v>
      </c>
      <c r="I19" s="73">
        <v>3762.779</v>
      </c>
      <c r="J19" s="73" t="s">
        <v>33</v>
      </c>
      <c r="K19" s="73" t="s">
        <v>33</v>
      </c>
      <c r="L19" s="73">
        <v>2.093</v>
      </c>
      <c r="M19" s="75">
        <v>14886.264999999999</v>
      </c>
      <c r="N19" s="77">
        <v>0</v>
      </c>
      <c r="O19" s="55">
        <f>+(+E19+G19)-(M19+N19)</f>
        <v>20047.027000000002</v>
      </c>
      <c r="P19" s="63">
        <v>20047.026999999998</v>
      </c>
      <c r="Q19" s="32">
        <v>3</v>
      </c>
      <c r="R19" s="33">
        <v>0</v>
      </c>
      <c r="S19" s="33">
        <v>0</v>
      </c>
      <c r="T19" s="34">
        <v>0</v>
      </c>
      <c r="U19" s="33">
        <v>0</v>
      </c>
      <c r="V19" s="32">
        <v>0</v>
      </c>
      <c r="W19" s="34">
        <v>0</v>
      </c>
      <c r="X19" s="35">
        <v>0</v>
      </c>
      <c r="Y19" s="36" t="s">
        <v>25</v>
      </c>
    </row>
    <row r="20" spans="1:25" s="6" customFormat="1" ht="24" customHeight="1" thickBot="1" x14ac:dyDescent="0.45">
      <c r="A20" s="66"/>
      <c r="B20" s="89"/>
      <c r="C20" s="91"/>
      <c r="D20" s="93"/>
      <c r="E20" s="86"/>
      <c r="F20" s="64"/>
      <c r="G20" s="86"/>
      <c r="H20" s="87"/>
      <c r="I20" s="74"/>
      <c r="J20" s="74"/>
      <c r="K20" s="74"/>
      <c r="L20" s="74"/>
      <c r="M20" s="76"/>
      <c r="N20" s="78"/>
      <c r="O20" s="56"/>
      <c r="P20" s="64"/>
      <c r="Q20" s="37">
        <v>3762.779</v>
      </c>
      <c r="R20" s="38">
        <v>0</v>
      </c>
      <c r="S20" s="38">
        <v>0</v>
      </c>
      <c r="T20" s="39">
        <v>0</v>
      </c>
      <c r="U20" s="38">
        <v>0</v>
      </c>
      <c r="V20" s="37">
        <v>0</v>
      </c>
      <c r="W20" s="39">
        <v>0</v>
      </c>
      <c r="X20" s="40">
        <v>0</v>
      </c>
      <c r="Y20" s="41" t="s">
        <v>29</v>
      </c>
    </row>
    <row r="21" spans="1:25" s="6" customFormat="1" ht="24" customHeight="1" x14ac:dyDescent="0.4">
      <c r="A21" s="65">
        <v>7</v>
      </c>
      <c r="B21" s="88" t="s">
        <v>40</v>
      </c>
      <c r="C21" s="90" t="s">
        <v>35</v>
      </c>
      <c r="D21" s="92" t="s">
        <v>32</v>
      </c>
      <c r="E21" s="83">
        <v>27270.005000000001</v>
      </c>
      <c r="F21" s="63">
        <v>27270.005000000001</v>
      </c>
      <c r="G21" s="83">
        <v>460.654</v>
      </c>
      <c r="H21" s="73">
        <v>458.64100000000002</v>
      </c>
      <c r="I21" s="73">
        <v>458.64100000000002</v>
      </c>
      <c r="J21" s="73" t="s">
        <v>33</v>
      </c>
      <c r="K21" s="73" t="s">
        <v>33</v>
      </c>
      <c r="L21" s="73">
        <v>2.0129999999999999</v>
      </c>
      <c r="M21" s="75">
        <v>9085.8449999999993</v>
      </c>
      <c r="N21" s="77">
        <v>1805.3789999999999</v>
      </c>
      <c r="O21" s="55">
        <f>+(+E21+G21)-(M21+N21)</f>
        <v>16839.435000000001</v>
      </c>
      <c r="P21" s="63">
        <v>16839.435000000001</v>
      </c>
      <c r="Q21" s="32">
        <v>1</v>
      </c>
      <c r="R21" s="33">
        <v>0</v>
      </c>
      <c r="S21" s="33">
        <v>0</v>
      </c>
      <c r="T21" s="34">
        <v>0</v>
      </c>
      <c r="U21" s="33">
        <v>0</v>
      </c>
      <c r="V21" s="32">
        <v>0</v>
      </c>
      <c r="W21" s="34">
        <v>0</v>
      </c>
      <c r="X21" s="35">
        <v>0</v>
      </c>
      <c r="Y21" s="36" t="s">
        <v>25</v>
      </c>
    </row>
    <row r="22" spans="1:25" s="6" customFormat="1" ht="24" customHeight="1" thickBot="1" x14ac:dyDescent="0.45">
      <c r="A22" s="66"/>
      <c r="B22" s="89"/>
      <c r="C22" s="91"/>
      <c r="D22" s="93"/>
      <c r="E22" s="86"/>
      <c r="F22" s="64"/>
      <c r="G22" s="86"/>
      <c r="H22" s="87"/>
      <c r="I22" s="74"/>
      <c r="J22" s="74"/>
      <c r="K22" s="74"/>
      <c r="L22" s="74"/>
      <c r="M22" s="76"/>
      <c r="N22" s="78"/>
      <c r="O22" s="56"/>
      <c r="P22" s="64"/>
      <c r="Q22" s="37">
        <v>458.64100000000002</v>
      </c>
      <c r="R22" s="38">
        <v>0</v>
      </c>
      <c r="S22" s="38">
        <v>0</v>
      </c>
      <c r="T22" s="39">
        <v>0</v>
      </c>
      <c r="U22" s="38">
        <v>0</v>
      </c>
      <c r="V22" s="37">
        <v>0</v>
      </c>
      <c r="W22" s="39">
        <v>0</v>
      </c>
      <c r="X22" s="40">
        <v>0</v>
      </c>
      <c r="Y22" s="41" t="s">
        <v>29</v>
      </c>
    </row>
    <row r="23" spans="1:25" s="6" customFormat="1" ht="24" customHeight="1" x14ac:dyDescent="0.4">
      <c r="A23" s="65">
        <v>8</v>
      </c>
      <c r="B23" s="88" t="s">
        <v>41</v>
      </c>
      <c r="C23" s="90" t="s">
        <v>35</v>
      </c>
      <c r="D23" s="92" t="s">
        <v>32</v>
      </c>
      <c r="E23" s="83">
        <v>31960.546999999999</v>
      </c>
      <c r="F23" s="63">
        <v>31960.546999999999</v>
      </c>
      <c r="G23" s="83">
        <v>0</v>
      </c>
      <c r="H23" s="73">
        <v>0</v>
      </c>
      <c r="I23" s="73">
        <v>0</v>
      </c>
      <c r="J23" s="73" t="s">
        <v>33</v>
      </c>
      <c r="K23" s="73" t="s">
        <v>33</v>
      </c>
      <c r="L23" s="73">
        <v>0</v>
      </c>
      <c r="M23" s="75">
        <v>11150.598</v>
      </c>
      <c r="N23" s="77">
        <v>4047.6509999999998</v>
      </c>
      <c r="O23" s="55">
        <f>+(+E23+G23)-(M23+N23)</f>
        <v>16762.297999999999</v>
      </c>
      <c r="P23" s="63">
        <v>16762.297999999999</v>
      </c>
      <c r="Q23" s="32">
        <v>0</v>
      </c>
      <c r="R23" s="33">
        <v>0</v>
      </c>
      <c r="S23" s="33">
        <v>0</v>
      </c>
      <c r="T23" s="34">
        <v>0</v>
      </c>
      <c r="U23" s="33">
        <v>0</v>
      </c>
      <c r="V23" s="32">
        <v>0</v>
      </c>
      <c r="W23" s="34">
        <v>0</v>
      </c>
      <c r="X23" s="35">
        <v>0</v>
      </c>
      <c r="Y23" s="36" t="s">
        <v>25</v>
      </c>
    </row>
    <row r="24" spans="1:25" s="6" customFormat="1" ht="24" customHeight="1" thickBot="1" x14ac:dyDescent="0.45">
      <c r="A24" s="66"/>
      <c r="B24" s="89"/>
      <c r="C24" s="91"/>
      <c r="D24" s="93"/>
      <c r="E24" s="86"/>
      <c r="F24" s="64"/>
      <c r="G24" s="86"/>
      <c r="H24" s="87"/>
      <c r="I24" s="74"/>
      <c r="J24" s="74"/>
      <c r="K24" s="74"/>
      <c r="L24" s="74"/>
      <c r="M24" s="76"/>
      <c r="N24" s="78"/>
      <c r="O24" s="56"/>
      <c r="P24" s="64"/>
      <c r="Q24" s="37">
        <v>0</v>
      </c>
      <c r="R24" s="38">
        <v>0</v>
      </c>
      <c r="S24" s="38">
        <v>0</v>
      </c>
      <c r="T24" s="39">
        <v>0</v>
      </c>
      <c r="U24" s="38">
        <v>0</v>
      </c>
      <c r="V24" s="37">
        <v>0</v>
      </c>
      <c r="W24" s="39">
        <v>0</v>
      </c>
      <c r="X24" s="40">
        <v>0</v>
      </c>
      <c r="Y24" s="41" t="s">
        <v>29</v>
      </c>
    </row>
    <row r="25" spans="1:25" s="6" customFormat="1" ht="24" customHeight="1" x14ac:dyDescent="0.4">
      <c r="A25" s="65">
        <v>9</v>
      </c>
      <c r="B25" s="88" t="s">
        <v>42</v>
      </c>
      <c r="C25" s="90" t="s">
        <v>35</v>
      </c>
      <c r="D25" s="92" t="s">
        <v>32</v>
      </c>
      <c r="E25" s="83">
        <v>23699.147000000001</v>
      </c>
      <c r="F25" s="63">
        <v>23699.147000000001</v>
      </c>
      <c r="G25" s="83">
        <v>3.8980000000000001</v>
      </c>
      <c r="H25" s="73">
        <v>0</v>
      </c>
      <c r="I25" s="73">
        <v>0</v>
      </c>
      <c r="J25" s="73" t="s">
        <v>33</v>
      </c>
      <c r="K25" s="73" t="s">
        <v>33</v>
      </c>
      <c r="L25" s="73">
        <v>3.8980000000000001</v>
      </c>
      <c r="M25" s="75">
        <v>5806.9309999999996</v>
      </c>
      <c r="N25" s="77">
        <v>1606.51</v>
      </c>
      <c r="O25" s="55">
        <f>+(+E25+G25)-(M25+N25)</f>
        <v>16289.604000000003</v>
      </c>
      <c r="P25" s="63">
        <v>16289.603999999999</v>
      </c>
      <c r="Q25" s="32">
        <v>0</v>
      </c>
      <c r="R25" s="33">
        <v>0</v>
      </c>
      <c r="S25" s="33">
        <v>0</v>
      </c>
      <c r="T25" s="34">
        <v>0</v>
      </c>
      <c r="U25" s="33">
        <v>0</v>
      </c>
      <c r="V25" s="32">
        <v>0</v>
      </c>
      <c r="W25" s="34">
        <v>0</v>
      </c>
      <c r="X25" s="35">
        <v>0</v>
      </c>
      <c r="Y25" s="36" t="s">
        <v>25</v>
      </c>
    </row>
    <row r="26" spans="1:25" s="6" customFormat="1" ht="24" customHeight="1" thickBot="1" x14ac:dyDescent="0.45">
      <c r="A26" s="66"/>
      <c r="B26" s="89"/>
      <c r="C26" s="91"/>
      <c r="D26" s="93"/>
      <c r="E26" s="86"/>
      <c r="F26" s="64"/>
      <c r="G26" s="86"/>
      <c r="H26" s="87"/>
      <c r="I26" s="74"/>
      <c r="J26" s="74"/>
      <c r="K26" s="74"/>
      <c r="L26" s="74"/>
      <c r="M26" s="76"/>
      <c r="N26" s="78"/>
      <c r="O26" s="56"/>
      <c r="P26" s="64"/>
      <c r="Q26" s="37">
        <v>0</v>
      </c>
      <c r="R26" s="38">
        <v>0</v>
      </c>
      <c r="S26" s="38">
        <v>0</v>
      </c>
      <c r="T26" s="39">
        <v>0</v>
      </c>
      <c r="U26" s="38">
        <v>0</v>
      </c>
      <c r="V26" s="37">
        <v>0</v>
      </c>
      <c r="W26" s="39">
        <v>0</v>
      </c>
      <c r="X26" s="40">
        <v>0</v>
      </c>
      <c r="Y26" s="41" t="s">
        <v>29</v>
      </c>
    </row>
    <row r="27" spans="1:25" s="6" customFormat="1" ht="24" customHeight="1" x14ac:dyDescent="0.4">
      <c r="A27" s="65">
        <v>10</v>
      </c>
      <c r="B27" s="88" t="s">
        <v>43</v>
      </c>
      <c r="C27" s="90" t="s">
        <v>35</v>
      </c>
      <c r="D27" s="92" t="s">
        <v>32</v>
      </c>
      <c r="E27" s="83">
        <v>25241.079000000002</v>
      </c>
      <c r="F27" s="63">
        <v>25241.079000000002</v>
      </c>
      <c r="G27" s="83">
        <v>4457.3109999999997</v>
      </c>
      <c r="H27" s="73">
        <v>4450.0219999999999</v>
      </c>
      <c r="I27" s="73">
        <v>4450.0219999999999</v>
      </c>
      <c r="J27" s="73" t="s">
        <v>33</v>
      </c>
      <c r="K27" s="73" t="s">
        <v>33</v>
      </c>
      <c r="L27" s="73">
        <v>7.2889999999999997</v>
      </c>
      <c r="M27" s="75">
        <v>13711.603999999999</v>
      </c>
      <c r="N27" s="77">
        <v>823.13099999999997</v>
      </c>
      <c r="O27" s="55">
        <f>+(+E27+G27)-(M27+N27)</f>
        <v>15163.655000000001</v>
      </c>
      <c r="P27" s="63">
        <v>15163.655000000001</v>
      </c>
      <c r="Q27" s="32">
        <v>3</v>
      </c>
      <c r="R27" s="33">
        <v>0</v>
      </c>
      <c r="S27" s="33">
        <v>0</v>
      </c>
      <c r="T27" s="34">
        <v>0</v>
      </c>
      <c r="U27" s="33">
        <v>0</v>
      </c>
      <c r="V27" s="32">
        <v>0</v>
      </c>
      <c r="W27" s="34">
        <v>0</v>
      </c>
      <c r="X27" s="35">
        <v>0</v>
      </c>
      <c r="Y27" s="36" t="s">
        <v>25</v>
      </c>
    </row>
    <row r="28" spans="1:25" s="6" customFormat="1" ht="24" customHeight="1" thickBot="1" x14ac:dyDescent="0.45">
      <c r="A28" s="66"/>
      <c r="B28" s="89"/>
      <c r="C28" s="91"/>
      <c r="D28" s="93"/>
      <c r="E28" s="86"/>
      <c r="F28" s="64"/>
      <c r="G28" s="86"/>
      <c r="H28" s="87"/>
      <c r="I28" s="74"/>
      <c r="J28" s="74"/>
      <c r="K28" s="74"/>
      <c r="L28" s="74"/>
      <c r="M28" s="76"/>
      <c r="N28" s="78"/>
      <c r="O28" s="56"/>
      <c r="P28" s="64"/>
      <c r="Q28" s="37">
        <v>4450.0219999999999</v>
      </c>
      <c r="R28" s="38">
        <v>0</v>
      </c>
      <c r="S28" s="38">
        <v>0</v>
      </c>
      <c r="T28" s="39">
        <v>0</v>
      </c>
      <c r="U28" s="38">
        <v>0</v>
      </c>
      <c r="V28" s="37">
        <v>0</v>
      </c>
      <c r="W28" s="39">
        <v>0</v>
      </c>
      <c r="X28" s="40">
        <v>0</v>
      </c>
      <c r="Y28" s="41" t="s">
        <v>29</v>
      </c>
    </row>
    <row r="29" spans="1:25" s="6" customFormat="1" ht="24" customHeight="1" x14ac:dyDescent="0.4">
      <c r="A29" s="65">
        <v>11</v>
      </c>
      <c r="B29" s="88" t="s">
        <v>44</v>
      </c>
      <c r="C29" s="90" t="s">
        <v>35</v>
      </c>
      <c r="D29" s="92" t="s">
        <v>32</v>
      </c>
      <c r="E29" s="83">
        <v>35592.978999999999</v>
      </c>
      <c r="F29" s="63">
        <v>35592.978999999999</v>
      </c>
      <c r="G29" s="83">
        <v>14.243</v>
      </c>
      <c r="H29" s="73">
        <v>11.602</v>
      </c>
      <c r="I29" s="73">
        <v>11.602</v>
      </c>
      <c r="J29" s="73" t="s">
        <v>33</v>
      </c>
      <c r="K29" s="73" t="s">
        <v>33</v>
      </c>
      <c r="L29" s="73">
        <v>2.641</v>
      </c>
      <c r="M29" s="75">
        <v>11514.602000000001</v>
      </c>
      <c r="N29" s="77">
        <v>9719.5630000000001</v>
      </c>
      <c r="O29" s="55">
        <f>+(+E29+G29)-(M29+N29)</f>
        <v>14373.057000000001</v>
      </c>
      <c r="P29" s="63">
        <v>14373.057000000001</v>
      </c>
      <c r="Q29" s="32">
        <v>1</v>
      </c>
      <c r="R29" s="33">
        <v>0</v>
      </c>
      <c r="S29" s="33">
        <v>0</v>
      </c>
      <c r="T29" s="34">
        <v>0</v>
      </c>
      <c r="U29" s="33">
        <v>0</v>
      </c>
      <c r="V29" s="32">
        <v>0</v>
      </c>
      <c r="W29" s="34">
        <v>0</v>
      </c>
      <c r="X29" s="35">
        <v>0</v>
      </c>
      <c r="Y29" s="36" t="s">
        <v>25</v>
      </c>
    </row>
    <row r="30" spans="1:25" s="6" customFormat="1" ht="24" customHeight="1" thickBot="1" x14ac:dyDescent="0.45">
      <c r="A30" s="66"/>
      <c r="B30" s="89"/>
      <c r="C30" s="91"/>
      <c r="D30" s="93"/>
      <c r="E30" s="86"/>
      <c r="F30" s="64"/>
      <c r="G30" s="86"/>
      <c r="H30" s="87"/>
      <c r="I30" s="74"/>
      <c r="J30" s="74"/>
      <c r="K30" s="74"/>
      <c r="L30" s="74"/>
      <c r="M30" s="76"/>
      <c r="N30" s="78"/>
      <c r="O30" s="56"/>
      <c r="P30" s="64"/>
      <c r="Q30" s="37">
        <v>11.602</v>
      </c>
      <c r="R30" s="38">
        <v>0</v>
      </c>
      <c r="S30" s="38">
        <v>0</v>
      </c>
      <c r="T30" s="39">
        <v>0</v>
      </c>
      <c r="U30" s="38">
        <v>0</v>
      </c>
      <c r="V30" s="37">
        <v>0</v>
      </c>
      <c r="W30" s="39">
        <v>0</v>
      </c>
      <c r="X30" s="40">
        <v>0</v>
      </c>
      <c r="Y30" s="41" t="s">
        <v>29</v>
      </c>
    </row>
    <row r="31" spans="1:25" s="6" customFormat="1" ht="24" customHeight="1" x14ac:dyDescent="0.4">
      <c r="A31" s="65">
        <v>12</v>
      </c>
      <c r="B31" s="88" t="s">
        <v>45</v>
      </c>
      <c r="C31" s="90" t="s">
        <v>35</v>
      </c>
      <c r="D31" s="92" t="s">
        <v>32</v>
      </c>
      <c r="E31" s="83">
        <v>18683.199000000001</v>
      </c>
      <c r="F31" s="63">
        <v>18683.199000000001</v>
      </c>
      <c r="G31" s="83">
        <v>3466.8890000000001</v>
      </c>
      <c r="H31" s="73">
        <v>3465.058</v>
      </c>
      <c r="I31" s="73">
        <v>3465.058</v>
      </c>
      <c r="J31" s="73" t="s">
        <v>33</v>
      </c>
      <c r="K31" s="73" t="s">
        <v>33</v>
      </c>
      <c r="L31" s="73">
        <v>1.831</v>
      </c>
      <c r="M31" s="75">
        <v>8965.4500000000007</v>
      </c>
      <c r="N31" s="77">
        <v>48.814</v>
      </c>
      <c r="O31" s="55">
        <f>+(+E31+G31)-(M31+N31)</f>
        <v>13135.823999999999</v>
      </c>
      <c r="P31" s="63">
        <v>13135.824000000001</v>
      </c>
      <c r="Q31" s="32">
        <v>3</v>
      </c>
      <c r="R31" s="33">
        <v>0</v>
      </c>
      <c r="S31" s="33">
        <v>0</v>
      </c>
      <c r="T31" s="34">
        <v>0</v>
      </c>
      <c r="U31" s="33">
        <v>0</v>
      </c>
      <c r="V31" s="32">
        <v>0</v>
      </c>
      <c r="W31" s="34">
        <v>0</v>
      </c>
      <c r="X31" s="35">
        <v>0</v>
      </c>
      <c r="Y31" s="36" t="s">
        <v>25</v>
      </c>
    </row>
    <row r="32" spans="1:25" s="6" customFormat="1" ht="24" customHeight="1" thickBot="1" x14ac:dyDescent="0.45">
      <c r="A32" s="66"/>
      <c r="B32" s="89"/>
      <c r="C32" s="91"/>
      <c r="D32" s="93"/>
      <c r="E32" s="86"/>
      <c r="F32" s="64"/>
      <c r="G32" s="86"/>
      <c r="H32" s="87"/>
      <c r="I32" s="74"/>
      <c r="J32" s="74"/>
      <c r="K32" s="74"/>
      <c r="L32" s="74"/>
      <c r="M32" s="76"/>
      <c r="N32" s="78"/>
      <c r="O32" s="56"/>
      <c r="P32" s="64"/>
      <c r="Q32" s="37">
        <v>3465.058</v>
      </c>
      <c r="R32" s="38">
        <v>0</v>
      </c>
      <c r="S32" s="38">
        <v>0</v>
      </c>
      <c r="T32" s="39">
        <v>0</v>
      </c>
      <c r="U32" s="38">
        <v>0</v>
      </c>
      <c r="V32" s="37">
        <v>0</v>
      </c>
      <c r="W32" s="39">
        <v>0</v>
      </c>
      <c r="X32" s="40">
        <v>0</v>
      </c>
      <c r="Y32" s="41" t="s">
        <v>29</v>
      </c>
    </row>
    <row r="33" spans="1:25" s="6" customFormat="1" ht="24" customHeight="1" x14ac:dyDescent="0.4">
      <c r="A33" s="65">
        <v>13</v>
      </c>
      <c r="B33" s="88" t="s">
        <v>46</v>
      </c>
      <c r="C33" s="90" t="s">
        <v>35</v>
      </c>
      <c r="D33" s="92" t="s">
        <v>32</v>
      </c>
      <c r="E33" s="83">
        <v>21704.54</v>
      </c>
      <c r="F33" s="63">
        <v>21704.54</v>
      </c>
      <c r="G33" s="83">
        <v>1E-3</v>
      </c>
      <c r="H33" s="73">
        <v>0</v>
      </c>
      <c r="I33" s="73">
        <v>0</v>
      </c>
      <c r="J33" s="73" t="s">
        <v>33</v>
      </c>
      <c r="K33" s="73" t="s">
        <v>33</v>
      </c>
      <c r="L33" s="73">
        <v>1E-3</v>
      </c>
      <c r="M33" s="75">
        <v>5214.7209999999995</v>
      </c>
      <c r="N33" s="77">
        <v>5195.4269999999997</v>
      </c>
      <c r="O33" s="55">
        <f>+(+E33+G33)-(M33+N33)</f>
        <v>11294.393000000002</v>
      </c>
      <c r="P33" s="63">
        <v>11294.393</v>
      </c>
      <c r="Q33" s="32">
        <v>0</v>
      </c>
      <c r="R33" s="33">
        <v>0</v>
      </c>
      <c r="S33" s="33">
        <v>0</v>
      </c>
      <c r="T33" s="34">
        <v>0</v>
      </c>
      <c r="U33" s="33">
        <v>0</v>
      </c>
      <c r="V33" s="32">
        <v>0</v>
      </c>
      <c r="W33" s="34">
        <v>0</v>
      </c>
      <c r="X33" s="35">
        <v>0</v>
      </c>
      <c r="Y33" s="36" t="s">
        <v>25</v>
      </c>
    </row>
    <row r="34" spans="1:25" s="6" customFormat="1" ht="24" customHeight="1" thickBot="1" x14ac:dyDescent="0.45">
      <c r="A34" s="66"/>
      <c r="B34" s="89"/>
      <c r="C34" s="91"/>
      <c r="D34" s="93"/>
      <c r="E34" s="86"/>
      <c r="F34" s="64"/>
      <c r="G34" s="86"/>
      <c r="H34" s="87"/>
      <c r="I34" s="74"/>
      <c r="J34" s="74"/>
      <c r="K34" s="74"/>
      <c r="L34" s="74"/>
      <c r="M34" s="76"/>
      <c r="N34" s="78"/>
      <c r="O34" s="56"/>
      <c r="P34" s="64"/>
      <c r="Q34" s="37">
        <v>0</v>
      </c>
      <c r="R34" s="38">
        <v>0</v>
      </c>
      <c r="S34" s="38">
        <v>0</v>
      </c>
      <c r="T34" s="39">
        <v>0</v>
      </c>
      <c r="U34" s="38">
        <v>0</v>
      </c>
      <c r="V34" s="37">
        <v>0</v>
      </c>
      <c r="W34" s="39">
        <v>0</v>
      </c>
      <c r="X34" s="40">
        <v>0</v>
      </c>
      <c r="Y34" s="41" t="s">
        <v>29</v>
      </c>
    </row>
    <row r="35" spans="1:25" s="6" customFormat="1" ht="24" customHeight="1" x14ac:dyDescent="0.4">
      <c r="A35" s="65">
        <v>14</v>
      </c>
      <c r="B35" s="88" t="s">
        <v>47</v>
      </c>
      <c r="C35" s="90" t="s">
        <v>35</v>
      </c>
      <c r="D35" s="92" t="s">
        <v>32</v>
      </c>
      <c r="E35" s="83">
        <v>19364.009999999998</v>
      </c>
      <c r="F35" s="63">
        <v>19364.009999999998</v>
      </c>
      <c r="G35" s="83">
        <v>18.399999999999999</v>
      </c>
      <c r="H35" s="73">
        <v>16.648</v>
      </c>
      <c r="I35" s="73">
        <v>16.648</v>
      </c>
      <c r="J35" s="73" t="s">
        <v>33</v>
      </c>
      <c r="K35" s="73" t="s">
        <v>33</v>
      </c>
      <c r="L35" s="73">
        <v>1.752</v>
      </c>
      <c r="M35" s="75">
        <v>3764.8879999999999</v>
      </c>
      <c r="N35" s="77">
        <v>5839.8720000000003</v>
      </c>
      <c r="O35" s="55">
        <f>+(+E35+G35)-(M35+N35)</f>
        <v>9777.65</v>
      </c>
      <c r="P35" s="63">
        <v>9777.65</v>
      </c>
      <c r="Q35" s="32">
        <v>1</v>
      </c>
      <c r="R35" s="33">
        <v>0</v>
      </c>
      <c r="S35" s="33">
        <v>0</v>
      </c>
      <c r="T35" s="34">
        <v>0</v>
      </c>
      <c r="U35" s="33">
        <v>0</v>
      </c>
      <c r="V35" s="32">
        <v>0</v>
      </c>
      <c r="W35" s="34">
        <v>0</v>
      </c>
      <c r="X35" s="35">
        <v>0</v>
      </c>
      <c r="Y35" s="36" t="s">
        <v>25</v>
      </c>
    </row>
    <row r="36" spans="1:25" s="6" customFormat="1" ht="24" customHeight="1" thickBot="1" x14ac:dyDescent="0.45">
      <c r="A36" s="66"/>
      <c r="B36" s="89"/>
      <c r="C36" s="91"/>
      <c r="D36" s="93"/>
      <c r="E36" s="86"/>
      <c r="F36" s="64"/>
      <c r="G36" s="86"/>
      <c r="H36" s="87"/>
      <c r="I36" s="74"/>
      <c r="J36" s="74"/>
      <c r="K36" s="74"/>
      <c r="L36" s="74"/>
      <c r="M36" s="76"/>
      <c r="N36" s="78"/>
      <c r="O36" s="56"/>
      <c r="P36" s="64"/>
      <c r="Q36" s="37">
        <v>16.648</v>
      </c>
      <c r="R36" s="38">
        <v>0</v>
      </c>
      <c r="S36" s="38">
        <v>0</v>
      </c>
      <c r="T36" s="39">
        <v>0</v>
      </c>
      <c r="U36" s="38">
        <v>0</v>
      </c>
      <c r="V36" s="37">
        <v>0</v>
      </c>
      <c r="W36" s="39">
        <v>0</v>
      </c>
      <c r="X36" s="40">
        <v>0</v>
      </c>
      <c r="Y36" s="41" t="s">
        <v>29</v>
      </c>
    </row>
    <row r="37" spans="1:25" s="6" customFormat="1" ht="24" customHeight="1" x14ac:dyDescent="0.4">
      <c r="A37" s="65">
        <v>15</v>
      </c>
      <c r="B37" s="88" t="s">
        <v>48</v>
      </c>
      <c r="C37" s="90" t="s">
        <v>35</v>
      </c>
      <c r="D37" s="92" t="s">
        <v>32</v>
      </c>
      <c r="E37" s="83">
        <v>10964.745000000001</v>
      </c>
      <c r="F37" s="63">
        <v>10964.745000000001</v>
      </c>
      <c r="G37" s="83">
        <v>1.823</v>
      </c>
      <c r="H37" s="73">
        <v>0</v>
      </c>
      <c r="I37" s="73">
        <v>0</v>
      </c>
      <c r="J37" s="73" t="s">
        <v>33</v>
      </c>
      <c r="K37" s="73" t="s">
        <v>33</v>
      </c>
      <c r="L37" s="73">
        <v>1.823</v>
      </c>
      <c r="M37" s="75">
        <v>1487.992</v>
      </c>
      <c r="N37" s="77">
        <v>127.56100000000001</v>
      </c>
      <c r="O37" s="55">
        <f>+(+E37+G37)-(M37+N37)</f>
        <v>9351.0150000000012</v>
      </c>
      <c r="P37" s="63">
        <v>9351.0149999999994</v>
      </c>
      <c r="Q37" s="32">
        <v>0</v>
      </c>
      <c r="R37" s="33">
        <v>0</v>
      </c>
      <c r="S37" s="33">
        <v>0</v>
      </c>
      <c r="T37" s="34">
        <v>0</v>
      </c>
      <c r="U37" s="33">
        <v>0</v>
      </c>
      <c r="V37" s="32">
        <v>0</v>
      </c>
      <c r="W37" s="34">
        <v>0</v>
      </c>
      <c r="X37" s="35">
        <v>0</v>
      </c>
      <c r="Y37" s="36" t="s">
        <v>25</v>
      </c>
    </row>
    <row r="38" spans="1:25" s="6" customFormat="1" ht="24" customHeight="1" thickBot="1" x14ac:dyDescent="0.45">
      <c r="A38" s="66"/>
      <c r="B38" s="89"/>
      <c r="C38" s="91"/>
      <c r="D38" s="93"/>
      <c r="E38" s="86"/>
      <c r="F38" s="64"/>
      <c r="G38" s="86"/>
      <c r="H38" s="87"/>
      <c r="I38" s="74"/>
      <c r="J38" s="74"/>
      <c r="K38" s="74"/>
      <c r="L38" s="74"/>
      <c r="M38" s="76"/>
      <c r="N38" s="78"/>
      <c r="O38" s="56"/>
      <c r="P38" s="64"/>
      <c r="Q38" s="37">
        <v>0</v>
      </c>
      <c r="R38" s="38">
        <v>0</v>
      </c>
      <c r="S38" s="38">
        <v>0</v>
      </c>
      <c r="T38" s="39">
        <v>0</v>
      </c>
      <c r="U38" s="38">
        <v>0</v>
      </c>
      <c r="V38" s="37">
        <v>0</v>
      </c>
      <c r="W38" s="39">
        <v>0</v>
      </c>
      <c r="X38" s="40">
        <v>0</v>
      </c>
      <c r="Y38" s="41" t="s">
        <v>29</v>
      </c>
    </row>
    <row r="39" spans="1:25" s="6" customFormat="1" ht="24" customHeight="1" x14ac:dyDescent="0.4">
      <c r="A39" s="65">
        <v>16</v>
      </c>
      <c r="B39" s="88" t="s">
        <v>49</v>
      </c>
      <c r="C39" s="90" t="s">
        <v>35</v>
      </c>
      <c r="D39" s="92" t="s">
        <v>32</v>
      </c>
      <c r="E39" s="83">
        <v>8904.1610000000001</v>
      </c>
      <c r="F39" s="63">
        <v>8904.1610000000001</v>
      </c>
      <c r="G39" s="83">
        <v>230.22900000000001</v>
      </c>
      <c r="H39" s="73">
        <v>229.82499999999999</v>
      </c>
      <c r="I39" s="73">
        <v>229.82499999999999</v>
      </c>
      <c r="J39" s="73" t="s">
        <v>33</v>
      </c>
      <c r="K39" s="73" t="s">
        <v>33</v>
      </c>
      <c r="L39" s="73">
        <v>0.40400000000000003</v>
      </c>
      <c r="M39" s="75">
        <v>1587.0219999999999</v>
      </c>
      <c r="N39" s="77">
        <v>8.2560000000000002</v>
      </c>
      <c r="O39" s="55">
        <f>+(+E39+G39)-(M39+N39)</f>
        <v>7539.1119999999992</v>
      </c>
      <c r="P39" s="63">
        <v>7539.1120000000001</v>
      </c>
      <c r="Q39" s="32">
        <v>1</v>
      </c>
      <c r="R39" s="33">
        <v>0</v>
      </c>
      <c r="S39" s="33">
        <v>0</v>
      </c>
      <c r="T39" s="34">
        <v>0</v>
      </c>
      <c r="U39" s="33">
        <v>0</v>
      </c>
      <c r="V39" s="32">
        <v>0</v>
      </c>
      <c r="W39" s="34">
        <v>0</v>
      </c>
      <c r="X39" s="35">
        <v>0</v>
      </c>
      <c r="Y39" s="36" t="s">
        <v>25</v>
      </c>
    </row>
    <row r="40" spans="1:25" s="6" customFormat="1" ht="24" customHeight="1" thickBot="1" x14ac:dyDescent="0.45">
      <c r="A40" s="66"/>
      <c r="B40" s="89"/>
      <c r="C40" s="91"/>
      <c r="D40" s="93"/>
      <c r="E40" s="86"/>
      <c r="F40" s="64"/>
      <c r="G40" s="86"/>
      <c r="H40" s="87"/>
      <c r="I40" s="74"/>
      <c r="J40" s="74"/>
      <c r="K40" s="74"/>
      <c r="L40" s="74"/>
      <c r="M40" s="76"/>
      <c r="N40" s="78"/>
      <c r="O40" s="56"/>
      <c r="P40" s="64"/>
      <c r="Q40" s="37">
        <v>229.82499999999999</v>
      </c>
      <c r="R40" s="38">
        <v>0</v>
      </c>
      <c r="S40" s="38">
        <v>0</v>
      </c>
      <c r="T40" s="39">
        <v>0</v>
      </c>
      <c r="U40" s="38">
        <v>0</v>
      </c>
      <c r="V40" s="37">
        <v>0</v>
      </c>
      <c r="W40" s="39">
        <v>0</v>
      </c>
      <c r="X40" s="40">
        <v>0</v>
      </c>
      <c r="Y40" s="41" t="s">
        <v>29</v>
      </c>
    </row>
    <row r="41" spans="1:25" s="6" customFormat="1" ht="24" customHeight="1" x14ac:dyDescent="0.4">
      <c r="A41" s="65">
        <v>17</v>
      </c>
      <c r="B41" s="88" t="s">
        <v>50</v>
      </c>
      <c r="C41" s="90" t="s">
        <v>35</v>
      </c>
      <c r="D41" s="92" t="s">
        <v>32</v>
      </c>
      <c r="E41" s="83">
        <v>14122.031999999999</v>
      </c>
      <c r="F41" s="63">
        <v>14122.031999999999</v>
      </c>
      <c r="G41" s="83">
        <v>161.898</v>
      </c>
      <c r="H41" s="73">
        <v>160.79599999999999</v>
      </c>
      <c r="I41" s="73">
        <v>160.79599999999999</v>
      </c>
      <c r="J41" s="73" t="s">
        <v>33</v>
      </c>
      <c r="K41" s="73" t="s">
        <v>33</v>
      </c>
      <c r="L41" s="73">
        <v>1.1020000000000001</v>
      </c>
      <c r="M41" s="75">
        <v>4866.4799999999996</v>
      </c>
      <c r="N41" s="77">
        <v>2230.41</v>
      </c>
      <c r="O41" s="55">
        <f>+(+E41+G41)-(M41+N41)</f>
        <v>7187.0399999999991</v>
      </c>
      <c r="P41" s="63">
        <v>7187.04</v>
      </c>
      <c r="Q41" s="32">
        <v>1</v>
      </c>
      <c r="R41" s="33">
        <v>0</v>
      </c>
      <c r="S41" s="33">
        <v>0</v>
      </c>
      <c r="T41" s="34">
        <v>0</v>
      </c>
      <c r="U41" s="33">
        <v>0</v>
      </c>
      <c r="V41" s="32">
        <v>0</v>
      </c>
      <c r="W41" s="34">
        <v>0</v>
      </c>
      <c r="X41" s="35">
        <v>0</v>
      </c>
      <c r="Y41" s="36" t="s">
        <v>25</v>
      </c>
    </row>
    <row r="42" spans="1:25" s="6" customFormat="1" ht="24" customHeight="1" thickBot="1" x14ac:dyDescent="0.45">
      <c r="A42" s="66"/>
      <c r="B42" s="89"/>
      <c r="C42" s="91"/>
      <c r="D42" s="93"/>
      <c r="E42" s="86"/>
      <c r="F42" s="64"/>
      <c r="G42" s="86"/>
      <c r="H42" s="87"/>
      <c r="I42" s="74"/>
      <c r="J42" s="74"/>
      <c r="K42" s="74"/>
      <c r="L42" s="74"/>
      <c r="M42" s="76"/>
      <c r="N42" s="78"/>
      <c r="O42" s="56"/>
      <c r="P42" s="64"/>
      <c r="Q42" s="37">
        <v>160.79599999999999</v>
      </c>
      <c r="R42" s="38">
        <v>0</v>
      </c>
      <c r="S42" s="38">
        <v>0</v>
      </c>
      <c r="T42" s="39">
        <v>0</v>
      </c>
      <c r="U42" s="38">
        <v>0</v>
      </c>
      <c r="V42" s="37">
        <v>0</v>
      </c>
      <c r="W42" s="39">
        <v>0</v>
      </c>
      <c r="X42" s="40">
        <v>0</v>
      </c>
      <c r="Y42" s="41" t="s">
        <v>29</v>
      </c>
    </row>
    <row r="43" spans="1:25" s="6" customFormat="1" ht="24" customHeight="1" x14ac:dyDescent="0.4">
      <c r="A43" s="65">
        <v>18</v>
      </c>
      <c r="B43" s="88" t="s">
        <v>51</v>
      </c>
      <c r="C43" s="90" t="s">
        <v>35</v>
      </c>
      <c r="D43" s="92" t="s">
        <v>32</v>
      </c>
      <c r="E43" s="83">
        <v>11948.16</v>
      </c>
      <c r="F43" s="63">
        <v>11948.16</v>
      </c>
      <c r="G43" s="83">
        <v>22.687999999999999</v>
      </c>
      <c r="H43" s="73">
        <v>22.574999999999999</v>
      </c>
      <c r="I43" s="73">
        <v>22.574999999999999</v>
      </c>
      <c r="J43" s="73" t="s">
        <v>33</v>
      </c>
      <c r="K43" s="73" t="s">
        <v>33</v>
      </c>
      <c r="L43" s="73">
        <v>0.113</v>
      </c>
      <c r="M43" s="75">
        <v>4302.2340000000004</v>
      </c>
      <c r="N43" s="77">
        <v>567.02300000000002</v>
      </c>
      <c r="O43" s="55">
        <f>+(+E43+G43)-(M43+N43)</f>
        <v>7101.5909999999994</v>
      </c>
      <c r="P43" s="63">
        <v>7101.5910000000003</v>
      </c>
      <c r="Q43" s="32">
        <v>1</v>
      </c>
      <c r="R43" s="33">
        <v>0</v>
      </c>
      <c r="S43" s="33">
        <v>0</v>
      </c>
      <c r="T43" s="34">
        <v>0</v>
      </c>
      <c r="U43" s="33">
        <v>0</v>
      </c>
      <c r="V43" s="32">
        <v>0</v>
      </c>
      <c r="W43" s="34">
        <v>0</v>
      </c>
      <c r="X43" s="35">
        <v>0</v>
      </c>
      <c r="Y43" s="36" t="s">
        <v>25</v>
      </c>
    </row>
    <row r="44" spans="1:25" s="6" customFormat="1" ht="24" customHeight="1" thickBot="1" x14ac:dyDescent="0.45">
      <c r="A44" s="66"/>
      <c r="B44" s="89"/>
      <c r="C44" s="91"/>
      <c r="D44" s="93"/>
      <c r="E44" s="86"/>
      <c r="F44" s="64"/>
      <c r="G44" s="86"/>
      <c r="H44" s="87"/>
      <c r="I44" s="74"/>
      <c r="J44" s="74"/>
      <c r="K44" s="74"/>
      <c r="L44" s="74"/>
      <c r="M44" s="76"/>
      <c r="N44" s="78"/>
      <c r="O44" s="56"/>
      <c r="P44" s="64"/>
      <c r="Q44" s="37">
        <v>22.574999999999999</v>
      </c>
      <c r="R44" s="38">
        <v>0</v>
      </c>
      <c r="S44" s="38">
        <v>0</v>
      </c>
      <c r="T44" s="39">
        <v>0</v>
      </c>
      <c r="U44" s="38">
        <v>0</v>
      </c>
      <c r="V44" s="37">
        <v>0</v>
      </c>
      <c r="W44" s="39">
        <v>0</v>
      </c>
      <c r="X44" s="40">
        <v>0</v>
      </c>
      <c r="Y44" s="41" t="s">
        <v>29</v>
      </c>
    </row>
    <row r="45" spans="1:25" s="6" customFormat="1" ht="24" customHeight="1" x14ac:dyDescent="0.4">
      <c r="A45" s="65">
        <v>19</v>
      </c>
      <c r="B45" s="88" t="s">
        <v>52</v>
      </c>
      <c r="C45" s="90" t="s">
        <v>35</v>
      </c>
      <c r="D45" s="92" t="s">
        <v>32</v>
      </c>
      <c r="E45" s="83">
        <v>12646.111000000001</v>
      </c>
      <c r="F45" s="63">
        <v>12646.111000000001</v>
      </c>
      <c r="G45" s="83">
        <v>1.6859999999999999</v>
      </c>
      <c r="H45" s="73">
        <v>0</v>
      </c>
      <c r="I45" s="73">
        <v>0</v>
      </c>
      <c r="J45" s="73" t="s">
        <v>33</v>
      </c>
      <c r="K45" s="73" t="s">
        <v>33</v>
      </c>
      <c r="L45" s="73">
        <v>1.6859999999999999</v>
      </c>
      <c r="M45" s="75">
        <v>5464.0450000000001</v>
      </c>
      <c r="N45" s="77">
        <v>1292.6759999999999</v>
      </c>
      <c r="O45" s="55">
        <f>+(+E45+G45)-(M45+N45)</f>
        <v>5891.0760000000009</v>
      </c>
      <c r="P45" s="63">
        <v>5891.076</v>
      </c>
      <c r="Q45" s="32">
        <v>0</v>
      </c>
      <c r="R45" s="33">
        <v>0</v>
      </c>
      <c r="S45" s="33">
        <v>0</v>
      </c>
      <c r="T45" s="34">
        <v>0</v>
      </c>
      <c r="U45" s="33">
        <v>0</v>
      </c>
      <c r="V45" s="32">
        <v>0</v>
      </c>
      <c r="W45" s="34">
        <v>0</v>
      </c>
      <c r="X45" s="35">
        <v>0</v>
      </c>
      <c r="Y45" s="41" t="s">
        <v>25</v>
      </c>
    </row>
    <row r="46" spans="1:25" s="6" customFormat="1" ht="24" customHeight="1" thickBot="1" x14ac:dyDescent="0.45">
      <c r="A46" s="66"/>
      <c r="B46" s="89"/>
      <c r="C46" s="91"/>
      <c r="D46" s="93"/>
      <c r="E46" s="86"/>
      <c r="F46" s="64"/>
      <c r="G46" s="86"/>
      <c r="H46" s="87"/>
      <c r="I46" s="74"/>
      <c r="J46" s="74"/>
      <c r="K46" s="74"/>
      <c r="L46" s="74"/>
      <c r="M46" s="76"/>
      <c r="N46" s="78"/>
      <c r="O46" s="56"/>
      <c r="P46" s="64"/>
      <c r="Q46" s="37">
        <v>0</v>
      </c>
      <c r="R46" s="38">
        <v>0</v>
      </c>
      <c r="S46" s="38">
        <v>0</v>
      </c>
      <c r="T46" s="39">
        <v>0</v>
      </c>
      <c r="U46" s="38">
        <v>0</v>
      </c>
      <c r="V46" s="37">
        <v>0</v>
      </c>
      <c r="W46" s="39">
        <v>0</v>
      </c>
      <c r="X46" s="40">
        <v>0</v>
      </c>
      <c r="Y46" s="41" t="s">
        <v>29</v>
      </c>
    </row>
    <row r="47" spans="1:25" s="6" customFormat="1" ht="24" customHeight="1" x14ac:dyDescent="0.4">
      <c r="A47" s="65">
        <v>20</v>
      </c>
      <c r="B47" s="88" t="s">
        <v>53</v>
      </c>
      <c r="C47" s="90" t="s">
        <v>35</v>
      </c>
      <c r="D47" s="92" t="s">
        <v>32</v>
      </c>
      <c r="E47" s="83">
        <v>8224.5889999999999</v>
      </c>
      <c r="F47" s="63">
        <v>8224.5889999999999</v>
      </c>
      <c r="G47" s="83">
        <v>0.42399999999999999</v>
      </c>
      <c r="H47" s="73">
        <v>0</v>
      </c>
      <c r="I47" s="73">
        <v>0</v>
      </c>
      <c r="J47" s="73" t="s">
        <v>33</v>
      </c>
      <c r="K47" s="73" t="s">
        <v>33</v>
      </c>
      <c r="L47" s="73">
        <v>0.42399999999999999</v>
      </c>
      <c r="M47" s="75">
        <v>2486.9569999999999</v>
      </c>
      <c r="N47" s="77">
        <v>188.58</v>
      </c>
      <c r="O47" s="55">
        <f>+(+E47+G47)-(M47+N47)</f>
        <v>5549.4760000000006</v>
      </c>
      <c r="P47" s="63">
        <v>5549.4759999999997</v>
      </c>
      <c r="Q47" s="32">
        <v>0</v>
      </c>
      <c r="R47" s="33">
        <v>0</v>
      </c>
      <c r="S47" s="33">
        <v>0</v>
      </c>
      <c r="T47" s="34">
        <v>0</v>
      </c>
      <c r="U47" s="33">
        <v>0</v>
      </c>
      <c r="V47" s="32">
        <v>0</v>
      </c>
      <c r="W47" s="34">
        <v>0</v>
      </c>
      <c r="X47" s="35">
        <v>0</v>
      </c>
      <c r="Y47" s="41" t="s">
        <v>25</v>
      </c>
    </row>
    <row r="48" spans="1:25" s="6" customFormat="1" ht="24" customHeight="1" thickBot="1" x14ac:dyDescent="0.45">
      <c r="A48" s="66"/>
      <c r="B48" s="89"/>
      <c r="C48" s="91"/>
      <c r="D48" s="93"/>
      <c r="E48" s="86"/>
      <c r="F48" s="64"/>
      <c r="G48" s="86"/>
      <c r="H48" s="87"/>
      <c r="I48" s="74"/>
      <c r="J48" s="74"/>
      <c r="K48" s="74"/>
      <c r="L48" s="74"/>
      <c r="M48" s="76"/>
      <c r="N48" s="78"/>
      <c r="O48" s="56"/>
      <c r="P48" s="64"/>
      <c r="Q48" s="37">
        <v>0</v>
      </c>
      <c r="R48" s="38">
        <v>0</v>
      </c>
      <c r="S48" s="38">
        <v>0</v>
      </c>
      <c r="T48" s="39">
        <v>0</v>
      </c>
      <c r="U48" s="38">
        <v>0</v>
      </c>
      <c r="V48" s="37">
        <v>0</v>
      </c>
      <c r="W48" s="39">
        <v>0</v>
      </c>
      <c r="X48" s="40">
        <v>0</v>
      </c>
      <c r="Y48" s="41" t="s">
        <v>29</v>
      </c>
    </row>
    <row r="49" spans="1:25" s="6" customFormat="1" ht="24" customHeight="1" x14ac:dyDescent="0.4">
      <c r="A49" s="65">
        <v>21</v>
      </c>
      <c r="B49" s="88" t="s">
        <v>54</v>
      </c>
      <c r="C49" s="90" t="s">
        <v>35</v>
      </c>
      <c r="D49" s="92" t="s">
        <v>32</v>
      </c>
      <c r="E49" s="83">
        <v>6636.5320000000002</v>
      </c>
      <c r="F49" s="63">
        <v>6636.5320000000002</v>
      </c>
      <c r="G49" s="83">
        <v>6.3E-2</v>
      </c>
      <c r="H49" s="73">
        <v>0</v>
      </c>
      <c r="I49" s="73">
        <v>0</v>
      </c>
      <c r="J49" s="73" t="s">
        <v>33</v>
      </c>
      <c r="K49" s="73" t="s">
        <v>33</v>
      </c>
      <c r="L49" s="73">
        <v>6.3E-2</v>
      </c>
      <c r="M49" s="75">
        <v>241.27500000000001</v>
      </c>
      <c r="N49" s="77">
        <v>2253.2559999999999</v>
      </c>
      <c r="O49" s="55">
        <f>+(+E49+G49)-(M49+N49)</f>
        <v>4142.0640000000003</v>
      </c>
      <c r="P49" s="63">
        <v>4142.0640000000003</v>
      </c>
      <c r="Q49" s="32">
        <v>0</v>
      </c>
      <c r="R49" s="33">
        <v>0</v>
      </c>
      <c r="S49" s="33">
        <v>0</v>
      </c>
      <c r="T49" s="34">
        <v>0</v>
      </c>
      <c r="U49" s="33">
        <v>0</v>
      </c>
      <c r="V49" s="32">
        <v>0</v>
      </c>
      <c r="W49" s="34">
        <v>0</v>
      </c>
      <c r="X49" s="35">
        <v>0</v>
      </c>
      <c r="Y49" s="41" t="s">
        <v>25</v>
      </c>
    </row>
    <row r="50" spans="1:25" s="6" customFormat="1" ht="24" customHeight="1" thickBot="1" x14ac:dyDescent="0.45">
      <c r="A50" s="66"/>
      <c r="B50" s="89"/>
      <c r="C50" s="91"/>
      <c r="D50" s="93"/>
      <c r="E50" s="86"/>
      <c r="F50" s="64"/>
      <c r="G50" s="86"/>
      <c r="H50" s="87"/>
      <c r="I50" s="74"/>
      <c r="J50" s="74"/>
      <c r="K50" s="74"/>
      <c r="L50" s="74"/>
      <c r="M50" s="76"/>
      <c r="N50" s="78"/>
      <c r="O50" s="56"/>
      <c r="P50" s="64"/>
      <c r="Q50" s="37">
        <v>0</v>
      </c>
      <c r="R50" s="38">
        <v>0</v>
      </c>
      <c r="S50" s="38">
        <v>0</v>
      </c>
      <c r="T50" s="39">
        <v>0</v>
      </c>
      <c r="U50" s="38">
        <v>0</v>
      </c>
      <c r="V50" s="37">
        <v>0</v>
      </c>
      <c r="W50" s="39">
        <v>0</v>
      </c>
      <c r="X50" s="40">
        <v>0</v>
      </c>
      <c r="Y50" s="41" t="s">
        <v>29</v>
      </c>
    </row>
    <row r="51" spans="1:25" s="6" customFormat="1" ht="24" customHeight="1" x14ac:dyDescent="0.4">
      <c r="A51" s="65">
        <v>22</v>
      </c>
      <c r="B51" s="88" t="s">
        <v>55</v>
      </c>
      <c r="C51" s="90" t="s">
        <v>35</v>
      </c>
      <c r="D51" s="92" t="s">
        <v>32</v>
      </c>
      <c r="E51" s="83">
        <v>7260.8580000000002</v>
      </c>
      <c r="F51" s="63">
        <v>7260.8580000000002</v>
      </c>
      <c r="G51" s="83">
        <v>0.76800000000000002</v>
      </c>
      <c r="H51" s="73">
        <v>0</v>
      </c>
      <c r="I51" s="73">
        <v>0</v>
      </c>
      <c r="J51" s="73" t="s">
        <v>33</v>
      </c>
      <c r="K51" s="73" t="s">
        <v>33</v>
      </c>
      <c r="L51" s="73">
        <v>0.76800000000000002</v>
      </c>
      <c r="M51" s="75">
        <v>1294.1600000000001</v>
      </c>
      <c r="N51" s="77">
        <v>2301.3409999999999</v>
      </c>
      <c r="O51" s="55">
        <f>+(+E51+G51)-(M51+N51)</f>
        <v>3666.125</v>
      </c>
      <c r="P51" s="63">
        <v>3666.125</v>
      </c>
      <c r="Q51" s="32">
        <v>0</v>
      </c>
      <c r="R51" s="33">
        <v>0</v>
      </c>
      <c r="S51" s="33">
        <v>0</v>
      </c>
      <c r="T51" s="34">
        <v>0</v>
      </c>
      <c r="U51" s="33">
        <v>0</v>
      </c>
      <c r="V51" s="32">
        <v>0</v>
      </c>
      <c r="W51" s="34">
        <v>0</v>
      </c>
      <c r="X51" s="35">
        <v>0</v>
      </c>
      <c r="Y51" s="41" t="s">
        <v>25</v>
      </c>
    </row>
    <row r="52" spans="1:25" s="6" customFormat="1" ht="24" customHeight="1" thickBot="1" x14ac:dyDescent="0.45">
      <c r="A52" s="66"/>
      <c r="B52" s="89"/>
      <c r="C52" s="91"/>
      <c r="D52" s="93"/>
      <c r="E52" s="86"/>
      <c r="F52" s="64"/>
      <c r="G52" s="86"/>
      <c r="H52" s="87"/>
      <c r="I52" s="74"/>
      <c r="J52" s="74"/>
      <c r="K52" s="74"/>
      <c r="L52" s="74"/>
      <c r="M52" s="76"/>
      <c r="N52" s="78"/>
      <c r="O52" s="56"/>
      <c r="P52" s="64"/>
      <c r="Q52" s="37">
        <v>0</v>
      </c>
      <c r="R52" s="38">
        <v>0</v>
      </c>
      <c r="S52" s="38">
        <v>0</v>
      </c>
      <c r="T52" s="39">
        <v>0</v>
      </c>
      <c r="U52" s="38">
        <v>0</v>
      </c>
      <c r="V52" s="37">
        <v>0</v>
      </c>
      <c r="W52" s="39">
        <v>0</v>
      </c>
      <c r="X52" s="40">
        <v>0</v>
      </c>
      <c r="Y52" s="41" t="s">
        <v>29</v>
      </c>
    </row>
    <row r="53" spans="1:25" s="6" customFormat="1" ht="24" customHeight="1" x14ac:dyDescent="0.4">
      <c r="A53" s="65">
        <v>23</v>
      </c>
      <c r="B53" s="88" t="s">
        <v>56</v>
      </c>
      <c r="C53" s="90" t="s">
        <v>35</v>
      </c>
      <c r="D53" s="92" t="s">
        <v>32</v>
      </c>
      <c r="E53" s="83">
        <v>8995.8490000000002</v>
      </c>
      <c r="F53" s="63">
        <v>8995.8490000000002</v>
      </c>
      <c r="G53" s="83">
        <v>1.236</v>
      </c>
      <c r="H53" s="73">
        <v>0</v>
      </c>
      <c r="I53" s="73">
        <v>0</v>
      </c>
      <c r="J53" s="73" t="s">
        <v>33</v>
      </c>
      <c r="K53" s="73" t="s">
        <v>33</v>
      </c>
      <c r="L53" s="73">
        <v>1.236</v>
      </c>
      <c r="M53" s="75">
        <v>808.55700000000002</v>
      </c>
      <c r="N53" s="77">
        <v>4560.7129999999997</v>
      </c>
      <c r="O53" s="55">
        <f>+(+E53+G53)-(M53+N53)</f>
        <v>3627.8150000000014</v>
      </c>
      <c r="P53" s="63">
        <v>3627.8150000000001</v>
      </c>
      <c r="Q53" s="32">
        <v>0</v>
      </c>
      <c r="R53" s="33">
        <v>0</v>
      </c>
      <c r="S53" s="33">
        <v>0</v>
      </c>
      <c r="T53" s="34">
        <v>0</v>
      </c>
      <c r="U53" s="33">
        <v>0</v>
      </c>
      <c r="V53" s="32">
        <v>0</v>
      </c>
      <c r="W53" s="34">
        <v>0</v>
      </c>
      <c r="X53" s="35">
        <v>0</v>
      </c>
      <c r="Y53" s="41" t="s">
        <v>25</v>
      </c>
    </row>
    <row r="54" spans="1:25" s="6" customFormat="1" ht="24" customHeight="1" thickBot="1" x14ac:dyDescent="0.45">
      <c r="A54" s="66"/>
      <c r="B54" s="89"/>
      <c r="C54" s="91"/>
      <c r="D54" s="93"/>
      <c r="E54" s="86"/>
      <c r="F54" s="64"/>
      <c r="G54" s="86"/>
      <c r="H54" s="87"/>
      <c r="I54" s="74"/>
      <c r="J54" s="74"/>
      <c r="K54" s="74"/>
      <c r="L54" s="74"/>
      <c r="M54" s="76"/>
      <c r="N54" s="78"/>
      <c r="O54" s="56"/>
      <c r="P54" s="64"/>
      <c r="Q54" s="37">
        <v>0</v>
      </c>
      <c r="R54" s="38">
        <v>0</v>
      </c>
      <c r="S54" s="38">
        <v>0</v>
      </c>
      <c r="T54" s="39">
        <v>0</v>
      </c>
      <c r="U54" s="38">
        <v>0</v>
      </c>
      <c r="V54" s="37">
        <v>0</v>
      </c>
      <c r="W54" s="39">
        <v>0</v>
      </c>
      <c r="X54" s="40">
        <v>0</v>
      </c>
      <c r="Y54" s="41" t="s">
        <v>29</v>
      </c>
    </row>
    <row r="55" spans="1:25" s="6" customFormat="1" ht="24" customHeight="1" x14ac:dyDescent="0.4">
      <c r="A55" s="65">
        <v>24</v>
      </c>
      <c r="B55" s="88" t="s">
        <v>57</v>
      </c>
      <c r="C55" s="90" t="s">
        <v>35</v>
      </c>
      <c r="D55" s="92" t="s">
        <v>32</v>
      </c>
      <c r="E55" s="83">
        <v>6563.2020000000002</v>
      </c>
      <c r="F55" s="63">
        <v>6563.2020000000002</v>
      </c>
      <c r="G55" s="83">
        <v>1.0109999999999999</v>
      </c>
      <c r="H55" s="73">
        <v>0</v>
      </c>
      <c r="I55" s="73">
        <v>0</v>
      </c>
      <c r="J55" s="73" t="s">
        <v>33</v>
      </c>
      <c r="K55" s="73" t="s">
        <v>33</v>
      </c>
      <c r="L55" s="73">
        <v>1.0109999999999999</v>
      </c>
      <c r="M55" s="75">
        <v>1865.6949999999999</v>
      </c>
      <c r="N55" s="77">
        <v>1209.9359999999999</v>
      </c>
      <c r="O55" s="55">
        <f>+(+E55+G55)-(M55+N55)</f>
        <v>3488.5820000000008</v>
      </c>
      <c r="P55" s="63">
        <v>3488.5819999999999</v>
      </c>
      <c r="Q55" s="32">
        <v>0</v>
      </c>
      <c r="R55" s="33">
        <v>0</v>
      </c>
      <c r="S55" s="33">
        <v>0</v>
      </c>
      <c r="T55" s="34">
        <v>0</v>
      </c>
      <c r="U55" s="33">
        <v>0</v>
      </c>
      <c r="V55" s="32">
        <v>0</v>
      </c>
      <c r="W55" s="34">
        <v>0</v>
      </c>
      <c r="X55" s="35">
        <v>0</v>
      </c>
      <c r="Y55" s="41" t="s">
        <v>25</v>
      </c>
    </row>
    <row r="56" spans="1:25" s="6" customFormat="1" ht="24" customHeight="1" thickBot="1" x14ac:dyDescent="0.45">
      <c r="A56" s="66"/>
      <c r="B56" s="89"/>
      <c r="C56" s="91"/>
      <c r="D56" s="93"/>
      <c r="E56" s="86"/>
      <c r="F56" s="64"/>
      <c r="G56" s="86"/>
      <c r="H56" s="87"/>
      <c r="I56" s="74"/>
      <c r="J56" s="74"/>
      <c r="K56" s="74"/>
      <c r="L56" s="74"/>
      <c r="M56" s="76"/>
      <c r="N56" s="78"/>
      <c r="O56" s="56"/>
      <c r="P56" s="64"/>
      <c r="Q56" s="37">
        <v>0</v>
      </c>
      <c r="R56" s="38">
        <v>0</v>
      </c>
      <c r="S56" s="38">
        <v>0</v>
      </c>
      <c r="T56" s="39">
        <v>0</v>
      </c>
      <c r="U56" s="38">
        <v>0</v>
      </c>
      <c r="V56" s="37">
        <v>0</v>
      </c>
      <c r="W56" s="39">
        <v>0</v>
      </c>
      <c r="X56" s="40">
        <v>0</v>
      </c>
      <c r="Y56" s="41" t="s">
        <v>29</v>
      </c>
    </row>
    <row r="57" spans="1:25" s="6" customFormat="1" ht="24" customHeight="1" x14ac:dyDescent="0.4">
      <c r="A57" s="65">
        <v>25</v>
      </c>
      <c r="B57" s="88" t="s">
        <v>58</v>
      </c>
      <c r="C57" s="90" t="s">
        <v>35</v>
      </c>
      <c r="D57" s="92" t="s">
        <v>32</v>
      </c>
      <c r="E57" s="83">
        <v>6947.482</v>
      </c>
      <c r="F57" s="63">
        <v>6947.482</v>
      </c>
      <c r="G57" s="83">
        <v>397.64699999999999</v>
      </c>
      <c r="H57" s="73">
        <v>396.19799999999998</v>
      </c>
      <c r="I57" s="73">
        <v>396.19799999999998</v>
      </c>
      <c r="J57" s="73" t="s">
        <v>33</v>
      </c>
      <c r="K57" s="73" t="s">
        <v>33</v>
      </c>
      <c r="L57" s="73">
        <v>1.4490000000000001</v>
      </c>
      <c r="M57" s="75">
        <v>3756.78</v>
      </c>
      <c r="N57" s="77">
        <v>149.61600000000001</v>
      </c>
      <c r="O57" s="55">
        <f>+(+E57+G57)-(M57+N57)</f>
        <v>3438.7329999999997</v>
      </c>
      <c r="P57" s="63">
        <v>3438.7330000000002</v>
      </c>
      <c r="Q57" s="32">
        <v>1</v>
      </c>
      <c r="R57" s="33">
        <v>0</v>
      </c>
      <c r="S57" s="33">
        <v>0</v>
      </c>
      <c r="T57" s="34">
        <v>0</v>
      </c>
      <c r="U57" s="33">
        <v>0</v>
      </c>
      <c r="V57" s="32">
        <v>0</v>
      </c>
      <c r="W57" s="34">
        <v>0</v>
      </c>
      <c r="X57" s="35">
        <v>0</v>
      </c>
      <c r="Y57" s="41" t="s">
        <v>25</v>
      </c>
    </row>
    <row r="58" spans="1:25" s="6" customFormat="1" ht="24" customHeight="1" thickBot="1" x14ac:dyDescent="0.45">
      <c r="A58" s="66"/>
      <c r="B58" s="89"/>
      <c r="C58" s="91"/>
      <c r="D58" s="93"/>
      <c r="E58" s="86"/>
      <c r="F58" s="64"/>
      <c r="G58" s="86"/>
      <c r="H58" s="87"/>
      <c r="I58" s="74"/>
      <c r="J58" s="74"/>
      <c r="K58" s="74"/>
      <c r="L58" s="74"/>
      <c r="M58" s="76"/>
      <c r="N58" s="78"/>
      <c r="O58" s="56"/>
      <c r="P58" s="64"/>
      <c r="Q58" s="37">
        <v>396.19799999999998</v>
      </c>
      <c r="R58" s="38">
        <v>0</v>
      </c>
      <c r="S58" s="38">
        <v>0</v>
      </c>
      <c r="T58" s="39">
        <v>0</v>
      </c>
      <c r="U58" s="38">
        <v>0</v>
      </c>
      <c r="V58" s="37">
        <v>0</v>
      </c>
      <c r="W58" s="39">
        <v>0</v>
      </c>
      <c r="X58" s="40">
        <v>0</v>
      </c>
      <c r="Y58" s="41" t="s">
        <v>29</v>
      </c>
    </row>
    <row r="59" spans="1:25" s="6" customFormat="1" ht="24" customHeight="1" x14ac:dyDescent="0.4">
      <c r="A59" s="65">
        <v>26</v>
      </c>
      <c r="B59" s="88" t="s">
        <v>59</v>
      </c>
      <c r="C59" s="90" t="s">
        <v>35</v>
      </c>
      <c r="D59" s="92" t="s">
        <v>32</v>
      </c>
      <c r="E59" s="83">
        <v>3358.2089999999998</v>
      </c>
      <c r="F59" s="63">
        <v>3358.2089999999998</v>
      </c>
      <c r="G59" s="83">
        <v>346.78399999999999</v>
      </c>
      <c r="H59" s="73">
        <v>346.75299999999999</v>
      </c>
      <c r="I59" s="73">
        <v>346.75299999999999</v>
      </c>
      <c r="J59" s="73" t="s">
        <v>33</v>
      </c>
      <c r="K59" s="73" t="s">
        <v>33</v>
      </c>
      <c r="L59" s="73">
        <v>3.1E-2</v>
      </c>
      <c r="M59" s="75">
        <v>408.61599999999999</v>
      </c>
      <c r="N59" s="77">
        <v>1.611</v>
      </c>
      <c r="O59" s="55">
        <f>+(+E59+G59)-(M59+N59)</f>
        <v>3294.7660000000001</v>
      </c>
      <c r="P59" s="63">
        <v>3294.7660000000001</v>
      </c>
      <c r="Q59" s="32">
        <v>3</v>
      </c>
      <c r="R59" s="33">
        <v>0</v>
      </c>
      <c r="S59" s="33">
        <v>0</v>
      </c>
      <c r="T59" s="34">
        <v>0</v>
      </c>
      <c r="U59" s="33">
        <v>0</v>
      </c>
      <c r="V59" s="32">
        <v>0</v>
      </c>
      <c r="W59" s="34">
        <v>0</v>
      </c>
      <c r="X59" s="35">
        <v>0</v>
      </c>
      <c r="Y59" s="41" t="s">
        <v>25</v>
      </c>
    </row>
    <row r="60" spans="1:25" s="6" customFormat="1" ht="24" customHeight="1" thickBot="1" x14ac:dyDescent="0.45">
      <c r="A60" s="66"/>
      <c r="B60" s="89"/>
      <c r="C60" s="91"/>
      <c r="D60" s="93"/>
      <c r="E60" s="86"/>
      <c r="F60" s="64"/>
      <c r="G60" s="86"/>
      <c r="H60" s="87"/>
      <c r="I60" s="74"/>
      <c r="J60" s="74"/>
      <c r="K60" s="74"/>
      <c r="L60" s="74"/>
      <c r="M60" s="76"/>
      <c r="N60" s="78"/>
      <c r="O60" s="56"/>
      <c r="P60" s="64"/>
      <c r="Q60" s="37">
        <v>346.75299999999999</v>
      </c>
      <c r="R60" s="38">
        <v>0</v>
      </c>
      <c r="S60" s="38">
        <v>0</v>
      </c>
      <c r="T60" s="39">
        <v>0</v>
      </c>
      <c r="U60" s="38">
        <v>0</v>
      </c>
      <c r="V60" s="37">
        <v>0</v>
      </c>
      <c r="W60" s="39">
        <v>0</v>
      </c>
      <c r="X60" s="40">
        <v>0</v>
      </c>
      <c r="Y60" s="41" t="s">
        <v>29</v>
      </c>
    </row>
    <row r="61" spans="1:25" s="6" customFormat="1" ht="24" customHeight="1" x14ac:dyDescent="0.4">
      <c r="A61" s="65">
        <v>27</v>
      </c>
      <c r="B61" s="88" t="s">
        <v>60</v>
      </c>
      <c r="C61" s="90" t="s">
        <v>35</v>
      </c>
      <c r="D61" s="92" t="s">
        <v>32</v>
      </c>
      <c r="E61" s="83">
        <v>7768.3019999999997</v>
      </c>
      <c r="F61" s="63">
        <v>7768.3019999999997</v>
      </c>
      <c r="G61" s="83">
        <v>1188.83</v>
      </c>
      <c r="H61" s="73">
        <v>1188.172</v>
      </c>
      <c r="I61" s="73">
        <v>1188.172</v>
      </c>
      <c r="J61" s="73" t="s">
        <v>33</v>
      </c>
      <c r="K61" s="73" t="s">
        <v>33</v>
      </c>
      <c r="L61" s="73">
        <v>0.65800000000000003</v>
      </c>
      <c r="M61" s="75">
        <v>1459.5989999999999</v>
      </c>
      <c r="N61" s="77">
        <v>4514.9620000000004</v>
      </c>
      <c r="O61" s="55">
        <f>+(+E61+G61)-(M61+N61)</f>
        <v>2982.570999999999</v>
      </c>
      <c r="P61" s="63">
        <v>2982.5709999999999</v>
      </c>
      <c r="Q61" s="32">
        <v>2</v>
      </c>
      <c r="R61" s="33">
        <v>0</v>
      </c>
      <c r="S61" s="33">
        <v>0</v>
      </c>
      <c r="T61" s="34">
        <v>0</v>
      </c>
      <c r="U61" s="33">
        <v>0</v>
      </c>
      <c r="V61" s="32">
        <v>0</v>
      </c>
      <c r="W61" s="34">
        <v>0</v>
      </c>
      <c r="X61" s="35">
        <v>0</v>
      </c>
      <c r="Y61" s="41" t="s">
        <v>25</v>
      </c>
    </row>
    <row r="62" spans="1:25" s="6" customFormat="1" ht="24" customHeight="1" thickBot="1" x14ac:dyDescent="0.45">
      <c r="A62" s="66"/>
      <c r="B62" s="89"/>
      <c r="C62" s="91"/>
      <c r="D62" s="93"/>
      <c r="E62" s="86"/>
      <c r="F62" s="64"/>
      <c r="G62" s="86"/>
      <c r="H62" s="87"/>
      <c r="I62" s="74"/>
      <c r="J62" s="74"/>
      <c r="K62" s="74"/>
      <c r="L62" s="74"/>
      <c r="M62" s="76"/>
      <c r="N62" s="78"/>
      <c r="O62" s="56"/>
      <c r="P62" s="64"/>
      <c r="Q62" s="37">
        <v>1188.172</v>
      </c>
      <c r="R62" s="38">
        <v>0</v>
      </c>
      <c r="S62" s="38">
        <v>0</v>
      </c>
      <c r="T62" s="39">
        <v>0</v>
      </c>
      <c r="U62" s="38">
        <v>0</v>
      </c>
      <c r="V62" s="37">
        <v>0</v>
      </c>
      <c r="W62" s="39">
        <v>0</v>
      </c>
      <c r="X62" s="40">
        <v>0</v>
      </c>
      <c r="Y62" s="41" t="s">
        <v>29</v>
      </c>
    </row>
    <row r="63" spans="1:25" s="6" customFormat="1" ht="24" customHeight="1" x14ac:dyDescent="0.4">
      <c r="A63" s="65">
        <v>28</v>
      </c>
      <c r="B63" s="88" t="s">
        <v>61</v>
      </c>
      <c r="C63" s="90" t="s">
        <v>35</v>
      </c>
      <c r="D63" s="92" t="s">
        <v>32</v>
      </c>
      <c r="E63" s="83">
        <v>4377.8549999999996</v>
      </c>
      <c r="F63" s="63">
        <v>4377.8549999999996</v>
      </c>
      <c r="G63" s="83">
        <v>157.37799999999999</v>
      </c>
      <c r="H63" s="73">
        <v>156.15899999999999</v>
      </c>
      <c r="I63" s="73">
        <v>156.15899999999999</v>
      </c>
      <c r="J63" s="73" t="s">
        <v>33</v>
      </c>
      <c r="K63" s="73" t="s">
        <v>33</v>
      </c>
      <c r="L63" s="73">
        <v>1.2190000000000001</v>
      </c>
      <c r="M63" s="75">
        <v>1702.171</v>
      </c>
      <c r="N63" s="77">
        <v>0</v>
      </c>
      <c r="O63" s="55">
        <f>+(+E63+G63)-(M63+N63)</f>
        <v>2833.061999999999</v>
      </c>
      <c r="P63" s="63">
        <v>2833.0619999999999</v>
      </c>
      <c r="Q63" s="32">
        <v>1</v>
      </c>
      <c r="R63" s="33">
        <v>0</v>
      </c>
      <c r="S63" s="33">
        <v>0</v>
      </c>
      <c r="T63" s="34">
        <v>0</v>
      </c>
      <c r="U63" s="33">
        <v>0</v>
      </c>
      <c r="V63" s="32">
        <v>0</v>
      </c>
      <c r="W63" s="34">
        <v>0</v>
      </c>
      <c r="X63" s="35">
        <v>0</v>
      </c>
      <c r="Y63" s="41" t="s">
        <v>25</v>
      </c>
    </row>
    <row r="64" spans="1:25" s="6" customFormat="1" ht="24" customHeight="1" thickBot="1" x14ac:dyDescent="0.45">
      <c r="A64" s="66"/>
      <c r="B64" s="89"/>
      <c r="C64" s="91"/>
      <c r="D64" s="93"/>
      <c r="E64" s="86"/>
      <c r="F64" s="64"/>
      <c r="G64" s="86"/>
      <c r="H64" s="87"/>
      <c r="I64" s="74"/>
      <c r="J64" s="74"/>
      <c r="K64" s="74"/>
      <c r="L64" s="74"/>
      <c r="M64" s="76"/>
      <c r="N64" s="78"/>
      <c r="O64" s="56"/>
      <c r="P64" s="64"/>
      <c r="Q64" s="37">
        <v>156.15899999999999</v>
      </c>
      <c r="R64" s="38">
        <v>0</v>
      </c>
      <c r="S64" s="38">
        <v>0</v>
      </c>
      <c r="T64" s="39">
        <v>0</v>
      </c>
      <c r="U64" s="38">
        <v>0</v>
      </c>
      <c r="V64" s="37">
        <v>0</v>
      </c>
      <c r="W64" s="39">
        <v>0</v>
      </c>
      <c r="X64" s="40">
        <v>0</v>
      </c>
      <c r="Y64" s="41" t="s">
        <v>29</v>
      </c>
    </row>
    <row r="65" spans="1:25" s="6" customFormat="1" ht="24" customHeight="1" x14ac:dyDescent="0.4">
      <c r="A65" s="65">
        <v>29</v>
      </c>
      <c r="B65" s="88" t="s">
        <v>62</v>
      </c>
      <c r="C65" s="90" t="s">
        <v>35</v>
      </c>
      <c r="D65" s="92" t="s">
        <v>32</v>
      </c>
      <c r="E65" s="83">
        <v>2414.1849999999999</v>
      </c>
      <c r="F65" s="63">
        <v>2414.1849999999999</v>
      </c>
      <c r="G65" s="83">
        <v>2.7559999999999998</v>
      </c>
      <c r="H65" s="73">
        <v>2.637</v>
      </c>
      <c r="I65" s="73">
        <v>2.637</v>
      </c>
      <c r="J65" s="73" t="s">
        <v>33</v>
      </c>
      <c r="K65" s="73" t="s">
        <v>33</v>
      </c>
      <c r="L65" s="73">
        <v>0.11899999999999999</v>
      </c>
      <c r="M65" s="75">
        <v>462.42200000000003</v>
      </c>
      <c r="N65" s="77">
        <v>415.25</v>
      </c>
      <c r="O65" s="55">
        <f>+(+E65+G65)-(M65+N65)</f>
        <v>1539.2689999999998</v>
      </c>
      <c r="P65" s="63">
        <v>1539.269</v>
      </c>
      <c r="Q65" s="32">
        <v>1</v>
      </c>
      <c r="R65" s="33">
        <v>0</v>
      </c>
      <c r="S65" s="33">
        <v>0</v>
      </c>
      <c r="T65" s="34">
        <v>0</v>
      </c>
      <c r="U65" s="33">
        <v>0</v>
      </c>
      <c r="V65" s="32">
        <v>0</v>
      </c>
      <c r="W65" s="34">
        <v>0</v>
      </c>
      <c r="X65" s="35">
        <v>0</v>
      </c>
      <c r="Y65" s="41" t="s">
        <v>25</v>
      </c>
    </row>
    <row r="66" spans="1:25" s="6" customFormat="1" ht="24" customHeight="1" thickBot="1" x14ac:dyDescent="0.45">
      <c r="A66" s="66"/>
      <c r="B66" s="89"/>
      <c r="C66" s="91"/>
      <c r="D66" s="93"/>
      <c r="E66" s="86"/>
      <c r="F66" s="64"/>
      <c r="G66" s="86"/>
      <c r="H66" s="87"/>
      <c r="I66" s="74"/>
      <c r="J66" s="74"/>
      <c r="K66" s="74"/>
      <c r="L66" s="74"/>
      <c r="M66" s="76"/>
      <c r="N66" s="78"/>
      <c r="O66" s="56"/>
      <c r="P66" s="64"/>
      <c r="Q66" s="37">
        <v>2.637</v>
      </c>
      <c r="R66" s="38">
        <v>0</v>
      </c>
      <c r="S66" s="38">
        <v>0</v>
      </c>
      <c r="T66" s="39">
        <v>0</v>
      </c>
      <c r="U66" s="38">
        <v>0</v>
      </c>
      <c r="V66" s="37">
        <v>0</v>
      </c>
      <c r="W66" s="39">
        <v>0</v>
      </c>
      <c r="X66" s="40">
        <v>0</v>
      </c>
      <c r="Y66" s="41" t="s">
        <v>29</v>
      </c>
    </row>
    <row r="67" spans="1:25" s="6" customFormat="1" ht="24" customHeight="1" x14ac:dyDescent="0.4">
      <c r="A67" s="65">
        <v>30</v>
      </c>
      <c r="B67" s="88" t="s">
        <v>63</v>
      </c>
      <c r="C67" s="90" t="s">
        <v>35</v>
      </c>
      <c r="D67" s="92" t="s">
        <v>32</v>
      </c>
      <c r="E67" s="83">
        <v>2560.1559999999999</v>
      </c>
      <c r="F67" s="63">
        <v>2560.1559999999999</v>
      </c>
      <c r="G67" s="83">
        <v>0.22600000000000001</v>
      </c>
      <c r="H67" s="73">
        <v>0</v>
      </c>
      <c r="I67" s="73">
        <v>0</v>
      </c>
      <c r="J67" s="73" t="s">
        <v>33</v>
      </c>
      <c r="K67" s="73" t="s">
        <v>33</v>
      </c>
      <c r="L67" s="73">
        <v>0.22600000000000001</v>
      </c>
      <c r="M67" s="75">
        <v>1331.902</v>
      </c>
      <c r="N67" s="77">
        <v>0</v>
      </c>
      <c r="O67" s="55">
        <f>+(+E67+G67)-(M67+N67)</f>
        <v>1228.48</v>
      </c>
      <c r="P67" s="63">
        <v>1228.48</v>
      </c>
      <c r="Q67" s="32">
        <v>0</v>
      </c>
      <c r="R67" s="33">
        <v>0</v>
      </c>
      <c r="S67" s="33">
        <v>0</v>
      </c>
      <c r="T67" s="34">
        <v>0</v>
      </c>
      <c r="U67" s="33">
        <v>0</v>
      </c>
      <c r="V67" s="32">
        <v>0</v>
      </c>
      <c r="W67" s="34">
        <v>0</v>
      </c>
      <c r="X67" s="35">
        <v>0</v>
      </c>
      <c r="Y67" s="41" t="s">
        <v>25</v>
      </c>
    </row>
    <row r="68" spans="1:25" s="6" customFormat="1" ht="24" customHeight="1" thickBot="1" x14ac:dyDescent="0.45">
      <c r="A68" s="66"/>
      <c r="B68" s="89"/>
      <c r="C68" s="91"/>
      <c r="D68" s="93"/>
      <c r="E68" s="86"/>
      <c r="F68" s="64"/>
      <c r="G68" s="86"/>
      <c r="H68" s="87"/>
      <c r="I68" s="74"/>
      <c r="J68" s="74"/>
      <c r="K68" s="74"/>
      <c r="L68" s="74"/>
      <c r="M68" s="76"/>
      <c r="N68" s="78"/>
      <c r="O68" s="56"/>
      <c r="P68" s="64"/>
      <c r="Q68" s="37">
        <v>0</v>
      </c>
      <c r="R68" s="38">
        <v>0</v>
      </c>
      <c r="S68" s="38">
        <v>0</v>
      </c>
      <c r="T68" s="39">
        <v>0</v>
      </c>
      <c r="U68" s="38">
        <v>0</v>
      </c>
      <c r="V68" s="37">
        <v>0</v>
      </c>
      <c r="W68" s="39">
        <v>0</v>
      </c>
      <c r="X68" s="40">
        <v>0</v>
      </c>
      <c r="Y68" s="41" t="s">
        <v>29</v>
      </c>
    </row>
    <row r="69" spans="1:25" s="6" customFormat="1" ht="24" customHeight="1" x14ac:dyDescent="0.4">
      <c r="A69" s="65">
        <v>31</v>
      </c>
      <c r="B69" s="88" t="s">
        <v>64</v>
      </c>
      <c r="C69" s="90" t="s">
        <v>35</v>
      </c>
      <c r="D69" s="92" t="s">
        <v>32</v>
      </c>
      <c r="E69" s="83">
        <v>21234.412</v>
      </c>
      <c r="F69" s="63">
        <v>21234.412</v>
      </c>
      <c r="G69" s="83">
        <v>0.122</v>
      </c>
      <c r="H69" s="73">
        <v>0</v>
      </c>
      <c r="I69" s="73">
        <v>0</v>
      </c>
      <c r="J69" s="73" t="s">
        <v>33</v>
      </c>
      <c r="K69" s="73" t="s">
        <v>33</v>
      </c>
      <c r="L69" s="73">
        <v>0.122</v>
      </c>
      <c r="M69" s="75">
        <v>938.37</v>
      </c>
      <c r="N69" s="77">
        <v>19404.457999999999</v>
      </c>
      <c r="O69" s="55">
        <f>+(+E69+G69)-(M69+N69)</f>
        <v>891.70600000000195</v>
      </c>
      <c r="P69" s="63">
        <v>891.70600000000002</v>
      </c>
      <c r="Q69" s="32">
        <v>0</v>
      </c>
      <c r="R69" s="33">
        <v>0</v>
      </c>
      <c r="S69" s="33">
        <v>0</v>
      </c>
      <c r="T69" s="34">
        <v>0</v>
      </c>
      <c r="U69" s="33">
        <v>0</v>
      </c>
      <c r="V69" s="32">
        <v>0</v>
      </c>
      <c r="W69" s="34">
        <v>0</v>
      </c>
      <c r="X69" s="35">
        <v>0</v>
      </c>
      <c r="Y69" s="41" t="s">
        <v>25</v>
      </c>
    </row>
    <row r="70" spans="1:25" s="6" customFormat="1" ht="24" customHeight="1" thickBot="1" x14ac:dyDescent="0.45">
      <c r="A70" s="66"/>
      <c r="B70" s="89"/>
      <c r="C70" s="91"/>
      <c r="D70" s="93"/>
      <c r="E70" s="86"/>
      <c r="F70" s="64"/>
      <c r="G70" s="86"/>
      <c r="H70" s="87"/>
      <c r="I70" s="74"/>
      <c r="J70" s="74"/>
      <c r="K70" s="74"/>
      <c r="L70" s="74"/>
      <c r="M70" s="76"/>
      <c r="N70" s="78"/>
      <c r="O70" s="56"/>
      <c r="P70" s="64"/>
      <c r="Q70" s="37">
        <v>0</v>
      </c>
      <c r="R70" s="38">
        <v>0</v>
      </c>
      <c r="S70" s="38">
        <v>0</v>
      </c>
      <c r="T70" s="39">
        <v>0</v>
      </c>
      <c r="U70" s="38">
        <v>0</v>
      </c>
      <c r="V70" s="37">
        <v>0</v>
      </c>
      <c r="W70" s="39">
        <v>0</v>
      </c>
      <c r="X70" s="40">
        <v>0</v>
      </c>
      <c r="Y70" s="41" t="s">
        <v>29</v>
      </c>
    </row>
    <row r="71" spans="1:25" s="6" customFormat="1" ht="24" customHeight="1" x14ac:dyDescent="0.4">
      <c r="A71" s="65">
        <v>32</v>
      </c>
      <c r="B71" s="88" t="s">
        <v>65</v>
      </c>
      <c r="C71" s="90" t="s">
        <v>35</v>
      </c>
      <c r="D71" s="92" t="s">
        <v>32</v>
      </c>
      <c r="E71" s="83">
        <v>2344.0230000000001</v>
      </c>
      <c r="F71" s="63">
        <v>2344.0230000000001</v>
      </c>
      <c r="G71" s="83">
        <v>0.46899999999999997</v>
      </c>
      <c r="H71" s="73">
        <v>0</v>
      </c>
      <c r="I71" s="73">
        <v>0</v>
      </c>
      <c r="J71" s="73" t="s">
        <v>33</v>
      </c>
      <c r="K71" s="73" t="s">
        <v>33</v>
      </c>
      <c r="L71" s="73">
        <v>0.46899999999999997</v>
      </c>
      <c r="M71" s="75">
        <v>1170.566</v>
      </c>
      <c r="N71" s="77">
        <v>447.76600000000002</v>
      </c>
      <c r="O71" s="55">
        <f>+(+E71+G71)-(M71+N71)</f>
        <v>726.16000000000008</v>
      </c>
      <c r="P71" s="63">
        <v>726.16</v>
      </c>
      <c r="Q71" s="32">
        <v>0</v>
      </c>
      <c r="R71" s="33">
        <v>0</v>
      </c>
      <c r="S71" s="33">
        <v>0</v>
      </c>
      <c r="T71" s="34">
        <v>0</v>
      </c>
      <c r="U71" s="33">
        <v>0</v>
      </c>
      <c r="V71" s="32">
        <v>0</v>
      </c>
      <c r="W71" s="34">
        <v>0</v>
      </c>
      <c r="X71" s="35">
        <v>0</v>
      </c>
      <c r="Y71" s="41" t="s">
        <v>25</v>
      </c>
    </row>
    <row r="72" spans="1:25" s="6" customFormat="1" ht="24" customHeight="1" thickBot="1" x14ac:dyDescent="0.45">
      <c r="A72" s="66"/>
      <c r="B72" s="89"/>
      <c r="C72" s="91"/>
      <c r="D72" s="93"/>
      <c r="E72" s="86"/>
      <c r="F72" s="64"/>
      <c r="G72" s="86"/>
      <c r="H72" s="87"/>
      <c r="I72" s="74"/>
      <c r="J72" s="74"/>
      <c r="K72" s="74"/>
      <c r="L72" s="74"/>
      <c r="M72" s="76"/>
      <c r="N72" s="78"/>
      <c r="O72" s="56"/>
      <c r="P72" s="64"/>
      <c r="Q72" s="37">
        <v>0</v>
      </c>
      <c r="R72" s="38">
        <v>0</v>
      </c>
      <c r="S72" s="38">
        <v>0</v>
      </c>
      <c r="T72" s="39">
        <v>0</v>
      </c>
      <c r="U72" s="38">
        <v>0</v>
      </c>
      <c r="V72" s="37">
        <v>0</v>
      </c>
      <c r="W72" s="39">
        <v>0</v>
      </c>
      <c r="X72" s="40">
        <v>0</v>
      </c>
      <c r="Y72" s="41" t="s">
        <v>29</v>
      </c>
    </row>
    <row r="73" spans="1:25" s="6" customFormat="1" ht="24" customHeight="1" x14ac:dyDescent="0.4">
      <c r="A73" s="65">
        <v>33</v>
      </c>
      <c r="B73" s="88" t="s">
        <v>66</v>
      </c>
      <c r="C73" s="90" t="s">
        <v>35</v>
      </c>
      <c r="D73" s="92" t="s">
        <v>32</v>
      </c>
      <c r="E73" s="83">
        <v>1258.5329999999999</v>
      </c>
      <c r="F73" s="63">
        <v>1258.5329999999999</v>
      </c>
      <c r="G73" s="83">
        <v>0</v>
      </c>
      <c r="H73" s="73">
        <v>0</v>
      </c>
      <c r="I73" s="73">
        <v>0</v>
      </c>
      <c r="J73" s="73" t="s">
        <v>33</v>
      </c>
      <c r="K73" s="73" t="s">
        <v>33</v>
      </c>
      <c r="L73" s="73">
        <v>0</v>
      </c>
      <c r="M73" s="75">
        <v>183.38499999999999</v>
      </c>
      <c r="N73" s="77">
        <v>503.26400000000001</v>
      </c>
      <c r="O73" s="55">
        <f>+(+E73+G73)-(M73+N73)</f>
        <v>571.8839999999999</v>
      </c>
      <c r="P73" s="63">
        <v>571.88400000000001</v>
      </c>
      <c r="Q73" s="32">
        <v>0</v>
      </c>
      <c r="R73" s="33">
        <v>0</v>
      </c>
      <c r="S73" s="33">
        <v>0</v>
      </c>
      <c r="T73" s="34">
        <v>0</v>
      </c>
      <c r="U73" s="33">
        <v>0</v>
      </c>
      <c r="V73" s="32">
        <v>0</v>
      </c>
      <c r="W73" s="34">
        <v>0</v>
      </c>
      <c r="X73" s="35">
        <v>0</v>
      </c>
      <c r="Y73" s="41" t="s">
        <v>25</v>
      </c>
    </row>
    <row r="74" spans="1:25" s="6" customFormat="1" ht="24" customHeight="1" thickBot="1" x14ac:dyDescent="0.45">
      <c r="A74" s="66"/>
      <c r="B74" s="89"/>
      <c r="C74" s="91"/>
      <c r="D74" s="93"/>
      <c r="E74" s="86"/>
      <c r="F74" s="64"/>
      <c r="G74" s="86"/>
      <c r="H74" s="87"/>
      <c r="I74" s="74"/>
      <c r="J74" s="74"/>
      <c r="K74" s="74"/>
      <c r="L74" s="74"/>
      <c r="M74" s="76"/>
      <c r="N74" s="78"/>
      <c r="O74" s="56"/>
      <c r="P74" s="64"/>
      <c r="Q74" s="37">
        <v>0</v>
      </c>
      <c r="R74" s="38">
        <v>0</v>
      </c>
      <c r="S74" s="38">
        <v>0</v>
      </c>
      <c r="T74" s="39">
        <v>0</v>
      </c>
      <c r="U74" s="38">
        <v>0</v>
      </c>
      <c r="V74" s="37">
        <v>0</v>
      </c>
      <c r="W74" s="39">
        <v>0</v>
      </c>
      <c r="X74" s="40">
        <v>0</v>
      </c>
      <c r="Y74" s="41" t="s">
        <v>29</v>
      </c>
    </row>
    <row r="75" spans="1:25" s="6" customFormat="1" ht="24" customHeight="1" x14ac:dyDescent="0.4">
      <c r="A75" s="65">
        <v>34</v>
      </c>
      <c r="B75" s="88" t="s">
        <v>67</v>
      </c>
      <c r="C75" s="90" t="s">
        <v>35</v>
      </c>
      <c r="D75" s="92" t="s">
        <v>32</v>
      </c>
      <c r="E75" s="83">
        <v>974.51</v>
      </c>
      <c r="F75" s="63">
        <v>974.51</v>
      </c>
      <c r="G75" s="83">
        <v>0.122</v>
      </c>
      <c r="H75" s="73">
        <v>0</v>
      </c>
      <c r="I75" s="73">
        <v>0</v>
      </c>
      <c r="J75" s="73" t="s">
        <v>33</v>
      </c>
      <c r="K75" s="73" t="s">
        <v>33</v>
      </c>
      <c r="L75" s="73">
        <v>0.122</v>
      </c>
      <c r="M75" s="75">
        <v>90.328000000000003</v>
      </c>
      <c r="N75" s="77">
        <v>389.04700000000003</v>
      </c>
      <c r="O75" s="55">
        <f>+(+E75+G75)-(M75+N75)</f>
        <v>495.25699999999995</v>
      </c>
      <c r="P75" s="63">
        <v>495.25700000000001</v>
      </c>
      <c r="Q75" s="32">
        <v>0</v>
      </c>
      <c r="R75" s="33">
        <v>0</v>
      </c>
      <c r="S75" s="33">
        <v>0</v>
      </c>
      <c r="T75" s="34">
        <v>0</v>
      </c>
      <c r="U75" s="33">
        <v>0</v>
      </c>
      <c r="V75" s="32">
        <v>0</v>
      </c>
      <c r="W75" s="34">
        <v>0</v>
      </c>
      <c r="X75" s="35">
        <v>0</v>
      </c>
      <c r="Y75" s="41" t="s">
        <v>25</v>
      </c>
    </row>
    <row r="76" spans="1:25" s="6" customFormat="1" ht="24" customHeight="1" thickBot="1" x14ac:dyDescent="0.45">
      <c r="A76" s="66"/>
      <c r="B76" s="89"/>
      <c r="C76" s="91"/>
      <c r="D76" s="93"/>
      <c r="E76" s="86"/>
      <c r="F76" s="64"/>
      <c r="G76" s="86"/>
      <c r="H76" s="87"/>
      <c r="I76" s="74"/>
      <c r="J76" s="74"/>
      <c r="K76" s="74"/>
      <c r="L76" s="74"/>
      <c r="M76" s="76"/>
      <c r="N76" s="78"/>
      <c r="O76" s="56"/>
      <c r="P76" s="64"/>
      <c r="Q76" s="37">
        <v>0</v>
      </c>
      <c r="R76" s="38">
        <v>0</v>
      </c>
      <c r="S76" s="38">
        <v>0</v>
      </c>
      <c r="T76" s="39">
        <v>0</v>
      </c>
      <c r="U76" s="38">
        <v>0</v>
      </c>
      <c r="V76" s="37">
        <v>0</v>
      </c>
      <c r="W76" s="39">
        <v>0</v>
      </c>
      <c r="X76" s="40">
        <v>0</v>
      </c>
      <c r="Y76" s="41" t="s">
        <v>29</v>
      </c>
    </row>
    <row r="77" spans="1:25" s="6" customFormat="1" ht="24" customHeight="1" x14ac:dyDescent="0.4">
      <c r="A77" s="65">
        <v>35</v>
      </c>
      <c r="B77" s="88" t="s">
        <v>68</v>
      </c>
      <c r="C77" s="90" t="s">
        <v>35</v>
      </c>
      <c r="D77" s="92" t="s">
        <v>32</v>
      </c>
      <c r="E77" s="83">
        <v>948.41200000000003</v>
      </c>
      <c r="F77" s="63">
        <v>948.41200000000003</v>
      </c>
      <c r="G77" s="83">
        <v>0.21299999999999999</v>
      </c>
      <c r="H77" s="73">
        <v>0</v>
      </c>
      <c r="I77" s="73">
        <v>0</v>
      </c>
      <c r="J77" s="73" t="s">
        <v>33</v>
      </c>
      <c r="K77" s="73" t="s">
        <v>33</v>
      </c>
      <c r="L77" s="73">
        <v>0.21299999999999999</v>
      </c>
      <c r="M77" s="75">
        <v>89.843999999999994</v>
      </c>
      <c r="N77" s="77">
        <v>451.00799999999998</v>
      </c>
      <c r="O77" s="55">
        <f>+(+E77+G77)-(M77+N77)</f>
        <v>407.77300000000002</v>
      </c>
      <c r="P77" s="63">
        <v>407.77300000000002</v>
      </c>
      <c r="Q77" s="32">
        <v>0</v>
      </c>
      <c r="R77" s="33">
        <v>0</v>
      </c>
      <c r="S77" s="33">
        <v>0</v>
      </c>
      <c r="T77" s="34">
        <v>0</v>
      </c>
      <c r="U77" s="33">
        <v>0</v>
      </c>
      <c r="V77" s="32">
        <v>0</v>
      </c>
      <c r="W77" s="34">
        <v>0</v>
      </c>
      <c r="X77" s="35">
        <v>0</v>
      </c>
      <c r="Y77" s="41" t="s">
        <v>25</v>
      </c>
    </row>
    <row r="78" spans="1:25" s="6" customFormat="1" ht="24" customHeight="1" thickBot="1" x14ac:dyDescent="0.45">
      <c r="A78" s="66"/>
      <c r="B78" s="89"/>
      <c r="C78" s="91"/>
      <c r="D78" s="93"/>
      <c r="E78" s="86"/>
      <c r="F78" s="64"/>
      <c r="G78" s="86"/>
      <c r="H78" s="87"/>
      <c r="I78" s="74"/>
      <c r="J78" s="74"/>
      <c r="K78" s="74"/>
      <c r="L78" s="74"/>
      <c r="M78" s="76"/>
      <c r="N78" s="78"/>
      <c r="O78" s="56"/>
      <c r="P78" s="64"/>
      <c r="Q78" s="37">
        <v>0</v>
      </c>
      <c r="R78" s="38">
        <v>0</v>
      </c>
      <c r="S78" s="38">
        <v>0</v>
      </c>
      <c r="T78" s="39">
        <v>0</v>
      </c>
      <c r="U78" s="38">
        <v>0</v>
      </c>
      <c r="V78" s="37">
        <v>0</v>
      </c>
      <c r="W78" s="39">
        <v>0</v>
      </c>
      <c r="X78" s="40">
        <v>0</v>
      </c>
      <c r="Y78" s="41" t="s">
        <v>29</v>
      </c>
    </row>
    <row r="79" spans="1:25" s="6" customFormat="1" ht="24" customHeight="1" x14ac:dyDescent="0.4">
      <c r="A79" s="65">
        <v>36</v>
      </c>
      <c r="B79" s="88" t="s">
        <v>69</v>
      </c>
      <c r="C79" s="90" t="s">
        <v>35</v>
      </c>
      <c r="D79" s="92" t="s">
        <v>32</v>
      </c>
      <c r="E79" s="83">
        <v>2076.41</v>
      </c>
      <c r="F79" s="63">
        <v>2076.41</v>
      </c>
      <c r="G79" s="83">
        <v>0.20599999999999999</v>
      </c>
      <c r="H79" s="73">
        <v>0</v>
      </c>
      <c r="I79" s="73">
        <v>0</v>
      </c>
      <c r="J79" s="73" t="s">
        <v>33</v>
      </c>
      <c r="K79" s="73" t="s">
        <v>33</v>
      </c>
      <c r="L79" s="73">
        <v>0.20599999999999999</v>
      </c>
      <c r="M79" s="75">
        <v>34.512</v>
      </c>
      <c r="N79" s="77">
        <v>1642.7339999999999</v>
      </c>
      <c r="O79" s="55">
        <f>+(+E79+G79)-(M79+N79)</f>
        <v>399.37000000000012</v>
      </c>
      <c r="P79" s="63">
        <v>399.37</v>
      </c>
      <c r="Q79" s="32">
        <v>0</v>
      </c>
      <c r="R79" s="33">
        <v>0</v>
      </c>
      <c r="S79" s="33">
        <v>0</v>
      </c>
      <c r="T79" s="34">
        <v>0</v>
      </c>
      <c r="U79" s="33">
        <v>0</v>
      </c>
      <c r="V79" s="32">
        <v>0</v>
      </c>
      <c r="W79" s="34">
        <v>0</v>
      </c>
      <c r="X79" s="35">
        <v>0</v>
      </c>
      <c r="Y79" s="41" t="s">
        <v>25</v>
      </c>
    </row>
    <row r="80" spans="1:25" s="6" customFormat="1" ht="24" customHeight="1" thickBot="1" x14ac:dyDescent="0.45">
      <c r="A80" s="66"/>
      <c r="B80" s="89"/>
      <c r="C80" s="91"/>
      <c r="D80" s="93"/>
      <c r="E80" s="86"/>
      <c r="F80" s="64"/>
      <c r="G80" s="86"/>
      <c r="H80" s="87"/>
      <c r="I80" s="74"/>
      <c r="J80" s="74"/>
      <c r="K80" s="74"/>
      <c r="L80" s="74"/>
      <c r="M80" s="76"/>
      <c r="N80" s="78"/>
      <c r="O80" s="56"/>
      <c r="P80" s="64"/>
      <c r="Q80" s="37">
        <v>0</v>
      </c>
      <c r="R80" s="38">
        <v>0</v>
      </c>
      <c r="S80" s="38">
        <v>0</v>
      </c>
      <c r="T80" s="39">
        <v>0</v>
      </c>
      <c r="U80" s="38">
        <v>0</v>
      </c>
      <c r="V80" s="37">
        <v>0</v>
      </c>
      <c r="W80" s="39">
        <v>0</v>
      </c>
      <c r="X80" s="40">
        <v>0</v>
      </c>
      <c r="Y80" s="41" t="s">
        <v>29</v>
      </c>
    </row>
    <row r="81" spans="1:25" s="6" customFormat="1" ht="24" customHeight="1" x14ac:dyDescent="0.4">
      <c r="A81" s="65">
        <v>37</v>
      </c>
      <c r="B81" s="88" t="s">
        <v>70</v>
      </c>
      <c r="C81" s="90" t="s">
        <v>35</v>
      </c>
      <c r="D81" s="92" t="s">
        <v>32</v>
      </c>
      <c r="E81" s="83">
        <v>1828.5160000000001</v>
      </c>
      <c r="F81" s="63">
        <v>1828.5160000000001</v>
      </c>
      <c r="G81" s="83">
        <v>0</v>
      </c>
      <c r="H81" s="73">
        <v>0</v>
      </c>
      <c r="I81" s="73">
        <v>0</v>
      </c>
      <c r="J81" s="73" t="s">
        <v>33</v>
      </c>
      <c r="K81" s="73" t="s">
        <v>33</v>
      </c>
      <c r="L81" s="73">
        <v>0</v>
      </c>
      <c r="M81" s="75">
        <v>1121.8900000000001</v>
      </c>
      <c r="N81" s="77">
        <v>308.858</v>
      </c>
      <c r="O81" s="55">
        <f>+(+E81+G81)-(M81+N81)</f>
        <v>397.76800000000003</v>
      </c>
      <c r="P81" s="63">
        <v>397.76799999999997</v>
      </c>
      <c r="Q81" s="32">
        <v>0</v>
      </c>
      <c r="R81" s="33">
        <v>0</v>
      </c>
      <c r="S81" s="33">
        <v>0</v>
      </c>
      <c r="T81" s="34">
        <v>0</v>
      </c>
      <c r="U81" s="33">
        <v>0</v>
      </c>
      <c r="V81" s="32">
        <v>0</v>
      </c>
      <c r="W81" s="34">
        <v>0</v>
      </c>
      <c r="X81" s="35">
        <v>0</v>
      </c>
      <c r="Y81" s="41" t="s">
        <v>25</v>
      </c>
    </row>
    <row r="82" spans="1:25" s="6" customFormat="1" ht="24" customHeight="1" thickBot="1" x14ac:dyDescent="0.45">
      <c r="A82" s="66"/>
      <c r="B82" s="89"/>
      <c r="C82" s="91"/>
      <c r="D82" s="93"/>
      <c r="E82" s="86"/>
      <c r="F82" s="64"/>
      <c r="G82" s="86"/>
      <c r="H82" s="87"/>
      <c r="I82" s="74"/>
      <c r="J82" s="74"/>
      <c r="K82" s="74"/>
      <c r="L82" s="74"/>
      <c r="M82" s="76"/>
      <c r="N82" s="78"/>
      <c r="O82" s="56"/>
      <c r="P82" s="64"/>
      <c r="Q82" s="37">
        <v>0</v>
      </c>
      <c r="R82" s="38">
        <v>0</v>
      </c>
      <c r="S82" s="38">
        <v>0</v>
      </c>
      <c r="T82" s="39">
        <v>0</v>
      </c>
      <c r="U82" s="38">
        <v>0</v>
      </c>
      <c r="V82" s="37">
        <v>0</v>
      </c>
      <c r="W82" s="39">
        <v>0</v>
      </c>
      <c r="X82" s="40">
        <v>0</v>
      </c>
      <c r="Y82" s="41" t="s">
        <v>29</v>
      </c>
    </row>
    <row r="83" spans="1:25" s="6" customFormat="1" ht="24" customHeight="1" x14ac:dyDescent="0.4">
      <c r="A83" s="65">
        <v>38</v>
      </c>
      <c r="B83" s="88" t="s">
        <v>71</v>
      </c>
      <c r="C83" s="90" t="s">
        <v>35</v>
      </c>
      <c r="D83" s="92" t="s">
        <v>32</v>
      </c>
      <c r="E83" s="83">
        <v>448.01299999999998</v>
      </c>
      <c r="F83" s="63">
        <v>448.01299999999998</v>
      </c>
      <c r="G83" s="83">
        <v>2.4E-2</v>
      </c>
      <c r="H83" s="73">
        <v>0</v>
      </c>
      <c r="I83" s="73">
        <v>0</v>
      </c>
      <c r="J83" s="73" t="s">
        <v>33</v>
      </c>
      <c r="K83" s="73" t="s">
        <v>33</v>
      </c>
      <c r="L83" s="73">
        <v>2.4E-2</v>
      </c>
      <c r="M83" s="75">
        <v>50.432000000000002</v>
      </c>
      <c r="N83" s="77">
        <v>0</v>
      </c>
      <c r="O83" s="55">
        <f>+(+E83+G83)-(M83+N83)</f>
        <v>397.60499999999996</v>
      </c>
      <c r="P83" s="63">
        <v>397.60500000000002</v>
      </c>
      <c r="Q83" s="32">
        <v>0</v>
      </c>
      <c r="R83" s="33">
        <v>0</v>
      </c>
      <c r="S83" s="33">
        <v>0</v>
      </c>
      <c r="T83" s="34">
        <v>0</v>
      </c>
      <c r="U83" s="33">
        <v>0</v>
      </c>
      <c r="V83" s="32">
        <v>0</v>
      </c>
      <c r="W83" s="34">
        <v>0</v>
      </c>
      <c r="X83" s="35">
        <v>0</v>
      </c>
      <c r="Y83" s="41" t="s">
        <v>25</v>
      </c>
    </row>
    <row r="84" spans="1:25" s="6" customFormat="1" ht="24" customHeight="1" thickBot="1" x14ac:dyDescent="0.45">
      <c r="A84" s="66"/>
      <c r="B84" s="89"/>
      <c r="C84" s="91"/>
      <c r="D84" s="93"/>
      <c r="E84" s="86"/>
      <c r="F84" s="64"/>
      <c r="G84" s="86"/>
      <c r="H84" s="87"/>
      <c r="I84" s="74"/>
      <c r="J84" s="74"/>
      <c r="K84" s="74"/>
      <c r="L84" s="74"/>
      <c r="M84" s="76"/>
      <c r="N84" s="78"/>
      <c r="O84" s="56"/>
      <c r="P84" s="64"/>
      <c r="Q84" s="37">
        <v>0</v>
      </c>
      <c r="R84" s="38">
        <v>0</v>
      </c>
      <c r="S84" s="38">
        <v>0</v>
      </c>
      <c r="T84" s="39">
        <v>0</v>
      </c>
      <c r="U84" s="38">
        <v>0</v>
      </c>
      <c r="V84" s="37">
        <v>0</v>
      </c>
      <c r="W84" s="39">
        <v>0</v>
      </c>
      <c r="X84" s="40">
        <v>0</v>
      </c>
      <c r="Y84" s="41" t="s">
        <v>29</v>
      </c>
    </row>
    <row r="85" spans="1:25" s="6" customFormat="1" ht="24" customHeight="1" x14ac:dyDescent="0.4">
      <c r="A85" s="65">
        <v>39</v>
      </c>
      <c r="B85" s="88" t="s">
        <v>72</v>
      </c>
      <c r="C85" s="90" t="s">
        <v>35</v>
      </c>
      <c r="D85" s="92" t="s">
        <v>32</v>
      </c>
      <c r="E85" s="83">
        <v>387.74200000000002</v>
      </c>
      <c r="F85" s="63">
        <v>387.74200000000002</v>
      </c>
      <c r="G85" s="83">
        <v>0</v>
      </c>
      <c r="H85" s="73">
        <v>0</v>
      </c>
      <c r="I85" s="73">
        <v>0</v>
      </c>
      <c r="J85" s="73" t="s">
        <v>33</v>
      </c>
      <c r="K85" s="73" t="s">
        <v>33</v>
      </c>
      <c r="L85" s="73">
        <v>0</v>
      </c>
      <c r="M85" s="75">
        <v>18.875</v>
      </c>
      <c r="N85" s="77">
        <v>0</v>
      </c>
      <c r="O85" s="55">
        <f>+(+E85+G85)-(M85+N85)</f>
        <v>368.86700000000002</v>
      </c>
      <c r="P85" s="63">
        <v>368.86700000000002</v>
      </c>
      <c r="Q85" s="32">
        <v>0</v>
      </c>
      <c r="R85" s="33">
        <v>0</v>
      </c>
      <c r="S85" s="33">
        <v>0</v>
      </c>
      <c r="T85" s="34">
        <v>0</v>
      </c>
      <c r="U85" s="33">
        <v>0</v>
      </c>
      <c r="V85" s="32">
        <v>0</v>
      </c>
      <c r="W85" s="34">
        <v>0</v>
      </c>
      <c r="X85" s="35">
        <v>0</v>
      </c>
      <c r="Y85" s="41" t="s">
        <v>25</v>
      </c>
    </row>
    <row r="86" spans="1:25" s="6" customFormat="1" ht="24" customHeight="1" thickBot="1" x14ac:dyDescent="0.45">
      <c r="A86" s="66"/>
      <c r="B86" s="89"/>
      <c r="C86" s="91"/>
      <c r="D86" s="93"/>
      <c r="E86" s="86"/>
      <c r="F86" s="64"/>
      <c r="G86" s="86"/>
      <c r="H86" s="87"/>
      <c r="I86" s="74"/>
      <c r="J86" s="74"/>
      <c r="K86" s="74"/>
      <c r="L86" s="74"/>
      <c r="M86" s="76"/>
      <c r="N86" s="78"/>
      <c r="O86" s="56"/>
      <c r="P86" s="64"/>
      <c r="Q86" s="37">
        <v>0</v>
      </c>
      <c r="R86" s="38">
        <v>0</v>
      </c>
      <c r="S86" s="38">
        <v>0</v>
      </c>
      <c r="T86" s="39">
        <v>0</v>
      </c>
      <c r="U86" s="38">
        <v>0</v>
      </c>
      <c r="V86" s="37">
        <v>0</v>
      </c>
      <c r="W86" s="39">
        <v>0</v>
      </c>
      <c r="X86" s="40">
        <v>0</v>
      </c>
      <c r="Y86" s="41" t="s">
        <v>29</v>
      </c>
    </row>
    <row r="87" spans="1:25" s="6" customFormat="1" ht="24" customHeight="1" x14ac:dyDescent="0.4">
      <c r="A87" s="65">
        <v>40</v>
      </c>
      <c r="B87" s="88" t="s">
        <v>73</v>
      </c>
      <c r="C87" s="90" t="s">
        <v>35</v>
      </c>
      <c r="D87" s="92" t="s">
        <v>32</v>
      </c>
      <c r="E87" s="83">
        <v>1431.7760000000001</v>
      </c>
      <c r="F87" s="63">
        <v>1431.7760000000001</v>
      </c>
      <c r="G87" s="83">
        <v>1.4E-2</v>
      </c>
      <c r="H87" s="73">
        <v>0</v>
      </c>
      <c r="I87" s="73">
        <v>0</v>
      </c>
      <c r="J87" s="73" t="s">
        <v>33</v>
      </c>
      <c r="K87" s="73" t="s">
        <v>33</v>
      </c>
      <c r="L87" s="73">
        <v>1.4E-2</v>
      </c>
      <c r="M87" s="75">
        <v>68.528999999999996</v>
      </c>
      <c r="N87" s="77">
        <v>1031.557</v>
      </c>
      <c r="O87" s="55">
        <f>+(+E87+G87)-(M87+N87)</f>
        <v>331.70399999999995</v>
      </c>
      <c r="P87" s="63">
        <v>331.70400000000001</v>
      </c>
      <c r="Q87" s="32">
        <v>0</v>
      </c>
      <c r="R87" s="33">
        <v>0</v>
      </c>
      <c r="S87" s="33">
        <v>0</v>
      </c>
      <c r="T87" s="34">
        <v>0</v>
      </c>
      <c r="U87" s="33">
        <v>0</v>
      </c>
      <c r="V87" s="32">
        <v>0</v>
      </c>
      <c r="W87" s="34">
        <v>0</v>
      </c>
      <c r="X87" s="35">
        <v>0</v>
      </c>
      <c r="Y87" s="41" t="s">
        <v>25</v>
      </c>
    </row>
    <row r="88" spans="1:25" s="6" customFormat="1" ht="24" customHeight="1" thickBot="1" x14ac:dyDescent="0.45">
      <c r="A88" s="66"/>
      <c r="B88" s="89"/>
      <c r="C88" s="91"/>
      <c r="D88" s="93"/>
      <c r="E88" s="86"/>
      <c r="F88" s="64"/>
      <c r="G88" s="86"/>
      <c r="H88" s="87"/>
      <c r="I88" s="74"/>
      <c r="J88" s="74"/>
      <c r="K88" s="74"/>
      <c r="L88" s="74"/>
      <c r="M88" s="76"/>
      <c r="N88" s="78"/>
      <c r="O88" s="56"/>
      <c r="P88" s="64"/>
      <c r="Q88" s="37">
        <v>0</v>
      </c>
      <c r="R88" s="38">
        <v>0</v>
      </c>
      <c r="S88" s="38">
        <v>0</v>
      </c>
      <c r="T88" s="39">
        <v>0</v>
      </c>
      <c r="U88" s="38">
        <v>0</v>
      </c>
      <c r="V88" s="37">
        <v>0</v>
      </c>
      <c r="W88" s="39">
        <v>0</v>
      </c>
      <c r="X88" s="40">
        <v>0</v>
      </c>
      <c r="Y88" s="41" t="s">
        <v>29</v>
      </c>
    </row>
    <row r="89" spans="1:25" s="6" customFormat="1" ht="24" customHeight="1" x14ac:dyDescent="0.4">
      <c r="A89" s="65">
        <v>41</v>
      </c>
      <c r="B89" s="88" t="s">
        <v>74</v>
      </c>
      <c r="C89" s="90" t="s">
        <v>35</v>
      </c>
      <c r="D89" s="92" t="s">
        <v>32</v>
      </c>
      <c r="E89" s="83">
        <v>1236.5450000000001</v>
      </c>
      <c r="F89" s="63">
        <v>1236.5450000000001</v>
      </c>
      <c r="G89" s="83">
        <v>6.3E-2</v>
      </c>
      <c r="H89" s="73">
        <v>0</v>
      </c>
      <c r="I89" s="73">
        <v>0</v>
      </c>
      <c r="J89" s="73" t="s">
        <v>33</v>
      </c>
      <c r="K89" s="73" t="s">
        <v>33</v>
      </c>
      <c r="L89" s="73">
        <v>6.3E-2</v>
      </c>
      <c r="M89" s="75">
        <v>4.4279999999999999</v>
      </c>
      <c r="N89" s="77">
        <v>912.25300000000004</v>
      </c>
      <c r="O89" s="55">
        <f>+(+E89+G89)-(M89+N89)</f>
        <v>319.92700000000013</v>
      </c>
      <c r="P89" s="63">
        <v>319.92700000000002</v>
      </c>
      <c r="Q89" s="32">
        <v>0</v>
      </c>
      <c r="R89" s="33">
        <v>0</v>
      </c>
      <c r="S89" s="33">
        <v>0</v>
      </c>
      <c r="T89" s="34">
        <v>0</v>
      </c>
      <c r="U89" s="33">
        <v>0</v>
      </c>
      <c r="V89" s="32">
        <v>0</v>
      </c>
      <c r="W89" s="34">
        <v>0</v>
      </c>
      <c r="X89" s="35">
        <v>0</v>
      </c>
      <c r="Y89" s="41" t="s">
        <v>25</v>
      </c>
    </row>
    <row r="90" spans="1:25" s="6" customFormat="1" ht="24" customHeight="1" thickBot="1" x14ac:dyDescent="0.45">
      <c r="A90" s="66"/>
      <c r="B90" s="89"/>
      <c r="C90" s="91"/>
      <c r="D90" s="93"/>
      <c r="E90" s="86"/>
      <c r="F90" s="64"/>
      <c r="G90" s="86"/>
      <c r="H90" s="87"/>
      <c r="I90" s="74"/>
      <c r="J90" s="74"/>
      <c r="K90" s="74"/>
      <c r="L90" s="74"/>
      <c r="M90" s="76"/>
      <c r="N90" s="78"/>
      <c r="O90" s="56"/>
      <c r="P90" s="64"/>
      <c r="Q90" s="37">
        <v>0</v>
      </c>
      <c r="R90" s="38">
        <v>0</v>
      </c>
      <c r="S90" s="38">
        <v>0</v>
      </c>
      <c r="T90" s="39">
        <v>0</v>
      </c>
      <c r="U90" s="38">
        <v>0</v>
      </c>
      <c r="V90" s="37">
        <v>0</v>
      </c>
      <c r="W90" s="39">
        <v>0</v>
      </c>
      <c r="X90" s="40">
        <v>0</v>
      </c>
      <c r="Y90" s="41" t="s">
        <v>29</v>
      </c>
    </row>
    <row r="91" spans="1:25" s="6" customFormat="1" ht="24" customHeight="1" x14ac:dyDescent="0.4">
      <c r="A91" s="65">
        <v>42</v>
      </c>
      <c r="B91" s="88" t="s">
        <v>75</v>
      </c>
      <c r="C91" s="90" t="s">
        <v>35</v>
      </c>
      <c r="D91" s="92" t="s">
        <v>32</v>
      </c>
      <c r="E91" s="83">
        <v>375.52499999999998</v>
      </c>
      <c r="F91" s="63">
        <v>375.52499999999998</v>
      </c>
      <c r="G91" s="83">
        <v>9.4E-2</v>
      </c>
      <c r="H91" s="73">
        <v>0</v>
      </c>
      <c r="I91" s="73">
        <v>0</v>
      </c>
      <c r="J91" s="73" t="s">
        <v>33</v>
      </c>
      <c r="K91" s="73" t="s">
        <v>33</v>
      </c>
      <c r="L91" s="73">
        <v>9.4E-2</v>
      </c>
      <c r="M91" s="75">
        <v>75.162999999999997</v>
      </c>
      <c r="N91" s="77">
        <v>0</v>
      </c>
      <c r="O91" s="55">
        <f>+(+E91+G91)-(M91+N91)</f>
        <v>300.45599999999996</v>
      </c>
      <c r="P91" s="63">
        <v>300.45600000000002</v>
      </c>
      <c r="Q91" s="32">
        <v>0</v>
      </c>
      <c r="R91" s="33">
        <v>0</v>
      </c>
      <c r="S91" s="33">
        <v>0</v>
      </c>
      <c r="T91" s="34">
        <v>0</v>
      </c>
      <c r="U91" s="33">
        <v>0</v>
      </c>
      <c r="V91" s="32">
        <v>0</v>
      </c>
      <c r="W91" s="34">
        <v>0</v>
      </c>
      <c r="X91" s="35">
        <v>0</v>
      </c>
      <c r="Y91" s="41" t="s">
        <v>25</v>
      </c>
    </row>
    <row r="92" spans="1:25" s="6" customFormat="1" ht="24" customHeight="1" thickBot="1" x14ac:dyDescent="0.45">
      <c r="A92" s="66"/>
      <c r="B92" s="89"/>
      <c r="C92" s="91"/>
      <c r="D92" s="93"/>
      <c r="E92" s="86"/>
      <c r="F92" s="64"/>
      <c r="G92" s="86"/>
      <c r="H92" s="87"/>
      <c r="I92" s="74"/>
      <c r="J92" s="74"/>
      <c r="K92" s="74"/>
      <c r="L92" s="74"/>
      <c r="M92" s="76"/>
      <c r="N92" s="78"/>
      <c r="O92" s="56"/>
      <c r="P92" s="64"/>
      <c r="Q92" s="37">
        <v>0</v>
      </c>
      <c r="R92" s="38">
        <v>0</v>
      </c>
      <c r="S92" s="38">
        <v>0</v>
      </c>
      <c r="T92" s="39">
        <v>0</v>
      </c>
      <c r="U92" s="38">
        <v>0</v>
      </c>
      <c r="V92" s="37">
        <v>0</v>
      </c>
      <c r="W92" s="39">
        <v>0</v>
      </c>
      <c r="X92" s="40">
        <v>0</v>
      </c>
      <c r="Y92" s="41" t="s">
        <v>29</v>
      </c>
    </row>
    <row r="93" spans="1:25" s="6" customFormat="1" ht="24" customHeight="1" x14ac:dyDescent="0.4">
      <c r="A93" s="65">
        <v>43</v>
      </c>
      <c r="B93" s="88" t="s">
        <v>76</v>
      </c>
      <c r="C93" s="90" t="s">
        <v>35</v>
      </c>
      <c r="D93" s="92" t="s">
        <v>32</v>
      </c>
      <c r="E93" s="83">
        <v>479.726</v>
      </c>
      <c r="F93" s="63">
        <v>479.726</v>
      </c>
      <c r="G93" s="83">
        <v>5.0000000000000001E-3</v>
      </c>
      <c r="H93" s="73">
        <v>0</v>
      </c>
      <c r="I93" s="73">
        <v>0</v>
      </c>
      <c r="J93" s="73" t="s">
        <v>33</v>
      </c>
      <c r="K93" s="73" t="s">
        <v>33</v>
      </c>
      <c r="L93" s="73">
        <v>5.0000000000000001E-3</v>
      </c>
      <c r="M93" s="75">
        <v>214.38399999999999</v>
      </c>
      <c r="N93" s="77">
        <v>33.417000000000002</v>
      </c>
      <c r="O93" s="55">
        <f>+(+E93+G93)-(M93+N93)</f>
        <v>231.93</v>
      </c>
      <c r="P93" s="63">
        <v>231.93</v>
      </c>
      <c r="Q93" s="32">
        <v>0</v>
      </c>
      <c r="R93" s="33">
        <v>0</v>
      </c>
      <c r="S93" s="33">
        <v>0</v>
      </c>
      <c r="T93" s="34">
        <v>0</v>
      </c>
      <c r="U93" s="33">
        <v>0</v>
      </c>
      <c r="V93" s="32">
        <v>0</v>
      </c>
      <c r="W93" s="34">
        <v>0</v>
      </c>
      <c r="X93" s="35">
        <v>0</v>
      </c>
      <c r="Y93" s="41" t="s">
        <v>25</v>
      </c>
    </row>
    <row r="94" spans="1:25" s="6" customFormat="1" ht="24" customHeight="1" thickBot="1" x14ac:dyDescent="0.45">
      <c r="A94" s="66"/>
      <c r="B94" s="89"/>
      <c r="C94" s="91"/>
      <c r="D94" s="93"/>
      <c r="E94" s="86"/>
      <c r="F94" s="64"/>
      <c r="G94" s="86"/>
      <c r="H94" s="87"/>
      <c r="I94" s="74"/>
      <c r="J94" s="74"/>
      <c r="K94" s="74"/>
      <c r="L94" s="74"/>
      <c r="M94" s="76"/>
      <c r="N94" s="78"/>
      <c r="O94" s="56"/>
      <c r="P94" s="64"/>
      <c r="Q94" s="37">
        <v>0</v>
      </c>
      <c r="R94" s="38">
        <v>0</v>
      </c>
      <c r="S94" s="38">
        <v>0</v>
      </c>
      <c r="T94" s="39">
        <v>0</v>
      </c>
      <c r="U94" s="38">
        <v>0</v>
      </c>
      <c r="V94" s="37">
        <v>0</v>
      </c>
      <c r="W94" s="39">
        <v>0</v>
      </c>
      <c r="X94" s="40">
        <v>0</v>
      </c>
      <c r="Y94" s="41" t="s">
        <v>29</v>
      </c>
    </row>
    <row r="95" spans="1:25" s="6" customFormat="1" ht="24" customHeight="1" x14ac:dyDescent="0.4">
      <c r="A95" s="65">
        <v>44</v>
      </c>
      <c r="B95" s="88" t="s">
        <v>77</v>
      </c>
      <c r="C95" s="90" t="s">
        <v>35</v>
      </c>
      <c r="D95" s="92" t="s">
        <v>32</v>
      </c>
      <c r="E95" s="83">
        <v>398.20299999999997</v>
      </c>
      <c r="F95" s="63">
        <v>398.20299999999997</v>
      </c>
      <c r="G95" s="83">
        <v>0</v>
      </c>
      <c r="H95" s="73">
        <v>0</v>
      </c>
      <c r="I95" s="73">
        <v>0</v>
      </c>
      <c r="J95" s="73" t="s">
        <v>33</v>
      </c>
      <c r="K95" s="73" t="s">
        <v>33</v>
      </c>
      <c r="L95" s="73">
        <v>0</v>
      </c>
      <c r="M95" s="75">
        <v>53.296999999999997</v>
      </c>
      <c r="N95" s="77">
        <v>206.61799999999999</v>
      </c>
      <c r="O95" s="55">
        <f>+(+E95+G95)-(M95+N95)</f>
        <v>138.28800000000001</v>
      </c>
      <c r="P95" s="63">
        <v>138.28800000000001</v>
      </c>
      <c r="Q95" s="32">
        <v>0</v>
      </c>
      <c r="R95" s="33">
        <v>0</v>
      </c>
      <c r="S95" s="33">
        <v>0</v>
      </c>
      <c r="T95" s="34">
        <v>0</v>
      </c>
      <c r="U95" s="33">
        <v>0</v>
      </c>
      <c r="V95" s="32">
        <v>0</v>
      </c>
      <c r="W95" s="34">
        <v>0</v>
      </c>
      <c r="X95" s="35">
        <v>0</v>
      </c>
      <c r="Y95" s="41" t="s">
        <v>25</v>
      </c>
    </row>
    <row r="96" spans="1:25" s="6" customFormat="1" ht="24" customHeight="1" thickBot="1" x14ac:dyDescent="0.45">
      <c r="A96" s="66"/>
      <c r="B96" s="89"/>
      <c r="C96" s="91"/>
      <c r="D96" s="93"/>
      <c r="E96" s="86"/>
      <c r="F96" s="64"/>
      <c r="G96" s="86"/>
      <c r="H96" s="87"/>
      <c r="I96" s="74"/>
      <c r="J96" s="74"/>
      <c r="K96" s="74"/>
      <c r="L96" s="74"/>
      <c r="M96" s="76"/>
      <c r="N96" s="78"/>
      <c r="O96" s="56"/>
      <c r="P96" s="64"/>
      <c r="Q96" s="37">
        <v>0</v>
      </c>
      <c r="R96" s="38">
        <v>0</v>
      </c>
      <c r="S96" s="38">
        <v>0</v>
      </c>
      <c r="T96" s="39">
        <v>0</v>
      </c>
      <c r="U96" s="38">
        <v>0</v>
      </c>
      <c r="V96" s="37">
        <v>0</v>
      </c>
      <c r="W96" s="39">
        <v>0</v>
      </c>
      <c r="X96" s="40">
        <v>0</v>
      </c>
      <c r="Y96" s="41" t="s">
        <v>29</v>
      </c>
    </row>
    <row r="97" spans="1:25" s="6" customFormat="1" ht="24" customHeight="1" x14ac:dyDescent="0.4">
      <c r="A97" s="65">
        <v>45</v>
      </c>
      <c r="B97" s="88" t="s">
        <v>78</v>
      </c>
      <c r="C97" s="90" t="s">
        <v>35</v>
      </c>
      <c r="D97" s="92" t="s">
        <v>32</v>
      </c>
      <c r="E97" s="83">
        <v>179.89099999999999</v>
      </c>
      <c r="F97" s="63">
        <v>179.89099999999999</v>
      </c>
      <c r="G97" s="83">
        <v>34.787999999999997</v>
      </c>
      <c r="H97" s="73">
        <v>34.787999999999997</v>
      </c>
      <c r="I97" s="73">
        <v>34.787999999999997</v>
      </c>
      <c r="J97" s="73" t="s">
        <v>33</v>
      </c>
      <c r="K97" s="73" t="s">
        <v>33</v>
      </c>
      <c r="L97" s="73">
        <v>0</v>
      </c>
      <c r="M97" s="75">
        <v>92.796999999999997</v>
      </c>
      <c r="N97" s="77">
        <v>0</v>
      </c>
      <c r="O97" s="55">
        <f>+(+E97+G97)-(M97+N97)</f>
        <v>121.88199999999998</v>
      </c>
      <c r="P97" s="63">
        <v>121.88200000000001</v>
      </c>
      <c r="Q97" s="32">
        <v>1</v>
      </c>
      <c r="R97" s="33">
        <v>0</v>
      </c>
      <c r="S97" s="33">
        <v>0</v>
      </c>
      <c r="T97" s="34">
        <v>0</v>
      </c>
      <c r="U97" s="33">
        <v>0</v>
      </c>
      <c r="V97" s="32">
        <v>0</v>
      </c>
      <c r="W97" s="34">
        <v>0</v>
      </c>
      <c r="X97" s="35">
        <v>0</v>
      </c>
      <c r="Y97" s="41" t="s">
        <v>25</v>
      </c>
    </row>
    <row r="98" spans="1:25" s="6" customFormat="1" ht="24" customHeight="1" thickBot="1" x14ac:dyDescent="0.45">
      <c r="A98" s="66"/>
      <c r="B98" s="89"/>
      <c r="C98" s="91"/>
      <c r="D98" s="93"/>
      <c r="E98" s="86"/>
      <c r="F98" s="64"/>
      <c r="G98" s="86"/>
      <c r="H98" s="87"/>
      <c r="I98" s="74"/>
      <c r="J98" s="74"/>
      <c r="K98" s="74"/>
      <c r="L98" s="74"/>
      <c r="M98" s="76"/>
      <c r="N98" s="78"/>
      <c r="O98" s="56"/>
      <c r="P98" s="64"/>
      <c r="Q98" s="37">
        <v>34.787999999999997</v>
      </c>
      <c r="R98" s="38">
        <v>0</v>
      </c>
      <c r="S98" s="38">
        <v>0</v>
      </c>
      <c r="T98" s="39">
        <v>0</v>
      </c>
      <c r="U98" s="38">
        <v>0</v>
      </c>
      <c r="V98" s="37">
        <v>0</v>
      </c>
      <c r="W98" s="39">
        <v>0</v>
      </c>
      <c r="X98" s="40">
        <v>0</v>
      </c>
      <c r="Y98" s="41" t="s">
        <v>29</v>
      </c>
    </row>
    <row r="99" spans="1:25" s="6" customFormat="1" ht="24" customHeight="1" x14ac:dyDescent="0.4">
      <c r="A99" s="65">
        <v>46</v>
      </c>
      <c r="B99" s="88" t="s">
        <v>79</v>
      </c>
      <c r="C99" s="90" t="s">
        <v>35</v>
      </c>
      <c r="D99" s="92" t="s">
        <v>32</v>
      </c>
      <c r="E99" s="83">
        <v>74.870999999999995</v>
      </c>
      <c r="F99" s="63">
        <v>74.870999999999995</v>
      </c>
      <c r="G99" s="83">
        <v>94.120999999999995</v>
      </c>
      <c r="H99" s="73">
        <v>94.097999999999999</v>
      </c>
      <c r="I99" s="73">
        <v>94.097999999999999</v>
      </c>
      <c r="J99" s="73" t="s">
        <v>33</v>
      </c>
      <c r="K99" s="73" t="s">
        <v>33</v>
      </c>
      <c r="L99" s="73">
        <v>2.3E-2</v>
      </c>
      <c r="M99" s="75">
        <v>74.043000000000006</v>
      </c>
      <c r="N99" s="77">
        <v>0</v>
      </c>
      <c r="O99" s="55">
        <f>+(+E99+G99)-(M99+N99)</f>
        <v>94.948999999999984</v>
      </c>
      <c r="P99" s="63">
        <v>94.948999999999998</v>
      </c>
      <c r="Q99" s="32">
        <v>1</v>
      </c>
      <c r="R99" s="33">
        <v>0</v>
      </c>
      <c r="S99" s="33">
        <v>0</v>
      </c>
      <c r="T99" s="34">
        <v>0</v>
      </c>
      <c r="U99" s="33">
        <v>0</v>
      </c>
      <c r="V99" s="32">
        <v>0</v>
      </c>
      <c r="W99" s="34">
        <v>0</v>
      </c>
      <c r="X99" s="35">
        <v>0</v>
      </c>
      <c r="Y99" s="41" t="s">
        <v>25</v>
      </c>
    </row>
    <row r="100" spans="1:25" s="6" customFormat="1" ht="24" customHeight="1" thickBot="1" x14ac:dyDescent="0.45">
      <c r="A100" s="66"/>
      <c r="B100" s="89"/>
      <c r="C100" s="91"/>
      <c r="D100" s="93"/>
      <c r="E100" s="86"/>
      <c r="F100" s="64"/>
      <c r="G100" s="86"/>
      <c r="H100" s="87"/>
      <c r="I100" s="74"/>
      <c r="J100" s="74"/>
      <c r="K100" s="74"/>
      <c r="L100" s="74"/>
      <c r="M100" s="76"/>
      <c r="N100" s="78"/>
      <c r="O100" s="56"/>
      <c r="P100" s="64"/>
      <c r="Q100" s="37">
        <v>94.097999999999999</v>
      </c>
      <c r="R100" s="38">
        <v>0</v>
      </c>
      <c r="S100" s="38">
        <v>0</v>
      </c>
      <c r="T100" s="39">
        <v>0</v>
      </c>
      <c r="U100" s="38">
        <v>0</v>
      </c>
      <c r="V100" s="37">
        <v>0</v>
      </c>
      <c r="W100" s="39">
        <v>0</v>
      </c>
      <c r="X100" s="40">
        <v>0</v>
      </c>
      <c r="Y100" s="41" t="s">
        <v>29</v>
      </c>
    </row>
    <row r="101" spans="1:25" s="6" customFormat="1" ht="24" customHeight="1" x14ac:dyDescent="0.4">
      <c r="A101" s="65">
        <v>47</v>
      </c>
      <c r="B101" s="88" t="s">
        <v>80</v>
      </c>
      <c r="C101" s="90" t="s">
        <v>35</v>
      </c>
      <c r="D101" s="92" t="s">
        <v>32</v>
      </c>
      <c r="E101" s="83">
        <v>652.88300000000004</v>
      </c>
      <c r="F101" s="63">
        <v>652.88300000000004</v>
      </c>
      <c r="G101" s="83">
        <v>33.232999999999997</v>
      </c>
      <c r="H101" s="73">
        <v>33.191000000000003</v>
      </c>
      <c r="I101" s="73">
        <v>33.191000000000003</v>
      </c>
      <c r="J101" s="73" t="s">
        <v>33</v>
      </c>
      <c r="K101" s="73" t="s">
        <v>33</v>
      </c>
      <c r="L101" s="73">
        <v>4.2000000000000003E-2</v>
      </c>
      <c r="M101" s="75">
        <v>87.554000000000002</v>
      </c>
      <c r="N101" s="77">
        <v>510.23599999999999</v>
      </c>
      <c r="O101" s="55">
        <f>+(+E101+G101)-(M101+N101)</f>
        <v>88.326000000000022</v>
      </c>
      <c r="P101" s="63">
        <v>88.325999999999993</v>
      </c>
      <c r="Q101" s="32">
        <v>1</v>
      </c>
      <c r="R101" s="33">
        <v>0</v>
      </c>
      <c r="S101" s="33">
        <v>0</v>
      </c>
      <c r="T101" s="34">
        <v>0</v>
      </c>
      <c r="U101" s="33">
        <v>0</v>
      </c>
      <c r="V101" s="32">
        <v>0</v>
      </c>
      <c r="W101" s="34">
        <v>0</v>
      </c>
      <c r="X101" s="35">
        <v>0</v>
      </c>
      <c r="Y101" s="41" t="s">
        <v>25</v>
      </c>
    </row>
    <row r="102" spans="1:25" s="6" customFormat="1" ht="24" customHeight="1" thickBot="1" x14ac:dyDescent="0.45">
      <c r="A102" s="66"/>
      <c r="B102" s="89"/>
      <c r="C102" s="91"/>
      <c r="D102" s="93"/>
      <c r="E102" s="86"/>
      <c r="F102" s="64"/>
      <c r="G102" s="86"/>
      <c r="H102" s="87"/>
      <c r="I102" s="74"/>
      <c r="J102" s="74"/>
      <c r="K102" s="74"/>
      <c r="L102" s="74"/>
      <c r="M102" s="76"/>
      <c r="N102" s="78"/>
      <c r="O102" s="56"/>
      <c r="P102" s="64"/>
      <c r="Q102" s="37">
        <v>33.191000000000003</v>
      </c>
      <c r="R102" s="38">
        <v>0</v>
      </c>
      <c r="S102" s="38">
        <v>0</v>
      </c>
      <c r="T102" s="39">
        <v>0</v>
      </c>
      <c r="U102" s="38">
        <v>0</v>
      </c>
      <c r="V102" s="37">
        <v>0</v>
      </c>
      <c r="W102" s="39">
        <v>0</v>
      </c>
      <c r="X102" s="40">
        <v>0</v>
      </c>
      <c r="Y102" s="41" t="s">
        <v>29</v>
      </c>
    </row>
    <row r="103" spans="1:25" s="6" customFormat="1" ht="24" customHeight="1" x14ac:dyDescent="0.4">
      <c r="A103" s="65">
        <v>48</v>
      </c>
      <c r="B103" s="88" t="s">
        <v>81</v>
      </c>
      <c r="C103" s="90" t="s">
        <v>35</v>
      </c>
      <c r="D103" s="92" t="s">
        <v>32</v>
      </c>
      <c r="E103" s="83">
        <v>889.03800000000001</v>
      </c>
      <c r="F103" s="63">
        <v>889.03800000000001</v>
      </c>
      <c r="G103" s="83">
        <v>2.5000000000000001E-2</v>
      </c>
      <c r="H103" s="73">
        <v>0</v>
      </c>
      <c r="I103" s="73">
        <v>0</v>
      </c>
      <c r="J103" s="73" t="s">
        <v>33</v>
      </c>
      <c r="K103" s="73" t="s">
        <v>33</v>
      </c>
      <c r="L103" s="73">
        <v>2.5000000000000001E-2</v>
      </c>
      <c r="M103" s="75">
        <v>22.635000000000002</v>
      </c>
      <c r="N103" s="77">
        <v>780.61</v>
      </c>
      <c r="O103" s="55">
        <f>+(+E103+G103)-(M103+N103)</f>
        <v>85.817999999999984</v>
      </c>
      <c r="P103" s="63">
        <v>85.817999999999998</v>
      </c>
      <c r="Q103" s="32">
        <v>0</v>
      </c>
      <c r="R103" s="33">
        <v>0</v>
      </c>
      <c r="S103" s="33">
        <v>0</v>
      </c>
      <c r="T103" s="34">
        <v>0</v>
      </c>
      <c r="U103" s="33">
        <v>0</v>
      </c>
      <c r="V103" s="32">
        <v>0</v>
      </c>
      <c r="W103" s="34">
        <v>0</v>
      </c>
      <c r="X103" s="35">
        <v>0</v>
      </c>
      <c r="Y103" s="41" t="s">
        <v>25</v>
      </c>
    </row>
    <row r="104" spans="1:25" s="6" customFormat="1" ht="24" customHeight="1" thickBot="1" x14ac:dyDescent="0.45">
      <c r="A104" s="66"/>
      <c r="B104" s="89"/>
      <c r="C104" s="91"/>
      <c r="D104" s="93"/>
      <c r="E104" s="86"/>
      <c r="F104" s="64"/>
      <c r="G104" s="86"/>
      <c r="H104" s="87"/>
      <c r="I104" s="74"/>
      <c r="J104" s="74"/>
      <c r="K104" s="74"/>
      <c r="L104" s="74"/>
      <c r="M104" s="76"/>
      <c r="N104" s="78"/>
      <c r="O104" s="56"/>
      <c r="P104" s="64"/>
      <c r="Q104" s="37">
        <v>0</v>
      </c>
      <c r="R104" s="38">
        <v>0</v>
      </c>
      <c r="S104" s="38">
        <v>0</v>
      </c>
      <c r="T104" s="39">
        <v>0</v>
      </c>
      <c r="U104" s="38">
        <v>0</v>
      </c>
      <c r="V104" s="37">
        <v>0</v>
      </c>
      <c r="W104" s="39">
        <v>0</v>
      </c>
      <c r="X104" s="40">
        <v>0</v>
      </c>
      <c r="Y104" s="41" t="s">
        <v>29</v>
      </c>
    </row>
    <row r="105" spans="1:25" s="6" customFormat="1" ht="24" customHeight="1" x14ac:dyDescent="0.4">
      <c r="A105" s="65">
        <v>49</v>
      </c>
      <c r="B105" s="88" t="s">
        <v>82</v>
      </c>
      <c r="C105" s="90" t="s">
        <v>35</v>
      </c>
      <c r="D105" s="92" t="s">
        <v>32</v>
      </c>
      <c r="E105" s="83">
        <v>137.61799999999999</v>
      </c>
      <c r="F105" s="63">
        <v>137.61799999999999</v>
      </c>
      <c r="G105" s="83">
        <v>2E-3</v>
      </c>
      <c r="H105" s="73">
        <v>0</v>
      </c>
      <c r="I105" s="73">
        <v>0</v>
      </c>
      <c r="J105" s="73" t="s">
        <v>33</v>
      </c>
      <c r="K105" s="73" t="s">
        <v>33</v>
      </c>
      <c r="L105" s="73">
        <v>2E-3</v>
      </c>
      <c r="M105" s="75">
        <v>5.069</v>
      </c>
      <c r="N105" s="77">
        <v>51.250999999999998</v>
      </c>
      <c r="O105" s="55">
        <f>+(+E105+G105)-(M105+N105)</f>
        <v>81.300000000000011</v>
      </c>
      <c r="P105" s="63">
        <v>81.3</v>
      </c>
      <c r="Q105" s="32">
        <v>0</v>
      </c>
      <c r="R105" s="33">
        <v>0</v>
      </c>
      <c r="S105" s="33">
        <v>0</v>
      </c>
      <c r="T105" s="34">
        <v>0</v>
      </c>
      <c r="U105" s="33">
        <v>0</v>
      </c>
      <c r="V105" s="32">
        <v>0</v>
      </c>
      <c r="W105" s="34">
        <v>0</v>
      </c>
      <c r="X105" s="35">
        <v>0</v>
      </c>
      <c r="Y105" s="41" t="s">
        <v>25</v>
      </c>
    </row>
    <row r="106" spans="1:25" s="6" customFormat="1" ht="24" customHeight="1" thickBot="1" x14ac:dyDescent="0.45">
      <c r="A106" s="66"/>
      <c r="B106" s="89"/>
      <c r="C106" s="91"/>
      <c r="D106" s="93"/>
      <c r="E106" s="86"/>
      <c r="F106" s="64"/>
      <c r="G106" s="86"/>
      <c r="H106" s="87"/>
      <c r="I106" s="74"/>
      <c r="J106" s="74"/>
      <c r="K106" s="74"/>
      <c r="L106" s="74"/>
      <c r="M106" s="76"/>
      <c r="N106" s="78"/>
      <c r="O106" s="56"/>
      <c r="P106" s="64"/>
      <c r="Q106" s="37">
        <v>0</v>
      </c>
      <c r="R106" s="38">
        <v>0</v>
      </c>
      <c r="S106" s="38">
        <v>0</v>
      </c>
      <c r="T106" s="39">
        <v>0</v>
      </c>
      <c r="U106" s="38">
        <v>0</v>
      </c>
      <c r="V106" s="37">
        <v>0</v>
      </c>
      <c r="W106" s="39">
        <v>0</v>
      </c>
      <c r="X106" s="40">
        <v>0</v>
      </c>
      <c r="Y106" s="41" t="s">
        <v>29</v>
      </c>
    </row>
    <row r="107" spans="1:25" s="6" customFormat="1" ht="24" customHeight="1" x14ac:dyDescent="0.4">
      <c r="A107" s="65">
        <v>50</v>
      </c>
      <c r="B107" s="88" t="s">
        <v>83</v>
      </c>
      <c r="C107" s="90" t="s">
        <v>35</v>
      </c>
      <c r="D107" s="92" t="s">
        <v>32</v>
      </c>
      <c r="E107" s="83">
        <v>573.88300000000004</v>
      </c>
      <c r="F107" s="63">
        <v>573.88300000000004</v>
      </c>
      <c r="G107" s="83">
        <v>0</v>
      </c>
      <c r="H107" s="73">
        <v>0</v>
      </c>
      <c r="I107" s="73">
        <v>0</v>
      </c>
      <c r="J107" s="73" t="s">
        <v>33</v>
      </c>
      <c r="K107" s="73" t="s">
        <v>33</v>
      </c>
      <c r="L107" s="73">
        <v>0</v>
      </c>
      <c r="M107" s="75">
        <v>63.04</v>
      </c>
      <c r="N107" s="77">
        <v>443.81799999999998</v>
      </c>
      <c r="O107" s="55">
        <f>+(+E107+G107)-(M107+N107)</f>
        <v>67.025000000000034</v>
      </c>
      <c r="P107" s="63">
        <v>67.025000000000006</v>
      </c>
      <c r="Q107" s="32">
        <v>0</v>
      </c>
      <c r="R107" s="33">
        <v>0</v>
      </c>
      <c r="S107" s="33">
        <v>0</v>
      </c>
      <c r="T107" s="34">
        <v>0</v>
      </c>
      <c r="U107" s="33">
        <v>0</v>
      </c>
      <c r="V107" s="32">
        <v>0</v>
      </c>
      <c r="W107" s="34">
        <v>0</v>
      </c>
      <c r="X107" s="35">
        <v>0</v>
      </c>
      <c r="Y107" s="36" t="s">
        <v>25</v>
      </c>
    </row>
    <row r="108" spans="1:25" s="6" customFormat="1" ht="24" customHeight="1" thickBot="1" x14ac:dyDescent="0.45">
      <c r="A108" s="66"/>
      <c r="B108" s="89"/>
      <c r="C108" s="91"/>
      <c r="D108" s="93"/>
      <c r="E108" s="86"/>
      <c r="F108" s="64"/>
      <c r="G108" s="86"/>
      <c r="H108" s="87"/>
      <c r="I108" s="74"/>
      <c r="J108" s="74"/>
      <c r="K108" s="74"/>
      <c r="L108" s="74"/>
      <c r="M108" s="76"/>
      <c r="N108" s="78"/>
      <c r="O108" s="56"/>
      <c r="P108" s="64"/>
      <c r="Q108" s="37">
        <v>0</v>
      </c>
      <c r="R108" s="38">
        <v>0</v>
      </c>
      <c r="S108" s="38">
        <v>0</v>
      </c>
      <c r="T108" s="39">
        <v>0</v>
      </c>
      <c r="U108" s="38">
        <v>0</v>
      </c>
      <c r="V108" s="37">
        <v>0</v>
      </c>
      <c r="W108" s="39">
        <v>0</v>
      </c>
      <c r="X108" s="40">
        <v>0</v>
      </c>
      <c r="Y108" s="41" t="s">
        <v>29</v>
      </c>
    </row>
    <row r="109" spans="1:25" s="6" customFormat="1" ht="21.95" customHeight="1" x14ac:dyDescent="0.4">
      <c r="A109" s="65"/>
      <c r="B109" s="79" t="s">
        <v>84</v>
      </c>
      <c r="C109" s="80"/>
      <c r="D109" s="71"/>
      <c r="E109" s="83">
        <v>1414.6289999999999</v>
      </c>
      <c r="F109" s="63">
        <v>1414.6289999999999</v>
      </c>
      <c r="G109" s="83">
        <v>176.12</v>
      </c>
      <c r="H109" s="73">
        <v>175.935</v>
      </c>
      <c r="I109" s="73">
        <v>175.935</v>
      </c>
      <c r="J109" s="73" t="s">
        <v>33</v>
      </c>
      <c r="K109" s="73" t="s">
        <v>33</v>
      </c>
      <c r="L109" s="73">
        <v>0.185</v>
      </c>
      <c r="M109" s="75">
        <v>493.73599999999999</v>
      </c>
      <c r="N109" s="61">
        <v>644.70299999999997</v>
      </c>
      <c r="O109" s="55">
        <f>+(+E109+G109)-(M109+N109)</f>
        <v>452.30999999999995</v>
      </c>
      <c r="P109" s="63">
        <v>452.31</v>
      </c>
      <c r="Q109" s="32">
        <v>7</v>
      </c>
      <c r="R109" s="33">
        <v>0</v>
      </c>
      <c r="S109" s="33">
        <v>0</v>
      </c>
      <c r="T109" s="34">
        <v>0</v>
      </c>
      <c r="U109" s="33">
        <v>0</v>
      </c>
      <c r="V109" s="32">
        <v>0</v>
      </c>
      <c r="W109" s="34">
        <v>0</v>
      </c>
      <c r="X109" s="35">
        <v>0</v>
      </c>
      <c r="Y109" s="36" t="s">
        <v>25</v>
      </c>
    </row>
    <row r="110" spans="1:25" s="6" customFormat="1" ht="21.95" customHeight="1" thickBot="1" x14ac:dyDescent="0.45">
      <c r="A110" s="66"/>
      <c r="B110" s="81"/>
      <c r="C110" s="82"/>
      <c r="D110" s="72"/>
      <c r="E110" s="84"/>
      <c r="F110" s="85"/>
      <c r="G110" s="84"/>
      <c r="H110" s="74"/>
      <c r="I110" s="74"/>
      <c r="J110" s="74"/>
      <c r="K110" s="74"/>
      <c r="L110" s="74"/>
      <c r="M110" s="76"/>
      <c r="N110" s="62"/>
      <c r="O110" s="56"/>
      <c r="P110" s="64"/>
      <c r="Q110" s="37">
        <v>175.935</v>
      </c>
      <c r="R110" s="38">
        <v>0</v>
      </c>
      <c r="S110" s="38">
        <v>0</v>
      </c>
      <c r="T110" s="39">
        <v>0</v>
      </c>
      <c r="U110" s="38">
        <v>0</v>
      </c>
      <c r="V110" s="37">
        <v>0</v>
      </c>
      <c r="W110" s="39">
        <v>0</v>
      </c>
      <c r="X110" s="40">
        <v>0</v>
      </c>
      <c r="Y110" s="41" t="s">
        <v>29</v>
      </c>
    </row>
    <row r="111" spans="1:25" s="46" customFormat="1" ht="20.100000000000001" customHeight="1" x14ac:dyDescent="0.4">
      <c r="A111" s="65" t="s">
        <v>85</v>
      </c>
      <c r="B111" s="67">
        <v>68</v>
      </c>
      <c r="C111" s="69"/>
      <c r="D111" s="71"/>
      <c r="E111" s="55">
        <f>SUM(E9:E110)</f>
        <v>740730.00500000035</v>
      </c>
      <c r="F111" s="57">
        <f t="shared" ref="F111:P111" si="0">SUM(F9:F110)</f>
        <v>740730.00500000035</v>
      </c>
      <c r="G111" s="55">
        <f t="shared" si="0"/>
        <v>81276.121999999974</v>
      </c>
      <c r="H111" s="59">
        <f t="shared" si="0"/>
        <v>81193.906000000003</v>
      </c>
      <c r="I111" s="59">
        <f t="shared" si="0"/>
        <v>81193.906000000003</v>
      </c>
      <c r="J111" s="59">
        <f t="shared" si="0"/>
        <v>0</v>
      </c>
      <c r="K111" s="59">
        <f t="shared" si="0"/>
        <v>0</v>
      </c>
      <c r="L111" s="59">
        <f t="shared" si="0"/>
        <v>82.21599999999998</v>
      </c>
      <c r="M111" s="59">
        <f t="shared" si="0"/>
        <v>254338.32500000007</v>
      </c>
      <c r="N111" s="53">
        <f t="shared" si="0"/>
        <v>78938.362999999998</v>
      </c>
      <c r="O111" s="55">
        <f t="shared" si="0"/>
        <v>488729.43900000007</v>
      </c>
      <c r="P111" s="57">
        <f t="shared" si="0"/>
        <v>488729.43900000007</v>
      </c>
      <c r="Q111" s="42">
        <f>SUMIF($Y$9:$Y$110,$Y$7,Q9:Q110)</f>
        <v>46</v>
      </c>
      <c r="R111" s="43">
        <f>SUMIF($Y$9:$Y$110,$Y$7,R9:R110)</f>
        <v>0</v>
      </c>
      <c r="S111" s="43">
        <f t="shared" ref="S111:X111" si="1">SUMIF($Y$9:$Y$110,$Y$7,S9:S110)</f>
        <v>0</v>
      </c>
      <c r="T111" s="44">
        <f t="shared" si="1"/>
        <v>0</v>
      </c>
      <c r="U111" s="43">
        <f t="shared" si="1"/>
        <v>0</v>
      </c>
      <c r="V111" s="42">
        <f t="shared" si="1"/>
        <v>0</v>
      </c>
      <c r="W111" s="44">
        <f t="shared" si="1"/>
        <v>0</v>
      </c>
      <c r="X111" s="45">
        <f t="shared" si="1"/>
        <v>0</v>
      </c>
      <c r="Y111" s="36" t="s">
        <v>25</v>
      </c>
    </row>
    <row r="112" spans="1:25" s="46" customFormat="1" ht="20.100000000000001" customHeight="1" thickBot="1" x14ac:dyDescent="0.45">
      <c r="A112" s="66"/>
      <c r="B112" s="68"/>
      <c r="C112" s="70"/>
      <c r="D112" s="72"/>
      <c r="E112" s="56"/>
      <c r="F112" s="58"/>
      <c r="G112" s="56"/>
      <c r="H112" s="60"/>
      <c r="I112" s="60"/>
      <c r="J112" s="60"/>
      <c r="K112" s="60"/>
      <c r="L112" s="60"/>
      <c r="M112" s="60"/>
      <c r="N112" s="54"/>
      <c r="O112" s="56"/>
      <c r="P112" s="58"/>
      <c r="Q112" s="47">
        <f>SUMIF($Y$9:$Y$110,$Y$8,Q9:Q110)</f>
        <v>81193.906000000003</v>
      </c>
      <c r="R112" s="48">
        <f t="shared" ref="R112:X112" si="2">SUMIF($Y$9:$Y$110,$Y$8,R9:R110)</f>
        <v>0</v>
      </c>
      <c r="S112" s="48">
        <f t="shared" si="2"/>
        <v>0</v>
      </c>
      <c r="T112" s="49">
        <f t="shared" si="2"/>
        <v>0</v>
      </c>
      <c r="U112" s="48">
        <f t="shared" si="2"/>
        <v>0</v>
      </c>
      <c r="V112" s="47">
        <f t="shared" si="2"/>
        <v>0</v>
      </c>
      <c r="W112" s="49">
        <f t="shared" si="2"/>
        <v>0</v>
      </c>
      <c r="X112" s="50">
        <f t="shared" si="2"/>
        <v>0</v>
      </c>
      <c r="Y112" s="41" t="s">
        <v>29</v>
      </c>
    </row>
    <row r="113" spans="1:15" hidden="1" outlineLevel="1" x14ac:dyDescent="0.4">
      <c r="A113" s="2" t="s">
        <v>86</v>
      </c>
      <c r="B113" s="2"/>
      <c r="C113" s="2"/>
      <c r="D113" s="2"/>
      <c r="E113" s="2"/>
      <c r="F113" s="2"/>
      <c r="G113" s="2"/>
      <c r="H113" s="2"/>
      <c r="I113" s="2"/>
      <c r="J113" s="2"/>
      <c r="K113" s="2"/>
      <c r="L113" s="2"/>
      <c r="M113" s="2"/>
      <c r="N113" s="2"/>
      <c r="O113" s="2"/>
    </row>
    <row r="114" spans="1:15" ht="13.5" hidden="1" customHeight="1" outlineLevel="1" x14ac:dyDescent="0.4">
      <c r="B114" s="2"/>
      <c r="C114" s="2" t="s">
        <v>87</v>
      </c>
      <c r="D114" s="2"/>
      <c r="E114" s="2"/>
      <c r="F114" s="2" t="s">
        <v>88</v>
      </c>
      <c r="G114" s="2"/>
      <c r="H114" s="2"/>
      <c r="I114" s="2"/>
      <c r="J114" s="2"/>
      <c r="K114" s="2"/>
      <c r="L114" s="2"/>
      <c r="M114" s="2"/>
      <c r="N114" s="2"/>
      <c r="O114" s="51"/>
    </row>
    <row r="115" spans="1:15" hidden="1" outlineLevel="1" x14ac:dyDescent="0.4">
      <c r="A115" s="2"/>
      <c r="B115" s="2"/>
      <c r="C115" s="2" t="s">
        <v>89</v>
      </c>
      <c r="D115" s="2"/>
      <c r="E115" s="2"/>
      <c r="F115" s="2" t="s">
        <v>90</v>
      </c>
      <c r="G115" s="2"/>
      <c r="H115" s="2"/>
      <c r="I115" s="2"/>
      <c r="J115" s="2"/>
      <c r="K115" s="2"/>
      <c r="L115" s="2"/>
      <c r="M115" s="2"/>
      <c r="N115" s="2"/>
      <c r="O115" s="2"/>
    </row>
    <row r="116" spans="1:15" ht="13.5" hidden="1" customHeight="1" outlineLevel="1" x14ac:dyDescent="0.4">
      <c r="A116" s="2"/>
      <c r="B116" s="2"/>
      <c r="C116" s="2" t="s">
        <v>91</v>
      </c>
      <c r="D116" s="2"/>
      <c r="E116" s="2"/>
      <c r="F116" s="2" t="s">
        <v>92</v>
      </c>
      <c r="G116" s="2"/>
      <c r="H116" s="2"/>
      <c r="I116" s="2"/>
      <c r="J116" s="2"/>
      <c r="K116" s="2"/>
      <c r="L116" s="2"/>
      <c r="M116" s="2"/>
      <c r="N116" s="2"/>
      <c r="O116" s="2"/>
    </row>
    <row r="117" spans="1:15" hidden="1" outlineLevel="1" x14ac:dyDescent="0.4">
      <c r="A117" s="2"/>
      <c r="B117" s="2"/>
      <c r="C117" s="2" t="s">
        <v>93</v>
      </c>
      <c r="D117" s="2"/>
      <c r="E117" s="2"/>
      <c r="F117" s="2" t="s">
        <v>94</v>
      </c>
      <c r="G117" s="2"/>
      <c r="H117" s="2"/>
      <c r="I117" s="2"/>
      <c r="J117" s="2"/>
      <c r="K117" s="2"/>
      <c r="L117" s="2"/>
      <c r="M117" s="2"/>
      <c r="N117" s="2"/>
      <c r="O117" s="2"/>
    </row>
    <row r="118" spans="1:15" ht="13.5" hidden="1" customHeight="1" outlineLevel="1" x14ac:dyDescent="0.4">
      <c r="A118" s="2"/>
      <c r="B118" s="2"/>
      <c r="C118" s="2" t="s">
        <v>95</v>
      </c>
      <c r="D118" s="2"/>
      <c r="E118" s="2"/>
      <c r="F118" s="2" t="s">
        <v>96</v>
      </c>
      <c r="G118" s="2"/>
      <c r="H118" s="2"/>
      <c r="I118" s="2"/>
      <c r="J118" s="2"/>
      <c r="K118" s="2"/>
      <c r="L118" s="2"/>
      <c r="M118" s="2"/>
      <c r="N118" s="2"/>
      <c r="O118" s="2"/>
    </row>
    <row r="119" spans="1:15" hidden="1" outlineLevel="1" x14ac:dyDescent="0.4">
      <c r="A119" s="2"/>
      <c r="B119" s="2"/>
      <c r="C119" s="2" t="s">
        <v>97</v>
      </c>
      <c r="D119" s="2"/>
      <c r="E119" s="2"/>
      <c r="F119" s="2" t="s">
        <v>98</v>
      </c>
      <c r="G119" s="2"/>
      <c r="H119" s="2"/>
      <c r="I119" s="2"/>
      <c r="J119" s="2"/>
      <c r="K119" s="2"/>
      <c r="L119" s="2"/>
      <c r="M119" s="2"/>
      <c r="N119" s="2"/>
      <c r="O119" s="2"/>
    </row>
    <row r="120" spans="1:15" hidden="1" outlineLevel="1" x14ac:dyDescent="0.4">
      <c r="A120" s="2"/>
      <c r="B120" s="2"/>
      <c r="C120" s="2" t="s">
        <v>99</v>
      </c>
      <c r="D120" s="2"/>
      <c r="E120" s="2"/>
      <c r="F120" s="2"/>
      <c r="G120" s="2"/>
      <c r="H120" s="2"/>
      <c r="I120" s="2"/>
      <c r="J120" s="2"/>
      <c r="K120" s="2"/>
      <c r="L120" s="2"/>
      <c r="M120" s="2"/>
      <c r="N120" s="2"/>
      <c r="O120" s="2"/>
    </row>
    <row r="121" spans="1:15" hidden="1" outlineLevel="1" x14ac:dyDescent="0.4">
      <c r="A121" s="2"/>
      <c r="B121" s="2"/>
      <c r="C121" s="2" t="s">
        <v>100</v>
      </c>
      <c r="D121" s="2"/>
      <c r="E121" s="2"/>
      <c r="F121" s="2"/>
      <c r="G121" s="2"/>
      <c r="H121" s="2"/>
      <c r="I121" s="2"/>
      <c r="J121" s="2"/>
      <c r="K121" s="2"/>
      <c r="L121" s="2"/>
      <c r="M121" s="2"/>
      <c r="N121" s="2"/>
      <c r="O121" s="2"/>
    </row>
    <row r="122" spans="1:15" hidden="1" outlineLevel="1" x14ac:dyDescent="0.4">
      <c r="A122" s="2"/>
      <c r="B122" s="2"/>
      <c r="C122" s="2" t="s">
        <v>101</v>
      </c>
      <c r="D122" s="2"/>
      <c r="E122" s="2"/>
      <c r="F122" s="2"/>
      <c r="G122" s="2"/>
      <c r="H122" s="2"/>
      <c r="I122" s="2"/>
      <c r="J122" s="2"/>
      <c r="K122" s="2"/>
      <c r="L122" s="2"/>
      <c r="M122" s="2"/>
      <c r="N122" s="2"/>
      <c r="O122" s="2"/>
    </row>
    <row r="123" spans="1:15" hidden="1" outlineLevel="1" x14ac:dyDescent="0.4">
      <c r="A123" s="2"/>
      <c r="B123" s="2"/>
      <c r="C123" s="2" t="s">
        <v>102</v>
      </c>
      <c r="D123" s="2"/>
      <c r="E123" s="2"/>
      <c r="F123" s="2"/>
      <c r="G123" s="2"/>
      <c r="H123" s="2"/>
      <c r="I123" s="2"/>
      <c r="J123" s="2"/>
      <c r="K123" s="2"/>
      <c r="L123" s="2"/>
      <c r="M123" s="2"/>
      <c r="N123" s="2"/>
      <c r="O123" s="2"/>
    </row>
    <row r="124" spans="1:15" hidden="1" collapsed="1" x14ac:dyDescent="0.4">
      <c r="A124" s="2"/>
      <c r="B124" s="2"/>
      <c r="C124" s="2"/>
      <c r="D124" s="2"/>
      <c r="E124" s="2"/>
      <c r="F124" s="2"/>
      <c r="G124" s="2"/>
      <c r="H124" s="2"/>
      <c r="I124" s="2"/>
      <c r="J124" s="2"/>
      <c r="K124" s="2"/>
      <c r="L124" s="2"/>
      <c r="M124" s="2"/>
      <c r="N124" s="2"/>
      <c r="O124" s="52">
        <f>+(+$E$111+$G$111)-($M$111+$N$111)</f>
        <v>488729.43900000025</v>
      </c>
    </row>
    <row r="125" spans="1:15" x14ac:dyDescent="0.4">
      <c r="A125" s="2"/>
      <c r="B125" s="2"/>
      <c r="C125" s="2"/>
      <c r="D125" s="2"/>
      <c r="E125" s="2"/>
      <c r="F125" s="2"/>
      <c r="G125" s="2"/>
      <c r="H125" s="2"/>
      <c r="I125" s="2"/>
      <c r="J125" s="2"/>
      <c r="K125" s="2"/>
      <c r="L125" s="2"/>
      <c r="M125" s="2"/>
      <c r="N125" s="2"/>
      <c r="O125" s="2"/>
    </row>
  </sheetData>
  <mergeCells count="854">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A47:A48"/>
    <mergeCell ref="B47:B48"/>
    <mergeCell ref="C47:C48"/>
    <mergeCell ref="D47:D48"/>
    <mergeCell ref="E47:E48"/>
    <mergeCell ref="F47:F48"/>
    <mergeCell ref="G45:G46"/>
    <mergeCell ref="H45:H46"/>
    <mergeCell ref="I45:I46"/>
    <mergeCell ref="J45:J46"/>
    <mergeCell ref="K45:K46"/>
    <mergeCell ref="L45:L46"/>
    <mergeCell ref="M47:M48"/>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A51:A52"/>
    <mergeCell ref="B51:B52"/>
    <mergeCell ref="C51:C52"/>
    <mergeCell ref="D51:D52"/>
    <mergeCell ref="E51:E52"/>
    <mergeCell ref="F51:F52"/>
    <mergeCell ref="G49:G50"/>
    <mergeCell ref="H49:H50"/>
    <mergeCell ref="I49:I50"/>
    <mergeCell ref="J49:J50"/>
    <mergeCell ref="K49:K50"/>
    <mergeCell ref="L49:L50"/>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A55:A56"/>
    <mergeCell ref="B55:B56"/>
    <mergeCell ref="C55:C56"/>
    <mergeCell ref="D55:D56"/>
    <mergeCell ref="E55:E56"/>
    <mergeCell ref="F55:F56"/>
    <mergeCell ref="G53:G54"/>
    <mergeCell ref="H53:H54"/>
    <mergeCell ref="I53:I54"/>
    <mergeCell ref="J53:J54"/>
    <mergeCell ref="K53:K54"/>
    <mergeCell ref="L53:L54"/>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A59:A60"/>
    <mergeCell ref="B59:B60"/>
    <mergeCell ref="C59:C60"/>
    <mergeCell ref="D59:D60"/>
    <mergeCell ref="E59:E60"/>
    <mergeCell ref="F59:F60"/>
    <mergeCell ref="G57:G58"/>
    <mergeCell ref="H57:H58"/>
    <mergeCell ref="I57:I58"/>
    <mergeCell ref="J57:J58"/>
    <mergeCell ref="K57:K58"/>
    <mergeCell ref="L57:L58"/>
    <mergeCell ref="M59:M60"/>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A63:A64"/>
    <mergeCell ref="B63:B64"/>
    <mergeCell ref="C63:C64"/>
    <mergeCell ref="D63:D64"/>
    <mergeCell ref="E63:E64"/>
    <mergeCell ref="F63:F64"/>
    <mergeCell ref="G61:G62"/>
    <mergeCell ref="H61:H62"/>
    <mergeCell ref="I61:I62"/>
    <mergeCell ref="J61:J62"/>
    <mergeCell ref="K61:K62"/>
    <mergeCell ref="L61:L62"/>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A67:A68"/>
    <mergeCell ref="B67:B68"/>
    <mergeCell ref="C67:C68"/>
    <mergeCell ref="D67:D68"/>
    <mergeCell ref="E67:E68"/>
    <mergeCell ref="F67:F68"/>
    <mergeCell ref="G65:G66"/>
    <mergeCell ref="H65:H66"/>
    <mergeCell ref="I65:I66"/>
    <mergeCell ref="J65:J66"/>
    <mergeCell ref="K65:K66"/>
    <mergeCell ref="L65:L66"/>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A71:A72"/>
    <mergeCell ref="B71:B72"/>
    <mergeCell ref="C71:C72"/>
    <mergeCell ref="D71:D72"/>
    <mergeCell ref="E71:E72"/>
    <mergeCell ref="F71:F72"/>
    <mergeCell ref="G69:G70"/>
    <mergeCell ref="H69:H70"/>
    <mergeCell ref="I69:I70"/>
    <mergeCell ref="J69:J70"/>
    <mergeCell ref="K69:K70"/>
    <mergeCell ref="L69:L70"/>
    <mergeCell ref="M71:M72"/>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A75:A76"/>
    <mergeCell ref="B75:B76"/>
    <mergeCell ref="C75:C76"/>
    <mergeCell ref="D75:D76"/>
    <mergeCell ref="E75:E76"/>
    <mergeCell ref="F75:F76"/>
    <mergeCell ref="G73:G74"/>
    <mergeCell ref="H73:H74"/>
    <mergeCell ref="I73:I74"/>
    <mergeCell ref="J73:J74"/>
    <mergeCell ref="K73:K74"/>
    <mergeCell ref="L73:L74"/>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A79:A80"/>
    <mergeCell ref="B79:B80"/>
    <mergeCell ref="C79:C80"/>
    <mergeCell ref="D79:D80"/>
    <mergeCell ref="E79:E80"/>
    <mergeCell ref="F79:F80"/>
    <mergeCell ref="G77:G78"/>
    <mergeCell ref="H77:H78"/>
    <mergeCell ref="I77:I78"/>
    <mergeCell ref="J77:J78"/>
    <mergeCell ref="K77:K78"/>
    <mergeCell ref="L77:L78"/>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A83:A84"/>
    <mergeCell ref="B83:B84"/>
    <mergeCell ref="C83:C84"/>
    <mergeCell ref="D83:D84"/>
    <mergeCell ref="E83:E84"/>
    <mergeCell ref="F83:F84"/>
    <mergeCell ref="G81:G82"/>
    <mergeCell ref="H81:H82"/>
    <mergeCell ref="I81:I82"/>
    <mergeCell ref="J81:J82"/>
    <mergeCell ref="K81:K82"/>
    <mergeCell ref="L81:L82"/>
    <mergeCell ref="M83:M84"/>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A87:A88"/>
    <mergeCell ref="B87:B88"/>
    <mergeCell ref="C87:C88"/>
    <mergeCell ref="D87:D88"/>
    <mergeCell ref="E87:E88"/>
    <mergeCell ref="F87:F88"/>
    <mergeCell ref="G85:G86"/>
    <mergeCell ref="H85:H86"/>
    <mergeCell ref="I85:I86"/>
    <mergeCell ref="J85:J86"/>
    <mergeCell ref="K85:K86"/>
    <mergeCell ref="L85:L86"/>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A91:A92"/>
    <mergeCell ref="B91:B92"/>
    <mergeCell ref="C91:C92"/>
    <mergeCell ref="D91:D92"/>
    <mergeCell ref="E91:E92"/>
    <mergeCell ref="F91:F92"/>
    <mergeCell ref="G89:G90"/>
    <mergeCell ref="H89:H90"/>
    <mergeCell ref="I89:I90"/>
    <mergeCell ref="J89:J90"/>
    <mergeCell ref="K89:K90"/>
    <mergeCell ref="L89:L90"/>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A95:A96"/>
    <mergeCell ref="B95:B96"/>
    <mergeCell ref="C95:C96"/>
    <mergeCell ref="D95:D96"/>
    <mergeCell ref="E95:E96"/>
    <mergeCell ref="F95:F96"/>
    <mergeCell ref="G93:G94"/>
    <mergeCell ref="H93:H94"/>
    <mergeCell ref="I93:I94"/>
    <mergeCell ref="J93:J94"/>
    <mergeCell ref="K93:K94"/>
    <mergeCell ref="L93:L94"/>
    <mergeCell ref="M95:M96"/>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A99:A100"/>
    <mergeCell ref="B99:B100"/>
    <mergeCell ref="C99:C100"/>
    <mergeCell ref="D99:D100"/>
    <mergeCell ref="E99:E100"/>
    <mergeCell ref="F99:F100"/>
    <mergeCell ref="G97:G98"/>
    <mergeCell ref="H97:H98"/>
    <mergeCell ref="I97:I98"/>
    <mergeCell ref="J97:J98"/>
    <mergeCell ref="K97:K98"/>
    <mergeCell ref="L97:L98"/>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A103:A104"/>
    <mergeCell ref="B103:B104"/>
    <mergeCell ref="C103:C104"/>
    <mergeCell ref="D103:D104"/>
    <mergeCell ref="E103:E104"/>
    <mergeCell ref="F103:F104"/>
    <mergeCell ref="G101:G102"/>
    <mergeCell ref="H101:H102"/>
    <mergeCell ref="I101:I102"/>
    <mergeCell ref="J101:J102"/>
    <mergeCell ref="K101:K102"/>
    <mergeCell ref="L101:L102"/>
    <mergeCell ref="M103:M104"/>
    <mergeCell ref="N103:N104"/>
    <mergeCell ref="O103:O104"/>
    <mergeCell ref="P103:P104"/>
    <mergeCell ref="A105:A106"/>
    <mergeCell ref="B105:B106"/>
    <mergeCell ref="C105:C106"/>
    <mergeCell ref="D105:D106"/>
    <mergeCell ref="E105:E106"/>
    <mergeCell ref="F105:F106"/>
    <mergeCell ref="G103:G104"/>
    <mergeCell ref="H103:H104"/>
    <mergeCell ref="I103:I104"/>
    <mergeCell ref="J103:J104"/>
    <mergeCell ref="K103:K104"/>
    <mergeCell ref="L103:L104"/>
    <mergeCell ref="M105:M106"/>
    <mergeCell ref="N105:N106"/>
    <mergeCell ref="O105:O106"/>
    <mergeCell ref="P105:P106"/>
    <mergeCell ref="A107:A108"/>
    <mergeCell ref="B107:B108"/>
    <mergeCell ref="C107:C108"/>
    <mergeCell ref="D107:D108"/>
    <mergeCell ref="E107:E108"/>
    <mergeCell ref="F107:F108"/>
    <mergeCell ref="G105:G106"/>
    <mergeCell ref="H105:H106"/>
    <mergeCell ref="I105:I106"/>
    <mergeCell ref="J105:J106"/>
    <mergeCell ref="K105:K106"/>
    <mergeCell ref="L105:L106"/>
    <mergeCell ref="M107:M108"/>
    <mergeCell ref="N107:N108"/>
    <mergeCell ref="O107:O108"/>
    <mergeCell ref="P107:P108"/>
    <mergeCell ref="A109:A110"/>
    <mergeCell ref="B109:C110"/>
    <mergeCell ref="D109:D110"/>
    <mergeCell ref="E109:E110"/>
    <mergeCell ref="F109:F110"/>
    <mergeCell ref="G109:G110"/>
    <mergeCell ref="G107:G108"/>
    <mergeCell ref="H107:H108"/>
    <mergeCell ref="I107:I108"/>
    <mergeCell ref="J107:J108"/>
    <mergeCell ref="K107:K108"/>
    <mergeCell ref="L107:L108"/>
    <mergeCell ref="N109:N110"/>
    <mergeCell ref="O109:O110"/>
    <mergeCell ref="P109:P110"/>
    <mergeCell ref="A111:A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N111:N112"/>
    <mergeCell ref="O111:O112"/>
    <mergeCell ref="P111:P112"/>
    <mergeCell ref="H111:H112"/>
    <mergeCell ref="I111:I112"/>
    <mergeCell ref="J111:J112"/>
    <mergeCell ref="K111:K112"/>
    <mergeCell ref="L111:L112"/>
    <mergeCell ref="M111:M112"/>
  </mergeCells>
  <phoneticPr fontId="2"/>
  <pageMargins left="0.51181102362204722" right="0.31496062992125984" top="0.55118110236220474" bottom="0.55118110236220474" header="0.31496062992125984" footer="0.31496062992125984"/>
  <pageSetup paperSize="9" scale="53" fitToHeight="0" orientation="landscape" r:id="rId1"/>
  <rowBreaks count="2" manualBreakCount="2">
    <brk id="42" max="23" man="1"/>
    <brk id="7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個別表(001)</vt:lpstr>
      <vt:lpstr>'個別表(001)'!Print_Area</vt:lpstr>
      <vt:lpstr>'個別表(001)'!Print_Titles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2019-10-03T04:11:27Z</dcterms:created>
  <dcterms:modified xsi:type="dcterms:W3CDTF">2019-10-03T04:11:34Z</dcterms:modified>
</cp:coreProperties>
</file>