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490" windowHeight="7710"/>
  </bookViews>
  <sheets>
    <sheet name="個別表014" sheetId="1" r:id="rId1"/>
  </sheets>
  <definedNames>
    <definedName name="_xlnm.Print_Area" localSheetId="0">個別表014!$A$1:$X$11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P8" i="1" s="1"/>
  <c r="P10" i="1" s="1"/>
  <c r="E10" i="1"/>
  <c r="F10" i="1"/>
  <c r="G10" i="1"/>
  <c r="H10" i="1"/>
  <c r="I10" i="1"/>
  <c r="J10" i="1"/>
  <c r="K10" i="1"/>
  <c r="L10" i="1"/>
  <c r="M10" i="1"/>
  <c r="N10" i="1"/>
  <c r="Q10" i="1"/>
  <c r="R10" i="1"/>
  <c r="S10" i="1"/>
  <c r="T10" i="1"/>
  <c r="U10" i="1"/>
  <c r="V10" i="1"/>
  <c r="W10" i="1"/>
  <c r="X10" i="1"/>
  <c r="Q11" i="1"/>
  <c r="R11" i="1"/>
  <c r="S11" i="1"/>
  <c r="T11" i="1"/>
  <c r="U11" i="1"/>
  <c r="V11" i="1"/>
  <c r="W11" i="1"/>
  <c r="X11" i="1"/>
  <c r="O10" i="1" l="1"/>
  <c r="O12" i="1"/>
</calcChain>
</file>

<file path=xl/sharedStrings.xml><?xml version="1.0" encoding="utf-8"?>
<sst xmlns="http://schemas.openxmlformats.org/spreadsheetml/2006/main" count="57" uniqueCount="33">
  <si>
    <t>金額</t>
    <rPh sb="0" eb="2">
      <t>キンガク</t>
    </rPh>
    <phoneticPr fontId="2"/>
  </si>
  <si>
    <t>（件数）</t>
    <rPh sb="1" eb="3">
      <t>ケンスウ</t>
    </rPh>
    <phoneticPr fontId="2"/>
  </si>
  <si>
    <t>計</t>
    <rPh sb="0" eb="1">
      <t>ケイ</t>
    </rPh>
    <phoneticPr fontId="2"/>
  </si>
  <si>
    <t>「日本再生戦略」に基づき、福島県の復興と我が国医療機器産業の国際競争力を強化するため、福島県において、医療機器の開発・安全対策、事業化支援を行う拠点を整備する。</t>
    <phoneticPr fontId="2"/>
  </si>
  <si>
    <t>福島県原子力災害等復興基金（福島県医療機器開発・安全性評価センター整備事業）</t>
    <rPh sb="0" eb="3">
      <t>フクシマケン</t>
    </rPh>
    <rPh sb="3" eb="6">
      <t>ゲンシリョク</t>
    </rPh>
    <rPh sb="6" eb="8">
      <t>サイガイ</t>
    </rPh>
    <rPh sb="8" eb="9">
      <t>トウ</t>
    </rPh>
    <rPh sb="9" eb="11">
      <t>フッコウ</t>
    </rPh>
    <rPh sb="11" eb="13">
      <t>キキン</t>
    </rPh>
    <rPh sb="14" eb="17">
      <t>フクシマケン</t>
    </rPh>
    <rPh sb="17" eb="19">
      <t>イリョウ</t>
    </rPh>
    <rPh sb="19" eb="21">
      <t>キキ</t>
    </rPh>
    <rPh sb="21" eb="23">
      <t>カイハツ</t>
    </rPh>
    <rPh sb="24" eb="27">
      <t>アンゼンセイ</t>
    </rPh>
    <rPh sb="27" eb="29">
      <t>ヒョウカ</t>
    </rPh>
    <rPh sb="33" eb="35">
      <t>セイビ</t>
    </rPh>
    <rPh sb="35" eb="37">
      <t>ジギョウ</t>
    </rPh>
    <phoneticPr fontId="2"/>
  </si>
  <si>
    <t>福島県</t>
    <rPh sb="0" eb="3">
      <t>フクシマケン</t>
    </rPh>
    <phoneticPr fontId="2"/>
  </si>
  <si>
    <t>予備費</t>
    <rPh sb="0" eb="3">
      <t>ヨビヒ</t>
    </rPh>
    <phoneticPr fontId="2"/>
  </si>
  <si>
    <t>補正</t>
    <rPh sb="0" eb="2">
      <t>ホセイ</t>
    </rPh>
    <phoneticPr fontId="2"/>
  </si>
  <si>
    <t>当初</t>
    <rPh sb="0" eb="2">
      <t>トウショ</t>
    </rPh>
    <phoneticPr fontId="2"/>
  </si>
  <si>
    <t>その他</t>
    <rPh sb="2" eb="3">
      <t>タ</t>
    </rPh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</si>
  <si>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</si>
  <si>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国費相当額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</si>
  <si>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</si>
  <si>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</si>
  <si>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(補助・補てん、利子助成・補給)</t>
    <phoneticPr fontId="2"/>
  </si>
  <si>
    <t>支　出（ｃ）</t>
    <rPh sb="0" eb="1">
      <t>シ</t>
    </rPh>
    <rPh sb="2" eb="3">
      <t>デ</t>
    </rPh>
    <phoneticPr fontId="2"/>
  </si>
  <si>
    <t>収　入（ｂ）</t>
    <rPh sb="0" eb="1">
      <t>オサム</t>
    </rPh>
    <rPh sb="2" eb="3">
      <t>イ</t>
    </rPh>
    <phoneticPr fontId="2"/>
  </si>
  <si>
    <t>債務保証</t>
    <rPh sb="0" eb="2">
      <t>サイム</t>
    </rPh>
    <rPh sb="2" eb="4">
      <t>ホショウ</t>
    </rPh>
    <phoneticPr fontId="2"/>
  </si>
  <si>
    <t>貸付</t>
    <rPh sb="0" eb="2">
      <t>カシツ</t>
    </rPh>
    <phoneticPr fontId="2"/>
  </si>
  <si>
    <t>出資</t>
    <rPh sb="0" eb="2">
      <t>シュッシ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</si>
  <si>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</si>
  <si>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補助等</t>
    <rPh sb="0" eb="2">
      <t>ホジョ</t>
    </rPh>
    <rPh sb="2" eb="3">
      <t>トウ</t>
    </rPh>
    <phoneticPr fontId="2"/>
  </si>
  <si>
    <t>29年度末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2"/>
  </si>
  <si>
    <t>29年度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2"/>
  </si>
  <si>
    <t>29年度末基金残高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</si>
  <si>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29年度
国庫返納額
（ｄ）</t>
    <rPh sb="2" eb="4">
      <t>ネンド</t>
    </rPh>
    <rPh sb="7" eb="9">
      <t>ヘンノウ</t>
    </rPh>
    <phoneticPr fontId="2"/>
  </si>
  <si>
    <t>29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2"/>
  </si>
  <si>
    <t>28年度末基金残高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</si>
  <si>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</si>
  <si>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基金の名称</t>
    <rPh sb="0" eb="2">
      <t>キキン</t>
    </rPh>
    <rPh sb="3" eb="5">
      <t>メイショウ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</si>
  <si>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</si>
  <si>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番
号</t>
    <rPh sb="0" eb="1">
      <t>バン</t>
    </rPh>
    <rPh sb="2" eb="3">
      <t>ゴウ</t>
    </rPh>
    <phoneticPr fontId="2"/>
  </si>
  <si>
    <t>【個別表】平成30年度基金造成団体別基金執行状況表（014福島県原子力災害等復興基金（福島県医療機器開発・安全性評価センター整備事業））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</si>
</sst>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41" fontId="4" fillId="3" borderId="2" xfId="0" applyNumberFormat="1" applyFont="1" applyFill="1" applyBorder="1" applyAlignment="1">
      <alignment horizontal="right" vertical="center"/>
    </xf>
    <xf numFmtId="41" fontId="4" fillId="3" borderId="3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3" borderId="5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right" vertical="center"/>
    </xf>
    <xf numFmtId="178" fontId="4" fillId="3" borderId="11" xfId="0" applyNumberFormat="1" applyFont="1" applyFill="1" applyBorder="1" applyAlignment="1">
      <alignment horizontal="right" vertical="center"/>
    </xf>
    <xf numFmtId="178" fontId="4" fillId="3" borderId="12" xfId="0" applyNumberFormat="1" applyFont="1" applyFill="1" applyBorder="1" applyAlignment="1">
      <alignment horizontal="right" vertical="center"/>
    </xf>
    <xf numFmtId="178" fontId="4" fillId="3" borderId="13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41" fontId="4" fillId="0" borderId="2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178" fontId="4" fillId="0" borderId="13" xfId="0" applyNumberFormat="1" applyFont="1" applyFill="1" applyBorder="1" applyAlignment="1">
      <alignment horizontal="right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0" fillId="2" borderId="38" xfId="0" applyFill="1" applyBorder="1" applyAlignment="1">
      <alignment vertical="center"/>
    </xf>
    <xf numFmtId="0" fontId="4" fillId="2" borderId="44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0" fillId="3" borderId="8" xfId="0" applyNumberFormat="1" applyFill="1" applyBorder="1" applyAlignment="1">
      <alignment horizontal="right" vertical="center"/>
    </xf>
    <xf numFmtId="41" fontId="4" fillId="3" borderId="15" xfId="0" applyNumberFormat="1" applyFont="1" applyFill="1" applyBorder="1" applyAlignment="1">
      <alignment horizontal="right" vertical="center"/>
    </xf>
    <xf numFmtId="41" fontId="0" fillId="3" borderId="7" xfId="0" applyNumberForma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0" fillId="3" borderId="6" xfId="0" applyNumberForma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41" fontId="0" fillId="3" borderId="3" xfId="0" applyNumberFormat="1" applyFill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41" fontId="4" fillId="4" borderId="11" xfId="0" applyNumberFormat="1" applyFont="1" applyFill="1" applyBorder="1" applyAlignment="1">
      <alignment horizontal="right" vertical="center"/>
    </xf>
    <xf numFmtId="41" fontId="0" fillId="4" borderId="3" xfId="0" applyNumberFormat="1" applyFill="1" applyBorder="1" applyAlignment="1">
      <alignment horizontal="right" vertical="center"/>
    </xf>
    <xf numFmtId="41" fontId="4" fillId="0" borderId="15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4" fillId="0" borderId="15" xfId="0" applyNumberFormat="1" applyFont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0" fontId="16" fillId="2" borderId="39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16" fillId="2" borderId="25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16" fillId="2" borderId="46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33" xfId="0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7" fillId="0" borderId="1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41" fontId="4" fillId="0" borderId="11" xfId="0" applyNumberFormat="1" applyFont="1" applyFill="1" applyBorder="1" applyAlignment="1">
      <alignment horizontal="right" vertical="center"/>
    </xf>
    <xf numFmtId="41" fontId="0" fillId="0" borderId="3" xfId="0" applyNumberFormat="1" applyFill="1" applyBorder="1" applyAlignment="1">
      <alignment horizontal="right" vertical="center"/>
    </xf>
    <xf numFmtId="0" fontId="16" fillId="2" borderId="36" xfId="0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/>
    </xf>
    <xf numFmtId="0" fontId="5" fillId="2" borderId="36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  <pageSetUpPr fitToPage="1"/>
  </sheetPr>
  <dimension ref="A1:Y24"/>
  <sheetViews>
    <sheetView tabSelected="1" view="pageBreakPreview" zoomScale="85" zoomScaleNormal="100" zoomScaleSheetLayoutView="85" workbookViewId="0">
      <selection activeCell="D15" sqref="D15"/>
    </sheetView>
  </sheetViews>
  <sheetFormatPr defaultColWidth="9"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16" width="9" style="1" customWidth="1"/>
    <col min="17" max="24" width="8" style="1" customWidth="1"/>
    <col min="25" max="25" width="9" style="2"/>
    <col min="26" max="16384" width="9" style="1"/>
  </cols>
  <sheetData>
    <row r="1" spans="1:25" ht="20.25" customHeight="1" thickBot="1" x14ac:dyDescent="0.2">
      <c r="A1" s="54" t="s">
        <v>32</v>
      </c>
      <c r="B1" s="54"/>
    </row>
    <row r="2" spans="1:25" s="15" customFormat="1" ht="12.75" customHeight="1" x14ac:dyDescent="0.15">
      <c r="A2" s="118" t="s">
        <v>31</v>
      </c>
      <c r="B2" s="118" t="s">
        <v>30</v>
      </c>
      <c r="C2" s="118" t="s">
        <v>29</v>
      </c>
      <c r="D2" s="118" t="s">
        <v>28</v>
      </c>
      <c r="E2" s="111" t="s">
        <v>27</v>
      </c>
      <c r="F2" s="112"/>
      <c r="G2" s="111" t="s">
        <v>26</v>
      </c>
      <c r="H2" s="123"/>
      <c r="I2" s="123"/>
      <c r="J2" s="123"/>
      <c r="K2" s="123"/>
      <c r="L2" s="123"/>
      <c r="M2" s="123"/>
      <c r="N2" s="108" t="s">
        <v>25</v>
      </c>
      <c r="O2" s="111" t="s">
        <v>24</v>
      </c>
      <c r="P2" s="112"/>
      <c r="Q2" s="111" t="s">
        <v>23</v>
      </c>
      <c r="R2" s="126"/>
      <c r="S2" s="126"/>
      <c r="T2" s="126"/>
      <c r="U2" s="126"/>
      <c r="V2" s="111" t="s">
        <v>22</v>
      </c>
      <c r="W2" s="126"/>
      <c r="X2" s="127"/>
      <c r="Y2" s="46"/>
    </row>
    <row r="3" spans="1:25" s="15" customFormat="1" ht="12" customHeight="1" x14ac:dyDescent="0.15">
      <c r="A3" s="119"/>
      <c r="B3" s="121"/>
      <c r="C3" s="119"/>
      <c r="D3" s="119"/>
      <c r="E3" s="113"/>
      <c r="F3" s="114"/>
      <c r="G3" s="124"/>
      <c r="H3" s="125"/>
      <c r="I3" s="125"/>
      <c r="J3" s="125"/>
      <c r="K3" s="125"/>
      <c r="L3" s="125"/>
      <c r="M3" s="125"/>
      <c r="N3" s="109"/>
      <c r="O3" s="113"/>
      <c r="P3" s="114"/>
      <c r="Q3" s="53" t="s">
        <v>21</v>
      </c>
      <c r="R3" s="77" t="s">
        <v>19</v>
      </c>
      <c r="S3" s="77" t="s">
        <v>18</v>
      </c>
      <c r="T3" s="80" t="s">
        <v>17</v>
      </c>
      <c r="U3" s="83" t="s">
        <v>20</v>
      </c>
      <c r="V3" s="115" t="s">
        <v>19</v>
      </c>
      <c r="W3" s="80" t="s">
        <v>18</v>
      </c>
      <c r="X3" s="92" t="s">
        <v>17</v>
      </c>
      <c r="Y3" s="46"/>
    </row>
    <row r="4" spans="1:25" s="15" customFormat="1" ht="13.5" customHeight="1" x14ac:dyDescent="0.15">
      <c r="A4" s="119"/>
      <c r="B4" s="121"/>
      <c r="C4" s="119"/>
      <c r="D4" s="119"/>
      <c r="E4" s="44"/>
      <c r="F4" s="50"/>
      <c r="G4" s="52" t="s">
        <v>16</v>
      </c>
      <c r="H4" s="51"/>
      <c r="I4" s="51"/>
      <c r="J4" s="51"/>
      <c r="K4" s="51"/>
      <c r="L4" s="51"/>
      <c r="M4" s="95" t="s">
        <v>15</v>
      </c>
      <c r="N4" s="109"/>
      <c r="O4" s="44"/>
      <c r="P4" s="50"/>
      <c r="Q4" s="98" t="s">
        <v>14</v>
      </c>
      <c r="R4" s="78"/>
      <c r="S4" s="78"/>
      <c r="T4" s="81"/>
      <c r="U4" s="84"/>
      <c r="V4" s="116"/>
      <c r="W4" s="81"/>
      <c r="X4" s="93"/>
      <c r="Y4" s="46"/>
    </row>
    <row r="5" spans="1:25" s="15" customFormat="1" ht="12" customHeight="1" x14ac:dyDescent="0.15">
      <c r="A5" s="119"/>
      <c r="B5" s="121"/>
      <c r="C5" s="119"/>
      <c r="D5" s="119"/>
      <c r="E5" s="44"/>
      <c r="F5" s="100" t="s">
        <v>12</v>
      </c>
      <c r="G5" s="44"/>
      <c r="H5" s="49" t="s">
        <v>13</v>
      </c>
      <c r="I5" s="48"/>
      <c r="J5" s="48"/>
      <c r="K5" s="48"/>
      <c r="L5" s="47"/>
      <c r="M5" s="96"/>
      <c r="N5" s="109"/>
      <c r="O5" s="44"/>
      <c r="P5" s="100" t="s">
        <v>12</v>
      </c>
      <c r="Q5" s="99"/>
      <c r="R5" s="79"/>
      <c r="S5" s="79"/>
      <c r="T5" s="82"/>
      <c r="U5" s="85"/>
      <c r="V5" s="117"/>
      <c r="W5" s="82"/>
      <c r="X5" s="94"/>
      <c r="Y5" s="46"/>
    </row>
    <row r="6" spans="1:25" s="15" customFormat="1" ht="12" customHeight="1" x14ac:dyDescent="0.15">
      <c r="A6" s="119"/>
      <c r="B6" s="121"/>
      <c r="C6" s="119"/>
      <c r="D6" s="119"/>
      <c r="E6" s="44"/>
      <c r="F6" s="101"/>
      <c r="G6" s="44"/>
      <c r="H6" s="45" t="s">
        <v>11</v>
      </c>
      <c r="I6" s="103" t="s">
        <v>10</v>
      </c>
      <c r="J6" s="104"/>
      <c r="K6" s="105"/>
      <c r="L6" s="106" t="s">
        <v>9</v>
      </c>
      <c r="M6" s="96"/>
      <c r="N6" s="109"/>
      <c r="O6" s="44"/>
      <c r="P6" s="101"/>
      <c r="Q6" s="43" t="s">
        <v>1</v>
      </c>
      <c r="R6" s="42" t="s">
        <v>1</v>
      </c>
      <c r="S6" s="42" t="s">
        <v>1</v>
      </c>
      <c r="T6" s="40" t="s">
        <v>1</v>
      </c>
      <c r="U6" s="39" t="s">
        <v>1</v>
      </c>
      <c r="V6" s="41" t="s">
        <v>1</v>
      </c>
      <c r="W6" s="40" t="s">
        <v>1</v>
      </c>
      <c r="X6" s="39" t="s">
        <v>1</v>
      </c>
      <c r="Y6" s="38" t="s">
        <v>1</v>
      </c>
    </row>
    <row r="7" spans="1:25" s="15" customFormat="1" ht="12.75" customHeight="1" thickBot="1" x14ac:dyDescent="0.2">
      <c r="A7" s="120"/>
      <c r="B7" s="122"/>
      <c r="C7" s="120"/>
      <c r="D7" s="120"/>
      <c r="E7" s="35"/>
      <c r="F7" s="102"/>
      <c r="G7" s="35"/>
      <c r="H7" s="37"/>
      <c r="I7" s="36" t="s">
        <v>8</v>
      </c>
      <c r="J7" s="36" t="s">
        <v>7</v>
      </c>
      <c r="K7" s="36" t="s">
        <v>6</v>
      </c>
      <c r="L7" s="107"/>
      <c r="M7" s="97"/>
      <c r="N7" s="110"/>
      <c r="O7" s="35"/>
      <c r="P7" s="102"/>
      <c r="Q7" s="34" t="s">
        <v>0</v>
      </c>
      <c r="R7" s="33" t="s">
        <v>0</v>
      </c>
      <c r="S7" s="33" t="s">
        <v>0</v>
      </c>
      <c r="T7" s="30" t="s">
        <v>0</v>
      </c>
      <c r="U7" s="32" t="s">
        <v>0</v>
      </c>
      <c r="V7" s="31" t="s">
        <v>0</v>
      </c>
      <c r="W7" s="30" t="s">
        <v>0</v>
      </c>
      <c r="X7" s="29" t="s">
        <v>0</v>
      </c>
      <c r="Y7" s="28" t="s">
        <v>0</v>
      </c>
    </row>
    <row r="8" spans="1:25" s="15" customFormat="1" ht="37.35" customHeight="1" x14ac:dyDescent="0.15">
      <c r="A8" s="65">
        <v>1</v>
      </c>
      <c r="B8" s="67" t="s">
        <v>5</v>
      </c>
      <c r="C8" s="86" t="s">
        <v>4</v>
      </c>
      <c r="D8" s="88" t="s">
        <v>3</v>
      </c>
      <c r="E8" s="75">
        <v>1561.7600540000001</v>
      </c>
      <c r="F8" s="63">
        <v>1561.7600540000001</v>
      </c>
      <c r="G8" s="75">
        <v>0.10496999999999999</v>
      </c>
      <c r="H8" s="71">
        <v>0.10496999999999999</v>
      </c>
      <c r="I8" s="71">
        <v>0</v>
      </c>
      <c r="J8" s="71">
        <v>0</v>
      </c>
      <c r="K8" s="71">
        <v>0</v>
      </c>
      <c r="L8" s="71">
        <v>0.10496999999999999</v>
      </c>
      <c r="M8" s="90">
        <v>566.78711899999996</v>
      </c>
      <c r="N8" s="73">
        <v>0</v>
      </c>
      <c r="O8" s="57">
        <f>+(+E8+G8)-(M8+N8)</f>
        <v>995.07790500000021</v>
      </c>
      <c r="P8" s="63">
        <f>O8</f>
        <v>995.07790500000021</v>
      </c>
      <c r="Q8" s="27">
        <v>1</v>
      </c>
      <c r="R8" s="25">
        <v>0</v>
      </c>
      <c r="S8" s="25">
        <v>0</v>
      </c>
      <c r="T8" s="26">
        <v>0</v>
      </c>
      <c r="U8" s="25">
        <v>0</v>
      </c>
      <c r="V8" s="21">
        <v>0</v>
      </c>
      <c r="W8" s="20">
        <v>0</v>
      </c>
      <c r="X8" s="19">
        <v>0</v>
      </c>
      <c r="Y8" s="10" t="s">
        <v>1</v>
      </c>
    </row>
    <row r="9" spans="1:25" s="15" customFormat="1" ht="37.35" customHeight="1" thickBot="1" x14ac:dyDescent="0.2">
      <c r="A9" s="66"/>
      <c r="B9" s="68"/>
      <c r="C9" s="87"/>
      <c r="D9" s="89"/>
      <c r="E9" s="76"/>
      <c r="F9" s="64"/>
      <c r="G9" s="76"/>
      <c r="H9" s="72"/>
      <c r="I9" s="72"/>
      <c r="J9" s="72"/>
      <c r="K9" s="72"/>
      <c r="L9" s="72"/>
      <c r="M9" s="91"/>
      <c r="N9" s="74"/>
      <c r="O9" s="58"/>
      <c r="P9" s="64"/>
      <c r="Q9" s="24">
        <v>12</v>
      </c>
      <c r="R9" s="22">
        <v>0</v>
      </c>
      <c r="S9" s="22">
        <v>0</v>
      </c>
      <c r="T9" s="23">
        <v>0</v>
      </c>
      <c r="U9" s="22">
        <v>555</v>
      </c>
      <c r="V9" s="18">
        <v>0</v>
      </c>
      <c r="W9" s="17">
        <v>0</v>
      </c>
      <c r="X9" s="16">
        <v>0</v>
      </c>
      <c r="Y9" s="5" t="s">
        <v>0</v>
      </c>
    </row>
    <row r="10" spans="1:25" s="15" customFormat="1" ht="21.95" customHeight="1" x14ac:dyDescent="0.15">
      <c r="A10" s="65" t="s">
        <v>2</v>
      </c>
      <c r="B10" s="65">
        <v>1</v>
      </c>
      <c r="C10" s="67"/>
      <c r="D10" s="69"/>
      <c r="E10" s="57">
        <f>SUM(E8:E9)</f>
        <v>1561.7600540000001</v>
      </c>
      <c r="F10" s="59">
        <f>SUM(F8:F9)</f>
        <v>1561.7600540000001</v>
      </c>
      <c r="G10" s="57">
        <f>SUM(G8:G9)</f>
        <v>0.10496999999999999</v>
      </c>
      <c r="H10" s="61">
        <f>SUM(H8:H9)</f>
        <v>0.10496999999999999</v>
      </c>
      <c r="I10" s="61">
        <f>SUM(I8:I9)</f>
        <v>0</v>
      </c>
      <c r="J10" s="61">
        <f>SUM(J8:J9)</f>
        <v>0</v>
      </c>
      <c r="K10" s="61">
        <f>SUM(K8:K9)</f>
        <v>0</v>
      </c>
      <c r="L10" s="61">
        <f>SUM(L8:L9)</f>
        <v>0.10496999999999999</v>
      </c>
      <c r="M10" s="61">
        <f>SUM(M8:M9)</f>
        <v>566.78711899999996</v>
      </c>
      <c r="N10" s="55">
        <f>SUM(N8:N9)</f>
        <v>0</v>
      </c>
      <c r="O10" s="57">
        <f>SUM(O8:O9)</f>
        <v>995.07790500000021</v>
      </c>
      <c r="P10" s="59">
        <f>SUM(P8:P9)</f>
        <v>995.07790500000021</v>
      </c>
      <c r="Q10" s="13">
        <f>SUMIF($Y$8:$Y$9,$Y$6,Q8:Q9)</f>
        <v>1</v>
      </c>
      <c r="R10" s="14">
        <f>SUMIF($Y$8:$Y$9,$Y$6,R8:R9)</f>
        <v>0</v>
      </c>
      <c r="S10" s="14">
        <f>SUMIF($Y$8:$Y$9,$Y$6,S8:S9)</f>
        <v>0</v>
      </c>
      <c r="T10" s="12">
        <f>SUMIF($Y$8:$Y$9,$Y$6,T8:T9)</f>
        <v>0</v>
      </c>
      <c r="U10" s="14">
        <f>SUMIF($Y$8:$Y$9,$Y$6,U8:U9)</f>
        <v>0</v>
      </c>
      <c r="V10" s="13">
        <f>SUMIF($Y$8:$Y$9,$Y$6,V8:V9)</f>
        <v>0</v>
      </c>
      <c r="W10" s="12">
        <f>SUMIF($Y$8:$Y$9,$Y$6,W8:W9)</f>
        <v>0</v>
      </c>
      <c r="X10" s="11">
        <f>SUMIF($Y$8:$Y$9,$Y$6,X8:X9)</f>
        <v>0</v>
      </c>
      <c r="Y10" s="10" t="s">
        <v>1</v>
      </c>
    </row>
    <row r="11" spans="1:25" s="15" customFormat="1" ht="21.95" customHeight="1" thickBot="1" x14ac:dyDescent="0.2">
      <c r="A11" s="66"/>
      <c r="B11" s="66"/>
      <c r="C11" s="68"/>
      <c r="D11" s="70"/>
      <c r="E11" s="58"/>
      <c r="F11" s="60"/>
      <c r="G11" s="58"/>
      <c r="H11" s="62"/>
      <c r="I11" s="62"/>
      <c r="J11" s="62"/>
      <c r="K11" s="62"/>
      <c r="L11" s="62"/>
      <c r="M11" s="62"/>
      <c r="N11" s="56"/>
      <c r="O11" s="58"/>
      <c r="P11" s="60"/>
      <c r="Q11" s="8">
        <f>SUMIF($Y$8:$Y$9,$Y$7,Q8:Q9)</f>
        <v>12</v>
      </c>
      <c r="R11" s="9">
        <f>SUMIF($Y$8:$Y$9,$Y$7,R8:R9)</f>
        <v>0</v>
      </c>
      <c r="S11" s="9">
        <f>SUMIF($Y$8:$Y$9,$Y$7,S8:S9)</f>
        <v>0</v>
      </c>
      <c r="T11" s="7">
        <f>SUMIF($Y$8:$Y$9,$Y$7,T8:T9)</f>
        <v>0</v>
      </c>
      <c r="U11" s="9">
        <f>SUMIF($Y$8:$Y$9,$Y$7,U8:U9)</f>
        <v>555</v>
      </c>
      <c r="V11" s="8">
        <f>SUMIF($Y$8:$Y$9,$Y$7,V8:V9)</f>
        <v>0</v>
      </c>
      <c r="W11" s="7">
        <f>SUMIF($Y$8:$Y$9,$Y$7,W8:W9)</f>
        <v>0</v>
      </c>
      <c r="X11" s="6">
        <f>SUMIF($Y$8:$Y$9,$Y$7,X8:X9)</f>
        <v>0</v>
      </c>
      <c r="Y11" s="5" t="s">
        <v>0</v>
      </c>
    </row>
    <row r="12" spans="1:25" s="4" customFormat="1" ht="20.10000000000000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">
        <f>+(+$E$10+$G$10)-($M$10+$N$10)</f>
        <v>995.07790500000021</v>
      </c>
      <c r="P12" s="1"/>
      <c r="Q12" s="1"/>
      <c r="R12" s="1"/>
      <c r="S12" s="1"/>
      <c r="T12" s="1"/>
      <c r="U12" s="1"/>
      <c r="V12" s="1"/>
      <c r="W12" s="1"/>
      <c r="X12" s="1"/>
      <c r="Y12" s="2"/>
    </row>
    <row r="13" spans="1:25" s="4" customFormat="1" ht="20.10000000000000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</row>
    <row r="14" spans="1:25" outlineLevel="1" x14ac:dyDescent="0.15"/>
    <row r="15" spans="1:25" outlineLevel="1" x14ac:dyDescent="0.15"/>
    <row r="16" spans="1:25" outlineLevel="1" x14ac:dyDescent="0.15"/>
    <row r="17" outlineLevel="1" x14ac:dyDescent="0.15"/>
    <row r="18" outlineLevel="1" x14ac:dyDescent="0.15"/>
    <row r="19" outlineLevel="1" x14ac:dyDescent="0.15"/>
    <row r="20" outlineLevel="1" x14ac:dyDescent="0.15"/>
    <row r="21" outlineLevel="1" x14ac:dyDescent="0.15"/>
    <row r="22" outlineLevel="1" x14ac:dyDescent="0.15"/>
    <row r="23" outlineLevel="1" x14ac:dyDescent="0.15"/>
    <row r="24" outlineLevel="1" x14ac:dyDescent="0.15"/>
  </sheetData>
  <mergeCells count="55"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V3:V5"/>
    <mergeCell ref="W3:W5"/>
    <mergeCell ref="E2:F3"/>
    <mergeCell ref="G2:M3"/>
    <mergeCell ref="Q2:U2"/>
    <mergeCell ref="V2:X2"/>
    <mergeCell ref="R3:R5"/>
    <mergeCell ref="S3:S5"/>
    <mergeCell ref="T3:T5"/>
    <mergeCell ref="U3:U5"/>
    <mergeCell ref="A8:A9"/>
    <mergeCell ref="B8:B9"/>
    <mergeCell ref="C8:C9"/>
    <mergeCell ref="D8:D9"/>
    <mergeCell ref="E8:E9"/>
    <mergeCell ref="M8:M9"/>
    <mergeCell ref="F8:F9"/>
    <mergeCell ref="A2:A7"/>
    <mergeCell ref="B2:B7"/>
    <mergeCell ref="C2:C7"/>
    <mergeCell ref="D2:D7"/>
    <mergeCell ref="O8:O9"/>
    <mergeCell ref="P8:P9"/>
    <mergeCell ref="G8:G9"/>
    <mergeCell ref="J8:J9"/>
    <mergeCell ref="K8:K9"/>
    <mergeCell ref="L8:L9"/>
    <mergeCell ref="N8:N9"/>
    <mergeCell ref="F10:F11"/>
    <mergeCell ref="G10:G11"/>
    <mergeCell ref="H8:H9"/>
    <mergeCell ref="I8:I9"/>
    <mergeCell ref="A10:A11"/>
    <mergeCell ref="B10:B11"/>
    <mergeCell ref="C10:C11"/>
    <mergeCell ref="D10:D11"/>
    <mergeCell ref="E10:E11"/>
    <mergeCell ref="N10:N11"/>
    <mergeCell ref="O10:O11"/>
    <mergeCell ref="P10:P11"/>
    <mergeCell ref="H10:H11"/>
    <mergeCell ref="I10:I11"/>
    <mergeCell ref="J10:J11"/>
    <mergeCell ref="K10:K11"/>
    <mergeCell ref="L10:L11"/>
    <mergeCell ref="M10:M11"/>
  </mergeCells>
  <phoneticPr fontId="2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個別表014</vt:lpstr>
      <vt:lpstr>個別表014!Print_Area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2018-09-28T08:22:51Z</dcterms:created>
  <dcterms:modified xsi:type="dcterms:W3CDTF">2018-09-28T08:24:47Z</dcterms:modified>
</cp:coreProperties>
</file>