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08" sheetId="1" r:id="rId1"/>
  </sheets>
  <definedNames>
    <definedName name="_xlnm._FilterDatabase" localSheetId="0" hidden="1">個別表008!$A$1:$Y$17</definedName>
    <definedName name="_xlnm.Print_Area" localSheetId="0">個別表008!$A$1:$X$28</definedName>
    <definedName name="Z_381969E5_B9FD_44D7_8104_B7F01153DA77_.wvu.FilterData" localSheetId="0" hidden="1">個別表008!$A$1:$Y$17</definedName>
    <definedName name="Z_381969E5_B9FD_44D7_8104_B7F01153DA77_.wvu.PrintArea" localSheetId="0" hidden="1">個別表008!$A$1:$X$28</definedName>
    <definedName name="Z_381969E5_B9FD_44D7_8104_B7F01153DA77_.wvu.Rows" localSheetId="0" hidden="1">個別表008!$18:$28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16" i="1" s="1"/>
  <c r="H8" i="1"/>
  <c r="G8" i="1" s="1"/>
  <c r="F10" i="1"/>
  <c r="H10" i="1"/>
  <c r="G10" i="1" s="1"/>
  <c r="O10" i="1" s="1"/>
  <c r="P10" i="1" s="1"/>
  <c r="F12" i="1"/>
  <c r="H12" i="1"/>
  <c r="G12" i="1" s="1"/>
  <c r="O12" i="1" s="1"/>
  <c r="P12" i="1" s="1"/>
  <c r="F14" i="1"/>
  <c r="G14" i="1"/>
  <c r="O14" i="1" s="1"/>
  <c r="P14" i="1" s="1"/>
  <c r="H14" i="1"/>
  <c r="E16" i="1"/>
  <c r="I16" i="1"/>
  <c r="J16" i="1"/>
  <c r="K16" i="1"/>
  <c r="L16" i="1"/>
  <c r="M16" i="1"/>
  <c r="N16" i="1"/>
  <c r="Q16" i="1"/>
  <c r="R16" i="1"/>
  <c r="S16" i="1"/>
  <c r="T16" i="1"/>
  <c r="U16" i="1"/>
  <c r="V16" i="1"/>
  <c r="W16" i="1"/>
  <c r="X16" i="1"/>
  <c r="Q17" i="1"/>
  <c r="R17" i="1"/>
  <c r="S17" i="1"/>
  <c r="T17" i="1"/>
  <c r="U17" i="1"/>
  <c r="V17" i="1"/>
  <c r="W17" i="1"/>
  <c r="X17" i="1"/>
  <c r="G16" i="1" l="1"/>
  <c r="O29" i="1" s="1"/>
  <c r="O8" i="1"/>
  <c r="H16" i="1"/>
  <c r="O16" i="1" l="1"/>
  <c r="P8" i="1"/>
  <c r="P16" i="1" s="1"/>
</calcChain>
</file>

<file path=xl/sharedStrings.xml><?xml version="1.0" encoding="utf-8"?>
<sst xmlns="http://schemas.openxmlformats.org/spreadsheetml/2006/main" count="89" uniqueCount="53">
  <si>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</si>
  <si>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</si>
  <si>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</si>
  <si>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</si>
  <si>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</si>
  <si>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</si>
  <si>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</si>
  <si>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</si>
  <si>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</si>
  <si>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</si>
  <si>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</si>
  <si>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</si>
  <si>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</si>
  <si>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</si>
  <si>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</si>
  <si>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</si>
  <si>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</si>
  <si>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</si>
  <si>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</si>
  <si>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</si>
  <si>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東日本大震災により被害を受けた地域の医療提供体制を再構築するため、各県が策定した「医療の復興計画」等に基づく事業を実施</t>
    <phoneticPr fontId="2"/>
  </si>
  <si>
    <t>地域医療再生基金
（医療の復興）</t>
    <rPh sb="0" eb="2">
      <t>チイキ</t>
    </rPh>
    <rPh sb="2" eb="4">
      <t>イリョウ</t>
    </rPh>
    <rPh sb="4" eb="6">
      <t>サイセイ</t>
    </rPh>
    <rPh sb="6" eb="8">
      <t>キキン</t>
    </rPh>
    <rPh sb="10" eb="12">
      <t>イリョウ</t>
    </rPh>
    <rPh sb="13" eb="15">
      <t>フッコウ</t>
    </rPh>
    <phoneticPr fontId="2"/>
  </si>
  <si>
    <t>茨城県</t>
    <rPh sb="0" eb="3">
      <t>イバラキケン</t>
    </rPh>
    <phoneticPr fontId="2"/>
  </si>
  <si>
    <t>福島県</t>
    <rPh sb="0" eb="3">
      <t>フクシマケン</t>
    </rPh>
    <phoneticPr fontId="2"/>
  </si>
  <si>
    <t>宮城県</t>
    <rPh sb="0" eb="3">
      <t>ミヤギケン</t>
    </rPh>
    <phoneticPr fontId="2"/>
  </si>
  <si>
    <t>岩手県</t>
    <rPh sb="0" eb="2">
      <t>イワテ</t>
    </rPh>
    <rPh sb="2" eb="3">
      <t>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</si>
  <si>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</si>
  <si>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</si>
  <si>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</si>
  <si>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</si>
  <si>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</si>
  <si>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</si>
  <si>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</si>
  <si>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</si>
  <si>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</si>
  <si>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</si>
  <si>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</si>
  <si>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</si>
  <si>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</si>
  <si>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</si>
  <si>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</si>
  <si>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</si>
  <si>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</si>
  <si>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</si>
  <si>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</si>
  <si>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</si>
  <si>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</si>
  <si>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</si>
  <si>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</si>
  <si>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</si>
  <si>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</si>
  <si>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</si>
  <si>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【個別表】平成30年度基金造成団体別基金執行状況表（008地域医療再生基金）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チイキ</t>
    </rPh>
    <rPh sb="31" eb="33">
      <t>イリョウ</t>
    </rPh>
    <rPh sb="33" eb="35">
      <t>サイセイ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</si>
</sst>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4" borderId="3"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3" borderId="7" xfId="0" applyNumberFormat="1" applyFont="1" applyFill="1" applyBorder="1" applyAlignment="1">
      <alignment horizontal="right"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9"/>
  <sheetViews>
    <sheetView tabSelected="1" view="pageBreakPreview" zoomScale="85" zoomScaleNormal="100" zoomScaleSheetLayoutView="85" workbookViewId="0">
      <selection activeCell="G2" sqref="G2:U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52</v>
      </c>
      <c r="B1" s="51"/>
    </row>
    <row r="2" spans="1:25" s="16" customFormat="1" ht="12.75" customHeight="1" x14ac:dyDescent="0.15">
      <c r="A2" s="119" t="s">
        <v>51</v>
      </c>
      <c r="B2" s="119" t="s">
        <v>50</v>
      </c>
      <c r="C2" s="119" t="s">
        <v>49</v>
      </c>
      <c r="D2" s="119" t="s">
        <v>48</v>
      </c>
      <c r="E2" s="82" t="s">
        <v>47</v>
      </c>
      <c r="F2" s="116"/>
      <c r="G2" s="82" t="s">
        <v>46</v>
      </c>
      <c r="H2" s="124"/>
      <c r="I2" s="124"/>
      <c r="J2" s="124"/>
      <c r="K2" s="124"/>
      <c r="L2" s="124"/>
      <c r="M2" s="124"/>
      <c r="N2" s="113" t="s">
        <v>45</v>
      </c>
      <c r="O2" s="82" t="s">
        <v>44</v>
      </c>
      <c r="P2" s="116"/>
      <c r="Q2" s="82" t="s">
        <v>43</v>
      </c>
      <c r="R2" s="83"/>
      <c r="S2" s="83"/>
      <c r="T2" s="83"/>
      <c r="U2" s="83"/>
      <c r="V2" s="82" t="s">
        <v>42</v>
      </c>
      <c r="W2" s="83"/>
      <c r="X2" s="84"/>
      <c r="Y2" s="43"/>
    </row>
    <row r="3" spans="1:25" s="16" customFormat="1" ht="12" customHeight="1" x14ac:dyDescent="0.15">
      <c r="A3" s="120"/>
      <c r="B3" s="122"/>
      <c r="C3" s="120"/>
      <c r="D3" s="120"/>
      <c r="E3" s="117"/>
      <c r="F3" s="118"/>
      <c r="G3" s="125"/>
      <c r="H3" s="126"/>
      <c r="I3" s="126"/>
      <c r="J3" s="126"/>
      <c r="K3" s="126"/>
      <c r="L3" s="126"/>
      <c r="M3" s="126"/>
      <c r="N3" s="114"/>
      <c r="O3" s="117"/>
      <c r="P3" s="118"/>
      <c r="Q3" s="50" t="s">
        <v>41</v>
      </c>
      <c r="R3" s="85" t="s">
        <v>39</v>
      </c>
      <c r="S3" s="85" t="s">
        <v>38</v>
      </c>
      <c r="T3" s="88" t="s">
        <v>37</v>
      </c>
      <c r="U3" s="91" t="s">
        <v>40</v>
      </c>
      <c r="V3" s="94" t="s">
        <v>39</v>
      </c>
      <c r="W3" s="88" t="s">
        <v>38</v>
      </c>
      <c r="X3" s="97" t="s">
        <v>37</v>
      </c>
      <c r="Y3" s="43"/>
    </row>
    <row r="4" spans="1:25" s="16" customFormat="1" ht="13.5" customHeight="1" x14ac:dyDescent="0.15">
      <c r="A4" s="120"/>
      <c r="B4" s="122"/>
      <c r="C4" s="120"/>
      <c r="D4" s="120"/>
      <c r="E4" s="41"/>
      <c r="F4" s="47"/>
      <c r="G4" s="49" t="s">
        <v>36</v>
      </c>
      <c r="H4" s="48"/>
      <c r="I4" s="48"/>
      <c r="J4" s="48"/>
      <c r="K4" s="48"/>
      <c r="L4" s="48"/>
      <c r="M4" s="100" t="s">
        <v>35</v>
      </c>
      <c r="N4" s="114"/>
      <c r="O4" s="41"/>
      <c r="P4" s="47"/>
      <c r="Q4" s="103" t="s">
        <v>34</v>
      </c>
      <c r="R4" s="86"/>
      <c r="S4" s="86"/>
      <c r="T4" s="89"/>
      <c r="U4" s="92"/>
      <c r="V4" s="95"/>
      <c r="W4" s="89"/>
      <c r="X4" s="98"/>
      <c r="Y4" s="43"/>
    </row>
    <row r="5" spans="1:25" s="16" customFormat="1" ht="12" customHeight="1" x14ac:dyDescent="0.15">
      <c r="A5" s="120"/>
      <c r="B5" s="122"/>
      <c r="C5" s="120"/>
      <c r="D5" s="120"/>
      <c r="E5" s="41"/>
      <c r="F5" s="105" t="s">
        <v>32</v>
      </c>
      <c r="G5" s="41"/>
      <c r="H5" s="46" t="s">
        <v>33</v>
      </c>
      <c r="I5" s="45"/>
      <c r="J5" s="45"/>
      <c r="K5" s="45"/>
      <c r="L5" s="44"/>
      <c r="M5" s="101"/>
      <c r="N5" s="114"/>
      <c r="O5" s="41"/>
      <c r="P5" s="105" t="s">
        <v>32</v>
      </c>
      <c r="Q5" s="104"/>
      <c r="R5" s="87"/>
      <c r="S5" s="87"/>
      <c r="T5" s="90"/>
      <c r="U5" s="93"/>
      <c r="V5" s="96"/>
      <c r="W5" s="90"/>
      <c r="X5" s="99"/>
      <c r="Y5" s="43"/>
    </row>
    <row r="6" spans="1:25" s="16" customFormat="1" ht="12" customHeight="1" x14ac:dyDescent="0.15">
      <c r="A6" s="120"/>
      <c r="B6" s="122"/>
      <c r="C6" s="120"/>
      <c r="D6" s="120"/>
      <c r="E6" s="41"/>
      <c r="F6" s="106"/>
      <c r="G6" s="41"/>
      <c r="H6" s="42" t="s">
        <v>31</v>
      </c>
      <c r="I6" s="108" t="s">
        <v>30</v>
      </c>
      <c r="J6" s="109"/>
      <c r="K6" s="110"/>
      <c r="L6" s="111" t="s">
        <v>29</v>
      </c>
      <c r="M6" s="101"/>
      <c r="N6" s="114"/>
      <c r="O6" s="41"/>
      <c r="P6" s="106"/>
      <c r="Q6" s="40" t="s">
        <v>18</v>
      </c>
      <c r="R6" s="39" t="s">
        <v>18</v>
      </c>
      <c r="S6" s="39" t="s">
        <v>18</v>
      </c>
      <c r="T6" s="37" t="s">
        <v>18</v>
      </c>
      <c r="U6" s="36" t="s">
        <v>18</v>
      </c>
      <c r="V6" s="38" t="s">
        <v>18</v>
      </c>
      <c r="W6" s="37" t="s">
        <v>18</v>
      </c>
      <c r="X6" s="36" t="s">
        <v>18</v>
      </c>
      <c r="Y6" s="35" t="s">
        <v>18</v>
      </c>
    </row>
    <row r="7" spans="1:25" s="16" customFormat="1" ht="12.75" customHeight="1" thickBot="1" x14ac:dyDescent="0.2">
      <c r="A7" s="121"/>
      <c r="B7" s="123"/>
      <c r="C7" s="121"/>
      <c r="D7" s="121"/>
      <c r="E7" s="32"/>
      <c r="F7" s="107"/>
      <c r="G7" s="32"/>
      <c r="H7" s="34"/>
      <c r="I7" s="33" t="s">
        <v>28</v>
      </c>
      <c r="J7" s="33" t="s">
        <v>27</v>
      </c>
      <c r="K7" s="33" t="s">
        <v>26</v>
      </c>
      <c r="L7" s="112"/>
      <c r="M7" s="102"/>
      <c r="N7" s="115"/>
      <c r="O7" s="32"/>
      <c r="P7" s="107"/>
      <c r="Q7" s="31" t="s">
        <v>17</v>
      </c>
      <c r="R7" s="30" t="s">
        <v>17</v>
      </c>
      <c r="S7" s="30" t="s">
        <v>17</v>
      </c>
      <c r="T7" s="27" t="s">
        <v>17</v>
      </c>
      <c r="U7" s="29" t="s">
        <v>17</v>
      </c>
      <c r="V7" s="28" t="s">
        <v>17</v>
      </c>
      <c r="W7" s="27" t="s">
        <v>17</v>
      </c>
      <c r="X7" s="26" t="s">
        <v>17</v>
      </c>
      <c r="Y7" s="25" t="s">
        <v>17</v>
      </c>
    </row>
    <row r="8" spans="1:25" s="16" customFormat="1" ht="18" customHeight="1" x14ac:dyDescent="0.15">
      <c r="A8" s="66">
        <v>1</v>
      </c>
      <c r="B8" s="68" t="s">
        <v>25</v>
      </c>
      <c r="C8" s="77" t="s">
        <v>21</v>
      </c>
      <c r="D8" s="79" t="s">
        <v>20</v>
      </c>
      <c r="E8" s="72">
        <v>9260.3160000000007</v>
      </c>
      <c r="F8" s="64">
        <f>E8</f>
        <v>9260.3160000000007</v>
      </c>
      <c r="G8" s="72">
        <f>H8</f>
        <v>17.649999999999999</v>
      </c>
      <c r="H8" s="52">
        <f>SUM(I8:L9)</f>
        <v>17.649999999999999</v>
      </c>
      <c r="I8" s="52">
        <v>0</v>
      </c>
      <c r="J8" s="52">
        <v>0</v>
      </c>
      <c r="K8" s="52">
        <v>0</v>
      </c>
      <c r="L8" s="52">
        <v>17.649999999999999</v>
      </c>
      <c r="M8" s="75">
        <v>5623.49</v>
      </c>
      <c r="N8" s="62">
        <v>0</v>
      </c>
      <c r="O8" s="58">
        <f>+(+E8+G8)-(M8+N8)</f>
        <v>3654.4760000000006</v>
      </c>
      <c r="P8" s="64">
        <f>O8</f>
        <v>3654.4760000000006</v>
      </c>
      <c r="Q8" s="23">
        <v>20</v>
      </c>
      <c r="R8" s="24">
        <v>0</v>
      </c>
      <c r="S8" s="24">
        <v>0</v>
      </c>
      <c r="T8" s="22">
        <v>0</v>
      </c>
      <c r="U8" s="24">
        <v>0</v>
      </c>
      <c r="V8" s="23">
        <v>0</v>
      </c>
      <c r="W8" s="22">
        <v>0</v>
      </c>
      <c r="X8" s="21">
        <v>0</v>
      </c>
      <c r="Y8" s="11" t="s">
        <v>18</v>
      </c>
    </row>
    <row r="9" spans="1:25" s="16" customFormat="1" ht="18" customHeight="1" thickBot="1" x14ac:dyDescent="0.2">
      <c r="A9" s="67"/>
      <c r="B9" s="69"/>
      <c r="C9" s="78"/>
      <c r="D9" s="80"/>
      <c r="E9" s="73"/>
      <c r="F9" s="65"/>
      <c r="G9" s="73"/>
      <c r="H9" s="53"/>
      <c r="I9" s="53"/>
      <c r="J9" s="53"/>
      <c r="K9" s="53"/>
      <c r="L9" s="53"/>
      <c r="M9" s="76"/>
      <c r="N9" s="63"/>
      <c r="O9" s="59"/>
      <c r="P9" s="65"/>
      <c r="Q9" s="19">
        <v>5623.49</v>
      </c>
      <c r="R9" s="20">
        <v>0</v>
      </c>
      <c r="S9" s="20">
        <v>0</v>
      </c>
      <c r="T9" s="18">
        <v>0</v>
      </c>
      <c r="U9" s="20">
        <v>0</v>
      </c>
      <c r="V9" s="19">
        <v>0</v>
      </c>
      <c r="W9" s="18">
        <v>0</v>
      </c>
      <c r="X9" s="17">
        <v>0</v>
      </c>
      <c r="Y9" s="6" t="s">
        <v>17</v>
      </c>
    </row>
    <row r="10" spans="1:25" s="16" customFormat="1" ht="18" customHeight="1" x14ac:dyDescent="0.15">
      <c r="A10" s="66">
        <v>2</v>
      </c>
      <c r="B10" s="68" t="s">
        <v>24</v>
      </c>
      <c r="C10" s="77" t="s">
        <v>21</v>
      </c>
      <c r="D10" s="79" t="s">
        <v>20</v>
      </c>
      <c r="E10" s="72">
        <v>12029.428</v>
      </c>
      <c r="F10" s="64">
        <f>E10</f>
        <v>12029.428</v>
      </c>
      <c r="G10" s="72">
        <f>H10</f>
        <v>266.93299999999999</v>
      </c>
      <c r="H10" s="52">
        <f>SUM(I10:L11)</f>
        <v>266.93299999999999</v>
      </c>
      <c r="I10" s="52">
        <v>0</v>
      </c>
      <c r="J10" s="52">
        <v>0</v>
      </c>
      <c r="K10" s="52">
        <v>0</v>
      </c>
      <c r="L10" s="52">
        <v>266.93299999999999</v>
      </c>
      <c r="M10" s="75">
        <v>8195.5959999999995</v>
      </c>
      <c r="N10" s="62">
        <v>4.9429999999999996</v>
      </c>
      <c r="O10" s="58">
        <f>+(+E10+G10)-(M10+N10)</f>
        <v>4095.8220000000019</v>
      </c>
      <c r="P10" s="64">
        <f>O10</f>
        <v>4095.8220000000019</v>
      </c>
      <c r="Q10" s="23">
        <v>13</v>
      </c>
      <c r="R10" s="24">
        <v>0</v>
      </c>
      <c r="S10" s="24">
        <v>0</v>
      </c>
      <c r="T10" s="22">
        <v>0</v>
      </c>
      <c r="U10" s="24">
        <v>0</v>
      </c>
      <c r="V10" s="23">
        <v>0</v>
      </c>
      <c r="W10" s="22">
        <v>0</v>
      </c>
      <c r="X10" s="21">
        <v>0</v>
      </c>
      <c r="Y10" s="11" t="s">
        <v>18</v>
      </c>
    </row>
    <row r="11" spans="1:25" s="16" customFormat="1" ht="18" customHeight="1" thickBot="1" x14ac:dyDescent="0.2">
      <c r="A11" s="67"/>
      <c r="B11" s="69"/>
      <c r="C11" s="78"/>
      <c r="D11" s="80"/>
      <c r="E11" s="73"/>
      <c r="F11" s="65"/>
      <c r="G11" s="73"/>
      <c r="H11" s="53"/>
      <c r="I11" s="74"/>
      <c r="J11" s="74"/>
      <c r="K11" s="74"/>
      <c r="L11" s="53"/>
      <c r="M11" s="76"/>
      <c r="N11" s="63"/>
      <c r="O11" s="81"/>
      <c r="P11" s="65"/>
      <c r="Q11" s="19">
        <v>8195.5959999999995</v>
      </c>
      <c r="R11" s="20">
        <v>0</v>
      </c>
      <c r="S11" s="20">
        <v>0</v>
      </c>
      <c r="T11" s="18">
        <v>0</v>
      </c>
      <c r="U11" s="20">
        <v>0</v>
      </c>
      <c r="V11" s="19">
        <v>0</v>
      </c>
      <c r="W11" s="18">
        <v>0</v>
      </c>
      <c r="X11" s="17">
        <v>0</v>
      </c>
      <c r="Y11" s="6" t="s">
        <v>17</v>
      </c>
    </row>
    <row r="12" spans="1:25" s="16" customFormat="1" ht="18" customHeight="1" x14ac:dyDescent="0.15">
      <c r="A12" s="66">
        <v>3</v>
      </c>
      <c r="B12" s="68" t="s">
        <v>23</v>
      </c>
      <c r="C12" s="77" t="s">
        <v>21</v>
      </c>
      <c r="D12" s="79" t="s">
        <v>20</v>
      </c>
      <c r="E12" s="72">
        <v>12647.653</v>
      </c>
      <c r="F12" s="64">
        <f>E12</f>
        <v>12647.653</v>
      </c>
      <c r="G12" s="72">
        <f>H12</f>
        <v>23642.370000000003</v>
      </c>
      <c r="H12" s="52">
        <f>SUM(I12:L13)</f>
        <v>23642.370000000003</v>
      </c>
      <c r="I12" s="52">
        <v>23625.794000000002</v>
      </c>
      <c r="J12" s="52">
        <v>0</v>
      </c>
      <c r="K12" s="52">
        <v>0</v>
      </c>
      <c r="L12" s="52">
        <v>16.576000000000001</v>
      </c>
      <c r="M12" s="75">
        <v>7485.4970000000003</v>
      </c>
      <c r="N12" s="62">
        <v>0</v>
      </c>
      <c r="O12" s="58">
        <f>+(+E12+G12)-(M12+N12)</f>
        <v>28804.526000000002</v>
      </c>
      <c r="P12" s="64">
        <f>O12</f>
        <v>28804.526000000002</v>
      </c>
      <c r="Q12" s="23">
        <v>41</v>
      </c>
      <c r="R12" s="24">
        <v>0</v>
      </c>
      <c r="S12" s="24">
        <v>0</v>
      </c>
      <c r="T12" s="22">
        <v>0</v>
      </c>
      <c r="U12" s="24">
        <v>0</v>
      </c>
      <c r="V12" s="23">
        <v>0</v>
      </c>
      <c r="W12" s="22">
        <v>0</v>
      </c>
      <c r="X12" s="21">
        <v>0</v>
      </c>
      <c r="Y12" s="11" t="s">
        <v>18</v>
      </c>
    </row>
    <row r="13" spans="1:25" s="16" customFormat="1" ht="18" customHeight="1" thickBot="1" x14ac:dyDescent="0.2">
      <c r="A13" s="67"/>
      <c r="B13" s="69"/>
      <c r="C13" s="78"/>
      <c r="D13" s="80"/>
      <c r="E13" s="73"/>
      <c r="F13" s="65"/>
      <c r="G13" s="73"/>
      <c r="H13" s="53"/>
      <c r="I13" s="74"/>
      <c r="J13" s="74"/>
      <c r="K13" s="74"/>
      <c r="L13" s="53"/>
      <c r="M13" s="76"/>
      <c r="N13" s="63"/>
      <c r="O13" s="59"/>
      <c r="P13" s="65"/>
      <c r="Q13" s="19">
        <v>7485.4970000000003</v>
      </c>
      <c r="R13" s="20">
        <v>0</v>
      </c>
      <c r="S13" s="20">
        <v>0</v>
      </c>
      <c r="T13" s="18">
        <v>0</v>
      </c>
      <c r="U13" s="20">
        <v>0</v>
      </c>
      <c r="V13" s="19">
        <v>0</v>
      </c>
      <c r="W13" s="18">
        <v>0</v>
      </c>
      <c r="X13" s="17">
        <v>0</v>
      </c>
      <c r="Y13" s="6" t="s">
        <v>17</v>
      </c>
    </row>
    <row r="14" spans="1:25" s="16" customFormat="1" ht="18" customHeight="1" x14ac:dyDescent="0.15">
      <c r="A14" s="66">
        <v>4</v>
      </c>
      <c r="B14" s="68" t="s">
        <v>22</v>
      </c>
      <c r="C14" s="77" t="s">
        <v>21</v>
      </c>
      <c r="D14" s="79" t="s">
        <v>20</v>
      </c>
      <c r="E14" s="72">
        <v>184.33099999999999</v>
      </c>
      <c r="F14" s="64">
        <f>E14</f>
        <v>184.33099999999999</v>
      </c>
      <c r="G14" s="72">
        <f>H14</f>
        <v>81.731999999999999</v>
      </c>
      <c r="H14" s="52">
        <f>SUM(I14:L15)</f>
        <v>81.731999999999999</v>
      </c>
      <c r="I14" s="52">
        <v>0</v>
      </c>
      <c r="J14" s="52">
        <v>0</v>
      </c>
      <c r="K14" s="52">
        <v>0</v>
      </c>
      <c r="L14" s="52">
        <v>81.731999999999999</v>
      </c>
      <c r="M14" s="75">
        <v>266</v>
      </c>
      <c r="N14" s="62">
        <v>6.4000000000000001E-2</v>
      </c>
      <c r="O14" s="58">
        <f>+(+E14+G14)-(M14+N14)</f>
        <v>-1.0000000000331966E-3</v>
      </c>
      <c r="P14" s="64">
        <f>O14</f>
        <v>-1.0000000000331966E-3</v>
      </c>
      <c r="Q14" s="23">
        <v>1</v>
      </c>
      <c r="R14" s="24">
        <v>0</v>
      </c>
      <c r="S14" s="24">
        <v>0</v>
      </c>
      <c r="T14" s="22">
        <v>0</v>
      </c>
      <c r="U14" s="24">
        <v>0</v>
      </c>
      <c r="V14" s="23">
        <v>0</v>
      </c>
      <c r="W14" s="22">
        <v>0</v>
      </c>
      <c r="X14" s="21">
        <v>0</v>
      </c>
      <c r="Y14" s="11" t="s">
        <v>18</v>
      </c>
    </row>
    <row r="15" spans="1:25" s="16" customFormat="1" ht="18" customHeight="1" thickBot="1" x14ac:dyDescent="0.2">
      <c r="A15" s="67"/>
      <c r="B15" s="69"/>
      <c r="C15" s="78"/>
      <c r="D15" s="80"/>
      <c r="E15" s="73"/>
      <c r="F15" s="65"/>
      <c r="G15" s="73"/>
      <c r="H15" s="53"/>
      <c r="I15" s="74"/>
      <c r="J15" s="74"/>
      <c r="K15" s="74"/>
      <c r="L15" s="53"/>
      <c r="M15" s="76"/>
      <c r="N15" s="63"/>
      <c r="O15" s="59"/>
      <c r="P15" s="65"/>
      <c r="Q15" s="19">
        <v>266</v>
      </c>
      <c r="R15" s="20">
        <v>0</v>
      </c>
      <c r="S15" s="20">
        <v>0</v>
      </c>
      <c r="T15" s="18">
        <v>0</v>
      </c>
      <c r="U15" s="20">
        <v>0</v>
      </c>
      <c r="V15" s="19">
        <v>0</v>
      </c>
      <c r="W15" s="18">
        <v>0</v>
      </c>
      <c r="X15" s="17">
        <v>0</v>
      </c>
      <c r="Y15" s="6" t="s">
        <v>17</v>
      </c>
    </row>
    <row r="16" spans="1:25" s="5" customFormat="1" ht="20.100000000000001" customHeight="1" x14ac:dyDescent="0.15">
      <c r="A16" s="66" t="s">
        <v>19</v>
      </c>
      <c r="B16" s="66">
        <v>4</v>
      </c>
      <c r="C16" s="68"/>
      <c r="D16" s="70"/>
      <c r="E16" s="58">
        <f t="shared" ref="E16:P16" si="0">SUM(E8:E15)</f>
        <v>34121.727999999996</v>
      </c>
      <c r="F16" s="60">
        <f t="shared" si="0"/>
        <v>34121.727999999996</v>
      </c>
      <c r="G16" s="58">
        <f t="shared" si="0"/>
        <v>24008.685000000001</v>
      </c>
      <c r="H16" s="54">
        <f t="shared" si="0"/>
        <v>24008.685000000001</v>
      </c>
      <c r="I16" s="54">
        <f t="shared" si="0"/>
        <v>23625.794000000002</v>
      </c>
      <c r="J16" s="54">
        <f t="shared" si="0"/>
        <v>0</v>
      </c>
      <c r="K16" s="54">
        <f t="shared" si="0"/>
        <v>0</v>
      </c>
      <c r="L16" s="54">
        <f t="shared" si="0"/>
        <v>382.89099999999996</v>
      </c>
      <c r="M16" s="54">
        <f t="shared" si="0"/>
        <v>21570.582999999999</v>
      </c>
      <c r="N16" s="56">
        <f t="shared" si="0"/>
        <v>5.0069999999999997</v>
      </c>
      <c r="O16" s="58">
        <f t="shared" si="0"/>
        <v>36554.823000000011</v>
      </c>
      <c r="P16" s="60">
        <f t="shared" si="0"/>
        <v>36554.823000000011</v>
      </c>
      <c r="Q16" s="14">
        <f t="shared" ref="Q16:X16" si="1">SUMIF($Y$8:$Y$15,$Y$6,Q8:Q15)</f>
        <v>75</v>
      </c>
      <c r="R16" s="15">
        <f t="shared" si="1"/>
        <v>0</v>
      </c>
      <c r="S16" s="15">
        <f t="shared" si="1"/>
        <v>0</v>
      </c>
      <c r="T16" s="13">
        <f t="shared" si="1"/>
        <v>0</v>
      </c>
      <c r="U16" s="15">
        <f t="shared" si="1"/>
        <v>0</v>
      </c>
      <c r="V16" s="14">
        <f t="shared" si="1"/>
        <v>0</v>
      </c>
      <c r="W16" s="13">
        <f t="shared" si="1"/>
        <v>0</v>
      </c>
      <c r="X16" s="12">
        <f t="shared" si="1"/>
        <v>0</v>
      </c>
      <c r="Y16" s="11" t="s">
        <v>18</v>
      </c>
    </row>
    <row r="17" spans="1:25" s="5" customFormat="1" ht="20.100000000000001" customHeight="1" thickBot="1" x14ac:dyDescent="0.2">
      <c r="A17" s="67"/>
      <c r="B17" s="67"/>
      <c r="C17" s="69"/>
      <c r="D17" s="71"/>
      <c r="E17" s="59"/>
      <c r="F17" s="61"/>
      <c r="G17" s="59"/>
      <c r="H17" s="55"/>
      <c r="I17" s="55"/>
      <c r="J17" s="55"/>
      <c r="K17" s="55"/>
      <c r="L17" s="55"/>
      <c r="M17" s="55"/>
      <c r="N17" s="57"/>
      <c r="O17" s="59"/>
      <c r="P17" s="61"/>
      <c r="Q17" s="9">
        <f t="shared" ref="Q17:X17" si="2">SUMIF($Y$8:$Y$15,$Y$7,Q8:Q15)</f>
        <v>21570.582999999999</v>
      </c>
      <c r="R17" s="10">
        <f t="shared" si="2"/>
        <v>0</v>
      </c>
      <c r="S17" s="10">
        <f t="shared" si="2"/>
        <v>0</v>
      </c>
      <c r="T17" s="8">
        <f t="shared" si="2"/>
        <v>0</v>
      </c>
      <c r="U17" s="10">
        <f t="shared" si="2"/>
        <v>0</v>
      </c>
      <c r="V17" s="9">
        <f t="shared" si="2"/>
        <v>0</v>
      </c>
      <c r="W17" s="8">
        <f t="shared" si="2"/>
        <v>0</v>
      </c>
      <c r="X17" s="7">
        <f t="shared" si="2"/>
        <v>0</v>
      </c>
      <c r="Y17" s="6" t="s">
        <v>17</v>
      </c>
    </row>
    <row r="18" spans="1:25" ht="14.25" hidden="1" outlineLevel="1" thickBot="1" x14ac:dyDescent="0.2">
      <c r="A18" s="1" t="s">
        <v>16</v>
      </c>
    </row>
    <row r="19" spans="1:25" ht="14.25" hidden="1" outlineLevel="1" thickBot="1" x14ac:dyDescent="0.2">
      <c r="C19" s="1" t="s">
        <v>15</v>
      </c>
      <c r="F19" s="1" t="s">
        <v>14</v>
      </c>
      <c r="O19" s="4"/>
    </row>
    <row r="20" spans="1:25" ht="14.25" hidden="1" outlineLevel="1" thickBot="1" x14ac:dyDescent="0.2">
      <c r="C20" s="1" t="s">
        <v>13</v>
      </c>
      <c r="F20" s="1" t="s">
        <v>12</v>
      </c>
    </row>
    <row r="21" spans="1:25" ht="14.25" hidden="1" outlineLevel="1" thickBot="1" x14ac:dyDescent="0.2">
      <c r="C21" s="1" t="s">
        <v>11</v>
      </c>
      <c r="F21" s="1" t="s">
        <v>10</v>
      </c>
    </row>
    <row r="22" spans="1:25" ht="14.25" hidden="1" outlineLevel="1" thickBot="1" x14ac:dyDescent="0.2">
      <c r="C22" s="1" t="s">
        <v>9</v>
      </c>
      <c r="F22" s="1" t="s">
        <v>8</v>
      </c>
    </row>
    <row r="23" spans="1:25" ht="14.25" hidden="1" outlineLevel="1" thickBot="1" x14ac:dyDescent="0.2">
      <c r="C23" s="1" t="s">
        <v>7</v>
      </c>
      <c r="F23" s="1" t="s">
        <v>6</v>
      </c>
    </row>
    <row r="24" spans="1:25" ht="14.25" hidden="1" outlineLevel="1" thickBot="1" x14ac:dyDescent="0.2">
      <c r="C24" s="1" t="s">
        <v>5</v>
      </c>
      <c r="F24" s="1" t="s">
        <v>4</v>
      </c>
    </row>
    <row r="25" spans="1:25" ht="14.25" hidden="1" outlineLevel="1" thickBot="1" x14ac:dyDescent="0.2">
      <c r="C25" s="1" t="s">
        <v>3</v>
      </c>
    </row>
    <row r="26" spans="1:25" ht="14.25" hidden="1" outlineLevel="1" thickBot="1" x14ac:dyDescent="0.2">
      <c r="C26" s="1" t="s">
        <v>2</v>
      </c>
    </row>
    <row r="27" spans="1:25" ht="14.25" hidden="1" outlineLevel="1" thickBot="1" x14ac:dyDescent="0.2">
      <c r="C27" s="1" t="s">
        <v>1</v>
      </c>
    </row>
    <row r="28" spans="1:25" ht="14.25" hidden="1" outlineLevel="1" thickBot="1" x14ac:dyDescent="0.2">
      <c r="C28" s="1" t="s">
        <v>0</v>
      </c>
    </row>
    <row r="29" spans="1:25" collapsed="1" x14ac:dyDescent="0.15">
      <c r="O29" s="3">
        <f>+(+$E$16+$G$16)-($M$16+$N$16)</f>
        <v>36554.823000000004</v>
      </c>
    </row>
  </sheetData>
  <mergeCells count="103">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J8:J9"/>
    <mergeCell ref="K8:K9"/>
    <mergeCell ref="L8:L9"/>
    <mergeCell ref="M8:M9"/>
    <mergeCell ref="N8:N9"/>
    <mergeCell ref="O8:O9"/>
    <mergeCell ref="P8:P9"/>
    <mergeCell ref="A10:A11"/>
    <mergeCell ref="B10:B11"/>
    <mergeCell ref="C10:C11"/>
    <mergeCell ref="D10:D11"/>
    <mergeCell ref="E10:E11"/>
    <mergeCell ref="F10:F11"/>
    <mergeCell ref="A8:A9"/>
    <mergeCell ref="B8:B9"/>
    <mergeCell ref="C8:C9"/>
    <mergeCell ref="D8:D9"/>
    <mergeCell ref="E8:E9"/>
    <mergeCell ref="F8:F9"/>
    <mergeCell ref="G8:G9"/>
    <mergeCell ref="H8:H9"/>
    <mergeCell ref="I8:I9"/>
    <mergeCell ref="N12:N13"/>
    <mergeCell ref="O12:O13"/>
    <mergeCell ref="P12:P13"/>
    <mergeCell ref="J12:J13"/>
    <mergeCell ref="K12:K13"/>
    <mergeCell ref="L12:L13"/>
    <mergeCell ref="G10:G11"/>
    <mergeCell ref="H10:H11"/>
    <mergeCell ref="I10:I11"/>
    <mergeCell ref="J10:J11"/>
    <mergeCell ref="K10:K11"/>
    <mergeCell ref="L10:L11"/>
    <mergeCell ref="M10:M11"/>
    <mergeCell ref="N10:N11"/>
    <mergeCell ref="O10:O11"/>
    <mergeCell ref="P10:P11"/>
    <mergeCell ref="I12:I13"/>
    <mergeCell ref="K16:K17"/>
    <mergeCell ref="L16:L17"/>
    <mergeCell ref="M14:M15"/>
    <mergeCell ref="H14:H15"/>
    <mergeCell ref="I14:I15"/>
    <mergeCell ref="J14:J15"/>
    <mergeCell ref="K14:K15"/>
    <mergeCell ref="I16:I17"/>
    <mergeCell ref="J16:J17"/>
    <mergeCell ref="M12:M13"/>
    <mergeCell ref="A16:A17"/>
    <mergeCell ref="B16:B17"/>
    <mergeCell ref="C16:C17"/>
    <mergeCell ref="D16:D17"/>
    <mergeCell ref="E16:E17"/>
    <mergeCell ref="F16:F17"/>
    <mergeCell ref="G14:G15"/>
    <mergeCell ref="G12:G13"/>
    <mergeCell ref="H12:H13"/>
    <mergeCell ref="A14:A15"/>
    <mergeCell ref="B14:B15"/>
    <mergeCell ref="C14:C15"/>
    <mergeCell ref="D14:D15"/>
    <mergeCell ref="E14:E15"/>
    <mergeCell ref="F14:F15"/>
    <mergeCell ref="A12:A13"/>
    <mergeCell ref="B12:B13"/>
    <mergeCell ref="C12:C13"/>
    <mergeCell ref="D12:D13"/>
    <mergeCell ref="E12:E13"/>
    <mergeCell ref="F12:F13"/>
    <mergeCell ref="L14:L15"/>
    <mergeCell ref="M16:M17"/>
    <mergeCell ref="N16:N17"/>
    <mergeCell ref="O16:O17"/>
    <mergeCell ref="P16:P17"/>
    <mergeCell ref="G16:G17"/>
    <mergeCell ref="H16:H17"/>
    <mergeCell ref="N14:N15"/>
    <mergeCell ref="O14:O15"/>
    <mergeCell ref="P14:P15"/>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2018-09-28T07:44:09Z</dcterms:created>
  <dcterms:modified xsi:type="dcterms:W3CDTF">2018-09-28T07:44:18Z</dcterms:modified>
</cp:coreProperties>
</file>