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10"/>
  </bookViews>
  <sheets>
    <sheet name="個別表002 " sheetId="1" r:id="rId1"/>
  </sheets>
  <definedNames>
    <definedName name="_xlnm._FilterDatabase" localSheetId="0" hidden="1">'個別表002 '!$A$1:$Y$25</definedName>
    <definedName name="_xlnm.Print_Area" localSheetId="0">'個別表002 '!$A$1:$X$35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H8" i="1" s="1"/>
  <c r="U9" i="1"/>
  <c r="H10" i="1"/>
  <c r="G10" i="1" s="1"/>
  <c r="O10" i="1" s="1"/>
  <c r="P10" i="1" s="1"/>
  <c r="H12" i="1"/>
  <c r="G12" i="1" s="1"/>
  <c r="O12" i="1" s="1"/>
  <c r="P12" i="1" s="1"/>
  <c r="H14" i="1"/>
  <c r="G14" i="1" s="1"/>
  <c r="O14" i="1" s="1"/>
  <c r="P14" i="1" s="1"/>
  <c r="H16" i="1"/>
  <c r="G16" i="1" s="1"/>
  <c r="O16" i="1" s="1"/>
  <c r="P16" i="1" s="1"/>
  <c r="H18" i="1"/>
  <c r="G18" i="1" s="1"/>
  <c r="O18" i="1" s="1"/>
  <c r="P18" i="1" s="1"/>
  <c r="H20" i="1"/>
  <c r="G20" i="1" s="1"/>
  <c r="O20" i="1" s="1"/>
  <c r="P20" i="1" s="1"/>
  <c r="O22" i="1"/>
  <c r="E24" i="1"/>
  <c r="F24" i="1"/>
  <c r="I24" i="1"/>
  <c r="J24" i="1"/>
  <c r="K24" i="1"/>
  <c r="L24" i="1"/>
  <c r="M24" i="1"/>
  <c r="N24" i="1"/>
  <c r="Q24" i="1"/>
  <c r="U24" i="1"/>
  <c r="Q25" i="1"/>
  <c r="U25" i="1"/>
  <c r="G8" i="1" l="1"/>
  <c r="H24" i="1"/>
  <c r="G24" i="1" l="1"/>
  <c r="O8" i="1"/>
  <c r="P8" i="1" l="1"/>
  <c r="P24" i="1" s="1"/>
  <c r="O24" i="1"/>
</calcChain>
</file>

<file path=xl/sharedStrings.xml><?xml version="1.0" encoding="utf-8"?>
<sst xmlns="http://schemas.openxmlformats.org/spreadsheetml/2006/main" count="117" uniqueCount="60">
  <si>
    <t>⑩食料安定供給特別会計</t>
    <rPh sb="1" eb="3">
      <t>ショクリョウ</t>
    </rPh>
    <rPh sb="3" eb="5">
      <t>アンテイ</t>
    </rPh>
    <rPh sb="5" eb="7">
      <t>キョウキュウ</t>
    </rPh>
    <rPh sb="7" eb="9">
      <t>トクベツ</t>
    </rPh>
    <rPh sb="9" eb="11">
      <t>カイケイ</t>
    </rPh>
    <phoneticPr fontId="3"/>
  </si>
  <si>
    <t>⑨年金特別会計</t>
    <rPh sb="1" eb="3">
      <t>ネンキン</t>
    </rPh>
    <rPh sb="3" eb="5">
      <t>トクベツ</t>
    </rPh>
    <rPh sb="5" eb="7">
      <t>カイケイ</t>
    </rPh>
    <phoneticPr fontId="3"/>
  </si>
  <si>
    <t>⑧労働保険特別会計</t>
    <rPh sb="1" eb="3">
      <t>ロウドウ</t>
    </rPh>
    <rPh sb="3" eb="5">
      <t>ホケン</t>
    </rPh>
    <rPh sb="5" eb="7">
      <t>トクベツ</t>
    </rPh>
    <rPh sb="7" eb="9">
      <t>カイケイ</t>
    </rPh>
    <phoneticPr fontId="3"/>
  </si>
  <si>
    <t>⑦エネルギー対策特別会計</t>
    <rPh sb="6" eb="8">
      <t>タイサク</t>
    </rPh>
    <rPh sb="8" eb="10">
      <t>トクベツ</t>
    </rPh>
    <rPh sb="10" eb="12">
      <t>カイケイ</t>
    </rPh>
    <phoneticPr fontId="3"/>
  </si>
  <si>
    <t>⑯東日本大震災復興特別会計</t>
    <rPh sb="1" eb="2">
      <t>ヒガシ</t>
    </rPh>
    <rPh sb="2" eb="4">
      <t>ニホン</t>
    </rPh>
    <rPh sb="4" eb="7">
      <t>ダイシンサイ</t>
    </rPh>
    <rPh sb="7" eb="9">
      <t>フッコウ</t>
    </rPh>
    <rPh sb="9" eb="11">
      <t>トクベツ</t>
    </rPh>
    <rPh sb="11" eb="13">
      <t>カイケイ</t>
    </rPh>
    <phoneticPr fontId="3"/>
  </si>
  <si>
    <t>⑥財政投融資特別会計</t>
    <rPh sb="1" eb="3">
      <t>ザイセイ</t>
    </rPh>
    <rPh sb="3" eb="6">
      <t>トウユウシ</t>
    </rPh>
    <rPh sb="6" eb="8">
      <t>トクベツ</t>
    </rPh>
    <rPh sb="8" eb="10">
      <t>カイケイ</t>
    </rPh>
    <phoneticPr fontId="3"/>
  </si>
  <si>
    <t>⑮自動車安全特別会計</t>
    <rPh sb="1" eb="4">
      <t>ジドウシャ</t>
    </rPh>
    <rPh sb="4" eb="6">
      <t>アンゼン</t>
    </rPh>
    <rPh sb="6" eb="8">
      <t>トクベツ</t>
    </rPh>
    <rPh sb="8" eb="10">
      <t>カイケイ</t>
    </rPh>
    <phoneticPr fontId="3"/>
  </si>
  <si>
    <t>⑤外国為替資金特別会計</t>
    <rPh sb="1" eb="3">
      <t>ガイコク</t>
    </rPh>
    <rPh sb="3" eb="5">
      <t>カワセ</t>
    </rPh>
    <rPh sb="5" eb="7">
      <t>シキン</t>
    </rPh>
    <rPh sb="7" eb="9">
      <t>トクベツ</t>
    </rPh>
    <rPh sb="9" eb="11">
      <t>カイケイ</t>
    </rPh>
    <phoneticPr fontId="3"/>
  </si>
  <si>
    <t>⑭特許特別会計</t>
    <rPh sb="1" eb="3">
      <t>トッキョ</t>
    </rPh>
    <rPh sb="3" eb="5">
      <t>トクベツ</t>
    </rPh>
    <rPh sb="5" eb="7">
      <t>カイケイ</t>
    </rPh>
    <phoneticPr fontId="3"/>
  </si>
  <si>
    <t>④国債整理基金特別会計</t>
    <rPh sb="1" eb="3">
      <t>コクサイ</t>
    </rPh>
    <rPh sb="3" eb="5">
      <t>セイリ</t>
    </rPh>
    <rPh sb="5" eb="7">
      <t>キキン</t>
    </rPh>
    <rPh sb="7" eb="9">
      <t>トクベツ</t>
    </rPh>
    <rPh sb="9" eb="11">
      <t>カイケイ</t>
    </rPh>
    <phoneticPr fontId="3"/>
  </si>
  <si>
    <t>⑬貿易再保険特別会計</t>
    <rPh sb="1" eb="3">
      <t>ボウエキ</t>
    </rPh>
    <rPh sb="3" eb="6">
      <t>サイホケン</t>
    </rPh>
    <rPh sb="6" eb="8">
      <t>トクベツ</t>
    </rPh>
    <rPh sb="8" eb="10">
      <t>カイケイ</t>
    </rPh>
    <phoneticPr fontId="3"/>
  </si>
  <si>
    <t>③地震再保険特別会計</t>
    <rPh sb="1" eb="3">
      <t>ジシン</t>
    </rPh>
    <rPh sb="3" eb="6">
      <t>サイホケン</t>
    </rPh>
    <rPh sb="6" eb="8">
      <t>トクベツ</t>
    </rPh>
    <rPh sb="8" eb="10">
      <t>カイケイ</t>
    </rPh>
    <phoneticPr fontId="3"/>
  </si>
  <si>
    <t>⑫国有林野事業債務管理特別会計</t>
    <rPh sb="1" eb="5">
      <t>コクユウリンヤ</t>
    </rPh>
    <rPh sb="5" eb="7">
      <t>ジギョウ</t>
    </rPh>
    <rPh sb="7" eb="9">
      <t>サイム</t>
    </rPh>
    <rPh sb="9" eb="11">
      <t>カンリ</t>
    </rPh>
    <rPh sb="11" eb="13">
      <t>トクベツ</t>
    </rPh>
    <rPh sb="13" eb="15">
      <t>カイケイ</t>
    </rPh>
    <phoneticPr fontId="3"/>
  </si>
  <si>
    <t>②交付税及び贈与税配付金特別会計</t>
    <rPh sb="1" eb="4">
      <t>コウフゼイ</t>
    </rPh>
    <rPh sb="4" eb="5">
      <t>オヨ</t>
    </rPh>
    <rPh sb="6" eb="9">
      <t>ゾウヨゼイ</t>
    </rPh>
    <rPh sb="9" eb="11">
      <t>ハイフ</t>
    </rPh>
    <rPh sb="11" eb="12">
      <t>キン</t>
    </rPh>
    <rPh sb="12" eb="14">
      <t>トクベツ</t>
    </rPh>
    <rPh sb="14" eb="16">
      <t>カイケイ</t>
    </rPh>
    <phoneticPr fontId="3"/>
  </si>
  <si>
    <t>金額</t>
    <rPh sb="0" eb="2">
      <t>キンガク</t>
    </rPh>
    <phoneticPr fontId="3"/>
  </si>
  <si>
    <t>（件数）</t>
    <rPh sb="1" eb="3">
      <t>ケンスウ</t>
    </rPh>
    <phoneticPr fontId="3"/>
  </si>
  <si>
    <t>計</t>
    <rPh sb="0" eb="1">
      <t>ケイ</t>
    </rPh>
    <phoneticPr fontId="3"/>
  </si>
  <si>
    <t>-</t>
  </si>
  <si>
    <t>長期避難者の生活拠点の形成に資する事業を実施する。</t>
    <rPh sb="0" eb="2">
      <t>チョウキ</t>
    </rPh>
    <rPh sb="2" eb="5">
      <t>ヒナンシャ</t>
    </rPh>
    <rPh sb="6" eb="8">
      <t>セイカツ</t>
    </rPh>
    <rPh sb="8" eb="10">
      <t>キョテン</t>
    </rPh>
    <rPh sb="11" eb="13">
      <t>ケイセイ</t>
    </rPh>
    <rPh sb="14" eb="15">
      <t>シ</t>
    </rPh>
    <rPh sb="17" eb="19">
      <t>ジギョウ</t>
    </rPh>
    <rPh sb="20" eb="22">
      <t>ジッシ</t>
    </rPh>
    <phoneticPr fontId="3"/>
  </si>
  <si>
    <t>川内村東日本大震災復興支援基金</t>
    <rPh sb="0" eb="3">
      <t>カワウチムラ</t>
    </rPh>
    <rPh sb="3" eb="4">
      <t>ヒガシ</t>
    </rPh>
    <rPh sb="4" eb="6">
      <t>ニホン</t>
    </rPh>
    <rPh sb="6" eb="9">
      <t>ダイシンサイ</t>
    </rPh>
    <rPh sb="9" eb="11">
      <t>フッコウ</t>
    </rPh>
    <rPh sb="11" eb="13">
      <t>シエン</t>
    </rPh>
    <rPh sb="13" eb="15">
      <t>キキン</t>
    </rPh>
    <phoneticPr fontId="3"/>
  </si>
  <si>
    <t>川内村</t>
    <rPh sb="0" eb="3">
      <t>カワウチムラ</t>
    </rPh>
    <phoneticPr fontId="3"/>
  </si>
  <si>
    <t>葛尾村長期避難者生活拠点形成交付金基金</t>
    <rPh sb="0" eb="3">
      <t>カツラオムラ</t>
    </rPh>
    <rPh sb="3" eb="5">
      <t>チョウキ</t>
    </rPh>
    <rPh sb="5" eb="8">
      <t>ヒナンシャ</t>
    </rPh>
    <rPh sb="8" eb="10">
      <t>セイカツ</t>
    </rPh>
    <rPh sb="10" eb="12">
      <t>キョテン</t>
    </rPh>
    <rPh sb="12" eb="14">
      <t>ケイセイ</t>
    </rPh>
    <rPh sb="14" eb="17">
      <t>コウフキン</t>
    </rPh>
    <rPh sb="17" eb="19">
      <t>キキン</t>
    </rPh>
    <phoneticPr fontId="3"/>
  </si>
  <si>
    <t>葛尾村</t>
    <rPh sb="0" eb="3">
      <t>カツラオムラ</t>
    </rPh>
    <phoneticPr fontId="3"/>
  </si>
  <si>
    <t>長期避難者生活拠点形成糖基金</t>
    <rPh sb="0" eb="2">
      <t>チョウキ</t>
    </rPh>
    <rPh sb="2" eb="5">
      <t>ヒナンシャ</t>
    </rPh>
    <rPh sb="5" eb="7">
      <t>セイカツ</t>
    </rPh>
    <rPh sb="7" eb="9">
      <t>キョテン</t>
    </rPh>
    <rPh sb="9" eb="11">
      <t>ケイセイ</t>
    </rPh>
    <rPh sb="11" eb="12">
      <t>トウ</t>
    </rPh>
    <rPh sb="12" eb="14">
      <t>キキン</t>
    </rPh>
    <phoneticPr fontId="3"/>
  </si>
  <si>
    <t>大玉村</t>
    <rPh sb="0" eb="3">
      <t>オオタマムラ</t>
    </rPh>
    <phoneticPr fontId="3"/>
  </si>
  <si>
    <t>川俣町生活拠点形成交付金基金</t>
    <rPh sb="0" eb="3">
      <t>カワマタマチ</t>
    </rPh>
    <rPh sb="3" eb="5">
      <t>セイカツ</t>
    </rPh>
    <rPh sb="5" eb="7">
      <t>キョテン</t>
    </rPh>
    <rPh sb="7" eb="9">
      <t>ケイセイ</t>
    </rPh>
    <rPh sb="9" eb="12">
      <t>コウフキン</t>
    </rPh>
    <rPh sb="12" eb="14">
      <t>キキン</t>
    </rPh>
    <phoneticPr fontId="3"/>
  </si>
  <si>
    <t>川俣町</t>
    <rPh sb="0" eb="3">
      <t>カワマタマチ</t>
    </rPh>
    <phoneticPr fontId="3"/>
  </si>
  <si>
    <t>桑折町長期避難者生活拠点形成交付金基金</t>
    <rPh sb="0" eb="1">
      <t>クワ</t>
    </rPh>
    <rPh sb="1" eb="2">
      <t>オリ</t>
    </rPh>
    <rPh sb="2" eb="3">
      <t>マチ</t>
    </rPh>
    <rPh sb="3" eb="5">
      <t>チョウキ</t>
    </rPh>
    <rPh sb="5" eb="8">
      <t>ヒナンシャ</t>
    </rPh>
    <rPh sb="8" eb="10">
      <t>セイカツ</t>
    </rPh>
    <rPh sb="10" eb="12">
      <t>キョテン</t>
    </rPh>
    <rPh sb="12" eb="14">
      <t>ケイセイ</t>
    </rPh>
    <rPh sb="14" eb="17">
      <t>コウフキン</t>
    </rPh>
    <rPh sb="17" eb="19">
      <t>キキン</t>
    </rPh>
    <phoneticPr fontId="3"/>
  </si>
  <si>
    <t>桑折町</t>
    <rPh sb="0" eb="1">
      <t>クワ</t>
    </rPh>
    <rPh sb="1" eb="2">
      <t>オリ</t>
    </rPh>
    <rPh sb="2" eb="3">
      <t>マチ</t>
    </rPh>
    <phoneticPr fontId="3"/>
  </si>
  <si>
    <t>本宮市長期避難者生活拠点形成基金</t>
    <rPh sb="0" eb="3">
      <t>モトミヤシ</t>
    </rPh>
    <rPh sb="3" eb="5">
      <t>チョウキ</t>
    </rPh>
    <rPh sb="5" eb="8">
      <t>ヒナンシャ</t>
    </rPh>
    <rPh sb="8" eb="10">
      <t>セイカツ</t>
    </rPh>
    <rPh sb="10" eb="12">
      <t>キョテン</t>
    </rPh>
    <rPh sb="12" eb="14">
      <t>ケイセイ</t>
    </rPh>
    <rPh sb="14" eb="16">
      <t>キキン</t>
    </rPh>
    <phoneticPr fontId="3"/>
  </si>
  <si>
    <t>本宮市</t>
    <rPh sb="0" eb="3">
      <t>モトミヤシ</t>
    </rPh>
    <phoneticPr fontId="3"/>
  </si>
  <si>
    <t>福島県長期避難者生活拠点形成基金</t>
    <rPh sb="0" eb="3">
      <t>フクシマケン</t>
    </rPh>
    <rPh sb="3" eb="5">
      <t>チョウキ</t>
    </rPh>
    <rPh sb="5" eb="8">
      <t>ヒナンシャ</t>
    </rPh>
    <rPh sb="8" eb="10">
      <t>セイカツ</t>
    </rPh>
    <rPh sb="10" eb="12">
      <t>キョテン</t>
    </rPh>
    <rPh sb="12" eb="14">
      <t>ケイセイ</t>
    </rPh>
    <rPh sb="14" eb="16">
      <t>キキン</t>
    </rPh>
    <phoneticPr fontId="3"/>
  </si>
  <si>
    <t>福島県</t>
    <rPh sb="0" eb="3">
      <t>フクシマケン</t>
    </rPh>
    <phoneticPr fontId="3"/>
  </si>
  <si>
    <t>予備費</t>
    <rPh sb="0" eb="3">
      <t>ヨビヒ</t>
    </rPh>
    <phoneticPr fontId="3"/>
  </si>
  <si>
    <t>補正</t>
    <rPh sb="0" eb="2">
      <t>ホセイ</t>
    </rPh>
    <phoneticPr fontId="3"/>
  </si>
  <si>
    <t>当初</t>
    <rPh sb="0" eb="2">
      <t>トウショ</t>
    </rPh>
    <phoneticPr fontId="3"/>
  </si>
  <si>
    <t>その他</t>
    <rPh sb="2" eb="3">
      <t>タ</t>
    </rPh>
    <phoneticPr fontId="3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</si>
  <si>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3"/>
  </si>
  <si>
    <t>国費相当額</t>
  </si>
  <si>
    <t>うち
国費相当額</t>
    <rPh sb="3" eb="5">
      <t>コクヒ</t>
    </rPh>
    <rPh sb="5" eb="7">
      <t>ソウトウ</t>
    </rPh>
    <rPh sb="7" eb="8">
      <t>ガク</t>
    </rPh>
    <phoneticPr fontId="3"/>
  </si>
  <si>
    <t>うち</t>
  </si>
  <si>
    <t>(補助・補てん、利子助成・補給)</t>
  </si>
  <si>
    <t>支　出（ｃ）</t>
    <rPh sb="0" eb="1">
      <t>シ</t>
    </rPh>
    <rPh sb="2" eb="3">
      <t>デ</t>
    </rPh>
    <phoneticPr fontId="3"/>
  </si>
  <si>
    <t>収　入（ｂ）</t>
    <rPh sb="0" eb="1">
      <t>オサム</t>
    </rPh>
    <rPh sb="2" eb="3">
      <t>イ</t>
    </rPh>
    <phoneticPr fontId="3"/>
  </si>
  <si>
    <t>債務保証</t>
    <rPh sb="0" eb="2">
      <t>サイム</t>
    </rPh>
    <rPh sb="2" eb="4">
      <t>ホショウ</t>
    </rPh>
    <phoneticPr fontId="3"/>
  </si>
  <si>
    <t>貸付</t>
    <rPh sb="0" eb="2">
      <t>カシツ</t>
    </rPh>
    <phoneticPr fontId="3"/>
  </si>
  <si>
    <t>出資</t>
    <rPh sb="0" eb="2">
      <t>シュッシ</t>
    </rPh>
    <phoneticPr fontId="3"/>
  </si>
  <si>
    <t>調査等、
その他</t>
    <rPh sb="0" eb="2">
      <t>チョウサ</t>
    </rPh>
    <rPh sb="2" eb="3">
      <t>トウ</t>
    </rPh>
    <rPh sb="7" eb="8">
      <t>タ</t>
    </rPh>
    <phoneticPr fontId="3"/>
  </si>
  <si>
    <t>補助等</t>
    <rPh sb="0" eb="2">
      <t>ホジョ</t>
    </rPh>
    <rPh sb="2" eb="3">
      <t>トウ</t>
    </rPh>
    <phoneticPr fontId="3"/>
  </si>
  <si>
    <t>29年度末　貸付残高等</t>
    <rPh sb="2" eb="4">
      <t>ネンド</t>
    </rPh>
    <rPh sb="4" eb="5">
      <t>マツ</t>
    </rPh>
    <rPh sb="6" eb="8">
      <t>カシツ</t>
    </rPh>
    <rPh sb="8" eb="10">
      <t>ザンダカ</t>
    </rPh>
    <rPh sb="10" eb="11">
      <t>トウ</t>
    </rPh>
    <phoneticPr fontId="3"/>
  </si>
  <si>
    <t>29年度　事業実施決定等</t>
    <rPh sb="2" eb="4">
      <t>ネンド</t>
    </rPh>
    <rPh sb="5" eb="7">
      <t>ジギョウ</t>
    </rPh>
    <rPh sb="7" eb="9">
      <t>ジッシ</t>
    </rPh>
    <rPh sb="9" eb="11">
      <t>ケッテイ</t>
    </rPh>
    <rPh sb="11" eb="12">
      <t>トウ</t>
    </rPh>
    <phoneticPr fontId="3"/>
  </si>
  <si>
    <t>29年度末基金残高
(ｅ=ａ+ｂ-ｃ-ｄ)</t>
    <rPh sb="2" eb="4">
      <t>ネンド</t>
    </rPh>
    <rPh sb="4" eb="5">
      <t>マツ</t>
    </rPh>
    <rPh sb="5" eb="7">
      <t>キキン</t>
    </rPh>
    <rPh sb="7" eb="9">
      <t>ザンダカ</t>
    </rPh>
    <phoneticPr fontId="3"/>
  </si>
  <si>
    <t>29年度
国庫返納額
（ｄ）</t>
    <rPh sb="2" eb="4">
      <t>ネンド</t>
    </rPh>
    <rPh sb="7" eb="9">
      <t>ヘンノウ</t>
    </rPh>
    <phoneticPr fontId="3"/>
  </si>
  <si>
    <t>29　年　度　収　入　支　出</t>
    <rPh sb="3" eb="4">
      <t>トシ</t>
    </rPh>
    <rPh sb="5" eb="6">
      <t>ド</t>
    </rPh>
    <rPh sb="7" eb="8">
      <t>オサム</t>
    </rPh>
    <rPh sb="9" eb="10">
      <t>イ</t>
    </rPh>
    <rPh sb="11" eb="12">
      <t>シ</t>
    </rPh>
    <rPh sb="13" eb="14">
      <t>デ</t>
    </rPh>
    <phoneticPr fontId="3"/>
  </si>
  <si>
    <t>28年度末基金残高
（ａ）</t>
    <rPh sb="2" eb="4">
      <t>ネンド</t>
    </rPh>
    <rPh sb="4" eb="5">
      <t>マツ</t>
    </rPh>
    <rPh sb="5" eb="7">
      <t>キキン</t>
    </rPh>
    <rPh sb="7" eb="9">
      <t>ザンダカ</t>
    </rPh>
    <phoneticPr fontId="3"/>
  </si>
  <si>
    <t>事務・事業の概要</t>
    <rPh sb="0" eb="2">
      <t>ジム</t>
    </rPh>
    <rPh sb="3" eb="5">
      <t>ジギョウ</t>
    </rPh>
    <rPh sb="6" eb="8">
      <t>ガイヨウ</t>
    </rPh>
    <phoneticPr fontId="3"/>
  </si>
  <si>
    <t>基金の名称</t>
    <rPh sb="0" eb="2">
      <t>キキン</t>
    </rPh>
    <rPh sb="3" eb="5">
      <t>メイショウ</t>
    </rPh>
    <phoneticPr fontId="3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</si>
  <si>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3"/>
  </si>
  <si>
    <t>番
号</t>
    <rPh sb="0" eb="1">
      <t>バン</t>
    </rPh>
    <rPh sb="2" eb="3">
      <t>ゴウ</t>
    </rPh>
    <phoneticPr fontId="3"/>
  </si>
  <si>
    <t>【個別表】平成29年度基金造成団体別基金執行状況表（002生活拠点形成交付金基金）</t>
    <rPh sb="1" eb="3">
      <t>コベツ</t>
    </rPh>
    <rPh sb="3" eb="4">
      <t>ヒョウ</t>
    </rPh>
    <rPh sb="5" eb="7">
      <t>ヘイセイ</t>
    </rPh>
    <rPh sb="9" eb="11">
      <t>ネンド</t>
    </rPh>
    <rPh sb="11" eb="13">
      <t>キキン</t>
    </rPh>
    <rPh sb="13" eb="15">
      <t>ゾウセイ</t>
    </rPh>
    <rPh sb="15" eb="17">
      <t>ダンタイ</t>
    </rPh>
    <rPh sb="17" eb="18">
      <t>ベツ</t>
    </rPh>
    <rPh sb="18" eb="20">
      <t>キキン</t>
    </rPh>
    <rPh sb="20" eb="22">
      <t>シッコウ</t>
    </rPh>
    <rPh sb="22" eb="24">
      <t>ジョウキョウ</t>
    </rPh>
    <rPh sb="24" eb="25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</si>
</sst>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* #,##0;* \-#,##0;* &quot;-&quot;_ ;@\ "/>
    <numFmt numFmtId="177" formatCode="#,##0_);[Red]\(#,##0\)"/>
    <numFmt numFmtId="178" formatCode="000"/>
    <numFmt numFmtId="179" formatCode="\(#,##0\);\(* \-#,##0\);\(* \ &quot;-&quot;\ \);@\ 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38" fontId="2" fillId="0" borderId="0" xfId="1" applyFont="1">
      <alignment vertical="center"/>
    </xf>
    <xf numFmtId="38" fontId="4" fillId="0" borderId="0" xfId="1" applyFont="1">
      <alignment vertical="center"/>
    </xf>
    <xf numFmtId="38" fontId="5" fillId="0" borderId="0" xfId="1" applyFont="1" applyFill="1" applyBorder="1" applyAlignment="1">
      <alignment vertical="center"/>
    </xf>
    <xf numFmtId="38" fontId="2" fillId="0" borderId="0" xfId="1" applyFont="1" applyBorder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38" fontId="6" fillId="0" borderId="0" xfId="1" applyFont="1" applyAlignment="1">
      <alignment vertical="center" wrapText="1"/>
    </xf>
    <xf numFmtId="176" fontId="0" fillId="0" borderId="0" xfId="0" applyNumberFormat="1" applyFill="1" applyBorder="1" applyAlignment="1">
      <alignment vertical="center"/>
    </xf>
    <xf numFmtId="38" fontId="5" fillId="0" borderId="0" xfId="1" applyFont="1">
      <alignment vertical="center"/>
    </xf>
    <xf numFmtId="0" fontId="7" fillId="2" borderId="0" xfId="0" applyFont="1" applyFill="1" applyBorder="1" applyAlignment="1">
      <alignment horizontal="center" vertical="center"/>
    </xf>
    <xf numFmtId="177" fontId="5" fillId="3" borderId="1" xfId="0" applyNumberFormat="1" applyFont="1" applyFill="1" applyBorder="1" applyAlignment="1">
      <alignment horizontal="right" vertical="center"/>
    </xf>
    <xf numFmtId="177" fontId="5" fillId="3" borderId="2" xfId="0" applyNumberFormat="1" applyFont="1" applyFill="1" applyBorder="1" applyAlignment="1">
      <alignment horizontal="right" vertical="center"/>
    </xf>
    <xf numFmtId="177" fontId="5" fillId="3" borderId="3" xfId="0" applyNumberFormat="1" applyFont="1" applyFill="1" applyBorder="1" applyAlignment="1">
      <alignment horizontal="right" vertical="center"/>
    </xf>
    <xf numFmtId="177" fontId="5" fillId="3" borderId="4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center" vertical="center"/>
    </xf>
    <xf numFmtId="179" fontId="5" fillId="3" borderId="9" xfId="0" applyNumberFormat="1" applyFont="1" applyFill="1" applyBorder="1" applyAlignment="1">
      <alignment horizontal="right" vertical="center"/>
    </xf>
    <xf numFmtId="179" fontId="5" fillId="3" borderId="10" xfId="0" applyNumberFormat="1" applyFont="1" applyFill="1" applyBorder="1" applyAlignment="1">
      <alignment horizontal="right" vertical="center"/>
    </xf>
    <xf numFmtId="179" fontId="5" fillId="3" borderId="11" xfId="0" applyNumberFormat="1" applyFont="1" applyFill="1" applyBorder="1" applyAlignment="1">
      <alignment horizontal="right" vertical="center"/>
    </xf>
    <xf numFmtId="179" fontId="5" fillId="3" borderId="12" xfId="0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41" fontId="5" fillId="0" borderId="1" xfId="0" applyNumberFormat="1" applyFont="1" applyBorder="1" applyAlignment="1">
      <alignment horizontal="right" vertical="center"/>
    </xf>
    <xf numFmtId="41" fontId="5" fillId="0" borderId="2" xfId="0" applyNumberFormat="1" applyFont="1" applyBorder="1" applyAlignment="1">
      <alignment horizontal="right" vertical="center"/>
    </xf>
    <xf numFmtId="41" fontId="5" fillId="0" borderId="3" xfId="0" applyNumberFormat="1" applyFont="1" applyBorder="1" applyAlignment="1">
      <alignment horizontal="right" vertical="center"/>
    </xf>
    <xf numFmtId="41" fontId="5" fillId="0" borderId="4" xfId="0" applyNumberFormat="1" applyFont="1" applyBorder="1" applyAlignment="1">
      <alignment horizontal="right" vertical="center"/>
    </xf>
    <xf numFmtId="179" fontId="5" fillId="0" borderId="9" xfId="0" applyNumberFormat="1" applyFont="1" applyBorder="1" applyAlignment="1">
      <alignment horizontal="right" vertical="center"/>
    </xf>
    <xf numFmtId="179" fontId="5" fillId="0" borderId="10" xfId="0" applyNumberFormat="1" applyFont="1" applyBorder="1" applyAlignment="1">
      <alignment horizontal="right" vertical="center"/>
    </xf>
    <xf numFmtId="179" fontId="5" fillId="0" borderId="11" xfId="0" applyNumberFormat="1" applyFont="1" applyBorder="1" applyAlignment="1">
      <alignment horizontal="right" vertical="center"/>
    </xf>
    <xf numFmtId="179" fontId="5" fillId="0" borderId="12" xfId="0" applyNumberFormat="1" applyFont="1" applyBorder="1" applyAlignment="1">
      <alignment horizontal="right" vertical="center"/>
    </xf>
    <xf numFmtId="177" fontId="5" fillId="0" borderId="1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 vertical="center"/>
    </xf>
    <xf numFmtId="177" fontId="5" fillId="0" borderId="4" xfId="0" applyNumberFormat="1" applyFont="1" applyBorder="1" applyAlignment="1">
      <alignment horizontal="right" vertical="center"/>
    </xf>
    <xf numFmtId="177" fontId="5" fillId="0" borderId="4" xfId="0" applyNumberFormat="1" applyFont="1" applyBorder="1" applyAlignment="1">
      <alignment horizontal="right" vertical="center" shrinkToFit="1"/>
    </xf>
    <xf numFmtId="0" fontId="7" fillId="2" borderId="1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5" fillId="2" borderId="36" xfId="0" applyFont="1" applyFill="1" applyBorder="1" applyAlignment="1">
      <alignment horizontal="left" vertical="center" wrapText="1"/>
    </xf>
    <xf numFmtId="0" fontId="15" fillId="2" borderId="37" xfId="0" applyFont="1" applyFill="1" applyBorder="1" applyAlignment="1">
      <alignment horizontal="left" vertical="center" wrapText="1"/>
    </xf>
    <xf numFmtId="0" fontId="15" fillId="2" borderId="38" xfId="0" applyFont="1" applyFill="1" applyBorder="1" applyAlignment="1">
      <alignment horizontal="left" vertical="center" wrapText="1"/>
    </xf>
    <xf numFmtId="0" fontId="6" fillId="2" borderId="42" xfId="0" applyFont="1" applyFill="1" applyBorder="1" applyAlignment="1">
      <alignment horizontal="left" vertical="center" wrapText="1"/>
    </xf>
    <xf numFmtId="0" fontId="0" fillId="2" borderId="37" xfId="0" applyFill="1" applyBorder="1" applyAlignment="1">
      <alignment vertical="center"/>
    </xf>
    <xf numFmtId="0" fontId="5" fillId="2" borderId="43" xfId="0" applyFont="1" applyFill="1" applyBorder="1" applyAlignment="1">
      <alignment horizontal="left" vertical="center"/>
    </xf>
    <xf numFmtId="0" fontId="6" fillId="2" borderId="43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38" fontId="5" fillId="4" borderId="10" xfId="1" applyFont="1" applyFill="1" applyBorder="1" applyAlignment="1">
      <alignment horizontal="right" vertical="center"/>
    </xf>
    <xf numFmtId="38" fontId="0" fillId="4" borderId="2" xfId="1" applyFont="1" applyFill="1" applyBorder="1" applyAlignment="1">
      <alignment horizontal="right" vertical="center"/>
    </xf>
    <xf numFmtId="38" fontId="5" fillId="0" borderId="10" xfId="1" applyFont="1" applyFill="1" applyBorder="1" applyAlignment="1">
      <alignment horizontal="right" vertical="center"/>
    </xf>
    <xf numFmtId="38" fontId="0" fillId="0" borderId="2" xfId="1" applyFont="1" applyFill="1" applyBorder="1" applyAlignment="1">
      <alignment horizontal="right" vertical="center"/>
    </xf>
    <xf numFmtId="41" fontId="5" fillId="0" borderId="13" xfId="0" applyNumberFormat="1" applyFont="1" applyBorder="1" applyAlignment="1">
      <alignment horizontal="right" vertical="center"/>
    </xf>
    <xf numFmtId="41" fontId="5" fillId="0" borderId="5" xfId="0" applyNumberFormat="1" applyFont="1" applyBorder="1" applyAlignment="1">
      <alignment horizontal="right" vertical="center"/>
    </xf>
    <xf numFmtId="177" fontId="5" fillId="4" borderId="10" xfId="0" applyNumberFormat="1" applyFont="1" applyFill="1" applyBorder="1" applyAlignment="1">
      <alignment horizontal="right" vertical="center"/>
    </xf>
    <xf numFmtId="177" fontId="5" fillId="4" borderId="2" xfId="0" applyNumberFormat="1" applyFont="1" applyFill="1" applyBorder="1" applyAlignment="1">
      <alignment horizontal="right" vertical="center"/>
    </xf>
    <xf numFmtId="178" fontId="5" fillId="0" borderId="15" xfId="0" applyNumberFormat="1" applyFont="1" applyBorder="1" applyAlignment="1">
      <alignment horizontal="center" vertical="center"/>
    </xf>
    <xf numFmtId="178" fontId="5" fillId="0" borderId="8" xfId="0" applyNumberFormat="1" applyFont="1" applyBorder="1" applyAlignment="1">
      <alignment horizontal="center" vertical="center"/>
    </xf>
    <xf numFmtId="0" fontId="5" fillId="0" borderId="15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/>
    </xf>
    <xf numFmtId="177" fontId="5" fillId="0" borderId="14" xfId="0" applyNumberFormat="1" applyFont="1" applyBorder="1" applyAlignment="1">
      <alignment horizontal="right" vertical="center"/>
    </xf>
    <xf numFmtId="177" fontId="0" fillId="0" borderId="6" xfId="0" applyNumberFormat="1" applyBorder="1" applyAlignment="1">
      <alignment horizontal="right" vertical="center"/>
    </xf>
    <xf numFmtId="177" fontId="0" fillId="4" borderId="2" xfId="0" applyNumberFormat="1" applyFill="1" applyBorder="1" applyAlignment="1">
      <alignment horizontal="right" vertical="center"/>
    </xf>
    <xf numFmtId="0" fontId="8" fillId="0" borderId="15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6" fillId="2" borderId="35" xfId="0" applyFont="1" applyFill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7" fillId="2" borderId="38" xfId="0" applyFont="1" applyFill="1" applyBorder="1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0" fontId="0" fillId="0" borderId="33" xfId="0" applyBorder="1" applyAlignment="1">
      <alignment vertical="center"/>
    </xf>
    <xf numFmtId="0" fontId="17" fillId="2" borderId="24" xfId="0" applyFont="1" applyFill="1" applyBorder="1" applyAlignment="1">
      <alignment horizontal="center" vertical="center" wrapText="1"/>
    </xf>
    <xf numFmtId="0" fontId="0" fillId="0" borderId="39" xfId="0" applyBorder="1" applyAlignment="1">
      <alignment vertical="center" wrapText="1"/>
    </xf>
    <xf numFmtId="0" fontId="0" fillId="0" borderId="30" xfId="0" applyBorder="1" applyAlignment="1">
      <alignment vertical="center"/>
    </xf>
    <xf numFmtId="0" fontId="17" fillId="2" borderId="45" xfId="0" applyFont="1" applyFill="1" applyBorder="1" applyAlignment="1">
      <alignment horizontal="center" vertical="center" wrapText="1"/>
    </xf>
    <xf numFmtId="0" fontId="0" fillId="0" borderId="41" xfId="0" applyBorder="1" applyAlignment="1">
      <alignment vertical="center"/>
    </xf>
    <xf numFmtId="0" fontId="0" fillId="0" borderId="32" xfId="0" applyBorder="1" applyAlignment="1">
      <alignment vertical="center"/>
    </xf>
    <xf numFmtId="0" fontId="6" fillId="2" borderId="44" xfId="0" applyFont="1" applyFill="1" applyBorder="1" applyAlignment="1">
      <alignment horizontal="center" vertical="center" wrapText="1"/>
    </xf>
    <xf numFmtId="0" fontId="15" fillId="0" borderId="40" xfId="0" applyFont="1" applyBorder="1" applyAlignment="1">
      <alignment vertical="center" wrapText="1"/>
    </xf>
    <xf numFmtId="0" fontId="0" fillId="0" borderId="31" xfId="0" applyBorder="1" applyAlignment="1">
      <alignment vertical="center"/>
    </xf>
    <xf numFmtId="0" fontId="17" fillId="2" borderId="35" xfId="0" applyFont="1" applyFill="1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0" fillId="0" borderId="29" xfId="0" applyBorder="1" applyAlignment="1">
      <alignment vertical="center"/>
    </xf>
    <xf numFmtId="0" fontId="11" fillId="5" borderId="27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41" fontId="5" fillId="0" borderId="14" xfId="0" applyNumberFormat="1" applyFont="1" applyBorder="1" applyAlignment="1">
      <alignment horizontal="right" vertical="center"/>
    </xf>
    <xf numFmtId="41" fontId="5" fillId="0" borderId="6" xfId="0" applyNumberFormat="1" applyFont="1" applyBorder="1" applyAlignment="1">
      <alignment horizontal="right" vertical="center"/>
    </xf>
    <xf numFmtId="177" fontId="5" fillId="0" borderId="14" xfId="0" applyNumberFormat="1" applyFont="1" applyBorder="1" applyAlignment="1">
      <alignment vertical="center"/>
    </xf>
    <xf numFmtId="177" fontId="0" fillId="0" borderId="6" xfId="0" applyNumberFormat="1" applyBorder="1" applyAlignment="1">
      <alignment vertical="center"/>
    </xf>
    <xf numFmtId="0" fontId="10" fillId="2" borderId="15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177" fontId="5" fillId="3" borderId="14" xfId="0" applyNumberFormat="1" applyFont="1" applyFill="1" applyBorder="1" applyAlignment="1">
      <alignment horizontal="right" vertical="center"/>
    </xf>
    <xf numFmtId="177" fontId="0" fillId="3" borderId="6" xfId="0" applyNumberFormat="1" applyFill="1" applyBorder="1" applyAlignment="1">
      <alignment horizontal="right" vertical="center"/>
    </xf>
    <xf numFmtId="177" fontId="5" fillId="0" borderId="13" xfId="0" applyNumberFormat="1" applyFont="1" applyBorder="1" applyAlignment="1">
      <alignment horizontal="right" vertical="center"/>
    </xf>
    <xf numFmtId="177" fontId="0" fillId="0" borderId="5" xfId="0" applyNumberFormat="1" applyBorder="1" applyAlignment="1">
      <alignment horizontal="right" vertical="center"/>
    </xf>
    <xf numFmtId="0" fontId="16" fillId="2" borderId="16" xfId="0" applyFont="1" applyFill="1" applyBorder="1" applyAlignment="1">
      <alignment vertical="center" wrapText="1"/>
    </xf>
    <xf numFmtId="0" fontId="14" fillId="2" borderId="34" xfId="0" applyFont="1" applyFill="1" applyBorder="1" applyAlignment="1">
      <alignment vertical="center"/>
    </xf>
    <xf numFmtId="38" fontId="5" fillId="0" borderId="13" xfId="1" applyFont="1" applyFill="1" applyBorder="1" applyAlignment="1">
      <alignment horizontal="right" vertical="center"/>
    </xf>
    <xf numFmtId="38" fontId="5" fillId="0" borderId="5" xfId="1" applyFont="1" applyFill="1" applyBorder="1" applyAlignment="1">
      <alignment horizontal="right" vertical="center"/>
    </xf>
    <xf numFmtId="0" fontId="5" fillId="2" borderId="35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38" fontId="5" fillId="4" borderId="2" xfId="1" applyFont="1" applyFill="1" applyBorder="1" applyAlignment="1">
      <alignment horizontal="right" vertical="center"/>
    </xf>
    <xf numFmtId="177" fontId="5" fillId="3" borderId="10" xfId="0" applyNumberFormat="1" applyFont="1" applyFill="1" applyBorder="1" applyAlignment="1">
      <alignment horizontal="right" vertical="center"/>
    </xf>
    <xf numFmtId="177" fontId="0" fillId="3" borderId="2" xfId="0" applyNumberFormat="1" applyFill="1" applyBorder="1" applyAlignment="1">
      <alignment horizontal="right" vertical="center"/>
    </xf>
    <xf numFmtId="0" fontId="8" fillId="0" borderId="15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1" fontId="5" fillId="3" borderId="14" xfId="0" applyNumberFormat="1" applyFont="1" applyFill="1" applyBorder="1" applyAlignment="1">
      <alignment horizontal="right" vertical="center"/>
    </xf>
    <xf numFmtId="41" fontId="0" fillId="3" borderId="6" xfId="0" applyNumberFormat="1" applyFill="1" applyBorder="1" applyAlignment="1">
      <alignment horizontal="right" vertical="center"/>
    </xf>
    <xf numFmtId="41" fontId="5" fillId="3" borderId="13" xfId="0" applyNumberFormat="1" applyFont="1" applyFill="1" applyBorder="1" applyAlignment="1">
      <alignment horizontal="right" vertical="center"/>
    </xf>
    <xf numFmtId="41" fontId="0" fillId="3" borderId="5" xfId="0" applyNumberFormat="1" applyFill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1" fontId="0" fillId="0" borderId="6" xfId="0" applyNumberFormat="1" applyBorder="1" applyAlignment="1">
      <alignment horizontal="right" vertical="center"/>
    </xf>
    <xf numFmtId="41" fontId="0" fillId="0" borderId="5" xfId="0" applyNumberFormat="1" applyBorder="1" applyAlignment="1">
      <alignment horizontal="right" vertical="center"/>
    </xf>
    <xf numFmtId="41" fontId="5" fillId="4" borderId="10" xfId="0" applyNumberFormat="1" applyFont="1" applyFill="1" applyBorder="1" applyAlignment="1">
      <alignment horizontal="right" vertical="center"/>
    </xf>
    <xf numFmtId="41" fontId="0" fillId="4" borderId="2" xfId="0" applyNumberFormat="1" applyFill="1" applyBorder="1" applyAlignment="1">
      <alignment horizontal="right" vertical="center"/>
    </xf>
    <xf numFmtId="41" fontId="5" fillId="4" borderId="2" xfId="0" applyNumberFormat="1" applyFont="1" applyFill="1" applyBorder="1" applyAlignment="1">
      <alignment horizontal="right" vertical="center"/>
    </xf>
    <xf numFmtId="177" fontId="5" fillId="3" borderId="13" xfId="0" applyNumberFormat="1" applyFont="1" applyFill="1" applyBorder="1" applyAlignment="1">
      <alignment horizontal="right" vertical="center"/>
    </xf>
    <xf numFmtId="177" fontId="0" fillId="3" borderId="5" xfId="0" applyNumberForma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77" fontId="5" fillId="3" borderId="11" xfId="0" applyNumberFormat="1" applyFont="1" applyFill="1" applyBorder="1" applyAlignment="1">
      <alignment horizontal="right" vertical="center"/>
    </xf>
    <xf numFmtId="177" fontId="0" fillId="3" borderId="7" xfId="0" applyNumberFormat="1" applyFill="1" applyBorder="1" applyAlignment="1">
      <alignment horizontal="right" vertical="center"/>
    </xf>
    <xf numFmtId="41" fontId="5" fillId="0" borderId="13" xfId="0" applyNumberFormat="1" applyFont="1" applyFill="1" applyBorder="1" applyAlignment="1">
      <alignment horizontal="center" vertical="center"/>
    </xf>
    <xf numFmtId="41" fontId="5" fillId="0" borderId="5" xfId="0" applyNumberFormat="1" applyFont="1" applyFill="1" applyBorder="1" applyAlignment="1">
      <alignment horizontal="center" vertical="center"/>
    </xf>
    <xf numFmtId="41" fontId="5" fillId="0" borderId="14" xfId="0" applyNumberFormat="1" applyFont="1" applyBorder="1" applyAlignment="1">
      <alignment vertical="center"/>
    </xf>
    <xf numFmtId="41" fontId="0" fillId="0" borderId="6" xfId="0" applyNumberFormat="1" applyBorder="1" applyAlignment="1">
      <alignment vertical="center"/>
    </xf>
    <xf numFmtId="177" fontId="5" fillId="0" borderId="15" xfId="0" applyNumberFormat="1" applyFont="1" applyBorder="1" applyAlignment="1">
      <alignment vertical="center"/>
    </xf>
    <xf numFmtId="177" fontId="5" fillId="0" borderId="8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39"/>
  <sheetViews>
    <sheetView tabSelected="1" view="pageBreakPreview" zoomScale="85" zoomScaleNormal="100" zoomScaleSheetLayoutView="85" workbookViewId="0">
      <selection activeCell="D27" sqref="D27"/>
    </sheetView>
  </sheetViews>
  <sheetFormatPr defaultRowHeight="13.5" outlineLevelRow="1" x14ac:dyDescent="0.15"/>
  <cols>
    <col min="1" max="1" width="4.125" style="1" customWidth="1"/>
    <col min="2" max="2" width="7.875" style="1" customWidth="1"/>
    <col min="3" max="3" width="17.75" style="1" customWidth="1"/>
    <col min="4" max="4" width="28.75" style="1" customWidth="1"/>
    <col min="5" max="5" width="16.125" style="1" bestFit="1" customWidth="1"/>
    <col min="6" max="6" width="16.625" style="1" customWidth="1"/>
    <col min="7" max="9" width="15.5" style="1" bestFit="1" customWidth="1"/>
    <col min="10" max="11" width="9" style="1" customWidth="1"/>
    <col min="12" max="12" width="12.25" style="1" bestFit="1" customWidth="1"/>
    <col min="13" max="13" width="15.5" style="1" bestFit="1" customWidth="1"/>
    <col min="14" max="14" width="11.25" style="1" bestFit="1" customWidth="1"/>
    <col min="15" max="16" width="15.5" style="1" bestFit="1" customWidth="1"/>
    <col min="17" max="17" width="10.75" style="1" customWidth="1"/>
    <col min="18" max="20" width="8" style="1" customWidth="1"/>
    <col min="21" max="21" width="15.125" style="1" bestFit="1" customWidth="1"/>
    <col min="22" max="22" width="9" style="2"/>
    <col min="23" max="16384" width="9" style="1"/>
  </cols>
  <sheetData>
    <row r="1" spans="1:25" ht="20.25" customHeight="1" thickBot="1" x14ac:dyDescent="0.2">
      <c r="A1" s="62" t="s">
        <v>59</v>
      </c>
      <c r="B1" s="6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 s="61"/>
      <c r="Y1"/>
    </row>
    <row r="2" spans="1:25" s="10" customFormat="1" ht="12.75" customHeight="1" x14ac:dyDescent="0.15">
      <c r="A2" s="87" t="s">
        <v>58</v>
      </c>
      <c r="B2" s="87" t="s">
        <v>57</v>
      </c>
      <c r="C2" s="87" t="s">
        <v>56</v>
      </c>
      <c r="D2" s="87" t="s">
        <v>55</v>
      </c>
      <c r="E2" s="80" t="s">
        <v>54</v>
      </c>
      <c r="F2" s="81"/>
      <c r="G2" s="80" t="s">
        <v>53</v>
      </c>
      <c r="H2" s="90"/>
      <c r="I2" s="90"/>
      <c r="J2" s="90"/>
      <c r="K2" s="90"/>
      <c r="L2" s="90"/>
      <c r="M2" s="90"/>
      <c r="N2" s="119" t="s">
        <v>52</v>
      </c>
      <c r="O2" s="80" t="s">
        <v>51</v>
      </c>
      <c r="P2" s="81"/>
      <c r="Q2" s="80" t="s">
        <v>50</v>
      </c>
      <c r="R2" s="93"/>
      <c r="S2" s="93"/>
      <c r="T2" s="93"/>
      <c r="U2" s="93"/>
      <c r="V2" s="80" t="s">
        <v>49</v>
      </c>
      <c r="W2" s="93"/>
      <c r="X2" s="94"/>
      <c r="Y2" s="53"/>
    </row>
    <row r="3" spans="1:25" s="10" customFormat="1" ht="12" customHeight="1" x14ac:dyDescent="0.15">
      <c r="A3" s="88"/>
      <c r="B3" s="155"/>
      <c r="C3" s="88"/>
      <c r="D3" s="88"/>
      <c r="E3" s="82"/>
      <c r="F3" s="83"/>
      <c r="G3" s="91"/>
      <c r="H3" s="92"/>
      <c r="I3" s="92"/>
      <c r="J3" s="92"/>
      <c r="K3" s="92"/>
      <c r="L3" s="92"/>
      <c r="M3" s="92"/>
      <c r="N3" s="120"/>
      <c r="O3" s="82"/>
      <c r="P3" s="83"/>
      <c r="Q3" s="60" t="s">
        <v>48</v>
      </c>
      <c r="R3" s="95" t="s">
        <v>46</v>
      </c>
      <c r="S3" s="95" t="s">
        <v>45</v>
      </c>
      <c r="T3" s="98" t="s">
        <v>44</v>
      </c>
      <c r="U3" s="101" t="s">
        <v>47</v>
      </c>
      <c r="V3" s="104" t="s">
        <v>46</v>
      </c>
      <c r="W3" s="98" t="s">
        <v>45</v>
      </c>
      <c r="X3" s="107" t="s">
        <v>44</v>
      </c>
      <c r="Y3" s="53"/>
    </row>
    <row r="4" spans="1:25" s="10" customFormat="1" ht="13.5" customHeight="1" x14ac:dyDescent="0.15">
      <c r="A4" s="88"/>
      <c r="B4" s="155"/>
      <c r="C4" s="88"/>
      <c r="D4" s="88"/>
      <c r="E4" s="51"/>
      <c r="F4" s="57"/>
      <c r="G4" s="59" t="s">
        <v>43</v>
      </c>
      <c r="H4" s="58"/>
      <c r="I4" s="58"/>
      <c r="J4" s="58"/>
      <c r="K4" s="58"/>
      <c r="L4" s="58"/>
      <c r="M4" s="130" t="s">
        <v>42</v>
      </c>
      <c r="N4" s="120"/>
      <c r="O4" s="51"/>
      <c r="P4" s="57"/>
      <c r="Q4" s="126" t="s">
        <v>41</v>
      </c>
      <c r="R4" s="96"/>
      <c r="S4" s="96"/>
      <c r="T4" s="99"/>
      <c r="U4" s="102"/>
      <c r="V4" s="105"/>
      <c r="W4" s="99"/>
      <c r="X4" s="108"/>
      <c r="Y4" s="53"/>
    </row>
    <row r="5" spans="1:25" s="10" customFormat="1" ht="12" customHeight="1" x14ac:dyDescent="0.15">
      <c r="A5" s="88"/>
      <c r="B5" s="155"/>
      <c r="C5" s="88"/>
      <c r="D5" s="88"/>
      <c r="E5" s="51"/>
      <c r="F5" s="84" t="s">
        <v>39</v>
      </c>
      <c r="G5" s="51"/>
      <c r="H5" s="56" t="s">
        <v>40</v>
      </c>
      <c r="I5" s="55"/>
      <c r="J5" s="55"/>
      <c r="K5" s="55"/>
      <c r="L5" s="54"/>
      <c r="M5" s="131"/>
      <c r="N5" s="120"/>
      <c r="O5" s="51"/>
      <c r="P5" s="84" t="s">
        <v>39</v>
      </c>
      <c r="Q5" s="127"/>
      <c r="R5" s="97"/>
      <c r="S5" s="97"/>
      <c r="T5" s="100"/>
      <c r="U5" s="103"/>
      <c r="V5" s="106"/>
      <c r="W5" s="100"/>
      <c r="X5" s="109"/>
      <c r="Y5" s="53"/>
    </row>
    <row r="6" spans="1:25" s="10" customFormat="1" ht="12" customHeight="1" x14ac:dyDescent="0.15">
      <c r="A6" s="88"/>
      <c r="B6" s="155"/>
      <c r="C6" s="88"/>
      <c r="D6" s="88"/>
      <c r="E6" s="51"/>
      <c r="F6" s="85"/>
      <c r="G6" s="51"/>
      <c r="H6" s="52" t="s">
        <v>38</v>
      </c>
      <c r="I6" s="110" t="s">
        <v>37</v>
      </c>
      <c r="J6" s="111"/>
      <c r="K6" s="112"/>
      <c r="L6" s="113" t="s">
        <v>36</v>
      </c>
      <c r="M6" s="131"/>
      <c r="N6" s="120"/>
      <c r="O6" s="51"/>
      <c r="P6" s="85"/>
      <c r="Q6" s="50" t="s">
        <v>15</v>
      </c>
      <c r="R6" s="49" t="s">
        <v>15</v>
      </c>
      <c r="S6" s="49" t="s">
        <v>15</v>
      </c>
      <c r="T6" s="47" t="s">
        <v>15</v>
      </c>
      <c r="U6" s="46" t="s">
        <v>15</v>
      </c>
      <c r="V6" s="48" t="s">
        <v>15</v>
      </c>
      <c r="W6" s="47" t="s">
        <v>15</v>
      </c>
      <c r="X6" s="46" t="s">
        <v>15</v>
      </c>
      <c r="Y6" s="45" t="s">
        <v>15</v>
      </c>
    </row>
    <row r="7" spans="1:25" s="10" customFormat="1" ht="12.75" customHeight="1" thickBot="1" x14ac:dyDescent="0.2">
      <c r="A7" s="89"/>
      <c r="B7" s="156"/>
      <c r="C7" s="89"/>
      <c r="D7" s="89"/>
      <c r="E7" s="42"/>
      <c r="F7" s="86"/>
      <c r="G7" s="42"/>
      <c r="H7" s="44"/>
      <c r="I7" s="43" t="s">
        <v>35</v>
      </c>
      <c r="J7" s="43" t="s">
        <v>34</v>
      </c>
      <c r="K7" s="43" t="s">
        <v>33</v>
      </c>
      <c r="L7" s="114"/>
      <c r="M7" s="132"/>
      <c r="N7" s="121"/>
      <c r="O7" s="42"/>
      <c r="P7" s="86"/>
      <c r="Q7" s="41" t="s">
        <v>14</v>
      </c>
      <c r="R7" s="40" t="s">
        <v>14</v>
      </c>
      <c r="S7" s="40" t="s">
        <v>14</v>
      </c>
      <c r="T7" s="37" t="s">
        <v>14</v>
      </c>
      <c r="U7" s="39" t="s">
        <v>14</v>
      </c>
      <c r="V7" s="38" t="s">
        <v>14</v>
      </c>
      <c r="W7" s="37" t="s">
        <v>14</v>
      </c>
      <c r="X7" s="36" t="s">
        <v>14</v>
      </c>
      <c r="Y7" s="35" t="s">
        <v>14</v>
      </c>
    </row>
    <row r="8" spans="1:25" s="10" customFormat="1" ht="18" customHeight="1" x14ac:dyDescent="0.15">
      <c r="A8" s="71">
        <v>1</v>
      </c>
      <c r="B8" s="138" t="s">
        <v>32</v>
      </c>
      <c r="C8" s="73" t="s">
        <v>31</v>
      </c>
      <c r="D8" s="78" t="s">
        <v>18</v>
      </c>
      <c r="E8" s="115">
        <v>64561.148999999998</v>
      </c>
      <c r="F8" s="67">
        <v>64561.148999999998</v>
      </c>
      <c r="G8" s="75">
        <f>H8</f>
        <v>306.03800000000001</v>
      </c>
      <c r="H8" s="69">
        <f>I8+L8</f>
        <v>306.03800000000001</v>
      </c>
      <c r="I8" s="69">
        <v>204.98500000000001</v>
      </c>
      <c r="J8" s="69" t="s">
        <v>17</v>
      </c>
      <c r="K8" s="69" t="s">
        <v>17</v>
      </c>
      <c r="L8" s="63">
        <f>2.076+98.977</f>
        <v>101.053</v>
      </c>
      <c r="M8" s="65">
        <v>38120.273000000001</v>
      </c>
      <c r="N8" s="117">
        <v>0</v>
      </c>
      <c r="O8" s="122">
        <f>E8+G8-M8-N8</f>
        <v>26746.913999999997</v>
      </c>
      <c r="P8" s="124">
        <f>O8</f>
        <v>26746.913999999997</v>
      </c>
      <c r="Q8" s="28">
        <v>3</v>
      </c>
      <c r="R8" s="29">
        <v>0</v>
      </c>
      <c r="S8" s="29">
        <v>0</v>
      </c>
      <c r="T8" s="27">
        <v>0</v>
      </c>
      <c r="U8" s="29">
        <v>47</v>
      </c>
      <c r="V8" s="28">
        <v>0</v>
      </c>
      <c r="W8" s="27">
        <v>0</v>
      </c>
      <c r="X8" s="26">
        <v>0</v>
      </c>
      <c r="Y8" s="16" t="s">
        <v>15</v>
      </c>
    </row>
    <row r="9" spans="1:25" s="10" customFormat="1" ht="18" customHeight="1" thickBot="1" x14ac:dyDescent="0.2">
      <c r="A9" s="72"/>
      <c r="B9" s="139"/>
      <c r="C9" s="74"/>
      <c r="D9" s="79"/>
      <c r="E9" s="116"/>
      <c r="F9" s="68"/>
      <c r="G9" s="76"/>
      <c r="H9" s="77"/>
      <c r="I9" s="77"/>
      <c r="J9" s="77"/>
      <c r="K9" s="77"/>
      <c r="L9" s="64"/>
      <c r="M9" s="66"/>
      <c r="N9" s="118"/>
      <c r="O9" s="123"/>
      <c r="P9" s="125"/>
      <c r="Q9" s="32">
        <v>40.661999999999999</v>
      </c>
      <c r="R9" s="33">
        <v>0</v>
      </c>
      <c r="S9" s="33">
        <v>0</v>
      </c>
      <c r="T9" s="31">
        <v>0</v>
      </c>
      <c r="U9" s="33">
        <f>M8-Q9</f>
        <v>38079.611000000004</v>
      </c>
      <c r="V9" s="32">
        <v>0</v>
      </c>
      <c r="W9" s="31">
        <v>0</v>
      </c>
      <c r="X9" s="30">
        <v>0</v>
      </c>
      <c r="Y9" s="11" t="s">
        <v>14</v>
      </c>
    </row>
    <row r="10" spans="1:25" s="10" customFormat="1" ht="18" customHeight="1" x14ac:dyDescent="0.15">
      <c r="A10" s="71">
        <v>2</v>
      </c>
      <c r="B10" s="138" t="s">
        <v>30</v>
      </c>
      <c r="C10" s="73" t="s">
        <v>29</v>
      </c>
      <c r="D10" s="78" t="s">
        <v>18</v>
      </c>
      <c r="E10" s="115">
        <v>279.72000000000003</v>
      </c>
      <c r="F10" s="67">
        <v>279.72000000000003</v>
      </c>
      <c r="G10" s="75">
        <f>H10</f>
        <v>5.0522739999999997</v>
      </c>
      <c r="H10" s="69">
        <f>I10+L10</f>
        <v>5.0522739999999997</v>
      </c>
      <c r="I10" s="69">
        <v>0</v>
      </c>
      <c r="J10" s="69" t="s">
        <v>17</v>
      </c>
      <c r="K10" s="69" t="s">
        <v>17</v>
      </c>
      <c r="L10" s="63">
        <v>5.0522739999999997</v>
      </c>
      <c r="M10" s="128">
        <v>3.4020000000000001</v>
      </c>
      <c r="N10" s="117">
        <v>0</v>
      </c>
      <c r="O10" s="122">
        <f>E10+G10-M10-N10</f>
        <v>281.37027400000005</v>
      </c>
      <c r="P10" s="124">
        <f>O10</f>
        <v>281.37027400000005</v>
      </c>
      <c r="Q10" s="28">
        <v>0</v>
      </c>
      <c r="R10" s="29">
        <v>0</v>
      </c>
      <c r="S10" s="29">
        <v>0</v>
      </c>
      <c r="T10" s="27">
        <v>0</v>
      </c>
      <c r="U10" s="29">
        <v>1</v>
      </c>
      <c r="V10" s="28">
        <v>0</v>
      </c>
      <c r="W10" s="27">
        <v>0</v>
      </c>
      <c r="X10" s="26">
        <v>0</v>
      </c>
      <c r="Y10" s="16" t="s">
        <v>15</v>
      </c>
    </row>
    <row r="11" spans="1:25" s="10" customFormat="1" ht="18" customHeight="1" thickBot="1" x14ac:dyDescent="0.2">
      <c r="A11" s="72"/>
      <c r="B11" s="139"/>
      <c r="C11" s="74"/>
      <c r="D11" s="79"/>
      <c r="E11" s="116"/>
      <c r="F11" s="68"/>
      <c r="G11" s="76"/>
      <c r="H11" s="77"/>
      <c r="I11" s="70"/>
      <c r="J11" s="70"/>
      <c r="K11" s="70"/>
      <c r="L11" s="133"/>
      <c r="M11" s="129"/>
      <c r="N11" s="118"/>
      <c r="O11" s="123"/>
      <c r="P11" s="125"/>
      <c r="Q11" s="32">
        <v>0</v>
      </c>
      <c r="R11" s="33">
        <v>0</v>
      </c>
      <c r="S11" s="33">
        <v>0</v>
      </c>
      <c r="T11" s="31">
        <v>0</v>
      </c>
      <c r="U11" s="33">
        <v>3.4020000000000001</v>
      </c>
      <c r="V11" s="32">
        <v>0</v>
      </c>
      <c r="W11" s="31">
        <v>0</v>
      </c>
      <c r="X11" s="30">
        <v>0</v>
      </c>
      <c r="Y11" s="11" t="s">
        <v>14</v>
      </c>
    </row>
    <row r="12" spans="1:25" s="10" customFormat="1" ht="18" customHeight="1" x14ac:dyDescent="0.15">
      <c r="A12" s="71">
        <v>3</v>
      </c>
      <c r="B12" s="138" t="s">
        <v>28</v>
      </c>
      <c r="C12" s="73" t="s">
        <v>27</v>
      </c>
      <c r="D12" s="78" t="s">
        <v>18</v>
      </c>
      <c r="E12" s="115">
        <v>152.095</v>
      </c>
      <c r="F12" s="67">
        <v>152.095</v>
      </c>
      <c r="G12" s="75">
        <f>H12</f>
        <v>10.237856000000001</v>
      </c>
      <c r="H12" s="69">
        <f>I12+L12</f>
        <v>10.237856000000001</v>
      </c>
      <c r="I12" s="69">
        <v>0</v>
      </c>
      <c r="J12" s="69" t="s">
        <v>17</v>
      </c>
      <c r="K12" s="69" t="s">
        <v>17</v>
      </c>
      <c r="L12" s="63">
        <v>10.237856000000001</v>
      </c>
      <c r="M12" s="128">
        <v>7.0179999999999998</v>
      </c>
      <c r="N12" s="117">
        <v>0</v>
      </c>
      <c r="O12" s="122">
        <f>E12+G12-M12-N12</f>
        <v>155.31485599999999</v>
      </c>
      <c r="P12" s="124">
        <f>O12</f>
        <v>155.31485599999999</v>
      </c>
      <c r="Q12" s="28">
        <v>0</v>
      </c>
      <c r="R12" s="29">
        <v>0</v>
      </c>
      <c r="S12" s="29">
        <v>0</v>
      </c>
      <c r="T12" s="27">
        <v>0</v>
      </c>
      <c r="U12" s="29">
        <v>2</v>
      </c>
      <c r="V12" s="28">
        <v>0</v>
      </c>
      <c r="W12" s="27">
        <v>0</v>
      </c>
      <c r="X12" s="26">
        <v>0</v>
      </c>
      <c r="Y12" s="16" t="s">
        <v>15</v>
      </c>
    </row>
    <row r="13" spans="1:25" s="10" customFormat="1" ht="18" customHeight="1" thickBot="1" x14ac:dyDescent="0.2">
      <c r="A13" s="72"/>
      <c r="B13" s="139"/>
      <c r="C13" s="74"/>
      <c r="D13" s="79"/>
      <c r="E13" s="116"/>
      <c r="F13" s="68"/>
      <c r="G13" s="76"/>
      <c r="H13" s="77"/>
      <c r="I13" s="70"/>
      <c r="J13" s="70"/>
      <c r="K13" s="70"/>
      <c r="L13" s="133"/>
      <c r="M13" s="129"/>
      <c r="N13" s="118"/>
      <c r="O13" s="123"/>
      <c r="P13" s="125"/>
      <c r="Q13" s="32">
        <v>0</v>
      </c>
      <c r="R13" s="33">
        <v>0</v>
      </c>
      <c r="S13" s="33">
        <v>0</v>
      </c>
      <c r="T13" s="31">
        <v>0</v>
      </c>
      <c r="U13" s="33">
        <v>7.0179999999999998</v>
      </c>
      <c r="V13" s="32">
        <v>0</v>
      </c>
      <c r="W13" s="31">
        <v>0</v>
      </c>
      <c r="X13" s="30">
        <v>0</v>
      </c>
      <c r="Y13" s="11" t="s">
        <v>14</v>
      </c>
    </row>
    <row r="14" spans="1:25" s="10" customFormat="1" ht="18" customHeight="1" x14ac:dyDescent="0.15">
      <c r="A14" s="71">
        <v>4</v>
      </c>
      <c r="B14" s="138" t="s">
        <v>26</v>
      </c>
      <c r="C14" s="73" t="s">
        <v>25</v>
      </c>
      <c r="D14" s="78" t="s">
        <v>18</v>
      </c>
      <c r="E14" s="115">
        <v>178.48699999999999</v>
      </c>
      <c r="F14" s="67">
        <v>178.48699999999999</v>
      </c>
      <c r="G14" s="75">
        <f>H14</f>
        <v>3.0000000000000001E-3</v>
      </c>
      <c r="H14" s="69">
        <f>I14+L14</f>
        <v>3.0000000000000001E-3</v>
      </c>
      <c r="I14" s="69">
        <v>0</v>
      </c>
      <c r="J14" s="69" t="s">
        <v>17</v>
      </c>
      <c r="K14" s="69" t="s">
        <v>17</v>
      </c>
      <c r="L14" s="63">
        <v>3.0000000000000001E-3</v>
      </c>
      <c r="M14" s="128">
        <v>2.2810000000000001</v>
      </c>
      <c r="N14" s="163">
        <v>0</v>
      </c>
      <c r="O14" s="122">
        <f>E14+G14-M14-N14</f>
        <v>176.20899999999997</v>
      </c>
      <c r="P14" s="124">
        <f>O14</f>
        <v>176.20899999999997</v>
      </c>
      <c r="Q14" s="28">
        <v>0</v>
      </c>
      <c r="R14" s="29">
        <v>0</v>
      </c>
      <c r="S14" s="29">
        <v>0</v>
      </c>
      <c r="T14" s="27">
        <v>0</v>
      </c>
      <c r="U14" s="29">
        <v>2</v>
      </c>
      <c r="V14" s="28">
        <v>0</v>
      </c>
      <c r="W14" s="27">
        <v>0</v>
      </c>
      <c r="X14" s="26">
        <v>0</v>
      </c>
      <c r="Y14" s="16" t="s">
        <v>15</v>
      </c>
    </row>
    <row r="15" spans="1:25" s="10" customFormat="1" ht="18" customHeight="1" thickBot="1" x14ac:dyDescent="0.2">
      <c r="A15" s="72"/>
      <c r="B15" s="139"/>
      <c r="C15" s="74"/>
      <c r="D15" s="79"/>
      <c r="E15" s="116"/>
      <c r="F15" s="68"/>
      <c r="G15" s="76"/>
      <c r="H15" s="77"/>
      <c r="I15" s="70"/>
      <c r="J15" s="70"/>
      <c r="K15" s="70"/>
      <c r="L15" s="133"/>
      <c r="M15" s="129"/>
      <c r="N15" s="164"/>
      <c r="O15" s="123"/>
      <c r="P15" s="125"/>
      <c r="Q15" s="32">
        <v>0</v>
      </c>
      <c r="R15" s="33">
        <v>0</v>
      </c>
      <c r="S15" s="33">
        <v>0</v>
      </c>
      <c r="T15" s="31">
        <v>0</v>
      </c>
      <c r="U15" s="33">
        <v>2.2810000000000001</v>
      </c>
      <c r="V15" s="32">
        <v>0</v>
      </c>
      <c r="W15" s="31">
        <v>0</v>
      </c>
      <c r="X15" s="30">
        <v>0</v>
      </c>
      <c r="Y15" s="11" t="s">
        <v>14</v>
      </c>
    </row>
    <row r="16" spans="1:25" s="10" customFormat="1" ht="18" customHeight="1" x14ac:dyDescent="0.15">
      <c r="A16" s="71">
        <v>5</v>
      </c>
      <c r="B16" s="138" t="s">
        <v>24</v>
      </c>
      <c r="C16" s="73" t="s">
        <v>23</v>
      </c>
      <c r="D16" s="78" t="s">
        <v>18</v>
      </c>
      <c r="E16" s="115">
        <v>419.57100000000003</v>
      </c>
      <c r="F16" s="67">
        <v>419.57100000000003</v>
      </c>
      <c r="G16" s="75">
        <f>H16</f>
        <v>18.698</v>
      </c>
      <c r="H16" s="69">
        <f>I16+L16</f>
        <v>18.698</v>
      </c>
      <c r="I16" s="69">
        <v>14.976000000000001</v>
      </c>
      <c r="J16" s="69" t="s">
        <v>17</v>
      </c>
      <c r="K16" s="69" t="s">
        <v>17</v>
      </c>
      <c r="L16" s="63">
        <v>3.722</v>
      </c>
      <c r="M16" s="128">
        <v>59.014000000000003</v>
      </c>
      <c r="N16" s="117">
        <v>0</v>
      </c>
      <c r="O16" s="122">
        <f>E16+G16-M16-N16</f>
        <v>379.255</v>
      </c>
      <c r="P16" s="124">
        <f>O16</f>
        <v>379.255</v>
      </c>
      <c r="Q16" s="28">
        <v>0</v>
      </c>
      <c r="R16" s="29">
        <v>0</v>
      </c>
      <c r="S16" s="29">
        <v>0</v>
      </c>
      <c r="T16" s="27">
        <v>0</v>
      </c>
      <c r="U16" s="29">
        <v>2</v>
      </c>
      <c r="V16" s="28">
        <v>0</v>
      </c>
      <c r="W16" s="27">
        <v>0</v>
      </c>
      <c r="X16" s="26">
        <v>0</v>
      </c>
      <c r="Y16" s="16" t="s">
        <v>15</v>
      </c>
    </row>
    <row r="17" spans="1:25" s="10" customFormat="1" ht="18" customHeight="1" thickBot="1" x14ac:dyDescent="0.2">
      <c r="A17" s="72"/>
      <c r="B17" s="139"/>
      <c r="C17" s="74"/>
      <c r="D17" s="79"/>
      <c r="E17" s="116"/>
      <c r="F17" s="68"/>
      <c r="G17" s="76"/>
      <c r="H17" s="77"/>
      <c r="I17" s="70"/>
      <c r="J17" s="70"/>
      <c r="K17" s="70"/>
      <c r="L17" s="133"/>
      <c r="M17" s="129"/>
      <c r="N17" s="118"/>
      <c r="O17" s="123"/>
      <c r="P17" s="125"/>
      <c r="Q17" s="32">
        <v>0</v>
      </c>
      <c r="R17" s="33">
        <v>0</v>
      </c>
      <c r="S17" s="33">
        <v>0</v>
      </c>
      <c r="T17" s="31">
        <v>0</v>
      </c>
      <c r="U17" s="34">
        <v>59.014000000000003</v>
      </c>
      <c r="V17" s="32">
        <v>0</v>
      </c>
      <c r="W17" s="31">
        <v>0</v>
      </c>
      <c r="X17" s="30">
        <v>0</v>
      </c>
      <c r="Y17" s="11" t="s">
        <v>14</v>
      </c>
    </row>
    <row r="18" spans="1:25" s="10" customFormat="1" ht="18" customHeight="1" x14ac:dyDescent="0.15">
      <c r="A18" s="71">
        <v>6</v>
      </c>
      <c r="B18" s="138" t="s">
        <v>22</v>
      </c>
      <c r="C18" s="73" t="s">
        <v>21</v>
      </c>
      <c r="D18" s="78" t="s">
        <v>18</v>
      </c>
      <c r="E18" s="115">
        <v>351.20800000000003</v>
      </c>
      <c r="F18" s="67">
        <v>351.20800000000003</v>
      </c>
      <c r="G18" s="75">
        <f>H18</f>
        <v>0.22631299999999999</v>
      </c>
      <c r="H18" s="69">
        <f>I18+L18</f>
        <v>0.22631299999999999</v>
      </c>
      <c r="I18" s="69">
        <v>0</v>
      </c>
      <c r="J18" s="69" t="s">
        <v>17</v>
      </c>
      <c r="K18" s="69" t="s">
        <v>17</v>
      </c>
      <c r="L18" s="63">
        <v>0.22631299999999999</v>
      </c>
      <c r="M18" s="128">
        <v>38.35</v>
      </c>
      <c r="N18" s="117">
        <v>0</v>
      </c>
      <c r="O18" s="122">
        <f>E18+G18-M18-N18</f>
        <v>313.08431300000001</v>
      </c>
      <c r="P18" s="124">
        <f>O18</f>
        <v>313.08431300000001</v>
      </c>
      <c r="Q18" s="28">
        <v>0</v>
      </c>
      <c r="R18" s="29">
        <v>0</v>
      </c>
      <c r="S18" s="29">
        <v>0</v>
      </c>
      <c r="T18" s="27">
        <v>0</v>
      </c>
      <c r="U18" s="29">
        <v>4</v>
      </c>
      <c r="V18" s="28">
        <v>0</v>
      </c>
      <c r="W18" s="27">
        <v>0</v>
      </c>
      <c r="X18" s="26">
        <v>0</v>
      </c>
      <c r="Y18" s="16" t="s">
        <v>15</v>
      </c>
    </row>
    <row r="19" spans="1:25" s="10" customFormat="1" ht="18" customHeight="1" thickBot="1" x14ac:dyDescent="0.2">
      <c r="A19" s="72"/>
      <c r="B19" s="139"/>
      <c r="C19" s="74"/>
      <c r="D19" s="79"/>
      <c r="E19" s="116"/>
      <c r="F19" s="68"/>
      <c r="G19" s="76"/>
      <c r="H19" s="77"/>
      <c r="I19" s="70"/>
      <c r="J19" s="70"/>
      <c r="K19" s="70"/>
      <c r="L19" s="133"/>
      <c r="M19" s="129"/>
      <c r="N19" s="118"/>
      <c r="O19" s="123"/>
      <c r="P19" s="125"/>
      <c r="Q19" s="32">
        <v>0</v>
      </c>
      <c r="R19" s="33">
        <v>0</v>
      </c>
      <c r="S19" s="33">
        <v>0</v>
      </c>
      <c r="T19" s="31">
        <v>0</v>
      </c>
      <c r="U19" s="33">
        <v>38.35</v>
      </c>
      <c r="V19" s="32">
        <v>0</v>
      </c>
      <c r="W19" s="31">
        <v>0</v>
      </c>
      <c r="X19" s="30">
        <v>0</v>
      </c>
      <c r="Y19" s="11" t="s">
        <v>14</v>
      </c>
    </row>
    <row r="20" spans="1:25" s="10" customFormat="1" ht="18" customHeight="1" x14ac:dyDescent="0.15">
      <c r="A20" s="71">
        <v>7</v>
      </c>
      <c r="B20" s="138" t="s">
        <v>20</v>
      </c>
      <c r="C20" s="73" t="s">
        <v>19</v>
      </c>
      <c r="D20" s="78" t="s">
        <v>18</v>
      </c>
      <c r="E20" s="115">
        <v>1.2999999999999999E-2</v>
      </c>
      <c r="F20" s="67">
        <v>1.2999999999999999E-2</v>
      </c>
      <c r="G20" s="75">
        <f>H20</f>
        <v>0</v>
      </c>
      <c r="H20" s="69">
        <f>I20+L20</f>
        <v>0</v>
      </c>
      <c r="I20" s="69">
        <v>0</v>
      </c>
      <c r="J20" s="69" t="s">
        <v>17</v>
      </c>
      <c r="K20" s="69" t="s">
        <v>17</v>
      </c>
      <c r="L20" s="63">
        <v>0</v>
      </c>
      <c r="M20" s="128">
        <v>0</v>
      </c>
      <c r="N20" s="117">
        <v>1.2999999999999999E-2</v>
      </c>
      <c r="O20" s="122">
        <f>E20+G20-M20-N20</f>
        <v>0</v>
      </c>
      <c r="P20" s="124">
        <f>O20</f>
        <v>0</v>
      </c>
      <c r="Q20" s="28">
        <v>0</v>
      </c>
      <c r="R20" s="29">
        <v>0</v>
      </c>
      <c r="S20" s="29">
        <v>0</v>
      </c>
      <c r="T20" s="27">
        <v>0</v>
      </c>
      <c r="U20" s="29">
        <v>0</v>
      </c>
      <c r="V20" s="28">
        <v>0</v>
      </c>
      <c r="W20" s="27">
        <v>0</v>
      </c>
      <c r="X20" s="26">
        <v>0</v>
      </c>
      <c r="Y20" s="16" t="s">
        <v>15</v>
      </c>
    </row>
    <row r="21" spans="1:25" s="10" customFormat="1" ht="18" customHeight="1" thickBot="1" x14ac:dyDescent="0.2">
      <c r="A21" s="72"/>
      <c r="B21" s="139"/>
      <c r="C21" s="74"/>
      <c r="D21" s="79"/>
      <c r="E21" s="116"/>
      <c r="F21" s="68"/>
      <c r="G21" s="76"/>
      <c r="H21" s="77"/>
      <c r="I21" s="70"/>
      <c r="J21" s="70"/>
      <c r="K21" s="70"/>
      <c r="L21" s="133"/>
      <c r="M21" s="129"/>
      <c r="N21" s="118"/>
      <c r="O21" s="123"/>
      <c r="P21" s="125"/>
      <c r="Q21" s="32">
        <v>0</v>
      </c>
      <c r="R21" s="33">
        <v>0</v>
      </c>
      <c r="S21" s="33">
        <v>0</v>
      </c>
      <c r="T21" s="31">
        <v>0</v>
      </c>
      <c r="U21" s="33">
        <v>0</v>
      </c>
      <c r="V21" s="32">
        <v>0</v>
      </c>
      <c r="W21" s="31">
        <v>0</v>
      </c>
      <c r="X21" s="30">
        <v>0</v>
      </c>
      <c r="Y21" s="11" t="s">
        <v>14</v>
      </c>
    </row>
    <row r="22" spans="1:25" s="21" customFormat="1" ht="21.95" hidden="1" customHeight="1" x14ac:dyDescent="0.15">
      <c r="A22" s="71"/>
      <c r="B22" s="144"/>
      <c r="C22" s="145"/>
      <c r="D22" s="136"/>
      <c r="E22" s="115"/>
      <c r="F22" s="67"/>
      <c r="G22" s="115"/>
      <c r="H22" s="150"/>
      <c r="I22" s="150"/>
      <c r="J22" s="150"/>
      <c r="K22" s="150"/>
      <c r="L22" s="150"/>
      <c r="M22" s="159"/>
      <c r="N22" s="161"/>
      <c r="O22" s="140">
        <f>+(+E22+G22)-(M22+N22)</f>
        <v>0</v>
      </c>
      <c r="P22" s="67"/>
      <c r="Q22" s="28">
        <v>0</v>
      </c>
      <c r="R22" s="29">
        <v>0</v>
      </c>
      <c r="S22" s="29">
        <v>0</v>
      </c>
      <c r="T22" s="27">
        <v>0</v>
      </c>
      <c r="U22" s="29">
        <v>0</v>
      </c>
      <c r="V22" s="28">
        <v>0</v>
      </c>
      <c r="W22" s="27">
        <v>0</v>
      </c>
      <c r="X22" s="26">
        <v>0</v>
      </c>
      <c r="Y22" s="16" t="s">
        <v>15</v>
      </c>
    </row>
    <row r="23" spans="1:25" s="21" customFormat="1" ht="21.95" hidden="1" customHeight="1" thickBot="1" x14ac:dyDescent="0.2">
      <c r="A23" s="72"/>
      <c r="B23" s="146"/>
      <c r="C23" s="147"/>
      <c r="D23" s="137"/>
      <c r="E23" s="148"/>
      <c r="F23" s="149"/>
      <c r="G23" s="148"/>
      <c r="H23" s="151"/>
      <c r="I23" s="152"/>
      <c r="J23" s="152"/>
      <c r="K23" s="152"/>
      <c r="L23" s="152"/>
      <c r="M23" s="160"/>
      <c r="N23" s="162"/>
      <c r="O23" s="141"/>
      <c r="P23" s="149"/>
      <c r="Q23" s="24">
        <v>0</v>
      </c>
      <c r="R23" s="25">
        <v>0</v>
      </c>
      <c r="S23" s="25">
        <v>0</v>
      </c>
      <c r="T23" s="23">
        <v>0</v>
      </c>
      <c r="U23" s="25">
        <v>0</v>
      </c>
      <c r="V23" s="24">
        <v>0</v>
      </c>
      <c r="W23" s="23">
        <v>0</v>
      </c>
      <c r="X23" s="22">
        <v>0</v>
      </c>
      <c r="Y23" s="11" t="s">
        <v>14</v>
      </c>
    </row>
    <row r="24" spans="1:25" s="10" customFormat="1" ht="21.95" customHeight="1" x14ac:dyDescent="0.15">
      <c r="A24" s="71" t="s">
        <v>16</v>
      </c>
      <c r="B24" s="71">
        <v>7</v>
      </c>
      <c r="C24" s="138"/>
      <c r="D24" s="136"/>
      <c r="E24" s="140">
        <f t="shared" ref="E24:P24" si="0">SUM(E8:E21)</f>
        <v>65942.243000000002</v>
      </c>
      <c r="F24" s="142">
        <f t="shared" si="0"/>
        <v>65942.243000000002</v>
      </c>
      <c r="G24" s="122">
        <f t="shared" si="0"/>
        <v>340.25544300000001</v>
      </c>
      <c r="H24" s="134">
        <f t="shared" si="0"/>
        <v>340.25544300000001</v>
      </c>
      <c r="I24" s="134">
        <f t="shared" si="0"/>
        <v>219.96100000000001</v>
      </c>
      <c r="J24" s="134">
        <f t="shared" si="0"/>
        <v>0</v>
      </c>
      <c r="K24" s="134">
        <f t="shared" si="0"/>
        <v>0</v>
      </c>
      <c r="L24" s="134">
        <f t="shared" si="0"/>
        <v>120.294443</v>
      </c>
      <c r="M24" s="134">
        <f t="shared" si="0"/>
        <v>38230.338000000003</v>
      </c>
      <c r="N24" s="157">
        <f t="shared" si="0"/>
        <v>1.2999999999999999E-2</v>
      </c>
      <c r="O24" s="122">
        <f t="shared" si="0"/>
        <v>28052.147442999998</v>
      </c>
      <c r="P24" s="153">
        <f t="shared" si="0"/>
        <v>28052.147442999998</v>
      </c>
      <c r="Q24" s="20">
        <f>SUM(Q8,Q10,Q12,Q14,Q16,Q18)</f>
        <v>3</v>
      </c>
      <c r="R24" s="20">
        <v>0</v>
      </c>
      <c r="S24" s="20">
        <v>0</v>
      </c>
      <c r="T24" s="18">
        <v>0</v>
      </c>
      <c r="U24" s="20">
        <f>SUM(U8,U10,U12,U14,U16,U18)</f>
        <v>58</v>
      </c>
      <c r="V24" s="19">
        <v>0</v>
      </c>
      <c r="W24" s="18">
        <v>0</v>
      </c>
      <c r="X24" s="17">
        <v>0</v>
      </c>
      <c r="Y24" s="16" t="s">
        <v>15</v>
      </c>
    </row>
    <row r="25" spans="1:25" s="10" customFormat="1" ht="21.95" customHeight="1" thickBot="1" x14ac:dyDescent="0.2">
      <c r="A25" s="72"/>
      <c r="B25" s="72"/>
      <c r="C25" s="139"/>
      <c r="D25" s="137"/>
      <c r="E25" s="141"/>
      <c r="F25" s="143"/>
      <c r="G25" s="123"/>
      <c r="H25" s="135"/>
      <c r="I25" s="135"/>
      <c r="J25" s="135"/>
      <c r="K25" s="135"/>
      <c r="L25" s="135"/>
      <c r="M25" s="135"/>
      <c r="N25" s="158"/>
      <c r="O25" s="123"/>
      <c r="P25" s="154"/>
      <c r="Q25" s="15">
        <f>SUM(Q9,Q11,Q13,Q15,Q17,Q19)</f>
        <v>40.661999999999999</v>
      </c>
      <c r="R25" s="15">
        <v>0</v>
      </c>
      <c r="S25" s="15">
        <v>0</v>
      </c>
      <c r="T25" s="13">
        <v>0</v>
      </c>
      <c r="U25" s="15">
        <f>SUM(U9,U11,U13,U15,U17,U19)</f>
        <v>38189.676000000007</v>
      </c>
      <c r="V25" s="14">
        <v>0</v>
      </c>
      <c r="W25" s="13">
        <v>0</v>
      </c>
      <c r="X25" s="12">
        <v>0</v>
      </c>
      <c r="Y25" s="11" t="s">
        <v>14</v>
      </c>
    </row>
    <row r="26" spans="1:25" s="8" customFormat="1" ht="20.100000000000001" customHeight="1" x14ac:dyDescent="0.1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1:25" s="8" customFormat="1" ht="20.100000000000001" customHeight="1" x14ac:dyDescent="0.15">
      <c r="A27"/>
      <c r="B27"/>
      <c r="C27" s="7"/>
      <c r="D27"/>
      <c r="E27"/>
      <c r="F27" s="7"/>
      <c r="G27"/>
      <c r="H27"/>
      <c r="I27"/>
      <c r="J27"/>
      <c r="K27"/>
      <c r="L27"/>
      <c r="M27"/>
      <c r="N27"/>
      <c r="O27" s="9"/>
      <c r="P27"/>
      <c r="Q27"/>
      <c r="R27"/>
      <c r="S27"/>
      <c r="T27"/>
      <c r="U27"/>
      <c r="V27"/>
      <c r="W27"/>
      <c r="X27"/>
      <c r="Y27"/>
    </row>
    <row r="28" spans="1:25" ht="14.25" hidden="1" customHeight="1" outlineLevel="1" x14ac:dyDescent="0.15">
      <c r="A28"/>
      <c r="B28"/>
      <c r="C28" s="7" t="s">
        <v>13</v>
      </c>
      <c r="D28"/>
      <c r="E28"/>
      <c r="F28" s="7" t="s">
        <v>12</v>
      </c>
      <c r="G28"/>
      <c r="H28"/>
      <c r="I28"/>
      <c r="J28"/>
      <c r="K28"/>
      <c r="L28"/>
      <c r="M28"/>
      <c r="N28"/>
      <c r="O28" s="6"/>
      <c r="P28"/>
      <c r="Q28"/>
      <c r="R28"/>
      <c r="S28"/>
      <c r="T28"/>
      <c r="U28"/>
      <c r="V28"/>
      <c r="W28"/>
      <c r="X28"/>
      <c r="Y28"/>
    </row>
    <row r="29" spans="1:25" ht="14.25" hidden="1" customHeight="1" outlineLevel="1" x14ac:dyDescent="0.15">
      <c r="A29"/>
      <c r="B29"/>
      <c r="C29" s="7" t="s">
        <v>11</v>
      </c>
      <c r="D29"/>
      <c r="E29"/>
      <c r="F29" s="7" t="s">
        <v>10</v>
      </c>
      <c r="G29"/>
      <c r="H29"/>
      <c r="I29"/>
      <c r="J29"/>
      <c r="K29"/>
      <c r="L29"/>
      <c r="M29"/>
      <c r="N29"/>
      <c r="O29" s="6"/>
      <c r="P29"/>
      <c r="Q29"/>
      <c r="R29"/>
      <c r="S29"/>
      <c r="T29"/>
      <c r="U29"/>
      <c r="V29"/>
      <c r="W29"/>
      <c r="X29"/>
      <c r="Y29"/>
    </row>
    <row r="30" spans="1:25" ht="14.25" hidden="1" customHeight="1" outlineLevel="1" x14ac:dyDescent="0.15">
      <c r="A30"/>
      <c r="B30"/>
      <c r="C30" s="7" t="s">
        <v>9</v>
      </c>
      <c r="D30"/>
      <c r="E30"/>
      <c r="F30" s="7" t="s">
        <v>8</v>
      </c>
      <c r="G30"/>
      <c r="H30"/>
      <c r="I30"/>
      <c r="J30"/>
      <c r="K30"/>
      <c r="L30"/>
      <c r="M30"/>
      <c r="N30"/>
      <c r="O30" s="6"/>
      <c r="P30"/>
      <c r="Q30"/>
      <c r="R30"/>
      <c r="S30"/>
      <c r="T30"/>
      <c r="U30"/>
      <c r="V30"/>
      <c r="W30"/>
      <c r="X30"/>
      <c r="Y30"/>
    </row>
    <row r="31" spans="1:25" ht="14.25" hidden="1" customHeight="1" outlineLevel="1" x14ac:dyDescent="0.15">
      <c r="A31"/>
      <c r="B31"/>
      <c r="C31" s="7" t="s">
        <v>7</v>
      </c>
      <c r="D31"/>
      <c r="E31"/>
      <c r="F31" s="7" t="s">
        <v>6</v>
      </c>
      <c r="G31"/>
      <c r="H31"/>
      <c r="I31"/>
      <c r="J31"/>
      <c r="K31"/>
      <c r="L31"/>
      <c r="M31"/>
      <c r="N31"/>
      <c r="O31" s="6"/>
      <c r="P31"/>
      <c r="Q31"/>
      <c r="R31"/>
      <c r="S31"/>
      <c r="T31"/>
      <c r="U31"/>
      <c r="V31"/>
      <c r="W31"/>
      <c r="X31"/>
      <c r="Y31"/>
    </row>
    <row r="32" spans="1:25" ht="14.25" hidden="1" customHeight="1" outlineLevel="1" x14ac:dyDescent="0.15">
      <c r="A32"/>
      <c r="B32"/>
      <c r="C32" s="7" t="s">
        <v>5</v>
      </c>
      <c r="D32"/>
      <c r="E32"/>
      <c r="F32" s="7" t="s">
        <v>4</v>
      </c>
      <c r="G32"/>
      <c r="H32"/>
      <c r="I32"/>
      <c r="J32"/>
      <c r="K32"/>
      <c r="L32"/>
      <c r="M32"/>
      <c r="N32"/>
      <c r="O32" s="6"/>
      <c r="P32"/>
      <c r="Q32"/>
      <c r="R32"/>
      <c r="S32"/>
      <c r="T32"/>
      <c r="U32"/>
      <c r="V32"/>
      <c r="W32"/>
      <c r="X32"/>
      <c r="Y32"/>
    </row>
    <row r="33" spans="1:25" ht="14.25" hidden="1" customHeight="1" outlineLevel="1" x14ac:dyDescent="0.15">
      <c r="A33"/>
      <c r="B33"/>
      <c r="C33" s="7" t="s">
        <v>3</v>
      </c>
      <c r="D33"/>
      <c r="E33"/>
      <c r="F33"/>
      <c r="G33"/>
      <c r="H33"/>
      <c r="I33"/>
      <c r="J33"/>
      <c r="K33"/>
      <c r="L33"/>
      <c r="M33"/>
      <c r="N33"/>
      <c r="O33" s="6"/>
      <c r="P33"/>
      <c r="Q33"/>
      <c r="R33"/>
      <c r="S33"/>
      <c r="T33"/>
      <c r="U33"/>
      <c r="V33"/>
      <c r="W33"/>
      <c r="X33"/>
      <c r="Y33"/>
    </row>
    <row r="34" spans="1:25" ht="14.25" hidden="1" customHeight="1" outlineLevel="1" x14ac:dyDescent="0.15">
      <c r="A34"/>
      <c r="B34"/>
      <c r="C34" s="7" t="s">
        <v>2</v>
      </c>
      <c r="D34"/>
      <c r="E34"/>
      <c r="F34"/>
      <c r="G34"/>
      <c r="H34"/>
      <c r="I34"/>
      <c r="J34"/>
      <c r="K34"/>
      <c r="L34"/>
      <c r="M34"/>
      <c r="N34"/>
      <c r="O34" s="6"/>
      <c r="P34"/>
      <c r="Q34"/>
      <c r="R34"/>
      <c r="S34"/>
      <c r="T34"/>
      <c r="U34"/>
      <c r="V34"/>
      <c r="W34"/>
      <c r="X34"/>
      <c r="Y34"/>
    </row>
    <row r="35" spans="1:25" ht="13.5" hidden="1" customHeight="1" outlineLevel="1" x14ac:dyDescent="0.15">
      <c r="C35" s="7" t="s">
        <v>1</v>
      </c>
      <c r="D35"/>
      <c r="E35"/>
      <c r="F35"/>
      <c r="G35"/>
      <c r="H35"/>
      <c r="I35"/>
      <c r="J35"/>
      <c r="K35"/>
      <c r="L35"/>
      <c r="M35"/>
      <c r="N35"/>
      <c r="O35" s="6"/>
      <c r="V35" s="1"/>
    </row>
    <row r="36" spans="1:25" ht="14.25" hidden="1" customHeight="1" outlineLevel="1" thickBot="1" x14ac:dyDescent="0.2">
      <c r="C36" s="7" t="s">
        <v>0</v>
      </c>
      <c r="D36"/>
      <c r="E36"/>
      <c r="F36"/>
      <c r="G36"/>
      <c r="H36"/>
      <c r="I36"/>
      <c r="J36"/>
      <c r="K36"/>
      <c r="L36"/>
      <c r="M36"/>
      <c r="N36"/>
      <c r="O36" s="6"/>
      <c r="V36" s="1"/>
    </row>
    <row r="37" spans="1:25" collapsed="1" x14ac:dyDescent="0.15">
      <c r="C37"/>
      <c r="D37"/>
      <c r="E37"/>
      <c r="F37"/>
      <c r="G37"/>
      <c r="H37"/>
      <c r="I37"/>
      <c r="J37"/>
      <c r="K37"/>
      <c r="L37"/>
      <c r="M37"/>
      <c r="N37"/>
      <c r="O37" s="5">
        <v>65942242402</v>
      </c>
      <c r="V37" s="1"/>
    </row>
    <row r="38" spans="1:25" x14ac:dyDescent="0.15">
      <c r="O38" s="4"/>
      <c r="V38" s="1"/>
    </row>
    <row r="39" spans="1:25" x14ac:dyDescent="0.15">
      <c r="O39" s="3"/>
      <c r="V39" s="1"/>
    </row>
  </sheetData>
  <mergeCells count="166">
    <mergeCell ref="P16:P17"/>
    <mergeCell ref="F18:F19"/>
    <mergeCell ref="E18:E19"/>
    <mergeCell ref="E16:E17"/>
    <mergeCell ref="E20:E21"/>
    <mergeCell ref="F16:F17"/>
    <mergeCell ref="E14:E15"/>
    <mergeCell ref="F14:F15"/>
    <mergeCell ref="O24:O25"/>
    <mergeCell ref="P24:P25"/>
    <mergeCell ref="B2:B7"/>
    <mergeCell ref="B8:B9"/>
    <mergeCell ref="B10:B11"/>
    <mergeCell ref="B12:B13"/>
    <mergeCell ref="B14:B15"/>
    <mergeCell ref="B16:B17"/>
    <mergeCell ref="M24:M25"/>
    <mergeCell ref="N24:N25"/>
    <mergeCell ref="P22:P23"/>
    <mergeCell ref="J22:J23"/>
    <mergeCell ref="K22:K23"/>
    <mergeCell ref="L22:L23"/>
    <mergeCell ref="M22:M23"/>
    <mergeCell ref="N22:N23"/>
    <mergeCell ref="O22:O23"/>
    <mergeCell ref="J18:J19"/>
    <mergeCell ref="K18:K19"/>
    <mergeCell ref="L18:L19"/>
    <mergeCell ref="I24:I25"/>
    <mergeCell ref="J24:J25"/>
    <mergeCell ref="K24:K25"/>
    <mergeCell ref="L24:L25"/>
    <mergeCell ref="E22:E23"/>
    <mergeCell ref="F22:F23"/>
    <mergeCell ref="G22:G23"/>
    <mergeCell ref="A20:A21"/>
    <mergeCell ref="H20:H21"/>
    <mergeCell ref="I20:I21"/>
    <mergeCell ref="J20:J21"/>
    <mergeCell ref="M16:M17"/>
    <mergeCell ref="N16:N17"/>
    <mergeCell ref="M18:M19"/>
    <mergeCell ref="N18:N19"/>
    <mergeCell ref="K20:K21"/>
    <mergeCell ref="H22:H23"/>
    <mergeCell ref="I22:I23"/>
    <mergeCell ref="N20:N21"/>
    <mergeCell ref="H24:H25"/>
    <mergeCell ref="B24:B25"/>
    <mergeCell ref="D24:D25"/>
    <mergeCell ref="L16:L17"/>
    <mergeCell ref="A16:A17"/>
    <mergeCell ref="C16:C17"/>
    <mergeCell ref="G16:G17"/>
    <mergeCell ref="H16:H17"/>
    <mergeCell ref="D16:D17"/>
    <mergeCell ref="A18:A19"/>
    <mergeCell ref="C20:C21"/>
    <mergeCell ref="G20:G21"/>
    <mergeCell ref="F20:F21"/>
    <mergeCell ref="B20:B21"/>
    <mergeCell ref="A24:A25"/>
    <mergeCell ref="C24:C25"/>
    <mergeCell ref="E24:E25"/>
    <mergeCell ref="F24:F25"/>
    <mergeCell ref="G24:G25"/>
    <mergeCell ref="B18:B19"/>
    <mergeCell ref="L20:L21"/>
    <mergeCell ref="A22:A23"/>
    <mergeCell ref="B22:C23"/>
    <mergeCell ref="D22:D23"/>
    <mergeCell ref="D18:D19"/>
    <mergeCell ref="D20:D21"/>
    <mergeCell ref="P14:P15"/>
    <mergeCell ref="A14:A15"/>
    <mergeCell ref="C14:C15"/>
    <mergeCell ref="G14:G15"/>
    <mergeCell ref="H14:H15"/>
    <mergeCell ref="I14:I15"/>
    <mergeCell ref="J14:J15"/>
    <mergeCell ref="C18:C19"/>
    <mergeCell ref="G18:G19"/>
    <mergeCell ref="H18:H19"/>
    <mergeCell ref="I18:I19"/>
    <mergeCell ref="I16:I17"/>
    <mergeCell ref="J16:J17"/>
    <mergeCell ref="M20:M21"/>
    <mergeCell ref="O16:O17"/>
    <mergeCell ref="O18:O19"/>
    <mergeCell ref="O20:O21"/>
    <mergeCell ref="M14:M15"/>
    <mergeCell ref="N14:N15"/>
    <mergeCell ref="O14:O15"/>
    <mergeCell ref="P20:P21"/>
    <mergeCell ref="P18:P19"/>
    <mergeCell ref="L12:L13"/>
    <mergeCell ref="C10:C11"/>
    <mergeCell ref="E10:E11"/>
    <mergeCell ref="L14:L15"/>
    <mergeCell ref="K14:K15"/>
    <mergeCell ref="D14:D15"/>
    <mergeCell ref="E12:E13"/>
    <mergeCell ref="F12:F13"/>
    <mergeCell ref="K16:K17"/>
    <mergeCell ref="M12:M13"/>
    <mergeCell ref="N12:N13"/>
    <mergeCell ref="O12:O13"/>
    <mergeCell ref="P12:P13"/>
    <mergeCell ref="P10:P11"/>
    <mergeCell ref="M4:M7"/>
    <mergeCell ref="A12:A13"/>
    <mergeCell ref="C12:C13"/>
    <mergeCell ref="G12:G13"/>
    <mergeCell ref="H12:H13"/>
    <mergeCell ref="I12:I13"/>
    <mergeCell ref="J12:J13"/>
    <mergeCell ref="L10:L11"/>
    <mergeCell ref="M10:M11"/>
    <mergeCell ref="N10:N11"/>
    <mergeCell ref="O10:O11"/>
    <mergeCell ref="D10:D11"/>
    <mergeCell ref="D12:D13"/>
    <mergeCell ref="G10:G11"/>
    <mergeCell ref="H10:H11"/>
    <mergeCell ref="I10:I11"/>
    <mergeCell ref="J10:J11"/>
    <mergeCell ref="A10:A11"/>
    <mergeCell ref="K12:K13"/>
    <mergeCell ref="N8:N9"/>
    <mergeCell ref="N2:N7"/>
    <mergeCell ref="I8:I9"/>
    <mergeCell ref="J8:J9"/>
    <mergeCell ref="K8:K9"/>
    <mergeCell ref="O8:O9"/>
    <mergeCell ref="P8:P9"/>
    <mergeCell ref="Q4:Q5"/>
    <mergeCell ref="Q2:U2"/>
    <mergeCell ref="O2:P3"/>
    <mergeCell ref="P5:P7"/>
    <mergeCell ref="A2:A7"/>
    <mergeCell ref="C2:C7"/>
    <mergeCell ref="E2:F3"/>
    <mergeCell ref="G2:M3"/>
    <mergeCell ref="D2:D7"/>
    <mergeCell ref="V2:X2"/>
    <mergeCell ref="R3:R5"/>
    <mergeCell ref="S3:S5"/>
    <mergeCell ref="T3:T5"/>
    <mergeCell ref="U3:U5"/>
    <mergeCell ref="V3:V5"/>
    <mergeCell ref="W3:W5"/>
    <mergeCell ref="X3:X5"/>
    <mergeCell ref="F5:F7"/>
    <mergeCell ref="I6:K6"/>
    <mergeCell ref="L6:L7"/>
    <mergeCell ref="L8:L9"/>
    <mergeCell ref="M8:M9"/>
    <mergeCell ref="F10:F11"/>
    <mergeCell ref="K10:K11"/>
    <mergeCell ref="A8:A9"/>
    <mergeCell ref="C8:C9"/>
    <mergeCell ref="G8:G9"/>
    <mergeCell ref="H8:H9"/>
    <mergeCell ref="D8:D9"/>
    <mergeCell ref="E8:E9"/>
    <mergeCell ref="F8:F9"/>
  </mergeCells>
  <phoneticPr fontId="3"/>
  <pageMargins left="0.51181102362204722" right="0.31496062992125984" top="0.55118110236220474" bottom="0.55118110236220474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個別表002 </vt:lpstr>
      <vt:lpstr>'個別表002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2018-09-28T07:42:13Z</dcterms:created>
  <dcterms:modified xsi:type="dcterms:W3CDTF">2018-09-28T07:42:20Z</dcterms:modified>
</cp:coreProperties>
</file>