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10"/>
  </bookViews>
  <sheets>
    <sheet name="個別表001" sheetId="1" r:id="rId1"/>
  </sheets>
  <definedNames>
    <definedName name="_xlnm._FilterDatabase" localSheetId="0" hidden="1">個別表001!$Y$1:$Y$123</definedName>
    <definedName name="_xlnm.Print_Area" localSheetId="0">個別表001!$A$1:$X$122</definedName>
    <definedName name="_xlnm.Print_Titles" localSheetId="0">個別表001!$1:$7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O10" i="1"/>
  <c r="O110" i="1" s="1"/>
  <c r="O12" i="1"/>
  <c r="O14" i="1"/>
  <c r="O16" i="1"/>
  <c r="O18" i="1"/>
  <c r="O20" i="1"/>
  <c r="O22" i="1"/>
  <c r="O24" i="1"/>
  <c r="O26" i="1"/>
  <c r="O28" i="1"/>
  <c r="O30" i="1"/>
  <c r="O32" i="1"/>
  <c r="A34" i="1"/>
  <c r="A36" i="1" s="1"/>
  <c r="A38" i="1" s="1"/>
  <c r="A40" i="1" s="1"/>
  <c r="A42" i="1" s="1"/>
  <c r="A44" i="1" s="1"/>
  <c r="A46" i="1" s="1"/>
  <c r="A48" i="1" s="1"/>
  <c r="A50" i="1" s="1"/>
  <c r="A52" i="1" s="1"/>
  <c r="A54" i="1" s="1"/>
  <c r="A56" i="1" s="1"/>
  <c r="A58" i="1" s="1"/>
  <c r="A60" i="1" s="1"/>
  <c r="A62" i="1" s="1"/>
  <c r="A64" i="1" s="1"/>
  <c r="A66" i="1" s="1"/>
  <c r="A68" i="1" s="1"/>
  <c r="A70" i="1" s="1"/>
  <c r="A72" i="1" s="1"/>
  <c r="A74" i="1" s="1"/>
  <c r="A76" i="1" s="1"/>
  <c r="A78" i="1" s="1"/>
  <c r="A80" i="1" s="1"/>
  <c r="A82" i="1" s="1"/>
  <c r="A84" i="1" s="1"/>
  <c r="A86" i="1" s="1"/>
  <c r="A88" i="1" s="1"/>
  <c r="A90" i="1" s="1"/>
  <c r="A92" i="1" s="1"/>
  <c r="A94" i="1" s="1"/>
  <c r="O34" i="1"/>
  <c r="O36" i="1"/>
  <c r="O38" i="1"/>
  <c r="O40" i="1"/>
  <c r="O42" i="1"/>
  <c r="O44" i="1"/>
  <c r="O46" i="1"/>
  <c r="O48" i="1"/>
  <c r="O50" i="1"/>
  <c r="O52" i="1"/>
  <c r="O54" i="1"/>
  <c r="O56" i="1"/>
  <c r="O58" i="1"/>
  <c r="O60" i="1"/>
  <c r="O62" i="1"/>
  <c r="O64" i="1"/>
  <c r="O66" i="1"/>
  <c r="O68" i="1"/>
  <c r="O70" i="1"/>
  <c r="O72" i="1"/>
  <c r="O74" i="1"/>
  <c r="O76" i="1"/>
  <c r="O78" i="1"/>
  <c r="O80" i="1"/>
  <c r="O82" i="1"/>
  <c r="O84" i="1"/>
  <c r="O86" i="1"/>
  <c r="O88" i="1"/>
  <c r="O90" i="1"/>
  <c r="O92" i="1"/>
  <c r="O94" i="1"/>
  <c r="O96" i="1"/>
  <c r="O98" i="1"/>
  <c r="O100" i="1"/>
  <c r="O102" i="1"/>
  <c r="O104" i="1"/>
  <c r="O106" i="1"/>
  <c r="O108" i="1"/>
  <c r="E110" i="1"/>
  <c r="F110" i="1"/>
  <c r="G110" i="1"/>
  <c r="H110" i="1"/>
  <c r="I110" i="1"/>
  <c r="J110" i="1"/>
  <c r="K110" i="1"/>
  <c r="L110" i="1"/>
  <c r="M110" i="1"/>
  <c r="N110" i="1"/>
  <c r="O123" i="1" s="1"/>
  <c r="P110" i="1"/>
  <c r="Q110" i="1"/>
  <c r="R110" i="1"/>
  <c r="S110" i="1"/>
  <c r="T110" i="1"/>
  <c r="U110" i="1"/>
  <c r="V110" i="1"/>
  <c r="W110" i="1"/>
  <c r="X110" i="1"/>
  <c r="Q111" i="1"/>
  <c r="R111" i="1"/>
  <c r="S111" i="1"/>
  <c r="T111" i="1"/>
  <c r="U111" i="1"/>
  <c r="V111" i="1"/>
  <c r="W111" i="1"/>
  <c r="X111" i="1"/>
</calcChain>
</file>

<file path=xl/sharedStrings.xml><?xml version="1.0" encoding="utf-8"?>
<sst xmlns="http://schemas.openxmlformats.org/spreadsheetml/2006/main" count="424" uniqueCount="102">
  <si>
    <t>⑩食料安定供給特別会計</t>
    <rPh sb="1" eb="3">
      <t>ショクリョウ</t>
    </rPh>
    <rPh sb="3" eb="5">
      <t>アンテイ</t>
    </rPh>
    <rPh sb="5" eb="7">
      <t>キョウキュウ</t>
    </rPh>
    <rPh sb="7" eb="9">
      <t>トクベツ</t>
    </rPh>
    <rPh sb="9" eb="11">
      <t>カイケイ</t>
    </rPh>
    <phoneticPr fontId="2"/>
  </si>
  <si>
    <t>⑨年金特別会計</t>
    <rPh sb="1" eb="3">
      <t>ネンキン</t>
    </rPh>
    <rPh sb="3" eb="5">
      <t>トクベツ</t>
    </rPh>
    <rPh sb="5" eb="7">
      <t>カイケイ</t>
    </rPh>
    <phoneticPr fontId="2"/>
  </si>
  <si>
    <t>⑧労働保険特別会計</t>
    <rPh sb="1" eb="3">
      <t>ロウドウ</t>
    </rPh>
    <rPh sb="3" eb="5">
      <t>ホケン</t>
    </rPh>
    <rPh sb="5" eb="7">
      <t>トクベツ</t>
    </rPh>
    <rPh sb="7" eb="9">
      <t>カイケイ</t>
    </rPh>
    <phoneticPr fontId="2"/>
  </si>
  <si>
    <t>⑦エネルギー対策特別会計</t>
    <rPh sb="6" eb="8">
      <t>タイサク</t>
    </rPh>
    <rPh sb="8" eb="10">
      <t>トクベツ</t>
    </rPh>
    <rPh sb="10" eb="12">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</si>
  <si>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</si>
  <si>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⑥財政投融資特別会計</t>
    <rPh sb="1" eb="3">
      <t>ザイセイ</t>
    </rPh>
    <rPh sb="3" eb="6">
      <t>トウユウシ</t>
    </rPh>
    <rPh sb="6" eb="8">
      <t>トクベツ</t>
    </rPh>
    <rPh sb="8" eb="10">
      <t>カイケイ</t>
    </rPh>
    <phoneticPr fontId="2"/>
  </si>
  <si>
    <t>⑮自動車安全特別会計</t>
    <rPh sb="1" eb="4">
      <t>ジドウシャ</t>
    </rPh>
    <rPh sb="4" eb="6">
      <t>アンゼン</t>
    </rPh>
    <rPh sb="6" eb="8">
      <t>トクベツ</t>
    </rPh>
    <rPh sb="8" eb="10">
      <t>カイケイ</t>
    </rPh>
    <phoneticPr fontId="2"/>
  </si>
  <si>
    <t>⑤外国為替資金特別会計</t>
    <rPh sb="1" eb="3">
      <t>ガイコク</t>
    </rPh>
    <rPh sb="3" eb="5">
      <t>カワセ</t>
    </rPh>
    <rPh sb="5" eb="7">
      <t>シキン</t>
    </rPh>
    <rPh sb="7" eb="9">
      <t>トクベツ</t>
    </rPh>
    <rPh sb="9" eb="11">
      <t>カイケイ</t>
    </rPh>
    <phoneticPr fontId="2"/>
  </si>
  <si>
    <t>⑭特許特別会計</t>
    <rPh sb="1" eb="3">
      <t>トッキョ</t>
    </rPh>
    <rPh sb="3" eb="5">
      <t>トクベツ</t>
    </rPh>
    <rPh sb="5" eb="7">
      <t>カイケイ</t>
    </rPh>
    <phoneticPr fontId="2"/>
  </si>
  <si>
    <t>④国債整理基金特別会計</t>
    <rPh sb="1" eb="3">
      <t>コクサイ</t>
    </rPh>
    <rPh sb="3" eb="5">
      <t>セイリ</t>
    </rPh>
    <rPh sb="5" eb="7">
      <t>キキン</t>
    </rPh>
    <rPh sb="7" eb="9">
      <t>トクベツ</t>
    </rPh>
    <rPh sb="9" eb="11">
      <t>カイケイ</t>
    </rPh>
    <phoneticPr fontId="2"/>
  </si>
  <si>
    <t>⑬貿易再保険特別会計</t>
    <rPh sb="1" eb="3">
      <t>ボウエキ</t>
    </rPh>
    <rPh sb="3" eb="6">
      <t>サイホケン</t>
    </rPh>
    <rPh sb="6" eb="8">
      <t>トクベツ</t>
    </rPh>
    <rPh sb="8" eb="10">
      <t>カイケイ</t>
    </rPh>
    <phoneticPr fontId="2"/>
  </si>
  <si>
    <t>③地震再保険特別会計</t>
    <rPh sb="1" eb="3">
      <t>ジシン</t>
    </rPh>
    <rPh sb="3" eb="6">
      <t>サイホケン</t>
    </rPh>
    <rPh sb="6" eb="8">
      <t>トクベツ</t>
    </rPh>
    <rPh sb="8" eb="10">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</si>
  <si>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</si>
  <si>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</si>
  <si>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⑪森林保険特別会計</t>
    <rPh sb="1" eb="3">
      <t>シンリン</t>
    </rPh>
    <rPh sb="3" eb="5">
      <t>ホケン</t>
    </rPh>
    <rPh sb="5" eb="7">
      <t>トクベツ</t>
    </rPh>
    <rPh sb="7" eb="9">
      <t>カイケイ</t>
    </rPh>
    <phoneticPr fontId="2"/>
  </si>
  <si>
    <t>①一般会計</t>
    <rPh sb="1" eb="3">
      <t>イッパン</t>
    </rPh>
    <rPh sb="3" eb="5">
      <t>カイケイ</t>
    </rPh>
    <phoneticPr fontId="2"/>
  </si>
  <si>
    <t>※会計区分を番号で記載</t>
    <rPh sb="1" eb="3">
      <t>カイケイ</t>
    </rPh>
    <rPh sb="3" eb="5">
      <t>クブン</t>
    </rPh>
    <rPh sb="6" eb="8">
      <t>バンゴウ</t>
    </rPh>
    <rPh sb="9" eb="11">
      <t>キサイ</t>
    </rPh>
    <phoneticPr fontId="2"/>
  </si>
  <si>
    <t>金額</t>
    <rPh sb="0" eb="2">
      <t>キンガク</t>
    </rPh>
    <phoneticPr fontId="2"/>
  </si>
  <si>
    <t>（件数）</t>
    <rPh sb="1" eb="3">
      <t>ケンスウ</t>
    </rPh>
    <phoneticPr fontId="2"/>
  </si>
  <si>
    <t>計</t>
    <rPh sb="0" eb="1">
      <t>ケイ</t>
    </rPh>
    <phoneticPr fontId="2"/>
  </si>
  <si>
    <t>-</t>
  </si>
  <si>
    <t>大崎市他20団体</t>
    <rPh sb="0" eb="3">
      <t>オオサキシ</t>
    </rPh>
    <rPh sb="3" eb="4">
      <t>ホカ</t>
    </rPh>
    <rPh sb="6" eb="8">
      <t>ダンタイ</t>
    </rPh>
    <phoneticPr fontId="2"/>
  </si>
  <si>
    <t>東日本大震災により著しい被害を受けた地域において、公共施設等の災害復旧だけでは対応が困難な失われた市街地の再生等を支援し、被災地域の復興を加速させることを目的とする。</t>
  </si>
  <si>
    <t>東日本大震災復興交付金基金</t>
  </si>
  <si>
    <t>茨城県</t>
  </si>
  <si>
    <t>高萩市</t>
  </si>
  <si>
    <t>洋野町</t>
  </si>
  <si>
    <t>旭市</t>
  </si>
  <si>
    <t>山武市</t>
  </si>
  <si>
    <t>神栖市</t>
  </si>
  <si>
    <t>久喜市</t>
  </si>
  <si>
    <t>野田村</t>
  </si>
  <si>
    <t>岩泉町</t>
  </si>
  <si>
    <t>八戸市</t>
  </si>
  <si>
    <t>久慈市</t>
  </si>
  <si>
    <t>広野町</t>
  </si>
  <si>
    <t>利府町</t>
  </si>
  <si>
    <t>鹿嶋市</t>
  </si>
  <si>
    <t>楢葉町</t>
  </si>
  <si>
    <t>富岡町</t>
  </si>
  <si>
    <t>須賀川市</t>
  </si>
  <si>
    <t>潮来市</t>
  </si>
  <si>
    <t>北茨城市</t>
  </si>
  <si>
    <t>田野畑村</t>
  </si>
  <si>
    <t>千葉市</t>
  </si>
  <si>
    <t>浪江町</t>
  </si>
  <si>
    <t>松島町</t>
  </si>
  <si>
    <t>新地町</t>
  </si>
  <si>
    <t>南相馬市</t>
  </si>
  <si>
    <t>多賀城市</t>
  </si>
  <si>
    <t>七ヶ浜町</t>
  </si>
  <si>
    <t>山元町</t>
  </si>
  <si>
    <t>亘理町</t>
  </si>
  <si>
    <t>塩竈市</t>
  </si>
  <si>
    <t>岩沼市</t>
  </si>
  <si>
    <t>相馬市</t>
  </si>
  <si>
    <t>宮古市</t>
  </si>
  <si>
    <t>大船渡市</t>
  </si>
  <si>
    <t>福島県</t>
  </si>
  <si>
    <t>名取市</t>
  </si>
  <si>
    <t>いわき市</t>
  </si>
  <si>
    <t>浦安市</t>
  </si>
  <si>
    <t>南三陸町</t>
  </si>
  <si>
    <t>仙台市</t>
  </si>
  <si>
    <t>釜石市</t>
  </si>
  <si>
    <t>東松島市</t>
  </si>
  <si>
    <t>女川町</t>
  </si>
  <si>
    <t>大槌町</t>
  </si>
  <si>
    <t>山田町</t>
  </si>
  <si>
    <t>岩手県</t>
  </si>
  <si>
    <t>陸前高田市</t>
  </si>
  <si>
    <t>気仙沼市</t>
  </si>
  <si>
    <t>宮城県</t>
  </si>
  <si>
    <t>東日本大震災復興交付金基金</t>
    <rPh sb="0" eb="1">
      <t>ヒガシ</t>
    </rPh>
    <rPh sb="1" eb="3">
      <t>ニホン</t>
    </rPh>
    <rPh sb="3" eb="6">
      <t>ダイシンサイ</t>
    </rPh>
    <rPh sb="6" eb="8">
      <t>フッコウ</t>
    </rPh>
    <rPh sb="8" eb="11">
      <t>コウフキン</t>
    </rPh>
    <rPh sb="11" eb="13">
      <t>キキン</t>
    </rPh>
    <phoneticPr fontId="2"/>
  </si>
  <si>
    <t>石巻市</t>
  </si>
  <si>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</si>
  <si>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</si>
  <si>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</si>
  <si>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</si>
  <si>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</si>
  <si>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</si>
  <si>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</si>
  <si>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</si>
  <si>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</si>
  <si>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</si>
  <si>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</si>
  <si>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</si>
  <si>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</si>
  <si>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</si>
  <si>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</si>
  <si>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</si>
  <si>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29年度末　貸付残高等</t>
    <rPh sb="2" eb="4">
      <t>ネンド</t>
    </rPh>
    <rPh sb="4" eb="5">
      <t>マツ</t>
    </rPh>
    <rPh sb="6" eb="8">
      <t>カシツ</t>
    </rPh>
    <rPh sb="8" eb="10">
      <t>ザンダカ</t>
    </rPh>
    <rPh sb="10" eb="11">
      <t>トウ</t>
    </rPh>
    <phoneticPr fontId="2"/>
  </si>
  <si>
    <t>29年度　事業実施決定等</t>
    <rPh sb="2" eb="4">
      <t>ネンド</t>
    </rPh>
    <rPh sb="5" eb="7">
      <t>ジギョウ</t>
    </rPh>
    <rPh sb="7" eb="9">
      <t>ジッシ</t>
    </rPh>
    <rPh sb="9" eb="11">
      <t>ケッテイ</t>
    </rPh>
    <rPh sb="11" eb="12">
      <t>トウ</t>
    </rPh>
    <phoneticPr fontId="2"/>
  </si>
  <si>
    <t>29年度末基金残高
(ｅ=ａ+ｂ-ｃ-ｄ)</t>
    <rPh sb="2" eb="4">
      <t>ネンド</t>
    </rPh>
    <rPh sb="4" eb="5">
      <t>マツ</t>
    </rPh>
    <rPh sb="5" eb="7">
      <t>キキン</t>
    </rPh>
    <rPh sb="7" eb="9">
      <t>ザンダカ</t>
    </rPh>
    <phoneticPr fontId="2"/>
  </si>
  <si>
    <t>29年度
国庫返納額
（ｄ）</t>
    <rPh sb="2" eb="4">
      <t>ネンド</t>
    </rPh>
    <rPh sb="7" eb="9">
      <t>ヘンノウ</t>
    </rPh>
    <phoneticPr fontId="2"/>
  </si>
  <si>
    <t>29　年　度　収　入　支　出</t>
    <rPh sb="3" eb="4">
      <t>トシ</t>
    </rPh>
    <rPh sb="5" eb="6">
      <t>ド</t>
    </rPh>
    <rPh sb="7" eb="8">
      <t>オサム</t>
    </rPh>
    <rPh sb="9" eb="10">
      <t>イ</t>
    </rPh>
    <rPh sb="11" eb="12">
      <t>シ</t>
    </rPh>
    <rPh sb="13" eb="14">
      <t>デ</t>
    </rPh>
    <phoneticPr fontId="2"/>
  </si>
  <si>
    <t>28年度末基金残高
（ａ）</t>
    <rPh sb="2" eb="4">
      <t>ネンド</t>
    </rPh>
    <rPh sb="4" eb="5">
      <t>マツ</t>
    </rPh>
    <rPh sb="5" eb="7">
      <t>キキン</t>
    </rPh>
    <rPh sb="7" eb="9">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</si>
  <si>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</si>
  <si>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</si>
  <si>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</si>
  <si>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</si>
  <si>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【個別表】平成30年度基金造成団体別基金執行状況表（001東日本大震災復興交付金基金）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</si>
</sst>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 #,##0;* \-#,##0;* &quot;-&quot;_ ;@\ "/>
    <numFmt numFmtId="177" formatCode="000"/>
    <numFmt numFmtId="178" formatCode="\(#,##0\);\(* \-#,##0\);\(* \ &quot;-&quot;\ \);@\ "/>
    <numFmt numFmtId="179" formatCode="#,##0_ "/>
  </numFmts>
  <fonts count="18"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rgb="FFFF0000"/>
      <name val="ＭＳ ゴシック"/>
      <family val="3"/>
      <charset val="128"/>
    </font>
    <font>
      <sz val="7"/>
      <color theme="1"/>
      <name val="ＭＳ Ｐゴシック"/>
      <family val="3"/>
      <charset val="128"/>
      <scheme val="minor"/>
    </font>
    <font>
      <sz val="9"/>
      <color theme="1"/>
      <name val="ＭＳ Ｐゴシック"/>
      <family val="2"/>
      <charset val="128"/>
      <scheme val="minor"/>
    </font>
    <font>
      <sz val="7"/>
      <color theme="1"/>
      <name val="ＭＳ Ｐゴシック"/>
      <family val="2"/>
      <charset val="128"/>
      <scheme val="minor"/>
    </font>
    <font>
      <sz val="10"/>
      <color theme="1"/>
      <name val="ＭＳ Ｐゴシック"/>
      <family val="2"/>
      <charset val="128"/>
      <scheme val="minor"/>
    </font>
    <font>
      <b/>
      <sz val="12"/>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38">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176" fontId="0" fillId="0" borderId="0" xfId="0" applyNumberForma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5" xfId="0" applyNumberFormat="1" applyFont="1" applyBorder="1" applyAlignment="1">
      <alignment horizontal="righ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13" xfId="0" applyNumberFormat="1" applyFont="1" applyBorder="1" applyAlignment="1">
      <alignment horizontal="right" vertical="center"/>
    </xf>
    <xf numFmtId="179" fontId="4" fillId="0" borderId="0" xfId="0" applyNumberFormat="1"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0" fillId="5"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1" fillId="2" borderId="29" xfId="0" applyFont="1" applyFill="1" applyBorder="1" applyAlignment="1">
      <alignment horizontal="center" vertical="center" wrapText="1"/>
    </xf>
    <xf numFmtId="0" fontId="12" fillId="0" borderId="0" xfId="0" applyFont="1">
      <alignment vertical="center"/>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17" fillId="0" borderId="0" xfId="0" applyFont="1" applyAlignment="1">
      <alignment vertical="center"/>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6" xfId="0" applyFont="1" applyBorder="1" applyAlignment="1">
      <alignment horizontal="center" vertical="center" shrinkToFit="1"/>
    </xf>
    <xf numFmtId="0" fontId="4" fillId="0" borderId="9" xfId="0" applyFont="1" applyBorder="1" applyAlignment="1">
      <alignment horizontal="center" vertical="center" shrinkToFit="1"/>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10" fillId="5" borderId="28"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41" fontId="4" fillId="0" borderId="15" xfId="0" applyNumberFormat="1" applyFont="1" applyBorder="1" applyAlignment="1">
      <alignment vertical="center"/>
    </xf>
    <xf numFmtId="41" fontId="0" fillId="0" borderId="7" xfId="0" applyNumberFormat="1" applyBorder="1" applyAlignment="1">
      <alignment vertical="center"/>
    </xf>
    <xf numFmtId="177" fontId="4" fillId="0" borderId="1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6" xfId="0" applyFont="1" applyBorder="1" applyAlignment="1">
      <alignment vertical="center" wrapText="1"/>
    </xf>
    <xf numFmtId="0" fontId="4" fillId="0" borderId="9" xfId="0" applyFont="1" applyBorder="1" applyAlignment="1">
      <alignment vertical="center"/>
    </xf>
    <xf numFmtId="41" fontId="4" fillId="0" borderId="15" xfId="0" applyNumberFormat="1" applyFont="1" applyBorder="1" applyAlignment="1">
      <alignment horizontal="right" vertical="center"/>
    </xf>
    <xf numFmtId="41" fontId="0" fillId="0" borderId="7" xfId="0" applyNumberFormat="1" applyBorder="1" applyAlignment="1">
      <alignment horizontal="right" vertical="center"/>
    </xf>
    <xf numFmtId="41" fontId="4" fillId="0" borderId="14" xfId="0" applyNumberFormat="1" applyFont="1" applyBorder="1" applyAlignment="1">
      <alignment horizontal="right" vertical="center"/>
    </xf>
    <xf numFmtId="41" fontId="0" fillId="0" borderId="6" xfId="0" applyNumberFormat="1" applyBorder="1" applyAlignment="1">
      <alignment horizontal="right" vertical="center"/>
    </xf>
    <xf numFmtId="41" fontId="4" fillId="4" borderId="11" xfId="0" applyNumberFormat="1" applyFont="1" applyFill="1" applyBorder="1" applyAlignment="1">
      <alignment horizontal="right" vertical="center"/>
    </xf>
    <xf numFmtId="41" fontId="0" fillId="4" borderId="3" xfId="0" applyNumberFormat="1" applyFill="1" applyBorder="1" applyAlignment="1">
      <alignment horizontal="right" vertical="center"/>
    </xf>
    <xf numFmtId="0" fontId="7" fillId="0" borderId="16" xfId="0" applyFont="1" applyBorder="1" applyAlignment="1">
      <alignment horizontal="left" vertical="center" wrapText="1"/>
    </xf>
    <xf numFmtId="0" fontId="7" fillId="0" borderId="9" xfId="0" applyFont="1" applyBorder="1" applyAlignment="1">
      <alignment horizontal="left"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42" xfId="0" applyFont="1" applyBorder="1" applyAlignment="1">
      <alignment horizontal="center" vertical="center"/>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41" fontId="4" fillId="0" borderId="11" xfId="0" applyNumberFormat="1" applyFont="1" applyFill="1" applyBorder="1" applyAlignment="1">
      <alignment horizontal="right" vertical="center"/>
    </xf>
    <xf numFmtId="41" fontId="0" fillId="0" borderId="3" xfId="0" applyNumberFormat="1" applyFill="1" applyBorder="1" applyAlignment="1">
      <alignment horizontal="right" vertical="center"/>
    </xf>
    <xf numFmtId="0" fontId="0" fillId="0" borderId="1" xfId="0" applyBorder="1" applyAlignment="1">
      <alignment horizontal="center" vertical="center"/>
    </xf>
    <xf numFmtId="0" fontId="0" fillId="0" borderId="10" xfId="0" applyBorder="1" applyAlignment="1">
      <alignment horizontal="center" vertical="center"/>
    </xf>
    <xf numFmtId="0" fontId="16"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xf numFmtId="0" fontId="16"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0" fontId="16"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0" fontId="5" fillId="2" borderId="45" xfId="0" applyFont="1" applyFill="1" applyBorder="1" applyAlignment="1">
      <alignment horizontal="center" vertical="center" wrapText="1"/>
    </xf>
    <xf numFmtId="0" fontId="14" fillId="0" borderId="41" xfId="0" applyFont="1" applyBorder="1" applyAlignment="1">
      <alignment vertical="center" wrapText="1"/>
    </xf>
    <xf numFmtId="0" fontId="0" fillId="0" borderId="32" xfId="0" applyBorder="1" applyAlignment="1">
      <alignment vertical="center"/>
    </xf>
    <xf numFmtId="0" fontId="16"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41" fontId="4" fillId="3" borderId="15" xfId="0" applyNumberFormat="1" applyFont="1" applyFill="1" applyBorder="1" applyAlignment="1">
      <alignment horizontal="right" vertical="center"/>
    </xf>
    <xf numFmtId="41" fontId="0" fillId="3" borderId="7" xfId="0" applyNumberFormat="1" applyFill="1" applyBorder="1" applyAlignment="1">
      <alignment horizontal="right" vertical="center"/>
    </xf>
    <xf numFmtId="0" fontId="15" fillId="2" borderId="17" xfId="0" applyFont="1" applyFill="1" applyBorder="1" applyAlignment="1">
      <alignment vertical="center" wrapText="1"/>
    </xf>
    <xf numFmtId="0" fontId="13" fillId="2" borderId="35" xfId="0" applyFont="1" applyFill="1" applyBorder="1" applyAlignment="1">
      <alignment vertical="center"/>
    </xf>
    <xf numFmtId="41" fontId="4" fillId="4" borderId="3" xfId="0" applyNumberFormat="1" applyFont="1" applyFill="1" applyBorder="1" applyAlignment="1">
      <alignment horizontal="right" vertical="center"/>
    </xf>
    <xf numFmtId="41" fontId="4" fillId="0" borderId="14" xfId="0" applyNumberFormat="1" applyFont="1" applyFill="1" applyBorder="1" applyAlignment="1">
      <alignment horizontal="center" vertical="center"/>
    </xf>
    <xf numFmtId="41" fontId="4" fillId="0" borderId="6" xfId="0" applyNumberFormat="1" applyFont="1" applyFill="1" applyBorder="1" applyAlignment="1">
      <alignment horizontal="center" vertical="center"/>
    </xf>
    <xf numFmtId="41" fontId="4" fillId="3" borderId="7" xfId="0" applyNumberFormat="1" applyFont="1" applyFill="1" applyBorder="1" applyAlignment="1">
      <alignment horizontal="right" vertical="center"/>
    </xf>
    <xf numFmtId="0" fontId="9" fillId="2" borderId="1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9" xfId="0" applyFont="1" applyFill="1" applyBorder="1" applyAlignment="1">
      <alignment horizontal="center" vertical="center" wrapText="1"/>
    </xf>
    <xf numFmtId="41" fontId="4" fillId="3" borderId="14"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41" fontId="4" fillId="3" borderId="11" xfId="0" applyNumberFormat="1" applyFont="1" applyFill="1" applyBorder="1" applyAlignment="1">
      <alignment horizontal="right" vertical="center"/>
    </xf>
    <xf numFmtId="41" fontId="0" fillId="3" borderId="3" xfId="0" applyNumberFormat="1" applyFill="1" applyBorder="1" applyAlignment="1">
      <alignment horizontal="right"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41" fontId="4" fillId="3" borderId="12" xfId="0" applyNumberFormat="1" applyFont="1" applyFill="1" applyBorder="1" applyAlignment="1">
      <alignment horizontal="right" vertical="center"/>
    </xf>
    <xf numFmtId="41" fontId="0" fillId="3" borderId="8" xfId="0" applyNumberFormat="1" applyFill="1" applyBorder="1" applyAlignment="1">
      <alignment horizontal="right" vertical="center"/>
    </xf>
    <xf numFmtId="0" fontId="4" fillId="0" borderId="12"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123"/>
  <sheetViews>
    <sheetView tabSelected="1" view="pageBreakPreview" zoomScale="85" zoomScaleNormal="100" zoomScaleSheetLayoutView="85" workbookViewId="0">
      <pane ySplit="7" topLeftCell="A110" activePane="bottomLeft" state="frozen"/>
      <selection activeCell="S1" sqref="S1"/>
      <selection pane="bottomLeft" activeCell="T17" sqref="T17"/>
    </sheetView>
  </sheetViews>
  <sheetFormatPr defaultRowHeight="13.5" outlineLevelRow="1" x14ac:dyDescent="0.15"/>
  <cols>
    <col min="1" max="1" width="4.125" style="1" customWidth="1"/>
    <col min="2" max="2" width="7.875" style="1" customWidth="1"/>
    <col min="3" max="3" width="17.75" style="1" customWidth="1"/>
    <col min="4" max="4" width="33" style="1" customWidth="1"/>
    <col min="5" max="5" width="11.75" style="1" bestFit="1" customWidth="1"/>
    <col min="6" max="6" width="11.75" style="1" customWidth="1"/>
    <col min="7" max="7" width="9.625" style="1" customWidth="1"/>
    <col min="8" max="8" width="9.5" style="1" customWidth="1"/>
    <col min="9" max="9" width="9.625" style="1" customWidth="1"/>
    <col min="10" max="17" width="9.5" style="1" customWidth="1"/>
    <col min="18" max="24" width="8" style="1" customWidth="1"/>
    <col min="25" max="25" width="9" style="2"/>
    <col min="26" max="27" width="9" style="1"/>
    <col min="28" max="28" width="13.5" style="1" customWidth="1"/>
    <col min="29" max="29" width="12.75" style="1" bestFit="1" customWidth="1"/>
    <col min="30" max="32" width="11.875" style="1" bestFit="1" customWidth="1"/>
    <col min="33" max="33" width="9.25" style="1" bestFit="1" customWidth="1"/>
    <col min="34" max="34" width="11.875" style="1" bestFit="1" customWidth="1"/>
    <col min="35" max="35" width="10.75" style="1" bestFit="1" customWidth="1"/>
    <col min="36" max="36" width="12.875" style="1" bestFit="1" customWidth="1"/>
    <col min="37" max="16384" width="9" style="1"/>
  </cols>
  <sheetData>
    <row r="1" spans="1:36" ht="20.25" customHeight="1" thickBot="1" x14ac:dyDescent="0.2">
      <c r="A1" s="54" t="s">
        <v>101</v>
      </c>
      <c r="B1" s="54"/>
    </row>
    <row r="2" spans="1:36" s="16" customFormat="1" ht="12.75" customHeight="1" x14ac:dyDescent="0.15">
      <c r="A2" s="55" t="s">
        <v>100</v>
      </c>
      <c r="B2" s="55" t="s">
        <v>99</v>
      </c>
      <c r="C2" s="55" t="s">
        <v>98</v>
      </c>
      <c r="D2" s="55" t="s">
        <v>97</v>
      </c>
      <c r="E2" s="87" t="s">
        <v>96</v>
      </c>
      <c r="F2" s="88"/>
      <c r="G2" s="87" t="s">
        <v>95</v>
      </c>
      <c r="H2" s="91"/>
      <c r="I2" s="91"/>
      <c r="J2" s="91"/>
      <c r="K2" s="91"/>
      <c r="L2" s="91"/>
      <c r="M2" s="91"/>
      <c r="N2" s="121" t="s">
        <v>94</v>
      </c>
      <c r="O2" s="87" t="s">
        <v>93</v>
      </c>
      <c r="P2" s="88"/>
      <c r="Q2" s="87" t="s">
        <v>92</v>
      </c>
      <c r="R2" s="96"/>
      <c r="S2" s="96"/>
      <c r="T2" s="96"/>
      <c r="U2" s="96"/>
      <c r="V2" s="87" t="s">
        <v>91</v>
      </c>
      <c r="W2" s="96"/>
      <c r="X2" s="97"/>
      <c r="Y2" s="46"/>
    </row>
    <row r="3" spans="1:36" s="16" customFormat="1" ht="12" customHeight="1" x14ac:dyDescent="0.15">
      <c r="A3" s="85"/>
      <c r="B3" s="56"/>
      <c r="C3" s="85"/>
      <c r="D3" s="85"/>
      <c r="E3" s="89"/>
      <c r="F3" s="90"/>
      <c r="G3" s="92"/>
      <c r="H3" s="93"/>
      <c r="I3" s="93"/>
      <c r="J3" s="93"/>
      <c r="K3" s="93"/>
      <c r="L3" s="93"/>
      <c r="M3" s="93"/>
      <c r="N3" s="122"/>
      <c r="O3" s="89"/>
      <c r="P3" s="90"/>
      <c r="Q3" s="53" t="s">
        <v>90</v>
      </c>
      <c r="R3" s="98" t="s">
        <v>88</v>
      </c>
      <c r="S3" s="98" t="s">
        <v>87</v>
      </c>
      <c r="T3" s="101" t="s">
        <v>86</v>
      </c>
      <c r="U3" s="104" t="s">
        <v>89</v>
      </c>
      <c r="V3" s="107" t="s">
        <v>88</v>
      </c>
      <c r="W3" s="101" t="s">
        <v>87</v>
      </c>
      <c r="X3" s="110" t="s">
        <v>86</v>
      </c>
      <c r="Y3" s="46"/>
    </row>
    <row r="4" spans="1:36" s="16" customFormat="1" ht="13.5" customHeight="1" x14ac:dyDescent="0.15">
      <c r="A4" s="85"/>
      <c r="B4" s="56"/>
      <c r="C4" s="85"/>
      <c r="D4" s="85"/>
      <c r="E4" s="44"/>
      <c r="F4" s="50"/>
      <c r="G4" s="52" t="s">
        <v>85</v>
      </c>
      <c r="H4" s="51"/>
      <c r="I4" s="51"/>
      <c r="J4" s="51"/>
      <c r="K4" s="51"/>
      <c r="L4" s="51"/>
      <c r="M4" s="68" t="s">
        <v>84</v>
      </c>
      <c r="N4" s="122"/>
      <c r="O4" s="44"/>
      <c r="P4" s="50"/>
      <c r="Q4" s="115" t="s">
        <v>83</v>
      </c>
      <c r="R4" s="99"/>
      <c r="S4" s="99"/>
      <c r="T4" s="102"/>
      <c r="U4" s="105"/>
      <c r="V4" s="108"/>
      <c r="W4" s="102"/>
      <c r="X4" s="111"/>
      <c r="Y4" s="46"/>
    </row>
    <row r="5" spans="1:36" s="16" customFormat="1" ht="12" customHeight="1" x14ac:dyDescent="0.15">
      <c r="A5" s="85"/>
      <c r="B5" s="56"/>
      <c r="C5" s="85"/>
      <c r="D5" s="85"/>
      <c r="E5" s="44"/>
      <c r="F5" s="60" t="s">
        <v>81</v>
      </c>
      <c r="G5" s="44"/>
      <c r="H5" s="49" t="s">
        <v>82</v>
      </c>
      <c r="I5" s="48"/>
      <c r="J5" s="48"/>
      <c r="K5" s="48"/>
      <c r="L5" s="47"/>
      <c r="M5" s="69"/>
      <c r="N5" s="122"/>
      <c r="O5" s="44"/>
      <c r="P5" s="60" t="s">
        <v>81</v>
      </c>
      <c r="Q5" s="116"/>
      <c r="R5" s="100"/>
      <c r="S5" s="100"/>
      <c r="T5" s="103"/>
      <c r="U5" s="106"/>
      <c r="V5" s="109"/>
      <c r="W5" s="103"/>
      <c r="X5" s="112"/>
      <c r="Y5" s="46"/>
    </row>
    <row r="6" spans="1:36" s="16" customFormat="1" ht="12" customHeight="1" x14ac:dyDescent="0.15">
      <c r="A6" s="85"/>
      <c r="B6" s="56"/>
      <c r="C6" s="85"/>
      <c r="D6" s="85"/>
      <c r="E6" s="44"/>
      <c r="F6" s="61"/>
      <c r="G6" s="44"/>
      <c r="H6" s="45" t="s">
        <v>80</v>
      </c>
      <c r="I6" s="63" t="s">
        <v>79</v>
      </c>
      <c r="J6" s="64"/>
      <c r="K6" s="65"/>
      <c r="L6" s="66" t="s">
        <v>78</v>
      </c>
      <c r="M6" s="69"/>
      <c r="N6" s="122"/>
      <c r="O6" s="44"/>
      <c r="P6" s="61"/>
      <c r="Q6" s="43" t="s">
        <v>18</v>
      </c>
      <c r="R6" s="42" t="s">
        <v>18</v>
      </c>
      <c r="S6" s="42" t="s">
        <v>18</v>
      </c>
      <c r="T6" s="40" t="s">
        <v>18</v>
      </c>
      <c r="U6" s="39" t="s">
        <v>18</v>
      </c>
      <c r="V6" s="41" t="s">
        <v>18</v>
      </c>
      <c r="W6" s="40" t="s">
        <v>18</v>
      </c>
      <c r="X6" s="39" t="s">
        <v>18</v>
      </c>
      <c r="Y6" s="38" t="s">
        <v>18</v>
      </c>
    </row>
    <row r="7" spans="1:36" s="16" customFormat="1" ht="12.75" customHeight="1" thickBot="1" x14ac:dyDescent="0.2">
      <c r="A7" s="86"/>
      <c r="B7" s="57"/>
      <c r="C7" s="86"/>
      <c r="D7" s="86"/>
      <c r="E7" s="35"/>
      <c r="F7" s="62"/>
      <c r="G7" s="35"/>
      <c r="H7" s="37"/>
      <c r="I7" s="36" t="s">
        <v>77</v>
      </c>
      <c r="J7" s="36" t="s">
        <v>76</v>
      </c>
      <c r="K7" s="36" t="s">
        <v>75</v>
      </c>
      <c r="L7" s="67"/>
      <c r="M7" s="70"/>
      <c r="N7" s="123"/>
      <c r="O7" s="35"/>
      <c r="P7" s="62"/>
      <c r="Q7" s="34" t="s">
        <v>17</v>
      </c>
      <c r="R7" s="33" t="s">
        <v>17</v>
      </c>
      <c r="S7" s="33" t="s">
        <v>17</v>
      </c>
      <c r="T7" s="30" t="s">
        <v>17</v>
      </c>
      <c r="U7" s="32" t="s">
        <v>17</v>
      </c>
      <c r="V7" s="31" t="s">
        <v>17</v>
      </c>
      <c r="W7" s="30" t="s">
        <v>17</v>
      </c>
      <c r="X7" s="29" t="s">
        <v>17</v>
      </c>
      <c r="Y7" s="28" t="s">
        <v>17</v>
      </c>
    </row>
    <row r="8" spans="1:36" s="16" customFormat="1" ht="24" customHeight="1" x14ac:dyDescent="0.15">
      <c r="A8" s="73">
        <v>1</v>
      </c>
      <c r="B8" s="58" t="s">
        <v>74</v>
      </c>
      <c r="C8" s="75" t="s">
        <v>73</v>
      </c>
      <c r="D8" s="83" t="s">
        <v>22</v>
      </c>
      <c r="E8" s="77">
        <v>140218.18100000001</v>
      </c>
      <c r="F8" s="79">
        <v>140218.18100000001</v>
      </c>
      <c r="G8" s="77">
        <v>24620.902999999998</v>
      </c>
      <c r="H8" s="81">
        <v>24610.120999999999</v>
      </c>
      <c r="I8" s="81">
        <v>24610.120999999999</v>
      </c>
      <c r="J8" s="81" t="s">
        <v>20</v>
      </c>
      <c r="K8" s="81" t="s">
        <v>20</v>
      </c>
      <c r="L8" s="81">
        <v>10.782</v>
      </c>
      <c r="M8" s="94">
        <v>47530.527000000002</v>
      </c>
      <c r="N8" s="71">
        <v>0</v>
      </c>
      <c r="O8" s="113">
        <f>+(+E8+G8)-(M8+N8)</f>
        <v>117308.557</v>
      </c>
      <c r="P8" s="79">
        <v>117308.557</v>
      </c>
      <c r="Q8" s="23">
        <v>3</v>
      </c>
      <c r="R8" s="24">
        <v>0</v>
      </c>
      <c r="S8" s="24">
        <v>0</v>
      </c>
      <c r="T8" s="22">
        <v>0</v>
      </c>
      <c r="U8" s="24">
        <v>0</v>
      </c>
      <c r="V8" s="23">
        <v>0</v>
      </c>
      <c r="W8" s="22">
        <v>0</v>
      </c>
      <c r="X8" s="21">
        <v>0</v>
      </c>
      <c r="Y8" s="11" t="s">
        <v>18</v>
      </c>
      <c r="AB8" s="27"/>
      <c r="AC8" s="27"/>
      <c r="AD8" s="27"/>
      <c r="AE8" s="27"/>
      <c r="AF8" s="27"/>
      <c r="AG8" s="27"/>
      <c r="AH8" s="27"/>
      <c r="AI8" s="27"/>
      <c r="AJ8" s="27"/>
    </row>
    <row r="9" spans="1:36" s="16" customFormat="1" ht="24" customHeight="1" thickBot="1" x14ac:dyDescent="0.2">
      <c r="A9" s="74"/>
      <c r="B9" s="59"/>
      <c r="C9" s="76"/>
      <c r="D9" s="84"/>
      <c r="E9" s="78"/>
      <c r="F9" s="80"/>
      <c r="G9" s="78"/>
      <c r="H9" s="82"/>
      <c r="I9" s="82"/>
      <c r="J9" s="82"/>
      <c r="K9" s="82"/>
      <c r="L9" s="82"/>
      <c r="M9" s="95"/>
      <c r="N9" s="72"/>
      <c r="O9" s="114"/>
      <c r="P9" s="80"/>
      <c r="Q9" s="19">
        <v>24610.120999999999</v>
      </c>
      <c r="R9" s="20">
        <v>0</v>
      </c>
      <c r="S9" s="20">
        <v>0</v>
      </c>
      <c r="T9" s="18">
        <v>0</v>
      </c>
      <c r="U9" s="20">
        <v>0</v>
      </c>
      <c r="V9" s="19">
        <v>0</v>
      </c>
      <c r="W9" s="18">
        <v>0</v>
      </c>
      <c r="X9" s="17">
        <v>0</v>
      </c>
      <c r="Y9" s="6" t="s">
        <v>17</v>
      </c>
      <c r="AC9" s="25"/>
      <c r="AD9" s="25"/>
      <c r="AE9" s="25"/>
      <c r="AF9" s="25"/>
      <c r="AG9" s="25"/>
      <c r="AH9" s="25"/>
      <c r="AI9" s="25"/>
      <c r="AJ9" s="25"/>
    </row>
    <row r="10" spans="1:36" s="16" customFormat="1" ht="24" customHeight="1" x14ac:dyDescent="0.15">
      <c r="A10" s="73">
        <v>2</v>
      </c>
      <c r="B10" s="58" t="s">
        <v>72</v>
      </c>
      <c r="C10" s="75" t="s">
        <v>23</v>
      </c>
      <c r="D10" s="83" t="s">
        <v>22</v>
      </c>
      <c r="E10" s="77">
        <v>97416.157000000007</v>
      </c>
      <c r="F10" s="79">
        <v>97416.157000000007</v>
      </c>
      <c r="G10" s="77">
        <v>9732.6980000000003</v>
      </c>
      <c r="H10" s="81">
        <v>9720.8469999999998</v>
      </c>
      <c r="I10" s="81">
        <v>9720.8469999999998</v>
      </c>
      <c r="J10" s="81" t="s">
        <v>20</v>
      </c>
      <c r="K10" s="81" t="s">
        <v>20</v>
      </c>
      <c r="L10" s="81">
        <v>11.851000000000001</v>
      </c>
      <c r="M10" s="118">
        <v>30047.522000000001</v>
      </c>
      <c r="N10" s="71">
        <v>0</v>
      </c>
      <c r="O10" s="113">
        <f>+(+E10+G10)-(M10+N10)</f>
        <v>77101.333000000013</v>
      </c>
      <c r="P10" s="79">
        <v>77101.332999999999</v>
      </c>
      <c r="Q10" s="23">
        <v>3</v>
      </c>
      <c r="R10" s="24">
        <v>0</v>
      </c>
      <c r="S10" s="24">
        <v>0</v>
      </c>
      <c r="T10" s="22">
        <v>0</v>
      </c>
      <c r="U10" s="24">
        <v>0</v>
      </c>
      <c r="V10" s="23">
        <v>0</v>
      </c>
      <c r="W10" s="22">
        <v>0</v>
      </c>
      <c r="X10" s="21">
        <v>0</v>
      </c>
      <c r="Y10" s="11" t="s">
        <v>18</v>
      </c>
      <c r="AC10" s="25"/>
      <c r="AD10" s="25"/>
      <c r="AE10" s="25"/>
      <c r="AF10" s="25"/>
      <c r="AG10" s="25"/>
      <c r="AH10" s="25"/>
      <c r="AI10" s="25"/>
      <c r="AJ10" s="25"/>
    </row>
    <row r="11" spans="1:36" s="16" customFormat="1" ht="24" customHeight="1" thickBot="1" x14ac:dyDescent="0.2">
      <c r="A11" s="74"/>
      <c r="B11" s="59"/>
      <c r="C11" s="76"/>
      <c r="D11" s="84"/>
      <c r="E11" s="78"/>
      <c r="F11" s="80"/>
      <c r="G11" s="78"/>
      <c r="H11" s="82"/>
      <c r="I11" s="117"/>
      <c r="J11" s="117"/>
      <c r="K11" s="117"/>
      <c r="L11" s="117"/>
      <c r="M11" s="119"/>
      <c r="N11" s="72"/>
      <c r="O11" s="120"/>
      <c r="P11" s="80"/>
      <c r="Q11" s="19">
        <v>9720.8469999999998</v>
      </c>
      <c r="R11" s="20">
        <v>0</v>
      </c>
      <c r="S11" s="20">
        <v>0</v>
      </c>
      <c r="T11" s="18">
        <v>0</v>
      </c>
      <c r="U11" s="20">
        <v>0</v>
      </c>
      <c r="V11" s="19">
        <v>0</v>
      </c>
      <c r="W11" s="18">
        <v>0</v>
      </c>
      <c r="X11" s="17">
        <v>0</v>
      </c>
      <c r="Y11" s="6" t="s">
        <v>17</v>
      </c>
      <c r="AC11" s="25"/>
      <c r="AD11" s="25"/>
      <c r="AE11" s="25"/>
      <c r="AF11" s="25"/>
      <c r="AG11" s="25"/>
      <c r="AH11" s="25"/>
      <c r="AI11" s="25"/>
      <c r="AJ11" s="25"/>
    </row>
    <row r="12" spans="1:36" s="16" customFormat="1" ht="24" customHeight="1" x14ac:dyDescent="0.15">
      <c r="A12" s="73">
        <v>3</v>
      </c>
      <c r="B12" s="58" t="s">
        <v>71</v>
      </c>
      <c r="C12" s="75" t="s">
        <v>23</v>
      </c>
      <c r="D12" s="83" t="s">
        <v>22</v>
      </c>
      <c r="E12" s="77">
        <v>97275.078999999998</v>
      </c>
      <c r="F12" s="79">
        <v>97275.078999999998</v>
      </c>
      <c r="G12" s="77">
        <v>11805.57</v>
      </c>
      <c r="H12" s="81">
        <v>11805.57</v>
      </c>
      <c r="I12" s="81">
        <v>11805.57</v>
      </c>
      <c r="J12" s="81" t="s">
        <v>20</v>
      </c>
      <c r="K12" s="81" t="s">
        <v>20</v>
      </c>
      <c r="L12" s="81">
        <v>0</v>
      </c>
      <c r="M12" s="118">
        <v>52382.438999999998</v>
      </c>
      <c r="N12" s="71">
        <v>0</v>
      </c>
      <c r="O12" s="113">
        <f>+(+E12+G12)-(M12+N12)</f>
        <v>56698.210000000006</v>
      </c>
      <c r="P12" s="79">
        <v>56698.21</v>
      </c>
      <c r="Q12" s="23">
        <v>3</v>
      </c>
      <c r="R12" s="24">
        <v>0</v>
      </c>
      <c r="S12" s="24">
        <v>0</v>
      </c>
      <c r="T12" s="22">
        <v>0</v>
      </c>
      <c r="U12" s="24">
        <v>0</v>
      </c>
      <c r="V12" s="23">
        <v>0</v>
      </c>
      <c r="W12" s="22">
        <v>0</v>
      </c>
      <c r="X12" s="21">
        <v>0</v>
      </c>
      <c r="Y12" s="11" t="s">
        <v>18</v>
      </c>
      <c r="AC12" s="25"/>
      <c r="AD12" s="25"/>
      <c r="AE12" s="25"/>
      <c r="AF12" s="25"/>
      <c r="AG12" s="25"/>
      <c r="AH12" s="25"/>
      <c r="AI12" s="25"/>
      <c r="AJ12" s="25"/>
    </row>
    <row r="13" spans="1:36" s="16" customFormat="1" ht="24" customHeight="1" thickBot="1" x14ac:dyDescent="0.2">
      <c r="A13" s="74"/>
      <c r="B13" s="59"/>
      <c r="C13" s="76"/>
      <c r="D13" s="84"/>
      <c r="E13" s="78"/>
      <c r="F13" s="80"/>
      <c r="G13" s="78"/>
      <c r="H13" s="82"/>
      <c r="I13" s="117"/>
      <c r="J13" s="117"/>
      <c r="K13" s="117"/>
      <c r="L13" s="117"/>
      <c r="M13" s="119"/>
      <c r="N13" s="72"/>
      <c r="O13" s="114"/>
      <c r="P13" s="80"/>
      <c r="Q13" s="19">
        <v>11805.57</v>
      </c>
      <c r="R13" s="20">
        <v>0</v>
      </c>
      <c r="S13" s="20">
        <v>0</v>
      </c>
      <c r="T13" s="18">
        <v>0</v>
      </c>
      <c r="U13" s="20">
        <v>0</v>
      </c>
      <c r="V13" s="19">
        <v>0</v>
      </c>
      <c r="W13" s="18">
        <v>0</v>
      </c>
      <c r="X13" s="17">
        <v>0</v>
      </c>
      <c r="Y13" s="6" t="s">
        <v>17</v>
      </c>
      <c r="AC13" s="25"/>
      <c r="AD13" s="25"/>
      <c r="AE13" s="25"/>
      <c r="AF13" s="25"/>
      <c r="AG13" s="25"/>
      <c r="AH13" s="25"/>
      <c r="AI13" s="25"/>
      <c r="AJ13" s="25"/>
    </row>
    <row r="14" spans="1:36" s="16" customFormat="1" ht="24" customHeight="1" x14ac:dyDescent="0.15">
      <c r="A14" s="73">
        <v>4</v>
      </c>
      <c r="B14" s="58" t="s">
        <v>70</v>
      </c>
      <c r="C14" s="75" t="s">
        <v>23</v>
      </c>
      <c r="D14" s="83" t="s">
        <v>22</v>
      </c>
      <c r="E14" s="77">
        <v>49586.3</v>
      </c>
      <c r="F14" s="79">
        <v>49586.3</v>
      </c>
      <c r="G14" s="77">
        <v>28356.54</v>
      </c>
      <c r="H14" s="81">
        <v>28341.221000000001</v>
      </c>
      <c r="I14" s="81">
        <v>28341.221000000001</v>
      </c>
      <c r="J14" s="81" t="s">
        <v>20</v>
      </c>
      <c r="K14" s="81" t="s">
        <v>20</v>
      </c>
      <c r="L14" s="81">
        <v>15.319000000000001</v>
      </c>
      <c r="M14" s="118">
        <v>24198.888999999999</v>
      </c>
      <c r="N14" s="71">
        <v>0</v>
      </c>
      <c r="O14" s="113">
        <f>+(+E14+G14)-(M14+N14)</f>
        <v>53743.951000000001</v>
      </c>
      <c r="P14" s="79">
        <v>53743.951000000001</v>
      </c>
      <c r="Q14" s="23">
        <v>3</v>
      </c>
      <c r="R14" s="24">
        <v>0</v>
      </c>
      <c r="S14" s="24">
        <v>0</v>
      </c>
      <c r="T14" s="22">
        <v>0</v>
      </c>
      <c r="U14" s="24">
        <v>0</v>
      </c>
      <c r="V14" s="23">
        <v>0</v>
      </c>
      <c r="W14" s="22">
        <v>0</v>
      </c>
      <c r="X14" s="21">
        <v>0</v>
      </c>
      <c r="Y14" s="11" t="s">
        <v>18</v>
      </c>
      <c r="AC14" s="25"/>
      <c r="AD14" s="25"/>
      <c r="AE14" s="25"/>
      <c r="AF14" s="25"/>
      <c r="AG14" s="25"/>
      <c r="AH14" s="25"/>
      <c r="AI14" s="25"/>
      <c r="AJ14" s="25"/>
    </row>
    <row r="15" spans="1:36" s="16" customFormat="1" ht="24" customHeight="1" thickBot="1" x14ac:dyDescent="0.2">
      <c r="A15" s="74"/>
      <c r="B15" s="59"/>
      <c r="C15" s="76"/>
      <c r="D15" s="84"/>
      <c r="E15" s="78"/>
      <c r="F15" s="80"/>
      <c r="G15" s="78"/>
      <c r="H15" s="82"/>
      <c r="I15" s="117"/>
      <c r="J15" s="117"/>
      <c r="K15" s="117"/>
      <c r="L15" s="117"/>
      <c r="M15" s="119"/>
      <c r="N15" s="72"/>
      <c r="O15" s="114"/>
      <c r="P15" s="80"/>
      <c r="Q15" s="19">
        <v>28341.221000000001</v>
      </c>
      <c r="R15" s="20">
        <v>0</v>
      </c>
      <c r="S15" s="20">
        <v>0</v>
      </c>
      <c r="T15" s="18">
        <v>0</v>
      </c>
      <c r="U15" s="20">
        <v>0</v>
      </c>
      <c r="V15" s="19">
        <v>0</v>
      </c>
      <c r="W15" s="18">
        <v>0</v>
      </c>
      <c r="X15" s="17">
        <v>0</v>
      </c>
      <c r="Y15" s="6" t="s">
        <v>17</v>
      </c>
      <c r="AC15" s="25"/>
      <c r="AD15" s="25"/>
      <c r="AE15" s="25"/>
      <c r="AF15" s="25"/>
      <c r="AG15" s="25"/>
      <c r="AH15" s="25"/>
      <c r="AI15" s="25"/>
      <c r="AJ15" s="25"/>
    </row>
    <row r="16" spans="1:36" s="16" customFormat="1" ht="24" customHeight="1" x14ac:dyDescent="0.15">
      <c r="A16" s="73">
        <v>5</v>
      </c>
      <c r="B16" s="58" t="s">
        <v>69</v>
      </c>
      <c r="C16" s="75" t="s">
        <v>23</v>
      </c>
      <c r="D16" s="83" t="s">
        <v>22</v>
      </c>
      <c r="E16" s="77">
        <v>57964.281999999999</v>
      </c>
      <c r="F16" s="79">
        <v>57964.281999999999</v>
      </c>
      <c r="G16" s="77">
        <v>2314.1970000000001</v>
      </c>
      <c r="H16" s="81">
        <v>2309.279</v>
      </c>
      <c r="I16" s="81">
        <v>2309.279</v>
      </c>
      <c r="J16" s="81" t="s">
        <v>20</v>
      </c>
      <c r="K16" s="81" t="s">
        <v>20</v>
      </c>
      <c r="L16" s="81">
        <v>4.9180000000000001</v>
      </c>
      <c r="M16" s="118">
        <v>22122.037</v>
      </c>
      <c r="N16" s="71">
        <v>0</v>
      </c>
      <c r="O16" s="113">
        <f>+(+E16+G16)-(M16+N16)</f>
        <v>38156.441999999995</v>
      </c>
      <c r="P16" s="79">
        <v>38156.442000000003</v>
      </c>
      <c r="Q16" s="23">
        <v>1</v>
      </c>
      <c r="R16" s="24">
        <v>0</v>
      </c>
      <c r="S16" s="24">
        <v>0</v>
      </c>
      <c r="T16" s="22">
        <v>0</v>
      </c>
      <c r="U16" s="24">
        <v>0</v>
      </c>
      <c r="V16" s="23">
        <v>0</v>
      </c>
      <c r="W16" s="22">
        <v>0</v>
      </c>
      <c r="X16" s="21">
        <v>0</v>
      </c>
      <c r="Y16" s="11" t="s">
        <v>18</v>
      </c>
      <c r="AC16" s="25"/>
      <c r="AD16" s="25"/>
      <c r="AE16" s="25"/>
      <c r="AF16" s="25"/>
      <c r="AG16" s="25"/>
      <c r="AH16" s="25"/>
      <c r="AI16" s="25"/>
      <c r="AJ16" s="25"/>
    </row>
    <row r="17" spans="1:36" s="16" customFormat="1" ht="24" customHeight="1" thickBot="1" x14ac:dyDescent="0.2">
      <c r="A17" s="74"/>
      <c r="B17" s="59"/>
      <c r="C17" s="76"/>
      <c r="D17" s="84"/>
      <c r="E17" s="78"/>
      <c r="F17" s="80"/>
      <c r="G17" s="78"/>
      <c r="H17" s="82"/>
      <c r="I17" s="117"/>
      <c r="J17" s="117"/>
      <c r="K17" s="117"/>
      <c r="L17" s="117"/>
      <c r="M17" s="119"/>
      <c r="N17" s="72"/>
      <c r="O17" s="114"/>
      <c r="P17" s="80"/>
      <c r="Q17" s="19">
        <v>2309.279</v>
      </c>
      <c r="R17" s="20">
        <v>0</v>
      </c>
      <c r="S17" s="20">
        <v>0</v>
      </c>
      <c r="T17" s="18">
        <v>0</v>
      </c>
      <c r="U17" s="20">
        <v>0</v>
      </c>
      <c r="V17" s="19">
        <v>0</v>
      </c>
      <c r="W17" s="18">
        <v>0</v>
      </c>
      <c r="X17" s="17">
        <v>0</v>
      </c>
      <c r="Y17" s="6" t="s">
        <v>17</v>
      </c>
      <c r="AC17" s="25"/>
      <c r="AD17" s="25"/>
      <c r="AE17" s="25"/>
      <c r="AF17" s="25"/>
      <c r="AG17" s="25"/>
      <c r="AH17" s="25"/>
      <c r="AI17" s="25"/>
      <c r="AJ17" s="25"/>
    </row>
    <row r="18" spans="1:36" s="16" customFormat="1" ht="24" customHeight="1" x14ac:dyDescent="0.15">
      <c r="A18" s="73">
        <v>6</v>
      </c>
      <c r="B18" s="58" t="s">
        <v>68</v>
      </c>
      <c r="C18" s="75" t="s">
        <v>23</v>
      </c>
      <c r="D18" s="83" t="s">
        <v>22</v>
      </c>
      <c r="E18" s="77">
        <v>47186.629000000001</v>
      </c>
      <c r="F18" s="79">
        <v>47186.629000000001</v>
      </c>
      <c r="G18" s="77">
        <v>9.3290000000000006</v>
      </c>
      <c r="H18" s="81">
        <v>0.91900000000000004</v>
      </c>
      <c r="I18" s="81">
        <v>0.91900000000000004</v>
      </c>
      <c r="J18" s="81" t="s">
        <v>20</v>
      </c>
      <c r="K18" s="81" t="s">
        <v>20</v>
      </c>
      <c r="L18" s="81">
        <v>8.41</v>
      </c>
      <c r="M18" s="118">
        <v>11602.978999999999</v>
      </c>
      <c r="N18" s="71">
        <v>0</v>
      </c>
      <c r="O18" s="113">
        <f>+(+E18+G18)-(M18+N18)</f>
        <v>35592.978999999999</v>
      </c>
      <c r="P18" s="79">
        <v>35592.978999999999</v>
      </c>
      <c r="Q18" s="23">
        <v>1</v>
      </c>
      <c r="R18" s="24">
        <v>0</v>
      </c>
      <c r="S18" s="24">
        <v>0</v>
      </c>
      <c r="T18" s="22">
        <v>0</v>
      </c>
      <c r="U18" s="24">
        <v>0</v>
      </c>
      <c r="V18" s="23">
        <v>0</v>
      </c>
      <c r="W18" s="22">
        <v>0</v>
      </c>
      <c r="X18" s="21">
        <v>0</v>
      </c>
      <c r="Y18" s="11" t="s">
        <v>18</v>
      </c>
      <c r="AC18" s="25"/>
      <c r="AD18" s="25"/>
      <c r="AE18" s="25"/>
      <c r="AF18" s="25"/>
      <c r="AG18" s="25"/>
      <c r="AH18" s="25"/>
      <c r="AI18" s="25"/>
      <c r="AJ18" s="25"/>
    </row>
    <row r="19" spans="1:36" s="16" customFormat="1" ht="24" customHeight="1" thickBot="1" x14ac:dyDescent="0.2">
      <c r="A19" s="74"/>
      <c r="B19" s="59"/>
      <c r="C19" s="76"/>
      <c r="D19" s="84"/>
      <c r="E19" s="78"/>
      <c r="F19" s="80"/>
      <c r="G19" s="78"/>
      <c r="H19" s="82"/>
      <c r="I19" s="117"/>
      <c r="J19" s="117"/>
      <c r="K19" s="117"/>
      <c r="L19" s="117"/>
      <c r="M19" s="119"/>
      <c r="N19" s="72"/>
      <c r="O19" s="114"/>
      <c r="P19" s="80"/>
      <c r="Q19" s="19">
        <v>0.91900000000000004</v>
      </c>
      <c r="R19" s="20">
        <v>0</v>
      </c>
      <c r="S19" s="20">
        <v>0</v>
      </c>
      <c r="T19" s="18">
        <v>0</v>
      </c>
      <c r="U19" s="20">
        <v>0</v>
      </c>
      <c r="V19" s="19">
        <v>0</v>
      </c>
      <c r="W19" s="18">
        <v>0</v>
      </c>
      <c r="X19" s="17">
        <v>0</v>
      </c>
      <c r="Y19" s="6" t="s">
        <v>17</v>
      </c>
      <c r="AC19" s="25"/>
      <c r="AD19" s="25"/>
      <c r="AE19" s="25"/>
      <c r="AF19" s="25"/>
      <c r="AG19" s="25"/>
      <c r="AH19" s="25"/>
      <c r="AI19" s="25"/>
      <c r="AJ19" s="25"/>
    </row>
    <row r="20" spans="1:36" s="16" customFormat="1" ht="24" customHeight="1" x14ac:dyDescent="0.15">
      <c r="A20" s="73">
        <v>7</v>
      </c>
      <c r="B20" s="58" t="s">
        <v>67</v>
      </c>
      <c r="C20" s="75" t="s">
        <v>23</v>
      </c>
      <c r="D20" s="83" t="s">
        <v>22</v>
      </c>
      <c r="E20" s="77">
        <v>54732.341999999997</v>
      </c>
      <c r="F20" s="79">
        <v>54732.341999999997</v>
      </c>
      <c r="G20" s="77">
        <v>2674.88</v>
      </c>
      <c r="H20" s="81">
        <v>2674.88</v>
      </c>
      <c r="I20" s="81">
        <v>2674.88</v>
      </c>
      <c r="J20" s="81" t="s">
        <v>20</v>
      </c>
      <c r="K20" s="81" t="s">
        <v>20</v>
      </c>
      <c r="L20" s="81">
        <v>0</v>
      </c>
      <c r="M20" s="118">
        <v>25446.674999999999</v>
      </c>
      <c r="N20" s="71">
        <v>0</v>
      </c>
      <c r="O20" s="113">
        <f>+(+E20+G20)-(M20+N20)</f>
        <v>31960.546999999995</v>
      </c>
      <c r="P20" s="79">
        <v>31960.546999999999</v>
      </c>
      <c r="Q20" s="23">
        <v>2</v>
      </c>
      <c r="R20" s="24">
        <v>0</v>
      </c>
      <c r="S20" s="24">
        <v>0</v>
      </c>
      <c r="T20" s="22">
        <v>0</v>
      </c>
      <c r="U20" s="24">
        <v>0</v>
      </c>
      <c r="V20" s="23">
        <v>0</v>
      </c>
      <c r="W20" s="22">
        <v>0</v>
      </c>
      <c r="X20" s="21">
        <v>0</v>
      </c>
      <c r="Y20" s="11" t="s">
        <v>18</v>
      </c>
      <c r="AC20" s="25"/>
      <c r="AD20" s="25"/>
      <c r="AE20" s="25"/>
      <c r="AF20" s="25"/>
      <c r="AG20" s="25"/>
      <c r="AH20" s="25"/>
      <c r="AI20" s="25"/>
      <c r="AJ20" s="25"/>
    </row>
    <row r="21" spans="1:36" s="16" customFormat="1" ht="24" customHeight="1" thickBot="1" x14ac:dyDescent="0.2">
      <c r="A21" s="74"/>
      <c r="B21" s="59"/>
      <c r="C21" s="76"/>
      <c r="D21" s="84"/>
      <c r="E21" s="78"/>
      <c r="F21" s="80"/>
      <c r="G21" s="78"/>
      <c r="H21" s="82"/>
      <c r="I21" s="117"/>
      <c r="J21" s="117"/>
      <c r="K21" s="117"/>
      <c r="L21" s="117"/>
      <c r="M21" s="119"/>
      <c r="N21" s="72"/>
      <c r="O21" s="114"/>
      <c r="P21" s="80"/>
      <c r="Q21" s="19">
        <v>2674.88</v>
      </c>
      <c r="R21" s="20">
        <v>0</v>
      </c>
      <c r="S21" s="20">
        <v>0</v>
      </c>
      <c r="T21" s="18">
        <v>0</v>
      </c>
      <c r="U21" s="20">
        <v>0</v>
      </c>
      <c r="V21" s="19">
        <v>0</v>
      </c>
      <c r="W21" s="18">
        <v>0</v>
      </c>
      <c r="X21" s="17">
        <v>0</v>
      </c>
      <c r="Y21" s="6" t="s">
        <v>17</v>
      </c>
      <c r="AC21" s="25"/>
      <c r="AD21" s="25"/>
      <c r="AE21" s="25"/>
      <c r="AF21" s="25"/>
      <c r="AG21" s="25"/>
      <c r="AH21" s="25"/>
      <c r="AI21" s="25"/>
      <c r="AJ21" s="25"/>
    </row>
    <row r="22" spans="1:36" s="16" customFormat="1" ht="24" customHeight="1" x14ac:dyDescent="0.15">
      <c r="A22" s="73">
        <v>8</v>
      </c>
      <c r="B22" s="58" t="s">
        <v>66</v>
      </c>
      <c r="C22" s="75" t="s">
        <v>23</v>
      </c>
      <c r="D22" s="83" t="s">
        <v>22</v>
      </c>
      <c r="E22" s="77">
        <v>51428.373</v>
      </c>
      <c r="F22" s="79">
        <v>51428.373</v>
      </c>
      <c r="G22" s="77">
        <v>6051.9430000000002</v>
      </c>
      <c r="H22" s="81">
        <v>6046.56</v>
      </c>
      <c r="I22" s="81">
        <v>6046.56</v>
      </c>
      <c r="J22" s="81" t="s">
        <v>20</v>
      </c>
      <c r="K22" s="81" t="s">
        <v>20</v>
      </c>
      <c r="L22" s="81">
        <v>5.383</v>
      </c>
      <c r="M22" s="118">
        <v>26311.896000000001</v>
      </c>
      <c r="N22" s="71">
        <v>0</v>
      </c>
      <c r="O22" s="113">
        <f>+(+E22+G22)-(M22+N22)</f>
        <v>31168.42</v>
      </c>
      <c r="P22" s="79">
        <v>31168.42</v>
      </c>
      <c r="Q22" s="23">
        <v>2</v>
      </c>
      <c r="R22" s="24">
        <v>0</v>
      </c>
      <c r="S22" s="24">
        <v>0</v>
      </c>
      <c r="T22" s="22">
        <v>0</v>
      </c>
      <c r="U22" s="24">
        <v>0</v>
      </c>
      <c r="V22" s="23">
        <v>0</v>
      </c>
      <c r="W22" s="22">
        <v>0</v>
      </c>
      <c r="X22" s="21">
        <v>0</v>
      </c>
      <c r="Y22" s="11" t="s">
        <v>18</v>
      </c>
      <c r="AC22" s="25"/>
      <c r="AD22" s="25"/>
      <c r="AE22" s="25"/>
      <c r="AF22" s="25"/>
      <c r="AG22" s="25"/>
      <c r="AH22" s="25"/>
      <c r="AI22" s="25"/>
      <c r="AJ22" s="25"/>
    </row>
    <row r="23" spans="1:36" s="16" customFormat="1" ht="24" customHeight="1" thickBot="1" x14ac:dyDescent="0.2">
      <c r="A23" s="74"/>
      <c r="B23" s="59"/>
      <c r="C23" s="76"/>
      <c r="D23" s="84"/>
      <c r="E23" s="78"/>
      <c r="F23" s="80"/>
      <c r="G23" s="78"/>
      <c r="H23" s="82"/>
      <c r="I23" s="117"/>
      <c r="J23" s="117"/>
      <c r="K23" s="117"/>
      <c r="L23" s="117"/>
      <c r="M23" s="119"/>
      <c r="N23" s="72"/>
      <c r="O23" s="114"/>
      <c r="P23" s="80"/>
      <c r="Q23" s="19">
        <v>6046.56</v>
      </c>
      <c r="R23" s="20">
        <v>0</v>
      </c>
      <c r="S23" s="20">
        <v>0</v>
      </c>
      <c r="T23" s="18">
        <v>0</v>
      </c>
      <c r="U23" s="20">
        <v>0</v>
      </c>
      <c r="V23" s="19">
        <v>0</v>
      </c>
      <c r="W23" s="18">
        <v>0</v>
      </c>
      <c r="X23" s="17">
        <v>0</v>
      </c>
      <c r="Y23" s="6" t="s">
        <v>17</v>
      </c>
      <c r="AC23" s="25"/>
      <c r="AD23" s="25"/>
      <c r="AE23" s="25"/>
      <c r="AF23" s="25"/>
      <c r="AG23" s="25"/>
      <c r="AH23" s="25"/>
      <c r="AI23" s="25"/>
      <c r="AJ23" s="25"/>
    </row>
    <row r="24" spans="1:36" s="16" customFormat="1" ht="24" customHeight="1" x14ac:dyDescent="0.15">
      <c r="A24" s="73">
        <v>9</v>
      </c>
      <c r="B24" s="58" t="s">
        <v>65</v>
      </c>
      <c r="C24" s="75" t="s">
        <v>23</v>
      </c>
      <c r="D24" s="83" t="s">
        <v>22</v>
      </c>
      <c r="E24" s="77">
        <v>37169.923999999999</v>
      </c>
      <c r="F24" s="79">
        <v>37169.923999999999</v>
      </c>
      <c r="G24" s="77">
        <v>39.478000000000002</v>
      </c>
      <c r="H24" s="81">
        <v>37.543999999999997</v>
      </c>
      <c r="I24" s="81">
        <v>37.543999999999997</v>
      </c>
      <c r="J24" s="81" t="s">
        <v>20</v>
      </c>
      <c r="K24" s="81" t="s">
        <v>20</v>
      </c>
      <c r="L24" s="81">
        <v>1.9339999999999999</v>
      </c>
      <c r="M24" s="118">
        <v>9939.3970000000008</v>
      </c>
      <c r="N24" s="71">
        <v>0</v>
      </c>
      <c r="O24" s="113">
        <f>+(+E24+G24)-(M24+N24)</f>
        <v>27270.005000000001</v>
      </c>
      <c r="P24" s="79">
        <v>27270.005000000001</v>
      </c>
      <c r="Q24" s="23">
        <v>2</v>
      </c>
      <c r="R24" s="24">
        <v>0</v>
      </c>
      <c r="S24" s="24">
        <v>0</v>
      </c>
      <c r="T24" s="22">
        <v>0</v>
      </c>
      <c r="U24" s="24">
        <v>0</v>
      </c>
      <c r="V24" s="23">
        <v>0</v>
      </c>
      <c r="W24" s="22">
        <v>0</v>
      </c>
      <c r="X24" s="21">
        <v>0</v>
      </c>
      <c r="Y24" s="11" t="s">
        <v>18</v>
      </c>
      <c r="AC24" s="25"/>
      <c r="AD24" s="25"/>
      <c r="AE24" s="25"/>
      <c r="AF24" s="25"/>
      <c r="AG24" s="25"/>
      <c r="AH24" s="25"/>
      <c r="AI24" s="25"/>
      <c r="AJ24" s="25"/>
    </row>
    <row r="25" spans="1:36" s="16" customFormat="1" ht="24" customHeight="1" thickBot="1" x14ac:dyDescent="0.2">
      <c r="A25" s="74"/>
      <c r="B25" s="59"/>
      <c r="C25" s="76"/>
      <c r="D25" s="84"/>
      <c r="E25" s="78"/>
      <c r="F25" s="80"/>
      <c r="G25" s="78"/>
      <c r="H25" s="82"/>
      <c r="I25" s="117"/>
      <c r="J25" s="117"/>
      <c r="K25" s="117"/>
      <c r="L25" s="117"/>
      <c r="M25" s="119"/>
      <c r="N25" s="72"/>
      <c r="O25" s="114"/>
      <c r="P25" s="80"/>
      <c r="Q25" s="19">
        <v>37.543999999999997</v>
      </c>
      <c r="R25" s="20">
        <v>0</v>
      </c>
      <c r="S25" s="20">
        <v>0</v>
      </c>
      <c r="T25" s="18">
        <v>0</v>
      </c>
      <c r="U25" s="20">
        <v>0</v>
      </c>
      <c r="V25" s="19">
        <v>0</v>
      </c>
      <c r="W25" s="18">
        <v>0</v>
      </c>
      <c r="X25" s="17">
        <v>0</v>
      </c>
      <c r="Y25" s="6" t="s">
        <v>17</v>
      </c>
      <c r="AC25" s="25"/>
      <c r="AD25" s="25"/>
      <c r="AE25" s="25"/>
      <c r="AF25" s="25"/>
      <c r="AG25" s="25"/>
      <c r="AH25" s="25"/>
      <c r="AI25" s="25"/>
      <c r="AJ25" s="25"/>
    </row>
    <row r="26" spans="1:36" s="16" customFormat="1" ht="24" customHeight="1" x14ac:dyDescent="0.15">
      <c r="A26" s="73">
        <v>10</v>
      </c>
      <c r="B26" s="58" t="s">
        <v>64</v>
      </c>
      <c r="C26" s="75" t="s">
        <v>23</v>
      </c>
      <c r="D26" s="83" t="s">
        <v>22</v>
      </c>
      <c r="E26" s="77">
        <v>46839.775999999998</v>
      </c>
      <c r="F26" s="79">
        <v>46839.775999999998</v>
      </c>
      <c r="G26" s="77">
        <v>3032.973</v>
      </c>
      <c r="H26" s="81">
        <v>3017.87</v>
      </c>
      <c r="I26" s="81">
        <v>3017.87</v>
      </c>
      <c r="J26" s="81" t="s">
        <v>20</v>
      </c>
      <c r="K26" s="81" t="s">
        <v>20</v>
      </c>
      <c r="L26" s="81">
        <v>15.103</v>
      </c>
      <c r="M26" s="118">
        <v>24631.67</v>
      </c>
      <c r="N26" s="71">
        <v>0</v>
      </c>
      <c r="O26" s="113">
        <f>+(+E26+G26)-(M26+N26)</f>
        <v>25241.078999999998</v>
      </c>
      <c r="P26" s="79">
        <v>25241.079000000002</v>
      </c>
      <c r="Q26" s="23">
        <v>2</v>
      </c>
      <c r="R26" s="24">
        <v>0</v>
      </c>
      <c r="S26" s="24">
        <v>0</v>
      </c>
      <c r="T26" s="22">
        <v>0</v>
      </c>
      <c r="U26" s="24">
        <v>0</v>
      </c>
      <c r="V26" s="23">
        <v>0</v>
      </c>
      <c r="W26" s="22">
        <v>0</v>
      </c>
      <c r="X26" s="21">
        <v>0</v>
      </c>
      <c r="Y26" s="11" t="s">
        <v>18</v>
      </c>
      <c r="AC26" s="25"/>
      <c r="AD26" s="25"/>
      <c r="AE26" s="25"/>
      <c r="AF26" s="25"/>
      <c r="AG26" s="25"/>
      <c r="AH26" s="25"/>
      <c r="AI26" s="25"/>
      <c r="AJ26" s="25"/>
    </row>
    <row r="27" spans="1:36" s="16" customFormat="1" ht="24" customHeight="1" thickBot="1" x14ac:dyDescent="0.2">
      <c r="A27" s="74"/>
      <c r="B27" s="59"/>
      <c r="C27" s="76"/>
      <c r="D27" s="84"/>
      <c r="E27" s="78"/>
      <c r="F27" s="80"/>
      <c r="G27" s="78"/>
      <c r="H27" s="82"/>
      <c r="I27" s="117"/>
      <c r="J27" s="117"/>
      <c r="K27" s="117"/>
      <c r="L27" s="117"/>
      <c r="M27" s="119"/>
      <c r="N27" s="72"/>
      <c r="O27" s="114"/>
      <c r="P27" s="80"/>
      <c r="Q27" s="19">
        <v>3017.87</v>
      </c>
      <c r="R27" s="20">
        <v>0</v>
      </c>
      <c r="S27" s="20">
        <v>0</v>
      </c>
      <c r="T27" s="18">
        <v>0</v>
      </c>
      <c r="U27" s="20">
        <v>0</v>
      </c>
      <c r="V27" s="19">
        <v>0</v>
      </c>
      <c r="W27" s="18">
        <v>0</v>
      </c>
      <c r="X27" s="17">
        <v>0</v>
      </c>
      <c r="Y27" s="6" t="s">
        <v>17</v>
      </c>
      <c r="AC27" s="25"/>
      <c r="AD27" s="25"/>
      <c r="AE27" s="25"/>
      <c r="AF27" s="25"/>
      <c r="AG27" s="25"/>
      <c r="AH27" s="25"/>
      <c r="AI27" s="25"/>
      <c r="AJ27" s="25"/>
    </row>
    <row r="28" spans="1:36" s="16" customFormat="1" ht="24" customHeight="1" x14ac:dyDescent="0.15">
      <c r="A28" s="73">
        <v>11</v>
      </c>
      <c r="B28" s="58" t="s">
        <v>63</v>
      </c>
      <c r="C28" s="75" t="s">
        <v>23</v>
      </c>
      <c r="D28" s="83" t="s">
        <v>22</v>
      </c>
      <c r="E28" s="77">
        <v>34357.292000000001</v>
      </c>
      <c r="F28" s="79">
        <v>34357.292000000001</v>
      </c>
      <c r="G28" s="77">
        <v>3456.5439999999999</v>
      </c>
      <c r="H28" s="81">
        <v>3443.3249999999998</v>
      </c>
      <c r="I28" s="81">
        <v>3443.3249999999998</v>
      </c>
      <c r="J28" s="81" t="s">
        <v>20</v>
      </c>
      <c r="K28" s="81" t="s">
        <v>20</v>
      </c>
      <c r="L28" s="81">
        <v>13.218999999999999</v>
      </c>
      <c r="M28" s="118">
        <v>14033.358</v>
      </c>
      <c r="N28" s="71">
        <v>81.331000000000003</v>
      </c>
      <c r="O28" s="113">
        <f>+(+E28+G28)-(M28+N28)</f>
        <v>23699.147000000004</v>
      </c>
      <c r="P28" s="79">
        <v>23699.147000000001</v>
      </c>
      <c r="Q28" s="23">
        <v>1</v>
      </c>
      <c r="R28" s="24">
        <v>0</v>
      </c>
      <c r="S28" s="24">
        <v>0</v>
      </c>
      <c r="T28" s="22">
        <v>0</v>
      </c>
      <c r="U28" s="24">
        <v>0</v>
      </c>
      <c r="V28" s="23">
        <v>0</v>
      </c>
      <c r="W28" s="22">
        <v>0</v>
      </c>
      <c r="X28" s="21">
        <v>0</v>
      </c>
      <c r="Y28" s="11" t="s">
        <v>18</v>
      </c>
      <c r="AC28" s="25"/>
      <c r="AD28" s="25"/>
      <c r="AE28" s="25"/>
      <c r="AF28" s="25"/>
      <c r="AG28" s="25"/>
      <c r="AH28" s="25"/>
      <c r="AI28" s="25"/>
      <c r="AJ28" s="25"/>
    </row>
    <row r="29" spans="1:36" s="16" customFormat="1" ht="24" customHeight="1" thickBot="1" x14ac:dyDescent="0.2">
      <c r="A29" s="74"/>
      <c r="B29" s="59"/>
      <c r="C29" s="76"/>
      <c r="D29" s="84"/>
      <c r="E29" s="78"/>
      <c r="F29" s="80"/>
      <c r="G29" s="78"/>
      <c r="H29" s="82"/>
      <c r="I29" s="117"/>
      <c r="J29" s="117"/>
      <c r="K29" s="117"/>
      <c r="L29" s="117"/>
      <c r="M29" s="119"/>
      <c r="N29" s="72"/>
      <c r="O29" s="114"/>
      <c r="P29" s="80"/>
      <c r="Q29" s="19">
        <v>3443.3249999999998</v>
      </c>
      <c r="R29" s="20">
        <v>0</v>
      </c>
      <c r="S29" s="20">
        <v>0</v>
      </c>
      <c r="T29" s="18">
        <v>0</v>
      </c>
      <c r="U29" s="20">
        <v>0</v>
      </c>
      <c r="V29" s="19">
        <v>0</v>
      </c>
      <c r="W29" s="18">
        <v>0</v>
      </c>
      <c r="X29" s="17">
        <v>0</v>
      </c>
      <c r="Y29" s="6" t="s">
        <v>17</v>
      </c>
      <c r="AC29" s="25"/>
      <c r="AD29" s="25"/>
      <c r="AE29" s="25"/>
      <c r="AF29" s="25"/>
      <c r="AG29" s="25"/>
      <c r="AH29" s="25"/>
      <c r="AI29" s="25"/>
      <c r="AJ29" s="25"/>
    </row>
    <row r="30" spans="1:36" s="16" customFormat="1" ht="24" customHeight="1" x14ac:dyDescent="0.15">
      <c r="A30" s="73">
        <v>12</v>
      </c>
      <c r="B30" s="58" t="s">
        <v>62</v>
      </c>
      <c r="C30" s="75" t="s">
        <v>23</v>
      </c>
      <c r="D30" s="83" t="s">
        <v>22</v>
      </c>
      <c r="E30" s="77">
        <v>28064.501</v>
      </c>
      <c r="F30" s="79">
        <v>28064.501</v>
      </c>
      <c r="G30" s="77">
        <v>562.20399999999995</v>
      </c>
      <c r="H30" s="81">
        <v>60.305999999999997</v>
      </c>
      <c r="I30" s="81">
        <v>60.305999999999997</v>
      </c>
      <c r="J30" s="81" t="s">
        <v>20</v>
      </c>
      <c r="K30" s="81" t="s">
        <v>20</v>
      </c>
      <c r="L30" s="81">
        <v>501.89800000000002</v>
      </c>
      <c r="M30" s="118">
        <v>6327.6040000000003</v>
      </c>
      <c r="N30" s="71">
        <v>0</v>
      </c>
      <c r="O30" s="113">
        <f>+(+E30+G30)-(M30+N30)</f>
        <v>22299.101000000002</v>
      </c>
      <c r="P30" s="79">
        <v>22299.100999999999</v>
      </c>
      <c r="Q30" s="23">
        <v>1</v>
      </c>
      <c r="R30" s="24">
        <v>0</v>
      </c>
      <c r="S30" s="24">
        <v>0</v>
      </c>
      <c r="T30" s="22">
        <v>0</v>
      </c>
      <c r="U30" s="24">
        <v>0</v>
      </c>
      <c r="V30" s="23">
        <v>0</v>
      </c>
      <c r="W30" s="22">
        <v>0</v>
      </c>
      <c r="X30" s="21">
        <v>0</v>
      </c>
      <c r="Y30" s="11" t="s">
        <v>18</v>
      </c>
      <c r="AC30" s="25"/>
      <c r="AD30" s="25"/>
      <c r="AE30" s="25"/>
      <c r="AF30" s="25"/>
      <c r="AG30" s="25"/>
      <c r="AH30" s="25"/>
      <c r="AI30" s="25"/>
      <c r="AJ30" s="25"/>
    </row>
    <row r="31" spans="1:36" s="16" customFormat="1" ht="24" customHeight="1" thickBot="1" x14ac:dyDescent="0.2">
      <c r="A31" s="74"/>
      <c r="B31" s="59"/>
      <c r="C31" s="76"/>
      <c r="D31" s="84"/>
      <c r="E31" s="78"/>
      <c r="F31" s="80"/>
      <c r="G31" s="78"/>
      <c r="H31" s="82"/>
      <c r="I31" s="117"/>
      <c r="J31" s="117"/>
      <c r="K31" s="117"/>
      <c r="L31" s="117"/>
      <c r="M31" s="119"/>
      <c r="N31" s="72"/>
      <c r="O31" s="114"/>
      <c r="P31" s="80"/>
      <c r="Q31" s="19">
        <v>60.305999999999997</v>
      </c>
      <c r="R31" s="20">
        <v>0</v>
      </c>
      <c r="S31" s="20">
        <v>0</v>
      </c>
      <c r="T31" s="18">
        <v>0</v>
      </c>
      <c r="U31" s="20">
        <v>0</v>
      </c>
      <c r="V31" s="19">
        <v>0</v>
      </c>
      <c r="W31" s="18">
        <v>0</v>
      </c>
      <c r="X31" s="17">
        <v>0</v>
      </c>
      <c r="Y31" s="6" t="s">
        <v>17</v>
      </c>
      <c r="AC31" s="25"/>
      <c r="AD31" s="25"/>
      <c r="AE31" s="25"/>
      <c r="AF31" s="25"/>
      <c r="AG31" s="25"/>
      <c r="AH31" s="25"/>
      <c r="AI31" s="25"/>
      <c r="AJ31" s="25"/>
    </row>
    <row r="32" spans="1:36" s="16" customFormat="1" ht="24" customHeight="1" x14ac:dyDescent="0.15">
      <c r="A32" s="73">
        <v>13</v>
      </c>
      <c r="B32" s="58" t="s">
        <v>61</v>
      </c>
      <c r="C32" s="75" t="s">
        <v>23</v>
      </c>
      <c r="D32" s="83" t="s">
        <v>22</v>
      </c>
      <c r="E32" s="77">
        <v>18024.752</v>
      </c>
      <c r="F32" s="79">
        <v>18024.752</v>
      </c>
      <c r="G32" s="77">
        <v>3209.66</v>
      </c>
      <c r="H32" s="81">
        <v>0</v>
      </c>
      <c r="I32" s="81">
        <v>0</v>
      </c>
      <c r="J32" s="81" t="s">
        <v>20</v>
      </c>
      <c r="K32" s="81" t="s">
        <v>20</v>
      </c>
      <c r="L32" s="81">
        <v>3209.66</v>
      </c>
      <c r="M32" s="118">
        <v>0</v>
      </c>
      <c r="N32" s="71">
        <v>0</v>
      </c>
      <c r="O32" s="113">
        <f>+(+E32+G32)-(M32+N32)</f>
        <v>21234.412</v>
      </c>
      <c r="P32" s="79">
        <v>21234.412</v>
      </c>
      <c r="Q32" s="23">
        <v>0</v>
      </c>
      <c r="R32" s="24">
        <v>0</v>
      </c>
      <c r="S32" s="24">
        <v>0</v>
      </c>
      <c r="T32" s="22">
        <v>0</v>
      </c>
      <c r="U32" s="24">
        <v>0</v>
      </c>
      <c r="V32" s="23">
        <v>0</v>
      </c>
      <c r="W32" s="22">
        <v>0</v>
      </c>
      <c r="X32" s="21">
        <v>0</v>
      </c>
      <c r="Y32" s="11" t="s">
        <v>18</v>
      </c>
      <c r="AC32" s="25"/>
      <c r="AD32" s="25"/>
      <c r="AE32" s="25"/>
      <c r="AF32" s="25"/>
      <c r="AG32" s="25"/>
      <c r="AH32" s="25"/>
      <c r="AI32" s="25"/>
      <c r="AJ32" s="25"/>
    </row>
    <row r="33" spans="1:36" s="16" customFormat="1" ht="24" customHeight="1" thickBot="1" x14ac:dyDescent="0.2">
      <c r="A33" s="74"/>
      <c r="B33" s="59"/>
      <c r="C33" s="76"/>
      <c r="D33" s="84"/>
      <c r="E33" s="78"/>
      <c r="F33" s="80"/>
      <c r="G33" s="78"/>
      <c r="H33" s="82"/>
      <c r="I33" s="117"/>
      <c r="J33" s="117"/>
      <c r="K33" s="117"/>
      <c r="L33" s="117"/>
      <c r="M33" s="119"/>
      <c r="N33" s="72"/>
      <c r="O33" s="114"/>
      <c r="P33" s="80"/>
      <c r="Q33" s="19">
        <v>0</v>
      </c>
      <c r="R33" s="20">
        <v>0</v>
      </c>
      <c r="S33" s="20">
        <v>0</v>
      </c>
      <c r="T33" s="18">
        <v>0</v>
      </c>
      <c r="U33" s="20">
        <v>0</v>
      </c>
      <c r="V33" s="19">
        <v>0</v>
      </c>
      <c r="W33" s="18">
        <v>0</v>
      </c>
      <c r="X33" s="17">
        <v>0</v>
      </c>
      <c r="Y33" s="6" t="s">
        <v>17</v>
      </c>
      <c r="AC33" s="25"/>
      <c r="AD33" s="25"/>
      <c r="AE33" s="25"/>
      <c r="AF33" s="25"/>
      <c r="AG33" s="25"/>
      <c r="AH33" s="25"/>
      <c r="AI33" s="25"/>
      <c r="AJ33" s="25"/>
    </row>
    <row r="34" spans="1:36" s="16" customFormat="1" ht="24" customHeight="1" x14ac:dyDescent="0.15">
      <c r="A34" s="73">
        <f>A32+1</f>
        <v>14</v>
      </c>
      <c r="B34" s="58" t="s">
        <v>60</v>
      </c>
      <c r="C34" s="75" t="s">
        <v>23</v>
      </c>
      <c r="D34" s="83" t="s">
        <v>22</v>
      </c>
      <c r="E34" s="77">
        <v>26081.273000000001</v>
      </c>
      <c r="F34" s="79">
        <v>26081.273000000001</v>
      </c>
      <c r="G34" s="77">
        <v>2.375</v>
      </c>
      <c r="H34" s="81">
        <v>0</v>
      </c>
      <c r="I34" s="81">
        <v>0</v>
      </c>
      <c r="J34" s="81" t="s">
        <v>20</v>
      </c>
      <c r="K34" s="81" t="s">
        <v>20</v>
      </c>
      <c r="L34" s="81">
        <v>2.375</v>
      </c>
      <c r="M34" s="118">
        <v>6719.6679999999997</v>
      </c>
      <c r="N34" s="71">
        <v>0</v>
      </c>
      <c r="O34" s="113">
        <f>+(+E34+G34)-(M34+N34)</f>
        <v>19363.980000000003</v>
      </c>
      <c r="P34" s="79">
        <v>19363.98</v>
      </c>
      <c r="Q34" s="23">
        <v>0</v>
      </c>
      <c r="R34" s="24">
        <v>0</v>
      </c>
      <c r="S34" s="24">
        <v>0</v>
      </c>
      <c r="T34" s="22">
        <v>0</v>
      </c>
      <c r="U34" s="24">
        <v>0</v>
      </c>
      <c r="V34" s="23">
        <v>0</v>
      </c>
      <c r="W34" s="22">
        <v>0</v>
      </c>
      <c r="X34" s="21">
        <v>0</v>
      </c>
      <c r="Y34" s="11" t="s">
        <v>18</v>
      </c>
      <c r="AC34" s="25"/>
      <c r="AD34" s="25"/>
      <c r="AE34" s="25"/>
      <c r="AF34" s="25"/>
      <c r="AG34" s="25"/>
      <c r="AH34" s="25"/>
      <c r="AI34" s="25"/>
      <c r="AJ34" s="25"/>
    </row>
    <row r="35" spans="1:36" s="16" customFormat="1" ht="24" customHeight="1" thickBot="1" x14ac:dyDescent="0.2">
      <c r="A35" s="74"/>
      <c r="B35" s="59"/>
      <c r="C35" s="76"/>
      <c r="D35" s="84"/>
      <c r="E35" s="78"/>
      <c r="F35" s="80"/>
      <c r="G35" s="78"/>
      <c r="H35" s="82"/>
      <c r="I35" s="117"/>
      <c r="J35" s="117"/>
      <c r="K35" s="117"/>
      <c r="L35" s="117"/>
      <c r="M35" s="119"/>
      <c r="N35" s="72"/>
      <c r="O35" s="114"/>
      <c r="P35" s="80"/>
      <c r="Q35" s="19">
        <v>0</v>
      </c>
      <c r="R35" s="20">
        <v>0</v>
      </c>
      <c r="S35" s="20">
        <v>0</v>
      </c>
      <c r="T35" s="18">
        <v>0</v>
      </c>
      <c r="U35" s="20">
        <v>0</v>
      </c>
      <c r="V35" s="19">
        <v>0</v>
      </c>
      <c r="W35" s="18">
        <v>0</v>
      </c>
      <c r="X35" s="17">
        <v>0</v>
      </c>
      <c r="Y35" s="6" t="s">
        <v>17</v>
      </c>
      <c r="AC35" s="25"/>
      <c r="AD35" s="25"/>
      <c r="AE35" s="25"/>
      <c r="AF35" s="25"/>
      <c r="AG35" s="25"/>
      <c r="AH35" s="25"/>
      <c r="AI35" s="25"/>
      <c r="AJ35" s="25"/>
    </row>
    <row r="36" spans="1:36" s="16" customFormat="1" ht="24" customHeight="1" x14ac:dyDescent="0.15">
      <c r="A36" s="73">
        <f>A34+1</f>
        <v>15</v>
      </c>
      <c r="B36" s="58" t="s">
        <v>59</v>
      </c>
      <c r="C36" s="75" t="s">
        <v>23</v>
      </c>
      <c r="D36" s="83" t="s">
        <v>22</v>
      </c>
      <c r="E36" s="77">
        <v>31265.24</v>
      </c>
      <c r="F36" s="79">
        <v>31265.24</v>
      </c>
      <c r="G36" s="77">
        <v>2133.98</v>
      </c>
      <c r="H36" s="81">
        <v>2130.8150000000001</v>
      </c>
      <c r="I36" s="81">
        <v>2130.8150000000001</v>
      </c>
      <c r="J36" s="81" t="s">
        <v>20</v>
      </c>
      <c r="K36" s="81" t="s">
        <v>20</v>
      </c>
      <c r="L36" s="81">
        <v>3.165</v>
      </c>
      <c r="M36" s="118">
        <v>14716.021000000001</v>
      </c>
      <c r="N36" s="71">
        <v>0</v>
      </c>
      <c r="O36" s="113">
        <f>+(+E36+G36)-(M36+N36)</f>
        <v>18683.199000000001</v>
      </c>
      <c r="P36" s="79">
        <v>18683.199000000001</v>
      </c>
      <c r="Q36" s="23">
        <v>1</v>
      </c>
      <c r="R36" s="24">
        <v>0</v>
      </c>
      <c r="S36" s="24">
        <v>0</v>
      </c>
      <c r="T36" s="22">
        <v>0</v>
      </c>
      <c r="U36" s="24">
        <v>0</v>
      </c>
      <c r="V36" s="23">
        <v>0</v>
      </c>
      <c r="W36" s="22">
        <v>0</v>
      </c>
      <c r="X36" s="21">
        <v>0</v>
      </c>
      <c r="Y36" s="11" t="s">
        <v>18</v>
      </c>
      <c r="AC36" s="25"/>
      <c r="AD36" s="25"/>
      <c r="AE36" s="25"/>
      <c r="AF36" s="25"/>
      <c r="AG36" s="25"/>
      <c r="AH36" s="25"/>
      <c r="AI36" s="25"/>
      <c r="AJ36" s="25"/>
    </row>
    <row r="37" spans="1:36" s="16" customFormat="1" ht="24" customHeight="1" thickBot="1" x14ac:dyDescent="0.2">
      <c r="A37" s="74"/>
      <c r="B37" s="59"/>
      <c r="C37" s="76"/>
      <c r="D37" s="84"/>
      <c r="E37" s="78"/>
      <c r="F37" s="80"/>
      <c r="G37" s="78"/>
      <c r="H37" s="82"/>
      <c r="I37" s="117"/>
      <c r="J37" s="117"/>
      <c r="K37" s="117"/>
      <c r="L37" s="117"/>
      <c r="M37" s="119"/>
      <c r="N37" s="72"/>
      <c r="O37" s="114"/>
      <c r="P37" s="80"/>
      <c r="Q37" s="19">
        <v>2130.8150000000001</v>
      </c>
      <c r="R37" s="20">
        <v>0</v>
      </c>
      <c r="S37" s="20">
        <v>0</v>
      </c>
      <c r="T37" s="18">
        <v>0</v>
      </c>
      <c r="U37" s="20">
        <v>0</v>
      </c>
      <c r="V37" s="19">
        <v>0</v>
      </c>
      <c r="W37" s="18">
        <v>0</v>
      </c>
      <c r="X37" s="17">
        <v>0</v>
      </c>
      <c r="Y37" s="6" t="s">
        <v>17</v>
      </c>
      <c r="AC37" s="25"/>
      <c r="AD37" s="25"/>
      <c r="AE37" s="25"/>
      <c r="AF37" s="25"/>
      <c r="AG37" s="25"/>
      <c r="AH37" s="25"/>
      <c r="AI37" s="25"/>
      <c r="AJ37" s="25"/>
    </row>
    <row r="38" spans="1:36" s="16" customFormat="1" ht="24" customHeight="1" x14ac:dyDescent="0.15">
      <c r="A38" s="73">
        <f>A36+1</f>
        <v>16</v>
      </c>
      <c r="B38" s="58" t="s">
        <v>58</v>
      </c>
      <c r="C38" s="75" t="s">
        <v>23</v>
      </c>
      <c r="D38" s="83" t="s">
        <v>22</v>
      </c>
      <c r="E38" s="77">
        <v>20361.331999999999</v>
      </c>
      <c r="F38" s="79">
        <v>20361.331999999999</v>
      </c>
      <c r="G38" s="77">
        <v>1578.4369999999999</v>
      </c>
      <c r="H38" s="81">
        <v>1576.7260000000001</v>
      </c>
      <c r="I38" s="81">
        <v>1576.7260000000001</v>
      </c>
      <c r="J38" s="81" t="s">
        <v>20</v>
      </c>
      <c r="K38" s="81" t="s">
        <v>20</v>
      </c>
      <c r="L38" s="81">
        <v>1.7110000000000001</v>
      </c>
      <c r="M38" s="118">
        <v>7817.7370000000001</v>
      </c>
      <c r="N38" s="71">
        <v>0</v>
      </c>
      <c r="O38" s="113">
        <f>+(+E38+G38)-(M38+N38)</f>
        <v>14122.031999999999</v>
      </c>
      <c r="P38" s="79">
        <v>14122.031999999999</v>
      </c>
      <c r="Q38" s="23">
        <v>1</v>
      </c>
      <c r="R38" s="24">
        <v>0</v>
      </c>
      <c r="S38" s="24">
        <v>0</v>
      </c>
      <c r="T38" s="22">
        <v>0</v>
      </c>
      <c r="U38" s="24">
        <v>0</v>
      </c>
      <c r="V38" s="23">
        <v>0</v>
      </c>
      <c r="W38" s="22">
        <v>0</v>
      </c>
      <c r="X38" s="21">
        <v>0</v>
      </c>
      <c r="Y38" s="11" t="s">
        <v>18</v>
      </c>
      <c r="AC38" s="25"/>
      <c r="AD38" s="25"/>
      <c r="AE38" s="25"/>
      <c r="AF38" s="25"/>
      <c r="AG38" s="25"/>
      <c r="AH38" s="25"/>
      <c r="AI38" s="25"/>
      <c r="AJ38" s="25"/>
    </row>
    <row r="39" spans="1:36" s="16" customFormat="1" ht="24" customHeight="1" thickBot="1" x14ac:dyDescent="0.2">
      <c r="A39" s="74"/>
      <c r="B39" s="59"/>
      <c r="C39" s="76"/>
      <c r="D39" s="84"/>
      <c r="E39" s="78"/>
      <c r="F39" s="80"/>
      <c r="G39" s="78"/>
      <c r="H39" s="82"/>
      <c r="I39" s="117"/>
      <c r="J39" s="117"/>
      <c r="K39" s="117"/>
      <c r="L39" s="117"/>
      <c r="M39" s="119"/>
      <c r="N39" s="72"/>
      <c r="O39" s="114"/>
      <c r="P39" s="80"/>
      <c r="Q39" s="19">
        <v>1576.7260000000001</v>
      </c>
      <c r="R39" s="20">
        <v>0</v>
      </c>
      <c r="S39" s="20">
        <v>0</v>
      </c>
      <c r="T39" s="18">
        <v>0</v>
      </c>
      <c r="U39" s="20">
        <v>0</v>
      </c>
      <c r="V39" s="19">
        <v>0</v>
      </c>
      <c r="W39" s="18">
        <v>0</v>
      </c>
      <c r="X39" s="17">
        <v>0</v>
      </c>
      <c r="Y39" s="6" t="s">
        <v>17</v>
      </c>
      <c r="AC39" s="25"/>
      <c r="AD39" s="25"/>
      <c r="AE39" s="25"/>
      <c r="AF39" s="25"/>
      <c r="AG39" s="25"/>
      <c r="AH39" s="25"/>
      <c r="AI39" s="25"/>
      <c r="AJ39" s="25"/>
    </row>
    <row r="40" spans="1:36" s="16" customFormat="1" ht="24" customHeight="1" x14ac:dyDescent="0.15">
      <c r="A40" s="73">
        <f>A38+1</f>
        <v>17</v>
      </c>
      <c r="B40" s="58" t="s">
        <v>57</v>
      </c>
      <c r="C40" s="75" t="s">
        <v>23</v>
      </c>
      <c r="D40" s="83" t="s">
        <v>22</v>
      </c>
      <c r="E40" s="77">
        <v>17510.994999999999</v>
      </c>
      <c r="F40" s="79">
        <v>17510.994999999999</v>
      </c>
      <c r="G40" s="77">
        <v>3733.663</v>
      </c>
      <c r="H40" s="81">
        <v>3730.4369999999999</v>
      </c>
      <c r="I40" s="81">
        <v>3730.4369999999999</v>
      </c>
      <c r="J40" s="81" t="s">
        <v>20</v>
      </c>
      <c r="K40" s="81" t="s">
        <v>20</v>
      </c>
      <c r="L40" s="81">
        <v>3.226</v>
      </c>
      <c r="M40" s="118">
        <v>8598.5470000000005</v>
      </c>
      <c r="N40" s="71">
        <v>0</v>
      </c>
      <c r="O40" s="113">
        <f>+(+E40+G40)-(M40+N40)</f>
        <v>12646.110999999999</v>
      </c>
      <c r="P40" s="79">
        <v>12646.111000000001</v>
      </c>
      <c r="Q40" s="23">
        <v>3</v>
      </c>
      <c r="R40" s="24">
        <v>0</v>
      </c>
      <c r="S40" s="24">
        <v>0</v>
      </c>
      <c r="T40" s="22">
        <v>0</v>
      </c>
      <c r="U40" s="24">
        <v>0</v>
      </c>
      <c r="V40" s="23">
        <v>0</v>
      </c>
      <c r="W40" s="22">
        <v>0</v>
      </c>
      <c r="X40" s="21">
        <v>0</v>
      </c>
      <c r="Y40" s="11" t="s">
        <v>18</v>
      </c>
      <c r="AC40" s="25"/>
      <c r="AD40" s="25"/>
      <c r="AE40" s="25"/>
      <c r="AF40" s="25"/>
      <c r="AG40" s="25"/>
      <c r="AH40" s="25"/>
      <c r="AI40" s="25"/>
      <c r="AJ40" s="25"/>
    </row>
    <row r="41" spans="1:36" s="16" customFormat="1" ht="24" customHeight="1" thickBot="1" x14ac:dyDescent="0.2">
      <c r="A41" s="74"/>
      <c r="B41" s="59"/>
      <c r="C41" s="76"/>
      <c r="D41" s="84"/>
      <c r="E41" s="78"/>
      <c r="F41" s="80"/>
      <c r="G41" s="78"/>
      <c r="H41" s="82"/>
      <c r="I41" s="117"/>
      <c r="J41" s="117"/>
      <c r="K41" s="117"/>
      <c r="L41" s="117"/>
      <c r="M41" s="119"/>
      <c r="N41" s="72"/>
      <c r="O41" s="114"/>
      <c r="P41" s="80"/>
      <c r="Q41" s="19">
        <v>3730.4369999999999</v>
      </c>
      <c r="R41" s="20">
        <v>0</v>
      </c>
      <c r="S41" s="20">
        <v>0</v>
      </c>
      <c r="T41" s="18">
        <v>0</v>
      </c>
      <c r="U41" s="20">
        <v>0</v>
      </c>
      <c r="V41" s="19">
        <v>0</v>
      </c>
      <c r="W41" s="18">
        <v>0</v>
      </c>
      <c r="X41" s="17">
        <v>0</v>
      </c>
      <c r="Y41" s="6" t="s">
        <v>17</v>
      </c>
      <c r="AC41" s="25"/>
      <c r="AD41" s="25"/>
      <c r="AE41" s="25"/>
      <c r="AF41" s="25"/>
      <c r="AG41" s="25"/>
      <c r="AH41" s="25"/>
      <c r="AI41" s="25"/>
      <c r="AJ41" s="25"/>
    </row>
    <row r="42" spans="1:36" s="16" customFormat="1" ht="24" customHeight="1" x14ac:dyDescent="0.15">
      <c r="A42" s="73">
        <f>A40+1</f>
        <v>18</v>
      </c>
      <c r="B42" s="58" t="s">
        <v>56</v>
      </c>
      <c r="C42" s="75" t="s">
        <v>23</v>
      </c>
      <c r="D42" s="83" t="s">
        <v>22</v>
      </c>
      <c r="E42" s="77">
        <v>15707.64</v>
      </c>
      <c r="F42" s="79">
        <v>15707.64</v>
      </c>
      <c r="G42" s="77">
        <v>1410.116</v>
      </c>
      <c r="H42" s="81">
        <v>1409.9649999999999</v>
      </c>
      <c r="I42" s="81">
        <v>1409.9649999999999</v>
      </c>
      <c r="J42" s="81" t="s">
        <v>20</v>
      </c>
      <c r="K42" s="81" t="s">
        <v>20</v>
      </c>
      <c r="L42" s="81">
        <v>0.151</v>
      </c>
      <c r="M42" s="118">
        <v>5169.5959999999995</v>
      </c>
      <c r="N42" s="71">
        <v>0</v>
      </c>
      <c r="O42" s="113">
        <f>+(+E42+G42)-(M42+N42)</f>
        <v>11948.160000000002</v>
      </c>
      <c r="P42" s="79">
        <v>11948.16</v>
      </c>
      <c r="Q42" s="23">
        <v>2</v>
      </c>
      <c r="R42" s="24">
        <v>0</v>
      </c>
      <c r="S42" s="24">
        <v>0</v>
      </c>
      <c r="T42" s="22">
        <v>0</v>
      </c>
      <c r="U42" s="24">
        <v>0</v>
      </c>
      <c r="V42" s="23">
        <v>0</v>
      </c>
      <c r="W42" s="22">
        <v>0</v>
      </c>
      <c r="X42" s="21">
        <v>0</v>
      </c>
      <c r="Y42" s="11" t="s">
        <v>18</v>
      </c>
      <c r="AC42" s="25"/>
      <c r="AD42" s="25"/>
      <c r="AE42" s="25"/>
      <c r="AF42" s="25"/>
      <c r="AG42" s="25"/>
      <c r="AH42" s="25"/>
      <c r="AI42" s="25"/>
      <c r="AJ42" s="25"/>
    </row>
    <row r="43" spans="1:36" s="16" customFormat="1" ht="24" customHeight="1" thickBot="1" x14ac:dyDescent="0.2">
      <c r="A43" s="74"/>
      <c r="B43" s="59"/>
      <c r="C43" s="76"/>
      <c r="D43" s="84"/>
      <c r="E43" s="78"/>
      <c r="F43" s="80"/>
      <c r="G43" s="78"/>
      <c r="H43" s="82"/>
      <c r="I43" s="117"/>
      <c r="J43" s="117"/>
      <c r="K43" s="117"/>
      <c r="L43" s="117"/>
      <c r="M43" s="119"/>
      <c r="N43" s="72"/>
      <c r="O43" s="114"/>
      <c r="P43" s="80"/>
      <c r="Q43" s="19">
        <v>1409.9649999999999</v>
      </c>
      <c r="R43" s="20">
        <v>0</v>
      </c>
      <c r="S43" s="20">
        <v>0</v>
      </c>
      <c r="T43" s="18">
        <v>0</v>
      </c>
      <c r="U43" s="20">
        <v>0</v>
      </c>
      <c r="V43" s="19">
        <v>0</v>
      </c>
      <c r="W43" s="18">
        <v>0</v>
      </c>
      <c r="X43" s="17">
        <v>0</v>
      </c>
      <c r="Y43" s="6" t="s">
        <v>17</v>
      </c>
      <c r="AC43" s="25"/>
      <c r="AD43" s="25"/>
      <c r="AE43" s="25"/>
      <c r="AF43" s="25"/>
      <c r="AG43" s="25"/>
      <c r="AH43" s="25"/>
      <c r="AI43" s="25"/>
      <c r="AJ43" s="25"/>
    </row>
    <row r="44" spans="1:36" s="16" customFormat="1" ht="24" customHeight="1" x14ac:dyDescent="0.15">
      <c r="A44" s="73">
        <f>A42+1</f>
        <v>19</v>
      </c>
      <c r="B44" s="58" t="s">
        <v>55</v>
      </c>
      <c r="C44" s="75" t="s">
        <v>23</v>
      </c>
      <c r="D44" s="83" t="s">
        <v>22</v>
      </c>
      <c r="E44" s="77">
        <v>12107</v>
      </c>
      <c r="F44" s="79">
        <v>12107</v>
      </c>
      <c r="G44" s="77">
        <v>596.654</v>
      </c>
      <c r="H44" s="81">
        <v>594.673</v>
      </c>
      <c r="I44" s="81">
        <v>594.673</v>
      </c>
      <c r="J44" s="81" t="s">
        <v>20</v>
      </c>
      <c r="K44" s="81" t="s">
        <v>20</v>
      </c>
      <c r="L44" s="81">
        <v>1.9810000000000001</v>
      </c>
      <c r="M44" s="118">
        <v>1738.9090000000001</v>
      </c>
      <c r="N44" s="71">
        <v>0</v>
      </c>
      <c r="O44" s="113">
        <f>+(+E44+G44)-(M44+N44)</f>
        <v>10964.745000000001</v>
      </c>
      <c r="P44" s="79">
        <v>10964.745000000001</v>
      </c>
      <c r="Q44" s="23">
        <v>2</v>
      </c>
      <c r="R44" s="24">
        <v>0</v>
      </c>
      <c r="S44" s="24">
        <v>0</v>
      </c>
      <c r="T44" s="22">
        <v>0</v>
      </c>
      <c r="U44" s="24">
        <v>0</v>
      </c>
      <c r="V44" s="23">
        <v>0</v>
      </c>
      <c r="W44" s="22">
        <v>0</v>
      </c>
      <c r="X44" s="21">
        <v>0</v>
      </c>
      <c r="Y44" s="11" t="s">
        <v>18</v>
      </c>
      <c r="AC44" s="25"/>
      <c r="AD44" s="25"/>
      <c r="AE44" s="25"/>
      <c r="AF44" s="25"/>
      <c r="AG44" s="25"/>
      <c r="AH44" s="25"/>
      <c r="AI44" s="25"/>
      <c r="AJ44" s="25"/>
    </row>
    <row r="45" spans="1:36" s="16" customFormat="1" ht="24" customHeight="1" thickBot="1" x14ac:dyDescent="0.2">
      <c r="A45" s="74"/>
      <c r="B45" s="59"/>
      <c r="C45" s="76"/>
      <c r="D45" s="84"/>
      <c r="E45" s="78"/>
      <c r="F45" s="80"/>
      <c r="G45" s="78"/>
      <c r="H45" s="82"/>
      <c r="I45" s="117"/>
      <c r="J45" s="117"/>
      <c r="K45" s="117"/>
      <c r="L45" s="117"/>
      <c r="M45" s="119"/>
      <c r="N45" s="72"/>
      <c r="O45" s="114"/>
      <c r="P45" s="80"/>
      <c r="Q45" s="19">
        <v>594.673</v>
      </c>
      <c r="R45" s="20">
        <v>0</v>
      </c>
      <c r="S45" s="20">
        <v>0</v>
      </c>
      <c r="T45" s="18">
        <v>0</v>
      </c>
      <c r="U45" s="20">
        <v>0</v>
      </c>
      <c r="V45" s="19">
        <v>0</v>
      </c>
      <c r="W45" s="18">
        <v>0</v>
      </c>
      <c r="X45" s="17">
        <v>0</v>
      </c>
      <c r="Y45" s="6" t="s">
        <v>17</v>
      </c>
      <c r="AC45" s="25"/>
      <c r="AD45" s="25"/>
      <c r="AE45" s="25"/>
      <c r="AF45" s="25"/>
      <c r="AG45" s="25"/>
      <c r="AH45" s="25"/>
      <c r="AI45" s="25"/>
      <c r="AJ45" s="25"/>
    </row>
    <row r="46" spans="1:36" s="16" customFormat="1" ht="24" customHeight="1" x14ac:dyDescent="0.15">
      <c r="A46" s="73">
        <f>A44+1</f>
        <v>20</v>
      </c>
      <c r="B46" s="58" t="s">
        <v>54</v>
      </c>
      <c r="C46" s="75" t="s">
        <v>23</v>
      </c>
      <c r="D46" s="83" t="s">
        <v>22</v>
      </c>
      <c r="E46" s="77">
        <v>12500.664000000001</v>
      </c>
      <c r="F46" s="79">
        <v>12500.664000000001</v>
      </c>
      <c r="G46" s="77">
        <v>197.59899999999999</v>
      </c>
      <c r="H46" s="81">
        <v>196.73599999999999</v>
      </c>
      <c r="I46" s="81">
        <v>196.73599999999999</v>
      </c>
      <c r="J46" s="81" t="s">
        <v>20</v>
      </c>
      <c r="K46" s="81" t="s">
        <v>20</v>
      </c>
      <c r="L46" s="81">
        <v>0.86299999999999999</v>
      </c>
      <c r="M46" s="118">
        <v>3702.4140000000002</v>
      </c>
      <c r="N46" s="71">
        <v>0</v>
      </c>
      <c r="O46" s="113">
        <f>+(+E46+G46)-(M46+N46)</f>
        <v>8995.8490000000002</v>
      </c>
      <c r="P46" s="79">
        <v>8995.8490000000002</v>
      </c>
      <c r="Q46" s="23">
        <v>3</v>
      </c>
      <c r="R46" s="24">
        <v>0</v>
      </c>
      <c r="S46" s="24">
        <v>0</v>
      </c>
      <c r="T46" s="22">
        <v>0</v>
      </c>
      <c r="U46" s="24">
        <v>0</v>
      </c>
      <c r="V46" s="23">
        <v>0</v>
      </c>
      <c r="W46" s="22">
        <v>0</v>
      </c>
      <c r="X46" s="21">
        <v>0</v>
      </c>
      <c r="Y46" s="11" t="s">
        <v>18</v>
      </c>
      <c r="AC46" s="25"/>
      <c r="AD46" s="25"/>
      <c r="AE46" s="25"/>
      <c r="AF46" s="25"/>
      <c r="AG46" s="25"/>
      <c r="AH46" s="25"/>
      <c r="AI46" s="25"/>
      <c r="AJ46" s="25"/>
    </row>
    <row r="47" spans="1:36" s="16" customFormat="1" ht="24" customHeight="1" thickBot="1" x14ac:dyDescent="0.2">
      <c r="A47" s="74"/>
      <c r="B47" s="59"/>
      <c r="C47" s="76"/>
      <c r="D47" s="84"/>
      <c r="E47" s="78"/>
      <c r="F47" s="80"/>
      <c r="G47" s="78"/>
      <c r="H47" s="82"/>
      <c r="I47" s="117"/>
      <c r="J47" s="117"/>
      <c r="K47" s="117"/>
      <c r="L47" s="117"/>
      <c r="M47" s="119"/>
      <c r="N47" s="72"/>
      <c r="O47" s="114"/>
      <c r="P47" s="80"/>
      <c r="Q47" s="19">
        <v>196.73599999999999</v>
      </c>
      <c r="R47" s="20">
        <v>0</v>
      </c>
      <c r="S47" s="20">
        <v>0</v>
      </c>
      <c r="T47" s="18">
        <v>0</v>
      </c>
      <c r="U47" s="20">
        <v>0</v>
      </c>
      <c r="V47" s="19">
        <v>0</v>
      </c>
      <c r="W47" s="18">
        <v>0</v>
      </c>
      <c r="X47" s="17">
        <v>0</v>
      </c>
      <c r="Y47" s="6" t="s">
        <v>17</v>
      </c>
      <c r="AC47" s="25"/>
      <c r="AD47" s="25"/>
      <c r="AE47" s="25"/>
      <c r="AF47" s="25"/>
      <c r="AG47" s="25"/>
      <c r="AH47" s="25"/>
      <c r="AI47" s="25"/>
      <c r="AJ47" s="25"/>
    </row>
    <row r="48" spans="1:36" s="16" customFormat="1" ht="24" customHeight="1" x14ac:dyDescent="0.15">
      <c r="A48" s="73">
        <f>A46+1</f>
        <v>21</v>
      </c>
      <c r="B48" s="58" t="s">
        <v>53</v>
      </c>
      <c r="C48" s="75" t="s">
        <v>23</v>
      </c>
      <c r="D48" s="83" t="s">
        <v>22</v>
      </c>
      <c r="E48" s="77">
        <v>12713.424000000001</v>
      </c>
      <c r="F48" s="79">
        <v>12713.424000000001</v>
      </c>
      <c r="G48" s="77">
        <v>117.253</v>
      </c>
      <c r="H48" s="81">
        <v>116.71899999999999</v>
      </c>
      <c r="I48" s="81">
        <v>116.71899999999999</v>
      </c>
      <c r="J48" s="81" t="s">
        <v>20</v>
      </c>
      <c r="K48" s="81" t="s">
        <v>20</v>
      </c>
      <c r="L48" s="81">
        <v>0.53400000000000003</v>
      </c>
      <c r="M48" s="118">
        <v>3926.5160000000001</v>
      </c>
      <c r="N48" s="71">
        <v>0</v>
      </c>
      <c r="O48" s="113">
        <f>+(+E48+G48)-(M48+N48)</f>
        <v>8904.1610000000019</v>
      </c>
      <c r="P48" s="79">
        <v>8904.1610000000001</v>
      </c>
      <c r="Q48" s="23">
        <v>1</v>
      </c>
      <c r="R48" s="24">
        <v>0</v>
      </c>
      <c r="S48" s="24">
        <v>0</v>
      </c>
      <c r="T48" s="22">
        <v>0</v>
      </c>
      <c r="U48" s="24">
        <v>0</v>
      </c>
      <c r="V48" s="23">
        <v>0</v>
      </c>
      <c r="W48" s="22">
        <v>0</v>
      </c>
      <c r="X48" s="21">
        <v>0</v>
      </c>
      <c r="Y48" s="11" t="s">
        <v>18</v>
      </c>
      <c r="AC48" s="25"/>
      <c r="AD48" s="25"/>
      <c r="AE48" s="25"/>
      <c r="AF48" s="25"/>
      <c r="AG48" s="25"/>
      <c r="AH48" s="25"/>
      <c r="AI48" s="25"/>
      <c r="AJ48" s="25"/>
    </row>
    <row r="49" spans="1:36" s="16" customFormat="1" ht="24" customHeight="1" thickBot="1" x14ac:dyDescent="0.2">
      <c r="A49" s="74"/>
      <c r="B49" s="59"/>
      <c r="C49" s="76"/>
      <c r="D49" s="84"/>
      <c r="E49" s="78"/>
      <c r="F49" s="80"/>
      <c r="G49" s="78"/>
      <c r="H49" s="82"/>
      <c r="I49" s="117"/>
      <c r="J49" s="117"/>
      <c r="K49" s="117"/>
      <c r="L49" s="117"/>
      <c r="M49" s="119"/>
      <c r="N49" s="72"/>
      <c r="O49" s="114"/>
      <c r="P49" s="80"/>
      <c r="Q49" s="19">
        <v>116.71899999999999</v>
      </c>
      <c r="R49" s="20">
        <v>0</v>
      </c>
      <c r="S49" s="20">
        <v>0</v>
      </c>
      <c r="T49" s="18">
        <v>0</v>
      </c>
      <c r="U49" s="20">
        <v>0</v>
      </c>
      <c r="V49" s="19">
        <v>0</v>
      </c>
      <c r="W49" s="18">
        <v>0</v>
      </c>
      <c r="X49" s="17">
        <v>0</v>
      </c>
      <c r="Y49" s="6" t="s">
        <v>17</v>
      </c>
      <c r="AC49" s="25"/>
      <c r="AD49" s="25"/>
      <c r="AE49" s="25"/>
      <c r="AF49" s="25"/>
      <c r="AG49" s="25"/>
      <c r="AH49" s="25"/>
      <c r="AI49" s="25"/>
      <c r="AJ49" s="25"/>
    </row>
    <row r="50" spans="1:36" s="16" customFormat="1" ht="24" customHeight="1" x14ac:dyDescent="0.15">
      <c r="A50" s="73">
        <f>A48+1</f>
        <v>22</v>
      </c>
      <c r="B50" s="58" t="s">
        <v>52</v>
      </c>
      <c r="C50" s="75" t="s">
        <v>23</v>
      </c>
      <c r="D50" s="83" t="s">
        <v>22</v>
      </c>
      <c r="E50" s="77">
        <v>9885.93</v>
      </c>
      <c r="F50" s="79">
        <v>9885.93</v>
      </c>
      <c r="G50" s="77">
        <v>0.59599999999999997</v>
      </c>
      <c r="H50" s="81">
        <v>0</v>
      </c>
      <c r="I50" s="81">
        <v>0</v>
      </c>
      <c r="J50" s="81" t="s">
        <v>20</v>
      </c>
      <c r="K50" s="81" t="s">
        <v>20</v>
      </c>
      <c r="L50" s="81">
        <v>0.59599999999999997</v>
      </c>
      <c r="M50" s="118">
        <v>1661.9369999999999</v>
      </c>
      <c r="N50" s="71">
        <v>0</v>
      </c>
      <c r="O50" s="113">
        <f>+(+E50+G50)-(M50+N50)</f>
        <v>8224.5889999999999</v>
      </c>
      <c r="P50" s="79">
        <v>8224.5889999999999</v>
      </c>
      <c r="Q50" s="23">
        <v>0</v>
      </c>
      <c r="R50" s="24">
        <v>0</v>
      </c>
      <c r="S50" s="24">
        <v>0</v>
      </c>
      <c r="T50" s="22">
        <v>0</v>
      </c>
      <c r="U50" s="24">
        <v>0</v>
      </c>
      <c r="V50" s="23">
        <v>0</v>
      </c>
      <c r="W50" s="22">
        <v>0</v>
      </c>
      <c r="X50" s="21">
        <v>0</v>
      </c>
      <c r="Y50" s="11" t="s">
        <v>18</v>
      </c>
      <c r="AC50" s="25"/>
      <c r="AD50" s="25"/>
      <c r="AE50" s="25"/>
      <c r="AF50" s="25"/>
      <c r="AG50" s="25"/>
      <c r="AH50" s="25"/>
      <c r="AI50" s="25"/>
      <c r="AJ50" s="25"/>
    </row>
    <row r="51" spans="1:36" s="16" customFormat="1" ht="24" customHeight="1" thickBot="1" x14ac:dyDescent="0.2">
      <c r="A51" s="74"/>
      <c r="B51" s="59"/>
      <c r="C51" s="76"/>
      <c r="D51" s="84"/>
      <c r="E51" s="78"/>
      <c r="F51" s="80"/>
      <c r="G51" s="78"/>
      <c r="H51" s="82"/>
      <c r="I51" s="117"/>
      <c r="J51" s="117"/>
      <c r="K51" s="117"/>
      <c r="L51" s="117"/>
      <c r="M51" s="119"/>
      <c r="N51" s="72"/>
      <c r="O51" s="114"/>
      <c r="P51" s="80"/>
      <c r="Q51" s="19">
        <v>0</v>
      </c>
      <c r="R51" s="20">
        <v>0</v>
      </c>
      <c r="S51" s="20">
        <v>0</v>
      </c>
      <c r="T51" s="18">
        <v>0</v>
      </c>
      <c r="U51" s="20">
        <v>0</v>
      </c>
      <c r="V51" s="19">
        <v>0</v>
      </c>
      <c r="W51" s="18">
        <v>0</v>
      </c>
      <c r="X51" s="17">
        <v>0</v>
      </c>
      <c r="Y51" s="6" t="s">
        <v>17</v>
      </c>
      <c r="AC51" s="25"/>
      <c r="AD51" s="25"/>
      <c r="AE51" s="25"/>
      <c r="AF51" s="25"/>
      <c r="AG51" s="25"/>
      <c r="AH51" s="25"/>
      <c r="AI51" s="25"/>
      <c r="AJ51" s="25"/>
    </row>
    <row r="52" spans="1:36" s="16" customFormat="1" ht="24" customHeight="1" x14ac:dyDescent="0.15">
      <c r="A52" s="73">
        <f>A50+1</f>
        <v>23</v>
      </c>
      <c r="B52" s="58" t="s">
        <v>51</v>
      </c>
      <c r="C52" s="75" t="s">
        <v>23</v>
      </c>
      <c r="D52" s="83" t="s">
        <v>22</v>
      </c>
      <c r="E52" s="77">
        <v>9775.0519999999997</v>
      </c>
      <c r="F52" s="79">
        <v>9775.0519999999997</v>
      </c>
      <c r="G52" s="77">
        <v>428.22800000000001</v>
      </c>
      <c r="H52" s="81">
        <v>427.50900000000001</v>
      </c>
      <c r="I52" s="81">
        <v>427.50900000000001</v>
      </c>
      <c r="J52" s="81" t="s">
        <v>20</v>
      </c>
      <c r="K52" s="81" t="s">
        <v>20</v>
      </c>
      <c r="L52" s="81">
        <v>0.71899999999999997</v>
      </c>
      <c r="M52" s="118">
        <v>2434.9780000000001</v>
      </c>
      <c r="N52" s="71">
        <v>0</v>
      </c>
      <c r="O52" s="113">
        <f>+(+E52+G52)-(M52+N52)</f>
        <v>7768.3019999999988</v>
      </c>
      <c r="P52" s="79">
        <v>7768.3019999999997</v>
      </c>
      <c r="Q52" s="23">
        <v>2</v>
      </c>
      <c r="R52" s="24">
        <v>0</v>
      </c>
      <c r="S52" s="24">
        <v>0</v>
      </c>
      <c r="T52" s="22">
        <v>0</v>
      </c>
      <c r="U52" s="24">
        <v>0</v>
      </c>
      <c r="V52" s="23">
        <v>0</v>
      </c>
      <c r="W52" s="22">
        <v>0</v>
      </c>
      <c r="X52" s="21">
        <v>0</v>
      </c>
      <c r="Y52" s="11" t="s">
        <v>18</v>
      </c>
      <c r="AC52" s="25"/>
      <c r="AD52" s="25"/>
      <c r="AE52" s="25"/>
      <c r="AF52" s="25"/>
      <c r="AG52" s="25"/>
      <c r="AH52" s="25"/>
      <c r="AI52" s="25"/>
      <c r="AJ52" s="25"/>
    </row>
    <row r="53" spans="1:36" s="16" customFormat="1" ht="24" customHeight="1" thickBot="1" x14ac:dyDescent="0.2">
      <c r="A53" s="74"/>
      <c r="B53" s="59"/>
      <c r="C53" s="76"/>
      <c r="D53" s="84"/>
      <c r="E53" s="78"/>
      <c r="F53" s="80"/>
      <c r="G53" s="78"/>
      <c r="H53" s="82"/>
      <c r="I53" s="117"/>
      <c r="J53" s="117"/>
      <c r="K53" s="117"/>
      <c r="L53" s="117"/>
      <c r="M53" s="119"/>
      <c r="N53" s="72"/>
      <c r="O53" s="114"/>
      <c r="P53" s="80"/>
      <c r="Q53" s="19">
        <v>427.50900000000001</v>
      </c>
      <c r="R53" s="20">
        <v>0</v>
      </c>
      <c r="S53" s="20">
        <v>0</v>
      </c>
      <c r="T53" s="18">
        <v>0</v>
      </c>
      <c r="U53" s="20">
        <v>0</v>
      </c>
      <c r="V53" s="19">
        <v>0</v>
      </c>
      <c r="W53" s="18">
        <v>0</v>
      </c>
      <c r="X53" s="17">
        <v>0</v>
      </c>
      <c r="Y53" s="6" t="s">
        <v>17</v>
      </c>
      <c r="AC53" s="25"/>
      <c r="AD53" s="25"/>
      <c r="AE53" s="25"/>
      <c r="AF53" s="25"/>
      <c r="AG53" s="25"/>
      <c r="AH53" s="25"/>
      <c r="AI53" s="25"/>
      <c r="AJ53" s="25"/>
    </row>
    <row r="54" spans="1:36" s="16" customFormat="1" ht="24" customHeight="1" x14ac:dyDescent="0.15">
      <c r="A54" s="73">
        <f>A52+1</f>
        <v>24</v>
      </c>
      <c r="B54" s="58" t="s">
        <v>50</v>
      </c>
      <c r="C54" s="75" t="s">
        <v>23</v>
      </c>
      <c r="D54" s="83" t="s">
        <v>22</v>
      </c>
      <c r="E54" s="77">
        <v>8648.4130000000005</v>
      </c>
      <c r="F54" s="79">
        <v>8648.4130000000005</v>
      </c>
      <c r="G54" s="77">
        <v>0.73099999999999998</v>
      </c>
      <c r="H54" s="81">
        <v>0</v>
      </c>
      <c r="I54" s="81">
        <v>0</v>
      </c>
      <c r="J54" s="81" t="s">
        <v>20</v>
      </c>
      <c r="K54" s="81" t="s">
        <v>20</v>
      </c>
      <c r="L54" s="81">
        <v>0.73099999999999998</v>
      </c>
      <c r="M54" s="118">
        <v>1388.2860000000001</v>
      </c>
      <c r="N54" s="71">
        <v>0</v>
      </c>
      <c r="O54" s="113">
        <f>+(+E54+G54)-(M54+N54)</f>
        <v>7260.8580000000002</v>
      </c>
      <c r="P54" s="79">
        <v>7260.8580000000002</v>
      </c>
      <c r="Q54" s="23">
        <v>0</v>
      </c>
      <c r="R54" s="24">
        <v>0</v>
      </c>
      <c r="S54" s="24">
        <v>0</v>
      </c>
      <c r="T54" s="22">
        <v>0</v>
      </c>
      <c r="U54" s="24">
        <v>0</v>
      </c>
      <c r="V54" s="23">
        <v>0</v>
      </c>
      <c r="W54" s="22">
        <v>0</v>
      </c>
      <c r="X54" s="21">
        <v>0</v>
      </c>
      <c r="Y54" s="11" t="s">
        <v>18</v>
      </c>
      <c r="AC54" s="25"/>
      <c r="AD54" s="25"/>
      <c r="AE54" s="25"/>
      <c r="AF54" s="25"/>
      <c r="AG54" s="25"/>
      <c r="AH54" s="25"/>
      <c r="AI54" s="25"/>
      <c r="AJ54" s="25"/>
    </row>
    <row r="55" spans="1:36" s="16" customFormat="1" ht="24" customHeight="1" thickBot="1" x14ac:dyDescent="0.2">
      <c r="A55" s="74"/>
      <c r="B55" s="59"/>
      <c r="C55" s="76"/>
      <c r="D55" s="84"/>
      <c r="E55" s="78"/>
      <c r="F55" s="80"/>
      <c r="G55" s="78"/>
      <c r="H55" s="82"/>
      <c r="I55" s="117"/>
      <c r="J55" s="117"/>
      <c r="K55" s="117"/>
      <c r="L55" s="117"/>
      <c r="M55" s="119"/>
      <c r="N55" s="72"/>
      <c r="O55" s="114"/>
      <c r="P55" s="80"/>
      <c r="Q55" s="19">
        <v>0</v>
      </c>
      <c r="R55" s="20">
        <v>0</v>
      </c>
      <c r="S55" s="20">
        <v>0</v>
      </c>
      <c r="T55" s="18">
        <v>0</v>
      </c>
      <c r="U55" s="20">
        <v>0</v>
      </c>
      <c r="V55" s="19">
        <v>0</v>
      </c>
      <c r="W55" s="18">
        <v>0</v>
      </c>
      <c r="X55" s="17">
        <v>0</v>
      </c>
      <c r="Y55" s="6" t="s">
        <v>17</v>
      </c>
      <c r="AC55" s="25"/>
      <c r="AD55" s="25"/>
      <c r="AE55" s="25"/>
      <c r="AF55" s="25"/>
      <c r="AG55" s="25"/>
      <c r="AH55" s="25"/>
      <c r="AI55" s="25"/>
      <c r="AJ55" s="25"/>
    </row>
    <row r="56" spans="1:36" s="16" customFormat="1" ht="24" customHeight="1" x14ac:dyDescent="0.15">
      <c r="A56" s="73">
        <f>A54+1</f>
        <v>25</v>
      </c>
      <c r="B56" s="58" t="s">
        <v>49</v>
      </c>
      <c r="C56" s="75" t="s">
        <v>23</v>
      </c>
      <c r="D56" s="83" t="s">
        <v>22</v>
      </c>
      <c r="E56" s="77">
        <v>11510.111000000001</v>
      </c>
      <c r="F56" s="79">
        <v>11510.111000000001</v>
      </c>
      <c r="G56" s="77">
        <v>1941.932</v>
      </c>
      <c r="H56" s="81">
        <v>1938.829</v>
      </c>
      <c r="I56" s="81">
        <v>1938.829</v>
      </c>
      <c r="J56" s="81" t="s">
        <v>20</v>
      </c>
      <c r="K56" s="81" t="s">
        <v>20</v>
      </c>
      <c r="L56" s="81">
        <v>3.1030000000000002</v>
      </c>
      <c r="M56" s="118">
        <v>6504.5609999999997</v>
      </c>
      <c r="N56" s="71">
        <v>0</v>
      </c>
      <c r="O56" s="113">
        <f>+(+E56+G56)-(M56+N56)</f>
        <v>6947.4820000000018</v>
      </c>
      <c r="P56" s="79">
        <v>6947.482</v>
      </c>
      <c r="Q56" s="23">
        <v>2</v>
      </c>
      <c r="R56" s="24">
        <v>0</v>
      </c>
      <c r="S56" s="24">
        <v>0</v>
      </c>
      <c r="T56" s="22">
        <v>0</v>
      </c>
      <c r="U56" s="24">
        <v>0</v>
      </c>
      <c r="V56" s="23">
        <v>0</v>
      </c>
      <c r="W56" s="22">
        <v>0</v>
      </c>
      <c r="X56" s="21">
        <v>0</v>
      </c>
      <c r="Y56" s="11" t="s">
        <v>18</v>
      </c>
      <c r="AC56" s="25"/>
      <c r="AD56" s="25"/>
      <c r="AE56" s="25"/>
      <c r="AF56" s="25"/>
      <c r="AG56" s="25"/>
      <c r="AH56" s="25"/>
      <c r="AI56" s="25"/>
      <c r="AJ56" s="25"/>
    </row>
    <row r="57" spans="1:36" s="16" customFormat="1" ht="24" customHeight="1" thickBot="1" x14ac:dyDescent="0.2">
      <c r="A57" s="74"/>
      <c r="B57" s="59"/>
      <c r="C57" s="76"/>
      <c r="D57" s="84"/>
      <c r="E57" s="78"/>
      <c r="F57" s="80"/>
      <c r="G57" s="78"/>
      <c r="H57" s="82"/>
      <c r="I57" s="117"/>
      <c r="J57" s="117"/>
      <c r="K57" s="117"/>
      <c r="L57" s="117"/>
      <c r="M57" s="119"/>
      <c r="N57" s="72"/>
      <c r="O57" s="114"/>
      <c r="P57" s="80"/>
      <c r="Q57" s="19">
        <v>1938.829</v>
      </c>
      <c r="R57" s="20">
        <v>0</v>
      </c>
      <c r="S57" s="20">
        <v>0</v>
      </c>
      <c r="T57" s="18">
        <v>0</v>
      </c>
      <c r="U57" s="20">
        <v>0</v>
      </c>
      <c r="V57" s="19">
        <v>0</v>
      </c>
      <c r="W57" s="18">
        <v>0</v>
      </c>
      <c r="X57" s="17">
        <v>0</v>
      </c>
      <c r="Y57" s="6" t="s">
        <v>17</v>
      </c>
      <c r="AC57" s="25"/>
      <c r="AD57" s="25"/>
      <c r="AE57" s="25"/>
      <c r="AF57" s="25"/>
      <c r="AG57" s="25"/>
      <c r="AH57" s="25"/>
      <c r="AI57" s="25"/>
      <c r="AJ57" s="25"/>
    </row>
    <row r="58" spans="1:36" s="16" customFormat="1" ht="24" customHeight="1" x14ac:dyDescent="0.15">
      <c r="A58" s="73">
        <f>A56+1</f>
        <v>26</v>
      </c>
      <c r="B58" s="58" t="s">
        <v>48</v>
      </c>
      <c r="C58" s="75" t="s">
        <v>23</v>
      </c>
      <c r="D58" s="83" t="s">
        <v>22</v>
      </c>
      <c r="E58" s="77">
        <v>7452.5079999999998</v>
      </c>
      <c r="F58" s="79">
        <v>7452.5079999999998</v>
      </c>
      <c r="G58" s="77">
        <v>11.262</v>
      </c>
      <c r="H58" s="81">
        <v>11.173999999999999</v>
      </c>
      <c r="I58" s="81">
        <v>11.173999999999999</v>
      </c>
      <c r="J58" s="81" t="s">
        <v>20</v>
      </c>
      <c r="K58" s="81" t="s">
        <v>20</v>
      </c>
      <c r="L58" s="81">
        <v>8.7999999999999995E-2</v>
      </c>
      <c r="M58" s="118">
        <v>827.23800000000006</v>
      </c>
      <c r="N58" s="71">
        <v>0</v>
      </c>
      <c r="O58" s="113">
        <f>+(+E58+G58)-(M58+N58)</f>
        <v>6636.5319999999992</v>
      </c>
      <c r="P58" s="79">
        <v>6636.5320000000002</v>
      </c>
      <c r="Q58" s="23">
        <v>1</v>
      </c>
      <c r="R58" s="24">
        <v>0</v>
      </c>
      <c r="S58" s="24">
        <v>0</v>
      </c>
      <c r="T58" s="22">
        <v>0</v>
      </c>
      <c r="U58" s="24">
        <v>0</v>
      </c>
      <c r="V58" s="23">
        <v>0</v>
      </c>
      <c r="W58" s="22">
        <v>0</v>
      </c>
      <c r="X58" s="21">
        <v>0</v>
      </c>
      <c r="Y58" s="11" t="s">
        <v>18</v>
      </c>
      <c r="AC58" s="25"/>
      <c r="AD58" s="25"/>
      <c r="AE58" s="25"/>
      <c r="AF58" s="25"/>
      <c r="AG58" s="25"/>
      <c r="AH58" s="25"/>
      <c r="AI58" s="25"/>
      <c r="AJ58" s="25"/>
    </row>
    <row r="59" spans="1:36" s="16" customFormat="1" ht="24" customHeight="1" thickBot="1" x14ac:dyDescent="0.2">
      <c r="A59" s="74"/>
      <c r="B59" s="59"/>
      <c r="C59" s="76"/>
      <c r="D59" s="84"/>
      <c r="E59" s="78"/>
      <c r="F59" s="80"/>
      <c r="G59" s="78"/>
      <c r="H59" s="82"/>
      <c r="I59" s="117"/>
      <c r="J59" s="117"/>
      <c r="K59" s="117"/>
      <c r="L59" s="117"/>
      <c r="M59" s="119"/>
      <c r="N59" s="72"/>
      <c r="O59" s="114"/>
      <c r="P59" s="80"/>
      <c r="Q59" s="19">
        <v>11.173999999999999</v>
      </c>
      <c r="R59" s="20">
        <v>0</v>
      </c>
      <c r="S59" s="20">
        <v>0</v>
      </c>
      <c r="T59" s="18">
        <v>0</v>
      </c>
      <c r="U59" s="20">
        <v>0</v>
      </c>
      <c r="V59" s="19">
        <v>0</v>
      </c>
      <c r="W59" s="18">
        <v>0</v>
      </c>
      <c r="X59" s="17">
        <v>0</v>
      </c>
      <c r="Y59" s="6" t="s">
        <v>17</v>
      </c>
      <c r="AC59" s="25"/>
      <c r="AD59" s="25"/>
      <c r="AE59" s="25"/>
      <c r="AF59" s="25"/>
      <c r="AG59" s="25"/>
      <c r="AH59" s="25"/>
      <c r="AI59" s="25"/>
      <c r="AJ59" s="25"/>
    </row>
    <row r="60" spans="1:36" s="16" customFormat="1" ht="24" customHeight="1" x14ac:dyDescent="0.15">
      <c r="A60" s="73">
        <f>A58+1</f>
        <v>27</v>
      </c>
      <c r="B60" s="58" t="s">
        <v>47</v>
      </c>
      <c r="C60" s="75" t="s">
        <v>23</v>
      </c>
      <c r="D60" s="83" t="s">
        <v>22</v>
      </c>
      <c r="E60" s="77">
        <v>8148.576</v>
      </c>
      <c r="F60" s="79">
        <v>8148.576</v>
      </c>
      <c r="G60" s="77">
        <v>146.852</v>
      </c>
      <c r="H60" s="81">
        <v>144.852</v>
      </c>
      <c r="I60" s="81">
        <v>144.852</v>
      </c>
      <c r="J60" s="81" t="s">
        <v>20</v>
      </c>
      <c r="K60" s="81" t="s">
        <v>20</v>
      </c>
      <c r="L60" s="81">
        <v>2</v>
      </c>
      <c r="M60" s="118">
        <v>1732.2260000000001</v>
      </c>
      <c r="N60" s="71">
        <v>0</v>
      </c>
      <c r="O60" s="113">
        <f>+(+E60+G60)-(M60+N60)</f>
        <v>6563.2019999999993</v>
      </c>
      <c r="P60" s="79">
        <v>6563.2020000000002</v>
      </c>
      <c r="Q60" s="23">
        <v>1</v>
      </c>
      <c r="R60" s="24">
        <v>0</v>
      </c>
      <c r="S60" s="24">
        <v>0</v>
      </c>
      <c r="T60" s="22">
        <v>0</v>
      </c>
      <c r="U60" s="24">
        <v>0</v>
      </c>
      <c r="V60" s="23">
        <v>0</v>
      </c>
      <c r="W60" s="22">
        <v>0</v>
      </c>
      <c r="X60" s="21">
        <v>0</v>
      </c>
      <c r="Y60" s="11" t="s">
        <v>18</v>
      </c>
      <c r="AA60" s="26"/>
      <c r="AC60" s="25"/>
      <c r="AD60" s="25"/>
      <c r="AE60" s="25"/>
      <c r="AF60" s="25"/>
      <c r="AG60" s="25"/>
      <c r="AH60" s="25"/>
      <c r="AI60" s="25"/>
      <c r="AJ60" s="25"/>
    </row>
    <row r="61" spans="1:36" s="16" customFormat="1" ht="24" customHeight="1" thickBot="1" x14ac:dyDescent="0.2">
      <c r="A61" s="74"/>
      <c r="B61" s="59"/>
      <c r="C61" s="76"/>
      <c r="D61" s="84"/>
      <c r="E61" s="78"/>
      <c r="F61" s="80"/>
      <c r="G61" s="78"/>
      <c r="H61" s="82"/>
      <c r="I61" s="117"/>
      <c r="J61" s="117"/>
      <c r="K61" s="117"/>
      <c r="L61" s="117"/>
      <c r="M61" s="119"/>
      <c r="N61" s="72"/>
      <c r="O61" s="114"/>
      <c r="P61" s="80"/>
      <c r="Q61" s="19">
        <v>144.852</v>
      </c>
      <c r="R61" s="20">
        <v>0</v>
      </c>
      <c r="S61" s="20">
        <v>0</v>
      </c>
      <c r="T61" s="18">
        <v>0</v>
      </c>
      <c r="U61" s="20">
        <v>0</v>
      </c>
      <c r="V61" s="19">
        <v>0</v>
      </c>
      <c r="W61" s="18">
        <v>0</v>
      </c>
      <c r="X61" s="17">
        <v>0</v>
      </c>
      <c r="Y61" s="6" t="s">
        <v>17</v>
      </c>
      <c r="AC61" s="25"/>
      <c r="AD61" s="25"/>
      <c r="AE61" s="25"/>
      <c r="AF61" s="25"/>
      <c r="AG61" s="25"/>
      <c r="AH61" s="25"/>
      <c r="AI61" s="25"/>
      <c r="AJ61" s="25"/>
    </row>
    <row r="62" spans="1:36" s="16" customFormat="1" ht="24" customHeight="1" x14ac:dyDescent="0.15">
      <c r="A62" s="73">
        <f>A60+1</f>
        <v>28</v>
      </c>
      <c r="B62" s="58" t="s">
        <v>46</v>
      </c>
      <c r="C62" s="75" t="s">
        <v>23</v>
      </c>
      <c r="D62" s="83" t="s">
        <v>22</v>
      </c>
      <c r="E62" s="77">
        <v>4717.6000000000004</v>
      </c>
      <c r="F62" s="79">
        <v>4717.6000000000004</v>
      </c>
      <c r="G62" s="77">
        <v>948.23299999999995</v>
      </c>
      <c r="H62" s="81">
        <v>947.59900000000005</v>
      </c>
      <c r="I62" s="81">
        <v>947.59900000000005</v>
      </c>
      <c r="J62" s="81" t="s">
        <v>20</v>
      </c>
      <c r="K62" s="81" t="s">
        <v>20</v>
      </c>
      <c r="L62" s="81">
        <v>0.63400000000000001</v>
      </c>
      <c r="M62" s="118">
        <v>1287.9780000000001</v>
      </c>
      <c r="N62" s="71">
        <v>0</v>
      </c>
      <c r="O62" s="113">
        <f>+(+E62+G62)-(M62+N62)</f>
        <v>4377.8550000000005</v>
      </c>
      <c r="P62" s="79">
        <v>4377.8549999999996</v>
      </c>
      <c r="Q62" s="23">
        <v>2</v>
      </c>
      <c r="R62" s="24">
        <v>0</v>
      </c>
      <c r="S62" s="24">
        <v>0</v>
      </c>
      <c r="T62" s="22">
        <v>0</v>
      </c>
      <c r="U62" s="24">
        <v>0</v>
      </c>
      <c r="V62" s="23">
        <v>0</v>
      </c>
      <c r="W62" s="22">
        <v>0</v>
      </c>
      <c r="X62" s="21">
        <v>0</v>
      </c>
      <c r="Y62" s="11" t="s">
        <v>18</v>
      </c>
      <c r="AC62" s="25"/>
      <c r="AD62" s="25"/>
      <c r="AE62" s="25"/>
      <c r="AF62" s="25"/>
      <c r="AG62" s="25"/>
      <c r="AH62" s="25"/>
      <c r="AI62" s="25"/>
      <c r="AJ62" s="25"/>
    </row>
    <row r="63" spans="1:36" s="16" customFormat="1" ht="24" customHeight="1" thickBot="1" x14ac:dyDescent="0.2">
      <c r="A63" s="74"/>
      <c r="B63" s="59"/>
      <c r="C63" s="76"/>
      <c r="D63" s="84"/>
      <c r="E63" s="78"/>
      <c r="F63" s="80"/>
      <c r="G63" s="78"/>
      <c r="H63" s="82"/>
      <c r="I63" s="117"/>
      <c r="J63" s="117"/>
      <c r="K63" s="117"/>
      <c r="L63" s="117"/>
      <c r="M63" s="119"/>
      <c r="N63" s="72"/>
      <c r="O63" s="114"/>
      <c r="P63" s="80"/>
      <c r="Q63" s="19">
        <v>947.59900000000005</v>
      </c>
      <c r="R63" s="20">
        <v>0</v>
      </c>
      <c r="S63" s="20">
        <v>0</v>
      </c>
      <c r="T63" s="18">
        <v>0</v>
      </c>
      <c r="U63" s="20">
        <v>0</v>
      </c>
      <c r="V63" s="19">
        <v>0</v>
      </c>
      <c r="W63" s="18">
        <v>0</v>
      </c>
      <c r="X63" s="17">
        <v>0</v>
      </c>
      <c r="Y63" s="6" t="s">
        <v>17</v>
      </c>
      <c r="AC63" s="25"/>
      <c r="AD63" s="25"/>
      <c r="AE63" s="25"/>
      <c r="AF63" s="25"/>
      <c r="AG63" s="25"/>
      <c r="AH63" s="25"/>
      <c r="AI63" s="25"/>
      <c r="AJ63" s="25"/>
    </row>
    <row r="64" spans="1:36" s="16" customFormat="1" ht="24" customHeight="1" x14ac:dyDescent="0.15">
      <c r="A64" s="73">
        <f>A62+1</f>
        <v>29</v>
      </c>
      <c r="B64" s="58" t="s">
        <v>45</v>
      </c>
      <c r="C64" s="75" t="s">
        <v>23</v>
      </c>
      <c r="D64" s="83" t="s">
        <v>22</v>
      </c>
      <c r="E64" s="77">
        <v>2034.385</v>
      </c>
      <c r="F64" s="79">
        <v>2034.385</v>
      </c>
      <c r="G64" s="77">
        <v>1874.039</v>
      </c>
      <c r="H64" s="81">
        <v>1874.02</v>
      </c>
      <c r="I64" s="81">
        <v>1874.02</v>
      </c>
      <c r="J64" s="81" t="s">
        <v>20</v>
      </c>
      <c r="K64" s="81" t="s">
        <v>20</v>
      </c>
      <c r="L64" s="81">
        <v>1.9E-2</v>
      </c>
      <c r="M64" s="118">
        <v>550.21500000000003</v>
      </c>
      <c r="N64" s="71">
        <v>0</v>
      </c>
      <c r="O64" s="113">
        <f>+(+E64+G64)-(M64+N64)</f>
        <v>3358.2089999999998</v>
      </c>
      <c r="P64" s="79">
        <v>3358.2089999999998</v>
      </c>
      <c r="Q64" s="23">
        <v>3</v>
      </c>
      <c r="R64" s="24">
        <v>0</v>
      </c>
      <c r="S64" s="24">
        <v>0</v>
      </c>
      <c r="T64" s="22">
        <v>0</v>
      </c>
      <c r="U64" s="24">
        <v>0</v>
      </c>
      <c r="V64" s="23">
        <v>0</v>
      </c>
      <c r="W64" s="22">
        <v>0</v>
      </c>
      <c r="X64" s="21">
        <v>0</v>
      </c>
      <c r="Y64" s="11" t="s">
        <v>18</v>
      </c>
      <c r="AC64" s="25"/>
      <c r="AD64" s="25"/>
      <c r="AE64" s="25"/>
      <c r="AF64" s="25"/>
      <c r="AG64" s="25"/>
      <c r="AH64" s="25"/>
      <c r="AI64" s="25"/>
      <c r="AJ64" s="25"/>
    </row>
    <row r="65" spans="1:36" s="16" customFormat="1" ht="24" customHeight="1" thickBot="1" x14ac:dyDescent="0.2">
      <c r="A65" s="74"/>
      <c r="B65" s="59"/>
      <c r="C65" s="76"/>
      <c r="D65" s="84"/>
      <c r="E65" s="78"/>
      <c r="F65" s="80"/>
      <c r="G65" s="78"/>
      <c r="H65" s="82"/>
      <c r="I65" s="117"/>
      <c r="J65" s="117"/>
      <c r="K65" s="117"/>
      <c r="L65" s="117"/>
      <c r="M65" s="119"/>
      <c r="N65" s="72"/>
      <c r="O65" s="114"/>
      <c r="P65" s="80"/>
      <c r="Q65" s="19">
        <v>1874.02</v>
      </c>
      <c r="R65" s="20">
        <v>0</v>
      </c>
      <c r="S65" s="20">
        <v>0</v>
      </c>
      <c r="T65" s="18">
        <v>0</v>
      </c>
      <c r="U65" s="20">
        <v>0</v>
      </c>
      <c r="V65" s="19">
        <v>0</v>
      </c>
      <c r="W65" s="18">
        <v>0</v>
      </c>
      <c r="X65" s="17">
        <v>0</v>
      </c>
      <c r="Y65" s="6" t="s">
        <v>17</v>
      </c>
      <c r="AC65" s="25"/>
      <c r="AD65" s="25"/>
      <c r="AE65" s="25"/>
      <c r="AF65" s="25"/>
      <c r="AG65" s="25"/>
      <c r="AH65" s="25"/>
      <c r="AI65" s="25"/>
      <c r="AJ65" s="25"/>
    </row>
    <row r="66" spans="1:36" s="16" customFormat="1" ht="24" customHeight="1" x14ac:dyDescent="0.15">
      <c r="A66" s="73">
        <f>A64+1</f>
        <v>30</v>
      </c>
      <c r="B66" s="58" t="s">
        <v>44</v>
      </c>
      <c r="C66" s="75" t="s">
        <v>23</v>
      </c>
      <c r="D66" s="83" t="s">
        <v>22</v>
      </c>
      <c r="E66" s="77">
        <v>2129.1509999999998</v>
      </c>
      <c r="F66" s="79">
        <v>2129.1509999999998</v>
      </c>
      <c r="G66" s="77">
        <v>906.89400000000001</v>
      </c>
      <c r="H66" s="81">
        <v>906.60299999999995</v>
      </c>
      <c r="I66" s="81">
        <v>906.60299999999995</v>
      </c>
      <c r="J66" s="81" t="s">
        <v>20</v>
      </c>
      <c r="K66" s="81" t="s">
        <v>20</v>
      </c>
      <c r="L66" s="81">
        <v>0.29099999999999998</v>
      </c>
      <c r="M66" s="118">
        <v>475.88900000000001</v>
      </c>
      <c r="N66" s="71">
        <v>0</v>
      </c>
      <c r="O66" s="113">
        <f>+(+E66+G66)-(M66+N66)</f>
        <v>2560.1559999999999</v>
      </c>
      <c r="P66" s="79">
        <v>2560.1559999999999</v>
      </c>
      <c r="Q66" s="23">
        <v>1</v>
      </c>
      <c r="R66" s="24">
        <v>0</v>
      </c>
      <c r="S66" s="24">
        <v>0</v>
      </c>
      <c r="T66" s="22">
        <v>0</v>
      </c>
      <c r="U66" s="24">
        <v>0</v>
      </c>
      <c r="V66" s="23">
        <v>0</v>
      </c>
      <c r="W66" s="22">
        <v>0</v>
      </c>
      <c r="X66" s="21">
        <v>0</v>
      </c>
      <c r="Y66" s="11" t="s">
        <v>18</v>
      </c>
      <c r="AC66" s="25"/>
      <c r="AD66" s="25"/>
      <c r="AE66" s="25"/>
      <c r="AF66" s="25"/>
      <c r="AG66" s="25"/>
      <c r="AH66" s="25"/>
      <c r="AI66" s="25"/>
      <c r="AJ66" s="25"/>
    </row>
    <row r="67" spans="1:36" s="16" customFormat="1" ht="24" customHeight="1" thickBot="1" x14ac:dyDescent="0.2">
      <c r="A67" s="74"/>
      <c r="B67" s="59"/>
      <c r="C67" s="76"/>
      <c r="D67" s="84"/>
      <c r="E67" s="78"/>
      <c r="F67" s="80"/>
      <c r="G67" s="78"/>
      <c r="H67" s="82"/>
      <c r="I67" s="117"/>
      <c r="J67" s="117"/>
      <c r="K67" s="117"/>
      <c r="L67" s="117"/>
      <c r="M67" s="119"/>
      <c r="N67" s="72"/>
      <c r="O67" s="114"/>
      <c r="P67" s="80"/>
      <c r="Q67" s="19">
        <v>906.60299999999995</v>
      </c>
      <c r="R67" s="20">
        <v>0</v>
      </c>
      <c r="S67" s="20">
        <v>0</v>
      </c>
      <c r="T67" s="18">
        <v>0</v>
      </c>
      <c r="U67" s="20">
        <v>0</v>
      </c>
      <c r="V67" s="19">
        <v>0</v>
      </c>
      <c r="W67" s="18">
        <v>0</v>
      </c>
      <c r="X67" s="17">
        <v>0</v>
      </c>
      <c r="Y67" s="6" t="s">
        <v>17</v>
      </c>
      <c r="AC67" s="25"/>
      <c r="AD67" s="25"/>
      <c r="AE67" s="25"/>
      <c r="AF67" s="25"/>
      <c r="AG67" s="25"/>
      <c r="AH67" s="25"/>
      <c r="AI67" s="25"/>
      <c r="AJ67" s="25"/>
    </row>
    <row r="68" spans="1:36" s="16" customFormat="1" ht="24" customHeight="1" x14ac:dyDescent="0.15">
      <c r="A68" s="73">
        <f>A66+1</f>
        <v>31</v>
      </c>
      <c r="B68" s="58" t="s">
        <v>43</v>
      </c>
      <c r="C68" s="75" t="s">
        <v>23</v>
      </c>
      <c r="D68" s="83" t="s">
        <v>22</v>
      </c>
      <c r="E68" s="77">
        <v>4833.527</v>
      </c>
      <c r="F68" s="79">
        <v>4833.527</v>
      </c>
      <c r="G68" s="77">
        <v>0</v>
      </c>
      <c r="H68" s="81">
        <v>0</v>
      </c>
      <c r="I68" s="81">
        <v>0</v>
      </c>
      <c r="J68" s="81" t="s">
        <v>20</v>
      </c>
      <c r="K68" s="81" t="s">
        <v>20</v>
      </c>
      <c r="L68" s="81">
        <v>0</v>
      </c>
      <c r="M68" s="118">
        <v>2419.3420000000001</v>
      </c>
      <c r="N68" s="71">
        <v>0</v>
      </c>
      <c r="O68" s="113">
        <f>+(+E68+G68)-(M68+N68)</f>
        <v>2414.1849999999999</v>
      </c>
      <c r="P68" s="79">
        <v>2414.1849999999999</v>
      </c>
      <c r="Q68" s="23">
        <v>0</v>
      </c>
      <c r="R68" s="24">
        <v>0</v>
      </c>
      <c r="S68" s="24">
        <v>0</v>
      </c>
      <c r="T68" s="22">
        <v>0</v>
      </c>
      <c r="U68" s="24">
        <v>0</v>
      </c>
      <c r="V68" s="23">
        <v>0</v>
      </c>
      <c r="W68" s="22">
        <v>0</v>
      </c>
      <c r="X68" s="21">
        <v>0</v>
      </c>
      <c r="Y68" s="11" t="s">
        <v>18</v>
      </c>
      <c r="AC68" s="25"/>
      <c r="AD68" s="25"/>
      <c r="AE68" s="25"/>
      <c r="AF68" s="25"/>
      <c r="AG68" s="25"/>
      <c r="AH68" s="25"/>
      <c r="AI68" s="25"/>
      <c r="AJ68" s="25"/>
    </row>
    <row r="69" spans="1:36" s="16" customFormat="1" ht="24" customHeight="1" thickBot="1" x14ac:dyDescent="0.2">
      <c r="A69" s="74"/>
      <c r="B69" s="59"/>
      <c r="C69" s="76"/>
      <c r="D69" s="84"/>
      <c r="E69" s="78"/>
      <c r="F69" s="80"/>
      <c r="G69" s="78"/>
      <c r="H69" s="82"/>
      <c r="I69" s="117"/>
      <c r="J69" s="117"/>
      <c r="K69" s="117"/>
      <c r="L69" s="117"/>
      <c r="M69" s="119"/>
      <c r="N69" s="72"/>
      <c r="O69" s="114"/>
      <c r="P69" s="80"/>
      <c r="Q69" s="19">
        <v>0</v>
      </c>
      <c r="R69" s="20">
        <v>0</v>
      </c>
      <c r="S69" s="20">
        <v>0</v>
      </c>
      <c r="T69" s="18">
        <v>0</v>
      </c>
      <c r="U69" s="20">
        <v>0</v>
      </c>
      <c r="V69" s="19">
        <v>0</v>
      </c>
      <c r="W69" s="18">
        <v>0</v>
      </c>
      <c r="X69" s="17">
        <v>0</v>
      </c>
      <c r="Y69" s="6" t="s">
        <v>17</v>
      </c>
      <c r="AC69" s="25"/>
      <c r="AD69" s="25"/>
      <c r="AE69" s="25"/>
      <c r="AF69" s="25"/>
      <c r="AG69" s="25"/>
      <c r="AH69" s="25"/>
      <c r="AI69" s="25"/>
      <c r="AJ69" s="25"/>
    </row>
    <row r="70" spans="1:36" s="16" customFormat="1" ht="24" customHeight="1" x14ac:dyDescent="0.15">
      <c r="A70" s="73">
        <f>A68+1</f>
        <v>32</v>
      </c>
      <c r="B70" s="58" t="s">
        <v>42</v>
      </c>
      <c r="C70" s="75" t="s">
        <v>23</v>
      </c>
      <c r="D70" s="83" t="s">
        <v>22</v>
      </c>
      <c r="E70" s="77">
        <v>2744.7550000000001</v>
      </c>
      <c r="F70" s="79">
        <v>2744.7550000000001</v>
      </c>
      <c r="G70" s="77">
        <v>0.55900000000000005</v>
      </c>
      <c r="H70" s="81">
        <v>0</v>
      </c>
      <c r="I70" s="81">
        <v>0</v>
      </c>
      <c r="J70" s="81" t="s">
        <v>20</v>
      </c>
      <c r="K70" s="81" t="s">
        <v>20</v>
      </c>
      <c r="L70" s="81">
        <v>0.55900000000000005</v>
      </c>
      <c r="M70" s="118">
        <v>401.291</v>
      </c>
      <c r="N70" s="71">
        <v>0</v>
      </c>
      <c r="O70" s="113">
        <f>+(+E70+G70)-(M70+N70)</f>
        <v>2344.0230000000001</v>
      </c>
      <c r="P70" s="79">
        <v>2344.0230000000001</v>
      </c>
      <c r="Q70" s="23">
        <v>0</v>
      </c>
      <c r="R70" s="24">
        <v>0</v>
      </c>
      <c r="S70" s="24">
        <v>0</v>
      </c>
      <c r="T70" s="22">
        <v>0</v>
      </c>
      <c r="U70" s="24">
        <v>0</v>
      </c>
      <c r="V70" s="23">
        <v>0</v>
      </c>
      <c r="W70" s="22">
        <v>0</v>
      </c>
      <c r="X70" s="21">
        <v>0</v>
      </c>
      <c r="Y70" s="11" t="s">
        <v>18</v>
      </c>
      <c r="AC70" s="25"/>
      <c r="AD70" s="25"/>
      <c r="AE70" s="25"/>
      <c r="AF70" s="25"/>
      <c r="AG70" s="25"/>
      <c r="AH70" s="25"/>
      <c r="AI70" s="25"/>
      <c r="AJ70" s="25"/>
    </row>
    <row r="71" spans="1:36" s="16" customFormat="1" ht="24" customHeight="1" thickBot="1" x14ac:dyDescent="0.2">
      <c r="A71" s="74"/>
      <c r="B71" s="59"/>
      <c r="C71" s="76"/>
      <c r="D71" s="84"/>
      <c r="E71" s="78"/>
      <c r="F71" s="80"/>
      <c r="G71" s="78"/>
      <c r="H71" s="82"/>
      <c r="I71" s="117"/>
      <c r="J71" s="117"/>
      <c r="K71" s="117"/>
      <c r="L71" s="117"/>
      <c r="M71" s="119"/>
      <c r="N71" s="72"/>
      <c r="O71" s="114"/>
      <c r="P71" s="80"/>
      <c r="Q71" s="19">
        <v>0</v>
      </c>
      <c r="R71" s="20">
        <v>0</v>
      </c>
      <c r="S71" s="20">
        <v>0</v>
      </c>
      <c r="T71" s="18">
        <v>0</v>
      </c>
      <c r="U71" s="20">
        <v>0</v>
      </c>
      <c r="V71" s="19">
        <v>0</v>
      </c>
      <c r="W71" s="18">
        <v>0</v>
      </c>
      <c r="X71" s="17">
        <v>0</v>
      </c>
      <c r="Y71" s="6" t="s">
        <v>17</v>
      </c>
      <c r="AC71" s="25"/>
      <c r="AD71" s="25"/>
      <c r="AE71" s="25"/>
      <c r="AF71" s="25"/>
      <c r="AG71" s="25"/>
      <c r="AH71" s="25"/>
      <c r="AI71" s="25"/>
      <c r="AJ71" s="25"/>
    </row>
    <row r="72" spans="1:36" s="16" customFormat="1" ht="24" customHeight="1" x14ac:dyDescent="0.15">
      <c r="A72" s="73">
        <f>A70+1</f>
        <v>33</v>
      </c>
      <c r="B72" s="58" t="s">
        <v>41</v>
      </c>
      <c r="C72" s="75" t="s">
        <v>23</v>
      </c>
      <c r="D72" s="83" t="s">
        <v>22</v>
      </c>
      <c r="E72" s="77">
        <v>2260.2840000000001</v>
      </c>
      <c r="F72" s="79">
        <v>2260.2840000000001</v>
      </c>
      <c r="G72" s="77">
        <v>0.16400000000000001</v>
      </c>
      <c r="H72" s="81">
        <v>0</v>
      </c>
      <c r="I72" s="81">
        <v>0</v>
      </c>
      <c r="J72" s="81" t="s">
        <v>20</v>
      </c>
      <c r="K72" s="81" t="s">
        <v>20</v>
      </c>
      <c r="L72" s="81">
        <v>0.16400000000000001</v>
      </c>
      <c r="M72" s="118">
        <v>184.03800000000001</v>
      </c>
      <c r="N72" s="71">
        <v>0</v>
      </c>
      <c r="O72" s="113">
        <f>+(+E72+G72)-(M72+N72)</f>
        <v>2076.4100000000003</v>
      </c>
      <c r="P72" s="79">
        <v>2076.41</v>
      </c>
      <c r="Q72" s="23">
        <v>0</v>
      </c>
      <c r="R72" s="24">
        <v>0</v>
      </c>
      <c r="S72" s="24">
        <v>0</v>
      </c>
      <c r="T72" s="22">
        <v>0</v>
      </c>
      <c r="U72" s="24">
        <v>0</v>
      </c>
      <c r="V72" s="23">
        <v>0</v>
      </c>
      <c r="W72" s="22">
        <v>0</v>
      </c>
      <c r="X72" s="21">
        <v>0</v>
      </c>
      <c r="Y72" s="11" t="s">
        <v>18</v>
      </c>
      <c r="AC72" s="25"/>
      <c r="AD72" s="25"/>
      <c r="AE72" s="25"/>
      <c r="AF72" s="25"/>
      <c r="AG72" s="25"/>
      <c r="AH72" s="25"/>
      <c r="AI72" s="25"/>
      <c r="AJ72" s="25"/>
    </row>
    <row r="73" spans="1:36" s="16" customFormat="1" ht="24" customHeight="1" thickBot="1" x14ac:dyDescent="0.2">
      <c r="A73" s="74"/>
      <c r="B73" s="59"/>
      <c r="C73" s="76"/>
      <c r="D73" s="84"/>
      <c r="E73" s="78"/>
      <c r="F73" s="80"/>
      <c r="G73" s="78"/>
      <c r="H73" s="82"/>
      <c r="I73" s="117"/>
      <c r="J73" s="117"/>
      <c r="K73" s="117"/>
      <c r="L73" s="117"/>
      <c r="M73" s="119"/>
      <c r="N73" s="72"/>
      <c r="O73" s="114"/>
      <c r="P73" s="80"/>
      <c r="Q73" s="19">
        <v>0</v>
      </c>
      <c r="R73" s="20">
        <v>0</v>
      </c>
      <c r="S73" s="20">
        <v>0</v>
      </c>
      <c r="T73" s="18">
        <v>0</v>
      </c>
      <c r="U73" s="20">
        <v>0</v>
      </c>
      <c r="V73" s="19">
        <v>0</v>
      </c>
      <c r="W73" s="18">
        <v>0</v>
      </c>
      <c r="X73" s="17">
        <v>0</v>
      </c>
      <c r="Y73" s="6" t="s">
        <v>17</v>
      </c>
      <c r="AC73" s="25"/>
      <c r="AD73" s="25"/>
      <c r="AE73" s="25"/>
      <c r="AF73" s="25"/>
      <c r="AG73" s="25"/>
      <c r="AH73" s="25"/>
      <c r="AI73" s="25"/>
      <c r="AJ73" s="25"/>
    </row>
    <row r="74" spans="1:36" s="16" customFormat="1" ht="24" customHeight="1" x14ac:dyDescent="0.15">
      <c r="A74" s="73">
        <f>A72+1</f>
        <v>34</v>
      </c>
      <c r="B74" s="58" t="s">
        <v>40</v>
      </c>
      <c r="C74" s="75" t="s">
        <v>23</v>
      </c>
      <c r="D74" s="83" t="s">
        <v>22</v>
      </c>
      <c r="E74" s="77">
        <v>3163.6889999999999</v>
      </c>
      <c r="F74" s="79">
        <v>3163.6889999999999</v>
      </c>
      <c r="G74" s="77">
        <v>0.44400000000000001</v>
      </c>
      <c r="H74" s="81">
        <v>0</v>
      </c>
      <c r="I74" s="81">
        <v>0</v>
      </c>
      <c r="J74" s="81" t="s">
        <v>20</v>
      </c>
      <c r="K74" s="81" t="s">
        <v>20</v>
      </c>
      <c r="L74" s="81">
        <v>0.44400000000000001</v>
      </c>
      <c r="M74" s="118">
        <v>1313.202</v>
      </c>
      <c r="N74" s="71">
        <v>21.972000000000001</v>
      </c>
      <c r="O74" s="113">
        <f>+(+E74+G74)-(M74+N74)</f>
        <v>1828.9589999999998</v>
      </c>
      <c r="P74" s="79">
        <v>1828.9590000000001</v>
      </c>
      <c r="Q74" s="23">
        <v>0</v>
      </c>
      <c r="R74" s="24">
        <v>0</v>
      </c>
      <c r="S74" s="24">
        <v>0</v>
      </c>
      <c r="T74" s="22">
        <v>0</v>
      </c>
      <c r="U74" s="24">
        <v>0</v>
      </c>
      <c r="V74" s="23">
        <v>0</v>
      </c>
      <c r="W74" s="22">
        <v>0</v>
      </c>
      <c r="X74" s="21">
        <v>0</v>
      </c>
      <c r="Y74" s="11" t="s">
        <v>18</v>
      </c>
      <c r="AC74" s="25"/>
      <c r="AD74" s="25"/>
      <c r="AE74" s="25"/>
      <c r="AF74" s="25"/>
      <c r="AG74" s="25"/>
      <c r="AH74" s="25"/>
      <c r="AI74" s="25"/>
      <c r="AJ74" s="25"/>
    </row>
    <row r="75" spans="1:36" s="16" customFormat="1" ht="24" customHeight="1" thickBot="1" x14ac:dyDescent="0.2">
      <c r="A75" s="74"/>
      <c r="B75" s="59"/>
      <c r="C75" s="76"/>
      <c r="D75" s="84"/>
      <c r="E75" s="78"/>
      <c r="F75" s="80"/>
      <c r="G75" s="78"/>
      <c r="H75" s="82"/>
      <c r="I75" s="117"/>
      <c r="J75" s="117"/>
      <c r="K75" s="117"/>
      <c r="L75" s="117"/>
      <c r="M75" s="119"/>
      <c r="N75" s="72"/>
      <c r="O75" s="114"/>
      <c r="P75" s="80"/>
      <c r="Q75" s="19">
        <v>0</v>
      </c>
      <c r="R75" s="20">
        <v>0</v>
      </c>
      <c r="S75" s="20">
        <v>0</v>
      </c>
      <c r="T75" s="18">
        <v>0</v>
      </c>
      <c r="U75" s="20">
        <v>0</v>
      </c>
      <c r="V75" s="19">
        <v>0</v>
      </c>
      <c r="W75" s="18">
        <v>0</v>
      </c>
      <c r="X75" s="17">
        <v>0</v>
      </c>
      <c r="Y75" s="6" t="s">
        <v>17</v>
      </c>
      <c r="AC75" s="25"/>
      <c r="AD75" s="25"/>
      <c r="AE75" s="25"/>
      <c r="AF75" s="25"/>
      <c r="AG75" s="25"/>
      <c r="AH75" s="25"/>
      <c r="AI75" s="25"/>
      <c r="AJ75" s="25"/>
    </row>
    <row r="76" spans="1:36" s="16" customFormat="1" ht="24" customHeight="1" x14ac:dyDescent="0.15">
      <c r="A76" s="73">
        <f>A74+1</f>
        <v>35</v>
      </c>
      <c r="B76" s="58" t="s">
        <v>39</v>
      </c>
      <c r="C76" s="75" t="s">
        <v>23</v>
      </c>
      <c r="D76" s="83" t="s">
        <v>22</v>
      </c>
      <c r="E76" s="77">
        <v>1776.8130000000001</v>
      </c>
      <c r="F76" s="79">
        <v>1776.8130000000001</v>
      </c>
      <c r="G76" s="77">
        <v>111.399</v>
      </c>
      <c r="H76" s="81">
        <v>111.381</v>
      </c>
      <c r="I76" s="81">
        <v>111.381</v>
      </c>
      <c r="J76" s="81" t="s">
        <v>20</v>
      </c>
      <c r="K76" s="81" t="s">
        <v>20</v>
      </c>
      <c r="L76" s="81">
        <v>1.7999999999999999E-2</v>
      </c>
      <c r="M76" s="118">
        <v>456.43599999999998</v>
      </c>
      <c r="N76" s="71">
        <v>0</v>
      </c>
      <c r="O76" s="113">
        <f>+(+E76+G76)-(M76+N76)</f>
        <v>1431.7760000000001</v>
      </c>
      <c r="P76" s="79">
        <v>1431.7760000000001</v>
      </c>
      <c r="Q76" s="23">
        <v>1</v>
      </c>
      <c r="R76" s="24">
        <v>0</v>
      </c>
      <c r="S76" s="24">
        <v>0</v>
      </c>
      <c r="T76" s="22">
        <v>0</v>
      </c>
      <c r="U76" s="24">
        <v>0</v>
      </c>
      <c r="V76" s="23">
        <v>0</v>
      </c>
      <c r="W76" s="22">
        <v>0</v>
      </c>
      <c r="X76" s="21">
        <v>0</v>
      </c>
      <c r="Y76" s="11" t="s">
        <v>18</v>
      </c>
      <c r="AC76" s="25"/>
      <c r="AD76" s="25"/>
      <c r="AE76" s="25"/>
      <c r="AF76" s="25"/>
      <c r="AG76" s="25"/>
      <c r="AH76" s="25"/>
      <c r="AI76" s="25"/>
      <c r="AJ76" s="25"/>
    </row>
    <row r="77" spans="1:36" s="16" customFormat="1" ht="24" customHeight="1" thickBot="1" x14ac:dyDescent="0.2">
      <c r="A77" s="74"/>
      <c r="B77" s="59"/>
      <c r="C77" s="76"/>
      <c r="D77" s="84"/>
      <c r="E77" s="78"/>
      <c r="F77" s="80"/>
      <c r="G77" s="78"/>
      <c r="H77" s="82"/>
      <c r="I77" s="117"/>
      <c r="J77" s="117"/>
      <c r="K77" s="117"/>
      <c r="L77" s="117"/>
      <c r="M77" s="119"/>
      <c r="N77" s="72"/>
      <c r="O77" s="114"/>
      <c r="P77" s="80"/>
      <c r="Q77" s="19">
        <v>111.381</v>
      </c>
      <c r="R77" s="20">
        <v>0</v>
      </c>
      <c r="S77" s="20">
        <v>0</v>
      </c>
      <c r="T77" s="18">
        <v>0</v>
      </c>
      <c r="U77" s="20">
        <v>0</v>
      </c>
      <c r="V77" s="19">
        <v>0</v>
      </c>
      <c r="W77" s="18">
        <v>0</v>
      </c>
      <c r="X77" s="17">
        <v>0</v>
      </c>
      <c r="Y77" s="6" t="s">
        <v>17</v>
      </c>
      <c r="AC77" s="25"/>
      <c r="AD77" s="25"/>
      <c r="AE77" s="25"/>
      <c r="AF77" s="25"/>
      <c r="AG77" s="25"/>
      <c r="AH77" s="25"/>
      <c r="AI77" s="25"/>
      <c r="AJ77" s="25"/>
    </row>
    <row r="78" spans="1:36" s="16" customFormat="1" ht="24" customHeight="1" x14ac:dyDescent="0.15">
      <c r="A78" s="73">
        <f>A76+1</f>
        <v>36</v>
      </c>
      <c r="B78" s="58" t="s">
        <v>38</v>
      </c>
      <c r="C78" s="75" t="s">
        <v>23</v>
      </c>
      <c r="D78" s="83" t="s">
        <v>22</v>
      </c>
      <c r="E78" s="77">
        <v>2375.8829999999998</v>
      </c>
      <c r="F78" s="79">
        <v>2375.8829999999998</v>
      </c>
      <c r="G78" s="77">
        <v>0</v>
      </c>
      <c r="H78" s="81">
        <v>0</v>
      </c>
      <c r="I78" s="81">
        <v>0</v>
      </c>
      <c r="J78" s="81" t="s">
        <v>20</v>
      </c>
      <c r="K78" s="81" t="s">
        <v>20</v>
      </c>
      <c r="L78" s="81">
        <v>0</v>
      </c>
      <c r="M78" s="118">
        <v>1117.3499999999999</v>
      </c>
      <c r="N78" s="71">
        <v>0</v>
      </c>
      <c r="O78" s="113">
        <f>+(+E78+G78)-(M78+N78)</f>
        <v>1258.5329999999999</v>
      </c>
      <c r="P78" s="79">
        <v>1258.5329999999999</v>
      </c>
      <c r="Q78" s="23">
        <v>0</v>
      </c>
      <c r="R78" s="24">
        <v>0</v>
      </c>
      <c r="S78" s="24">
        <v>0</v>
      </c>
      <c r="T78" s="22">
        <v>0</v>
      </c>
      <c r="U78" s="24">
        <v>0</v>
      </c>
      <c r="V78" s="23">
        <v>0</v>
      </c>
      <c r="W78" s="22">
        <v>0</v>
      </c>
      <c r="X78" s="21">
        <v>0</v>
      </c>
      <c r="Y78" s="11" t="s">
        <v>18</v>
      </c>
      <c r="AC78" s="25"/>
      <c r="AD78" s="25"/>
      <c r="AE78" s="25"/>
      <c r="AF78" s="25"/>
      <c r="AG78" s="25"/>
      <c r="AH78" s="25"/>
      <c r="AI78" s="25"/>
      <c r="AJ78" s="25"/>
    </row>
    <row r="79" spans="1:36" s="16" customFormat="1" ht="24" customHeight="1" thickBot="1" x14ac:dyDescent="0.2">
      <c r="A79" s="74"/>
      <c r="B79" s="59"/>
      <c r="C79" s="76"/>
      <c r="D79" s="84"/>
      <c r="E79" s="78"/>
      <c r="F79" s="80"/>
      <c r="G79" s="78"/>
      <c r="H79" s="82"/>
      <c r="I79" s="117"/>
      <c r="J79" s="117"/>
      <c r="K79" s="117"/>
      <c r="L79" s="117"/>
      <c r="M79" s="119"/>
      <c r="N79" s="72"/>
      <c r="O79" s="114"/>
      <c r="P79" s="80"/>
      <c r="Q79" s="19">
        <v>0</v>
      </c>
      <c r="R79" s="20">
        <v>0</v>
      </c>
      <c r="S79" s="20">
        <v>0</v>
      </c>
      <c r="T79" s="18">
        <v>0</v>
      </c>
      <c r="U79" s="20">
        <v>0</v>
      </c>
      <c r="V79" s="19">
        <v>0</v>
      </c>
      <c r="W79" s="18">
        <v>0</v>
      </c>
      <c r="X79" s="17">
        <v>0</v>
      </c>
      <c r="Y79" s="6" t="s">
        <v>17</v>
      </c>
      <c r="AC79" s="25"/>
      <c r="AD79" s="25"/>
      <c r="AE79" s="25"/>
      <c r="AF79" s="25"/>
      <c r="AG79" s="25"/>
      <c r="AH79" s="25"/>
      <c r="AI79" s="25"/>
      <c r="AJ79" s="25"/>
    </row>
    <row r="80" spans="1:36" s="16" customFormat="1" ht="24" customHeight="1" x14ac:dyDescent="0.15">
      <c r="A80" s="73">
        <f>A78+1</f>
        <v>37</v>
      </c>
      <c r="B80" s="58" t="s">
        <v>37</v>
      </c>
      <c r="C80" s="75" t="s">
        <v>23</v>
      </c>
      <c r="D80" s="83" t="s">
        <v>22</v>
      </c>
      <c r="E80" s="77">
        <v>2500.8609999999999</v>
      </c>
      <c r="F80" s="79">
        <v>2500.8609999999999</v>
      </c>
      <c r="G80" s="77">
        <v>2.1999999999999999E-2</v>
      </c>
      <c r="H80" s="81">
        <v>0</v>
      </c>
      <c r="I80" s="81">
        <v>0</v>
      </c>
      <c r="J80" s="81" t="s">
        <v>20</v>
      </c>
      <c r="K80" s="81" t="s">
        <v>20</v>
      </c>
      <c r="L80" s="81">
        <v>2.1999999999999999E-2</v>
      </c>
      <c r="M80" s="118">
        <v>1264.338</v>
      </c>
      <c r="N80" s="71">
        <v>0</v>
      </c>
      <c r="O80" s="113">
        <f>+(+E80+G80)-(M80+N80)</f>
        <v>1236.5449999999998</v>
      </c>
      <c r="P80" s="79">
        <v>1236.5450000000001</v>
      </c>
      <c r="Q80" s="23">
        <v>0</v>
      </c>
      <c r="R80" s="24">
        <v>0</v>
      </c>
      <c r="S80" s="24">
        <v>0</v>
      </c>
      <c r="T80" s="22">
        <v>0</v>
      </c>
      <c r="U80" s="24">
        <v>0</v>
      </c>
      <c r="V80" s="23">
        <v>0</v>
      </c>
      <c r="W80" s="22">
        <v>0</v>
      </c>
      <c r="X80" s="21">
        <v>0</v>
      </c>
      <c r="Y80" s="11" t="s">
        <v>18</v>
      </c>
      <c r="AC80" s="25"/>
      <c r="AD80" s="25"/>
      <c r="AE80" s="25"/>
      <c r="AF80" s="25"/>
      <c r="AG80" s="25"/>
      <c r="AH80" s="25"/>
      <c r="AI80" s="25"/>
      <c r="AJ80" s="25"/>
    </row>
    <row r="81" spans="1:25" s="16" customFormat="1" ht="24" customHeight="1" thickBot="1" x14ac:dyDescent="0.2">
      <c r="A81" s="74"/>
      <c r="B81" s="59"/>
      <c r="C81" s="76"/>
      <c r="D81" s="84"/>
      <c r="E81" s="78"/>
      <c r="F81" s="80"/>
      <c r="G81" s="78"/>
      <c r="H81" s="82"/>
      <c r="I81" s="117"/>
      <c r="J81" s="117"/>
      <c r="K81" s="117"/>
      <c r="L81" s="117"/>
      <c r="M81" s="119"/>
      <c r="N81" s="72"/>
      <c r="O81" s="114"/>
      <c r="P81" s="80"/>
      <c r="Q81" s="19">
        <v>0</v>
      </c>
      <c r="R81" s="20">
        <v>0</v>
      </c>
      <c r="S81" s="20">
        <v>0</v>
      </c>
      <c r="T81" s="18">
        <v>0</v>
      </c>
      <c r="U81" s="20">
        <v>0</v>
      </c>
      <c r="V81" s="19">
        <v>0</v>
      </c>
      <c r="W81" s="18">
        <v>0</v>
      </c>
      <c r="X81" s="17">
        <v>0</v>
      </c>
      <c r="Y81" s="6" t="s">
        <v>17</v>
      </c>
    </row>
    <row r="82" spans="1:25" s="16" customFormat="1" ht="24" customHeight="1" x14ac:dyDescent="0.15">
      <c r="A82" s="73">
        <f>A80+1</f>
        <v>38</v>
      </c>
      <c r="B82" s="58" t="s">
        <v>36</v>
      </c>
      <c r="C82" s="75" t="s">
        <v>23</v>
      </c>
      <c r="D82" s="83" t="s">
        <v>22</v>
      </c>
      <c r="E82" s="77">
        <v>1547.35</v>
      </c>
      <c r="F82" s="79">
        <v>1547.35</v>
      </c>
      <c r="G82" s="77">
        <v>0.2</v>
      </c>
      <c r="H82" s="81">
        <v>0</v>
      </c>
      <c r="I82" s="81">
        <v>0</v>
      </c>
      <c r="J82" s="81" t="s">
        <v>20</v>
      </c>
      <c r="K82" s="81" t="s">
        <v>20</v>
      </c>
      <c r="L82" s="81">
        <v>0.2</v>
      </c>
      <c r="M82" s="118">
        <v>573.04</v>
      </c>
      <c r="N82" s="71">
        <v>0</v>
      </c>
      <c r="O82" s="113">
        <f>+(+E82+G82)-(M82+N82)</f>
        <v>974.51</v>
      </c>
      <c r="P82" s="79">
        <v>974.51</v>
      </c>
      <c r="Q82" s="23">
        <v>0</v>
      </c>
      <c r="R82" s="24">
        <v>0</v>
      </c>
      <c r="S82" s="24">
        <v>0</v>
      </c>
      <c r="T82" s="22">
        <v>0</v>
      </c>
      <c r="U82" s="24">
        <v>0</v>
      </c>
      <c r="V82" s="23">
        <v>0</v>
      </c>
      <c r="W82" s="22">
        <v>0</v>
      </c>
      <c r="X82" s="21">
        <v>0</v>
      </c>
      <c r="Y82" s="11" t="s">
        <v>18</v>
      </c>
    </row>
    <row r="83" spans="1:25" s="16" customFormat="1" ht="24" customHeight="1" thickBot="1" x14ac:dyDescent="0.2">
      <c r="A83" s="74"/>
      <c r="B83" s="59"/>
      <c r="C83" s="76"/>
      <c r="D83" s="84"/>
      <c r="E83" s="78"/>
      <c r="F83" s="80"/>
      <c r="G83" s="78"/>
      <c r="H83" s="82"/>
      <c r="I83" s="117"/>
      <c r="J83" s="117"/>
      <c r="K83" s="117"/>
      <c r="L83" s="117"/>
      <c r="M83" s="119"/>
      <c r="N83" s="72"/>
      <c r="O83" s="114"/>
      <c r="P83" s="80"/>
      <c r="Q83" s="19">
        <v>0</v>
      </c>
      <c r="R83" s="20">
        <v>0</v>
      </c>
      <c r="S83" s="20">
        <v>0</v>
      </c>
      <c r="T83" s="18">
        <v>0</v>
      </c>
      <c r="U83" s="20">
        <v>0</v>
      </c>
      <c r="V83" s="19">
        <v>0</v>
      </c>
      <c r="W83" s="18">
        <v>0</v>
      </c>
      <c r="X83" s="17">
        <v>0</v>
      </c>
      <c r="Y83" s="6" t="s">
        <v>17</v>
      </c>
    </row>
    <row r="84" spans="1:25" s="16" customFormat="1" ht="24" customHeight="1" x14ac:dyDescent="0.15">
      <c r="A84" s="73">
        <f>A82+1</f>
        <v>39</v>
      </c>
      <c r="B84" s="58" t="s">
        <v>35</v>
      </c>
      <c r="C84" s="75" t="s">
        <v>23</v>
      </c>
      <c r="D84" s="83" t="s">
        <v>22</v>
      </c>
      <c r="E84" s="77">
        <v>1176.2860000000001</v>
      </c>
      <c r="F84" s="79">
        <v>1176.2860000000001</v>
      </c>
      <c r="G84" s="77">
        <v>0.23599999999999999</v>
      </c>
      <c r="H84" s="81">
        <v>0</v>
      </c>
      <c r="I84" s="81">
        <v>0</v>
      </c>
      <c r="J84" s="81" t="s">
        <v>20</v>
      </c>
      <c r="K84" s="81" t="s">
        <v>20</v>
      </c>
      <c r="L84" s="81">
        <v>0.23599999999999999</v>
      </c>
      <c r="M84" s="118">
        <v>228.11</v>
      </c>
      <c r="N84" s="71">
        <v>0</v>
      </c>
      <c r="O84" s="113">
        <f>+(+E84+G84)-(M84+N84)</f>
        <v>948.41200000000015</v>
      </c>
      <c r="P84" s="79">
        <v>948.41200000000003</v>
      </c>
      <c r="Q84" s="23">
        <v>0</v>
      </c>
      <c r="R84" s="24">
        <v>0</v>
      </c>
      <c r="S84" s="24">
        <v>0</v>
      </c>
      <c r="T84" s="22">
        <v>0</v>
      </c>
      <c r="U84" s="24">
        <v>0</v>
      </c>
      <c r="V84" s="23">
        <v>0</v>
      </c>
      <c r="W84" s="22">
        <v>0</v>
      </c>
      <c r="X84" s="21">
        <v>0</v>
      </c>
      <c r="Y84" s="11" t="s">
        <v>18</v>
      </c>
    </row>
    <row r="85" spans="1:25" s="16" customFormat="1" ht="24" customHeight="1" thickBot="1" x14ac:dyDescent="0.2">
      <c r="A85" s="74"/>
      <c r="B85" s="59"/>
      <c r="C85" s="76"/>
      <c r="D85" s="84"/>
      <c r="E85" s="78"/>
      <c r="F85" s="80"/>
      <c r="G85" s="78"/>
      <c r="H85" s="82"/>
      <c r="I85" s="117"/>
      <c r="J85" s="117"/>
      <c r="K85" s="117"/>
      <c r="L85" s="117"/>
      <c r="M85" s="119"/>
      <c r="N85" s="72"/>
      <c r="O85" s="114"/>
      <c r="P85" s="80"/>
      <c r="Q85" s="19">
        <v>0</v>
      </c>
      <c r="R85" s="20">
        <v>0</v>
      </c>
      <c r="S85" s="20">
        <v>0</v>
      </c>
      <c r="T85" s="18">
        <v>0</v>
      </c>
      <c r="U85" s="20">
        <v>0</v>
      </c>
      <c r="V85" s="19">
        <v>0</v>
      </c>
      <c r="W85" s="18">
        <v>0</v>
      </c>
      <c r="X85" s="17">
        <v>0</v>
      </c>
      <c r="Y85" s="6" t="s">
        <v>17</v>
      </c>
    </row>
    <row r="86" spans="1:25" s="16" customFormat="1" ht="24" customHeight="1" x14ac:dyDescent="0.15">
      <c r="A86" s="73">
        <f>A84+1</f>
        <v>40</v>
      </c>
      <c r="B86" s="58" t="s">
        <v>34</v>
      </c>
      <c r="C86" s="75" t="s">
        <v>23</v>
      </c>
      <c r="D86" s="83" t="s">
        <v>22</v>
      </c>
      <c r="E86" s="77">
        <v>950.14800000000002</v>
      </c>
      <c r="F86" s="79">
        <v>950.14800000000002</v>
      </c>
      <c r="G86" s="77">
        <v>8.5000000000000006E-2</v>
      </c>
      <c r="H86" s="81">
        <v>0</v>
      </c>
      <c r="I86" s="81">
        <v>0</v>
      </c>
      <c r="J86" s="81" t="s">
        <v>20</v>
      </c>
      <c r="K86" s="81" t="s">
        <v>20</v>
      </c>
      <c r="L86" s="81">
        <v>8.5000000000000006E-2</v>
      </c>
      <c r="M86" s="118">
        <v>61.195</v>
      </c>
      <c r="N86" s="71">
        <v>0</v>
      </c>
      <c r="O86" s="113">
        <f>+(+E86+G86)-(M86+N86)</f>
        <v>889.03800000000001</v>
      </c>
      <c r="P86" s="79">
        <v>889.03800000000001</v>
      </c>
      <c r="Q86" s="23">
        <v>0</v>
      </c>
      <c r="R86" s="24">
        <v>0</v>
      </c>
      <c r="S86" s="24">
        <v>0</v>
      </c>
      <c r="T86" s="22">
        <v>0</v>
      </c>
      <c r="U86" s="24">
        <v>0</v>
      </c>
      <c r="V86" s="23">
        <v>0</v>
      </c>
      <c r="W86" s="22">
        <v>0</v>
      </c>
      <c r="X86" s="21">
        <v>0</v>
      </c>
      <c r="Y86" s="11" t="s">
        <v>18</v>
      </c>
    </row>
    <row r="87" spans="1:25" s="16" customFormat="1" ht="24" customHeight="1" thickBot="1" x14ac:dyDescent="0.2">
      <c r="A87" s="74"/>
      <c r="B87" s="59"/>
      <c r="C87" s="76"/>
      <c r="D87" s="84"/>
      <c r="E87" s="78"/>
      <c r="F87" s="80"/>
      <c r="G87" s="78"/>
      <c r="H87" s="82"/>
      <c r="I87" s="117"/>
      <c r="J87" s="117"/>
      <c r="K87" s="117"/>
      <c r="L87" s="117"/>
      <c r="M87" s="119"/>
      <c r="N87" s="72"/>
      <c r="O87" s="114"/>
      <c r="P87" s="80"/>
      <c r="Q87" s="19">
        <v>0</v>
      </c>
      <c r="R87" s="20">
        <v>0</v>
      </c>
      <c r="S87" s="20">
        <v>0</v>
      </c>
      <c r="T87" s="18">
        <v>0</v>
      </c>
      <c r="U87" s="20">
        <v>0</v>
      </c>
      <c r="V87" s="19">
        <v>0</v>
      </c>
      <c r="W87" s="18">
        <v>0</v>
      </c>
      <c r="X87" s="17">
        <v>0</v>
      </c>
      <c r="Y87" s="6" t="s">
        <v>17</v>
      </c>
    </row>
    <row r="88" spans="1:25" s="16" customFormat="1" ht="24" customHeight="1" x14ac:dyDescent="0.15">
      <c r="A88" s="73">
        <f>A86+1</f>
        <v>41</v>
      </c>
      <c r="B88" s="58" t="s">
        <v>33</v>
      </c>
      <c r="C88" s="75" t="s">
        <v>23</v>
      </c>
      <c r="D88" s="83" t="s">
        <v>22</v>
      </c>
      <c r="E88" s="77">
        <v>692.01800000000003</v>
      </c>
      <c r="F88" s="79">
        <v>692.01800000000003</v>
      </c>
      <c r="G88" s="77">
        <v>7.0000000000000007E-2</v>
      </c>
      <c r="H88" s="81">
        <v>0</v>
      </c>
      <c r="I88" s="81">
        <v>0</v>
      </c>
      <c r="J88" s="81" t="s">
        <v>20</v>
      </c>
      <c r="K88" s="81" t="s">
        <v>20</v>
      </c>
      <c r="L88" s="81">
        <v>7.0000000000000007E-2</v>
      </c>
      <c r="M88" s="118">
        <v>39.204000000000001</v>
      </c>
      <c r="N88" s="71">
        <v>0</v>
      </c>
      <c r="O88" s="113">
        <f>+(+E88+G88)-(M88+N88)</f>
        <v>652.88400000000013</v>
      </c>
      <c r="P88" s="79">
        <v>652.88400000000001</v>
      </c>
      <c r="Q88" s="23">
        <v>0</v>
      </c>
      <c r="R88" s="24">
        <v>0</v>
      </c>
      <c r="S88" s="24">
        <v>0</v>
      </c>
      <c r="T88" s="22">
        <v>0</v>
      </c>
      <c r="U88" s="24">
        <v>0</v>
      </c>
      <c r="V88" s="23">
        <v>0</v>
      </c>
      <c r="W88" s="22">
        <v>0</v>
      </c>
      <c r="X88" s="21">
        <v>0</v>
      </c>
      <c r="Y88" s="11" t="s">
        <v>18</v>
      </c>
    </row>
    <row r="89" spans="1:25" s="16" customFormat="1" ht="24" customHeight="1" thickBot="1" x14ac:dyDescent="0.2">
      <c r="A89" s="74"/>
      <c r="B89" s="59"/>
      <c r="C89" s="76"/>
      <c r="D89" s="84"/>
      <c r="E89" s="78"/>
      <c r="F89" s="80"/>
      <c r="G89" s="78"/>
      <c r="H89" s="82"/>
      <c r="I89" s="117"/>
      <c r="J89" s="117"/>
      <c r="K89" s="117"/>
      <c r="L89" s="117"/>
      <c r="M89" s="119"/>
      <c r="N89" s="72"/>
      <c r="O89" s="114"/>
      <c r="P89" s="80"/>
      <c r="Q89" s="19">
        <v>0</v>
      </c>
      <c r="R89" s="20">
        <v>0</v>
      </c>
      <c r="S89" s="20">
        <v>0</v>
      </c>
      <c r="T89" s="18">
        <v>0</v>
      </c>
      <c r="U89" s="20">
        <v>0</v>
      </c>
      <c r="V89" s="19">
        <v>0</v>
      </c>
      <c r="W89" s="18">
        <v>0</v>
      </c>
      <c r="X89" s="17">
        <v>0</v>
      </c>
      <c r="Y89" s="6" t="s">
        <v>17</v>
      </c>
    </row>
    <row r="90" spans="1:25" s="16" customFormat="1" ht="24" customHeight="1" x14ac:dyDescent="0.15">
      <c r="A90" s="73">
        <f>A88+1</f>
        <v>42</v>
      </c>
      <c r="B90" s="58" t="s">
        <v>32</v>
      </c>
      <c r="C90" s="75" t="s">
        <v>23</v>
      </c>
      <c r="D90" s="83" t="s">
        <v>22</v>
      </c>
      <c r="E90" s="77">
        <v>623.96500000000003</v>
      </c>
      <c r="F90" s="79">
        <v>623.96500000000003</v>
      </c>
      <c r="G90" s="77">
        <v>0</v>
      </c>
      <c r="H90" s="81">
        <v>0</v>
      </c>
      <c r="I90" s="81">
        <v>0</v>
      </c>
      <c r="J90" s="81" t="s">
        <v>20</v>
      </c>
      <c r="K90" s="81" t="s">
        <v>20</v>
      </c>
      <c r="L90" s="81">
        <v>0</v>
      </c>
      <c r="M90" s="118">
        <v>50.082000000000001</v>
      </c>
      <c r="N90" s="71">
        <v>0</v>
      </c>
      <c r="O90" s="113">
        <f>+(+E90+G90)-(M90+N90)</f>
        <v>573.88300000000004</v>
      </c>
      <c r="P90" s="79">
        <v>573.88300000000004</v>
      </c>
      <c r="Q90" s="23">
        <v>0</v>
      </c>
      <c r="R90" s="24">
        <v>0</v>
      </c>
      <c r="S90" s="24">
        <v>0</v>
      </c>
      <c r="T90" s="22">
        <v>0</v>
      </c>
      <c r="U90" s="24">
        <v>0</v>
      </c>
      <c r="V90" s="23">
        <v>0</v>
      </c>
      <c r="W90" s="22">
        <v>0</v>
      </c>
      <c r="X90" s="21">
        <v>0</v>
      </c>
      <c r="Y90" s="11" t="s">
        <v>18</v>
      </c>
    </row>
    <row r="91" spans="1:25" s="16" customFormat="1" ht="24" customHeight="1" thickBot="1" x14ac:dyDescent="0.2">
      <c r="A91" s="74"/>
      <c r="B91" s="59"/>
      <c r="C91" s="76"/>
      <c r="D91" s="84"/>
      <c r="E91" s="78"/>
      <c r="F91" s="80"/>
      <c r="G91" s="78"/>
      <c r="H91" s="82"/>
      <c r="I91" s="117"/>
      <c r="J91" s="117"/>
      <c r="K91" s="117"/>
      <c r="L91" s="117"/>
      <c r="M91" s="119"/>
      <c r="N91" s="72"/>
      <c r="O91" s="114"/>
      <c r="P91" s="80"/>
      <c r="Q91" s="19">
        <v>0</v>
      </c>
      <c r="R91" s="20">
        <v>0</v>
      </c>
      <c r="S91" s="20">
        <v>0</v>
      </c>
      <c r="T91" s="18">
        <v>0</v>
      </c>
      <c r="U91" s="20">
        <v>0</v>
      </c>
      <c r="V91" s="19">
        <v>0</v>
      </c>
      <c r="W91" s="18">
        <v>0</v>
      </c>
      <c r="X91" s="17">
        <v>0</v>
      </c>
      <c r="Y91" s="6" t="s">
        <v>17</v>
      </c>
    </row>
    <row r="92" spans="1:25" s="16" customFormat="1" ht="24" customHeight="1" x14ac:dyDescent="0.15">
      <c r="A92" s="73">
        <f>A90+1</f>
        <v>43</v>
      </c>
      <c r="B92" s="58" t="s">
        <v>31</v>
      </c>
      <c r="C92" s="75" t="s">
        <v>23</v>
      </c>
      <c r="D92" s="83" t="s">
        <v>22</v>
      </c>
      <c r="E92" s="77">
        <v>1099.9069999999999</v>
      </c>
      <c r="F92" s="79">
        <v>1099.9069999999999</v>
      </c>
      <c r="G92" s="77">
        <v>8.0000000000000002E-3</v>
      </c>
      <c r="H92" s="81">
        <v>0</v>
      </c>
      <c r="I92" s="81">
        <v>0</v>
      </c>
      <c r="J92" s="81" t="s">
        <v>20</v>
      </c>
      <c r="K92" s="81" t="s">
        <v>20</v>
      </c>
      <c r="L92" s="81">
        <v>8.0000000000000002E-3</v>
      </c>
      <c r="M92" s="118">
        <v>556.51199999999994</v>
      </c>
      <c r="N92" s="71">
        <v>63.677</v>
      </c>
      <c r="O92" s="113">
        <f>+(+E92+G92)-(M92+N92)</f>
        <v>479.726</v>
      </c>
      <c r="P92" s="79">
        <v>479.726</v>
      </c>
      <c r="Q92" s="23">
        <v>0</v>
      </c>
      <c r="R92" s="24">
        <v>0</v>
      </c>
      <c r="S92" s="24">
        <v>0</v>
      </c>
      <c r="T92" s="22">
        <v>0</v>
      </c>
      <c r="U92" s="24">
        <v>0</v>
      </c>
      <c r="V92" s="23">
        <v>0</v>
      </c>
      <c r="W92" s="22">
        <v>0</v>
      </c>
      <c r="X92" s="21">
        <v>0</v>
      </c>
      <c r="Y92" s="11" t="s">
        <v>18</v>
      </c>
    </row>
    <row r="93" spans="1:25" s="16" customFormat="1" ht="24" customHeight="1" thickBot="1" x14ac:dyDescent="0.2">
      <c r="A93" s="74"/>
      <c r="B93" s="59"/>
      <c r="C93" s="76"/>
      <c r="D93" s="84"/>
      <c r="E93" s="78"/>
      <c r="F93" s="80"/>
      <c r="G93" s="78"/>
      <c r="H93" s="82"/>
      <c r="I93" s="117"/>
      <c r="J93" s="117"/>
      <c r="K93" s="117"/>
      <c r="L93" s="117"/>
      <c r="M93" s="119"/>
      <c r="N93" s="72"/>
      <c r="O93" s="114"/>
      <c r="P93" s="80"/>
      <c r="Q93" s="19">
        <v>0</v>
      </c>
      <c r="R93" s="20">
        <v>0</v>
      </c>
      <c r="S93" s="20">
        <v>0</v>
      </c>
      <c r="T93" s="18">
        <v>0</v>
      </c>
      <c r="U93" s="20">
        <v>0</v>
      </c>
      <c r="V93" s="19">
        <v>0</v>
      </c>
      <c r="W93" s="18">
        <v>0</v>
      </c>
      <c r="X93" s="17">
        <v>0</v>
      </c>
      <c r="Y93" s="6" t="s">
        <v>17</v>
      </c>
    </row>
    <row r="94" spans="1:25" s="16" customFormat="1" ht="24" customHeight="1" x14ac:dyDescent="0.15">
      <c r="A94" s="73">
        <f>A92+1</f>
        <v>44</v>
      </c>
      <c r="B94" s="58" t="s">
        <v>30</v>
      </c>
      <c r="C94" s="75" t="s">
        <v>23</v>
      </c>
      <c r="D94" s="83" t="s">
        <v>22</v>
      </c>
      <c r="E94" s="77">
        <v>2410.663</v>
      </c>
      <c r="F94" s="79">
        <v>2410.663</v>
      </c>
      <c r="G94" s="77">
        <v>8.9999999999999993E-3</v>
      </c>
      <c r="H94" s="81">
        <v>0</v>
      </c>
      <c r="I94" s="81">
        <v>0</v>
      </c>
      <c r="J94" s="81" t="s">
        <v>20</v>
      </c>
      <c r="K94" s="81" t="s">
        <v>20</v>
      </c>
      <c r="L94" s="81">
        <v>8.9999999999999993E-3</v>
      </c>
      <c r="M94" s="118">
        <v>1962.6590000000001</v>
      </c>
      <c r="N94" s="71">
        <v>0</v>
      </c>
      <c r="O94" s="113">
        <f>+(+E94+G94)-(M94+N94)</f>
        <v>448.01299999999992</v>
      </c>
      <c r="P94" s="79">
        <v>448.01299999999998</v>
      </c>
      <c r="Q94" s="23">
        <v>0</v>
      </c>
      <c r="R94" s="24">
        <v>0</v>
      </c>
      <c r="S94" s="24">
        <v>0</v>
      </c>
      <c r="T94" s="22">
        <v>0</v>
      </c>
      <c r="U94" s="24">
        <v>0</v>
      </c>
      <c r="V94" s="23">
        <v>0</v>
      </c>
      <c r="W94" s="22">
        <v>0</v>
      </c>
      <c r="X94" s="21">
        <v>0</v>
      </c>
      <c r="Y94" s="11" t="s">
        <v>18</v>
      </c>
    </row>
    <row r="95" spans="1:25" s="16" customFormat="1" ht="24" customHeight="1" thickBot="1" x14ac:dyDescent="0.2">
      <c r="A95" s="74"/>
      <c r="B95" s="59"/>
      <c r="C95" s="76"/>
      <c r="D95" s="84"/>
      <c r="E95" s="78"/>
      <c r="F95" s="80"/>
      <c r="G95" s="78"/>
      <c r="H95" s="82"/>
      <c r="I95" s="117"/>
      <c r="J95" s="117"/>
      <c r="K95" s="117"/>
      <c r="L95" s="117"/>
      <c r="M95" s="119"/>
      <c r="N95" s="72"/>
      <c r="O95" s="114"/>
      <c r="P95" s="80"/>
      <c r="Q95" s="19">
        <v>0</v>
      </c>
      <c r="R95" s="20">
        <v>0</v>
      </c>
      <c r="S95" s="20">
        <v>0</v>
      </c>
      <c r="T95" s="18">
        <v>0</v>
      </c>
      <c r="U95" s="20">
        <v>0</v>
      </c>
      <c r="V95" s="19">
        <v>0</v>
      </c>
      <c r="W95" s="18">
        <v>0</v>
      </c>
      <c r="X95" s="17">
        <v>0</v>
      </c>
      <c r="Y95" s="6" t="s">
        <v>17</v>
      </c>
    </row>
    <row r="96" spans="1:25" s="16" customFormat="1" ht="24" customHeight="1" x14ac:dyDescent="0.15">
      <c r="A96" s="73">
        <v>45</v>
      </c>
      <c r="B96" s="58" t="s">
        <v>29</v>
      </c>
      <c r="C96" s="75" t="s">
        <v>23</v>
      </c>
      <c r="D96" s="83" t="s">
        <v>22</v>
      </c>
      <c r="E96" s="77">
        <v>469.33699999999999</v>
      </c>
      <c r="F96" s="79">
        <v>469.33699999999999</v>
      </c>
      <c r="G96" s="77">
        <v>0</v>
      </c>
      <c r="H96" s="81">
        <v>0</v>
      </c>
      <c r="I96" s="81">
        <v>0</v>
      </c>
      <c r="J96" s="81" t="s">
        <v>20</v>
      </c>
      <c r="K96" s="81" t="s">
        <v>20</v>
      </c>
      <c r="L96" s="81">
        <v>0</v>
      </c>
      <c r="M96" s="118">
        <v>71.134</v>
      </c>
      <c r="N96" s="71">
        <v>0</v>
      </c>
      <c r="O96" s="113">
        <f>+(+E96+G96)-(M96+N96)</f>
        <v>398.20299999999997</v>
      </c>
      <c r="P96" s="79">
        <v>398.20299999999997</v>
      </c>
      <c r="Q96" s="23">
        <v>0</v>
      </c>
      <c r="R96" s="24">
        <v>0</v>
      </c>
      <c r="S96" s="24">
        <v>0</v>
      </c>
      <c r="T96" s="22">
        <v>0</v>
      </c>
      <c r="U96" s="24">
        <v>0</v>
      </c>
      <c r="V96" s="23">
        <v>0</v>
      </c>
      <c r="W96" s="22">
        <v>0</v>
      </c>
      <c r="X96" s="21">
        <v>0</v>
      </c>
      <c r="Y96" s="11" t="s">
        <v>18</v>
      </c>
    </row>
    <row r="97" spans="1:27" s="16" customFormat="1" ht="24" customHeight="1" thickBot="1" x14ac:dyDescent="0.2">
      <c r="A97" s="74"/>
      <c r="B97" s="59"/>
      <c r="C97" s="76"/>
      <c r="D97" s="84"/>
      <c r="E97" s="78"/>
      <c r="F97" s="80"/>
      <c r="G97" s="78"/>
      <c r="H97" s="82"/>
      <c r="I97" s="117"/>
      <c r="J97" s="117"/>
      <c r="K97" s="117"/>
      <c r="L97" s="117"/>
      <c r="M97" s="119"/>
      <c r="N97" s="72"/>
      <c r="O97" s="114"/>
      <c r="P97" s="80"/>
      <c r="Q97" s="19">
        <v>0</v>
      </c>
      <c r="R97" s="20">
        <v>0</v>
      </c>
      <c r="S97" s="20">
        <v>0</v>
      </c>
      <c r="T97" s="18">
        <v>0</v>
      </c>
      <c r="U97" s="20">
        <v>0</v>
      </c>
      <c r="V97" s="19">
        <v>0</v>
      </c>
      <c r="W97" s="18">
        <v>0</v>
      </c>
      <c r="X97" s="17">
        <v>0</v>
      </c>
      <c r="Y97" s="6" t="s">
        <v>17</v>
      </c>
    </row>
    <row r="98" spans="1:27" s="16" customFormat="1" ht="24" customHeight="1" x14ac:dyDescent="0.15">
      <c r="A98" s="73">
        <v>46</v>
      </c>
      <c r="B98" s="58" t="s">
        <v>28</v>
      </c>
      <c r="C98" s="75" t="s">
        <v>23</v>
      </c>
      <c r="D98" s="83" t="s">
        <v>22</v>
      </c>
      <c r="E98" s="77">
        <v>566.16</v>
      </c>
      <c r="F98" s="79">
        <v>566.16</v>
      </c>
      <c r="G98" s="77">
        <v>1E-3</v>
      </c>
      <c r="H98" s="81">
        <v>0</v>
      </c>
      <c r="I98" s="81">
        <v>0</v>
      </c>
      <c r="J98" s="81" t="s">
        <v>20</v>
      </c>
      <c r="K98" s="81" t="s">
        <v>20</v>
      </c>
      <c r="L98" s="81">
        <v>1E-3</v>
      </c>
      <c r="M98" s="118">
        <v>178.41399999999999</v>
      </c>
      <c r="N98" s="71">
        <v>0</v>
      </c>
      <c r="O98" s="113">
        <f>+(+E98+G98)-(M98+N98)</f>
        <v>387.74699999999996</v>
      </c>
      <c r="P98" s="79">
        <v>387.74700000000001</v>
      </c>
      <c r="Q98" s="23">
        <v>0</v>
      </c>
      <c r="R98" s="24">
        <v>0</v>
      </c>
      <c r="S98" s="24">
        <v>0</v>
      </c>
      <c r="T98" s="22">
        <v>0</v>
      </c>
      <c r="U98" s="24">
        <v>0</v>
      </c>
      <c r="V98" s="23">
        <v>0</v>
      </c>
      <c r="W98" s="22">
        <v>0</v>
      </c>
      <c r="X98" s="21">
        <v>0</v>
      </c>
      <c r="Y98" s="11" t="s">
        <v>18</v>
      </c>
    </row>
    <row r="99" spans="1:27" s="16" customFormat="1" ht="24" customHeight="1" thickBot="1" x14ac:dyDescent="0.2">
      <c r="A99" s="74"/>
      <c r="B99" s="59"/>
      <c r="C99" s="76"/>
      <c r="D99" s="84"/>
      <c r="E99" s="78"/>
      <c r="F99" s="80"/>
      <c r="G99" s="78"/>
      <c r="H99" s="82"/>
      <c r="I99" s="117"/>
      <c r="J99" s="117"/>
      <c r="K99" s="117"/>
      <c r="L99" s="117"/>
      <c r="M99" s="119"/>
      <c r="N99" s="72"/>
      <c r="O99" s="114"/>
      <c r="P99" s="80"/>
      <c r="Q99" s="19">
        <v>0</v>
      </c>
      <c r="R99" s="20">
        <v>0</v>
      </c>
      <c r="S99" s="20">
        <v>0</v>
      </c>
      <c r="T99" s="18">
        <v>0</v>
      </c>
      <c r="U99" s="20">
        <v>0</v>
      </c>
      <c r="V99" s="19">
        <v>0</v>
      </c>
      <c r="W99" s="18">
        <v>0</v>
      </c>
      <c r="X99" s="17">
        <v>0</v>
      </c>
      <c r="Y99" s="6" t="s">
        <v>17</v>
      </c>
    </row>
    <row r="100" spans="1:27" s="16" customFormat="1" ht="24" customHeight="1" x14ac:dyDescent="0.15">
      <c r="A100" s="73">
        <v>47</v>
      </c>
      <c r="B100" s="58" t="s">
        <v>27</v>
      </c>
      <c r="C100" s="75" t="s">
        <v>23</v>
      </c>
      <c r="D100" s="83" t="s">
        <v>22</v>
      </c>
      <c r="E100" s="77">
        <v>455.58499999999998</v>
      </c>
      <c r="F100" s="79">
        <v>455.58499999999998</v>
      </c>
      <c r="G100" s="77">
        <v>7.9000000000000001E-2</v>
      </c>
      <c r="H100" s="81">
        <v>0</v>
      </c>
      <c r="I100" s="81">
        <v>0</v>
      </c>
      <c r="J100" s="81" t="s">
        <v>20</v>
      </c>
      <c r="K100" s="81" t="s">
        <v>20</v>
      </c>
      <c r="L100" s="81">
        <v>7.9000000000000001E-2</v>
      </c>
      <c r="M100" s="118">
        <v>80.138999999999996</v>
      </c>
      <c r="N100" s="71">
        <v>0</v>
      </c>
      <c r="O100" s="113">
        <f>+(+E100+G100)-(M100+N100)</f>
        <v>375.52499999999998</v>
      </c>
      <c r="P100" s="79">
        <v>375.52499999999998</v>
      </c>
      <c r="Q100" s="23">
        <v>0</v>
      </c>
      <c r="R100" s="24">
        <v>0</v>
      </c>
      <c r="S100" s="24">
        <v>0</v>
      </c>
      <c r="T100" s="22">
        <v>0</v>
      </c>
      <c r="U100" s="24">
        <v>0</v>
      </c>
      <c r="V100" s="23">
        <v>0</v>
      </c>
      <c r="W100" s="22">
        <v>0</v>
      </c>
      <c r="X100" s="21">
        <v>0</v>
      </c>
      <c r="Y100" s="11" t="s">
        <v>18</v>
      </c>
    </row>
    <row r="101" spans="1:27" s="16" customFormat="1" ht="24" customHeight="1" thickBot="1" x14ac:dyDescent="0.2">
      <c r="A101" s="74"/>
      <c r="B101" s="59"/>
      <c r="C101" s="76"/>
      <c r="D101" s="84"/>
      <c r="E101" s="78"/>
      <c r="F101" s="80"/>
      <c r="G101" s="78"/>
      <c r="H101" s="82"/>
      <c r="I101" s="117"/>
      <c r="J101" s="117"/>
      <c r="K101" s="117"/>
      <c r="L101" s="117"/>
      <c r="M101" s="119"/>
      <c r="N101" s="72"/>
      <c r="O101" s="114"/>
      <c r="P101" s="80"/>
      <c r="Q101" s="19">
        <v>0</v>
      </c>
      <c r="R101" s="20">
        <v>0</v>
      </c>
      <c r="S101" s="20">
        <v>0</v>
      </c>
      <c r="T101" s="18">
        <v>0</v>
      </c>
      <c r="U101" s="20">
        <v>0</v>
      </c>
      <c r="V101" s="19">
        <v>0</v>
      </c>
      <c r="W101" s="18">
        <v>0</v>
      </c>
      <c r="X101" s="17">
        <v>0</v>
      </c>
      <c r="Y101" s="6" t="s">
        <v>17</v>
      </c>
    </row>
    <row r="102" spans="1:27" s="16" customFormat="1" ht="24" customHeight="1" x14ac:dyDescent="0.15">
      <c r="A102" s="73">
        <v>48</v>
      </c>
      <c r="B102" s="58" t="s">
        <v>26</v>
      </c>
      <c r="C102" s="75" t="s">
        <v>23</v>
      </c>
      <c r="D102" s="83" t="s">
        <v>22</v>
      </c>
      <c r="E102" s="77">
        <v>387.18400000000003</v>
      </c>
      <c r="F102" s="79">
        <v>387.18400000000003</v>
      </c>
      <c r="G102" s="77">
        <v>3.7999999999999999E-2</v>
      </c>
      <c r="H102" s="81">
        <v>0</v>
      </c>
      <c r="I102" s="81">
        <v>0</v>
      </c>
      <c r="J102" s="81" t="s">
        <v>20</v>
      </c>
      <c r="K102" s="81" t="s">
        <v>20</v>
      </c>
      <c r="L102" s="81">
        <v>3.7999999999999999E-2</v>
      </c>
      <c r="M102" s="118">
        <v>89.069000000000003</v>
      </c>
      <c r="N102" s="71">
        <v>0</v>
      </c>
      <c r="O102" s="113">
        <f>+(+E102+G102)-(M102+N102)</f>
        <v>298.15300000000002</v>
      </c>
      <c r="P102" s="79">
        <v>298.15300000000002</v>
      </c>
      <c r="Q102" s="23">
        <v>0</v>
      </c>
      <c r="R102" s="24">
        <v>0</v>
      </c>
      <c r="S102" s="24">
        <v>0</v>
      </c>
      <c r="T102" s="22">
        <v>0</v>
      </c>
      <c r="U102" s="24">
        <v>0</v>
      </c>
      <c r="V102" s="23">
        <v>0</v>
      </c>
      <c r="W102" s="22">
        <v>0</v>
      </c>
      <c r="X102" s="21">
        <v>0</v>
      </c>
      <c r="Y102" s="11" t="s">
        <v>18</v>
      </c>
    </row>
    <row r="103" spans="1:27" s="16" customFormat="1" ht="24" customHeight="1" thickBot="1" x14ac:dyDescent="0.2">
      <c r="A103" s="74"/>
      <c r="B103" s="59"/>
      <c r="C103" s="76"/>
      <c r="D103" s="84"/>
      <c r="E103" s="78"/>
      <c r="F103" s="80"/>
      <c r="G103" s="78"/>
      <c r="H103" s="82"/>
      <c r="I103" s="117"/>
      <c r="J103" s="117"/>
      <c r="K103" s="117"/>
      <c r="L103" s="117"/>
      <c r="M103" s="119"/>
      <c r="N103" s="72"/>
      <c r="O103" s="114"/>
      <c r="P103" s="80"/>
      <c r="Q103" s="19">
        <v>0</v>
      </c>
      <c r="R103" s="20">
        <v>0</v>
      </c>
      <c r="S103" s="20">
        <v>0</v>
      </c>
      <c r="T103" s="18">
        <v>0</v>
      </c>
      <c r="U103" s="20">
        <v>0</v>
      </c>
      <c r="V103" s="19">
        <v>0</v>
      </c>
      <c r="W103" s="18">
        <v>0</v>
      </c>
      <c r="X103" s="17">
        <v>0</v>
      </c>
      <c r="Y103" s="6" t="s">
        <v>17</v>
      </c>
    </row>
    <row r="104" spans="1:27" s="16" customFormat="1" ht="24" customHeight="1" x14ac:dyDescent="0.15">
      <c r="A104" s="73">
        <v>49</v>
      </c>
      <c r="B104" s="58" t="s">
        <v>25</v>
      </c>
      <c r="C104" s="75" t="s">
        <v>23</v>
      </c>
      <c r="D104" s="83" t="s">
        <v>22</v>
      </c>
      <c r="E104" s="77">
        <v>309.911</v>
      </c>
      <c r="F104" s="79">
        <v>309.911</v>
      </c>
      <c r="G104" s="77">
        <v>3.1E-2</v>
      </c>
      <c r="H104" s="81">
        <v>0</v>
      </c>
      <c r="I104" s="81">
        <v>0</v>
      </c>
      <c r="J104" s="81" t="s">
        <v>20</v>
      </c>
      <c r="K104" s="81" t="s">
        <v>20</v>
      </c>
      <c r="L104" s="81">
        <v>3.1E-2</v>
      </c>
      <c r="M104" s="118">
        <v>16.835000000000001</v>
      </c>
      <c r="N104" s="71">
        <v>0</v>
      </c>
      <c r="O104" s="113">
        <f>+(+E104+G104)-(M104+N104)</f>
        <v>293.10700000000003</v>
      </c>
      <c r="P104" s="79">
        <v>293.10700000000003</v>
      </c>
      <c r="Q104" s="23">
        <v>0</v>
      </c>
      <c r="R104" s="24">
        <v>0</v>
      </c>
      <c r="S104" s="24">
        <v>0</v>
      </c>
      <c r="T104" s="22">
        <v>0</v>
      </c>
      <c r="U104" s="24">
        <v>0</v>
      </c>
      <c r="V104" s="23">
        <v>0</v>
      </c>
      <c r="W104" s="22">
        <v>0</v>
      </c>
      <c r="X104" s="21">
        <v>0</v>
      </c>
      <c r="Y104" s="11" t="s">
        <v>18</v>
      </c>
    </row>
    <row r="105" spans="1:27" s="16" customFormat="1" ht="24" customHeight="1" thickBot="1" x14ac:dyDescent="0.2">
      <c r="A105" s="74"/>
      <c r="B105" s="59"/>
      <c r="C105" s="76"/>
      <c r="D105" s="84"/>
      <c r="E105" s="78"/>
      <c r="F105" s="80"/>
      <c r="G105" s="78"/>
      <c r="H105" s="82"/>
      <c r="I105" s="117"/>
      <c r="J105" s="117"/>
      <c r="K105" s="117"/>
      <c r="L105" s="117"/>
      <c r="M105" s="119"/>
      <c r="N105" s="72"/>
      <c r="O105" s="114"/>
      <c r="P105" s="80"/>
      <c r="Q105" s="19">
        <v>0</v>
      </c>
      <c r="R105" s="20">
        <v>0</v>
      </c>
      <c r="S105" s="20">
        <v>0</v>
      </c>
      <c r="T105" s="18">
        <v>0</v>
      </c>
      <c r="U105" s="20">
        <v>0</v>
      </c>
      <c r="V105" s="19">
        <v>0</v>
      </c>
      <c r="W105" s="18">
        <v>0</v>
      </c>
      <c r="X105" s="17">
        <v>0</v>
      </c>
      <c r="Y105" s="6" t="s">
        <v>17</v>
      </c>
    </row>
    <row r="106" spans="1:27" s="16" customFormat="1" ht="24" customHeight="1" x14ac:dyDescent="0.15">
      <c r="A106" s="73">
        <v>50</v>
      </c>
      <c r="B106" s="58" t="s">
        <v>24</v>
      </c>
      <c r="C106" s="75" t="s">
        <v>23</v>
      </c>
      <c r="D106" s="83" t="s">
        <v>22</v>
      </c>
      <c r="E106" s="77">
        <v>256.911</v>
      </c>
      <c r="F106" s="79">
        <v>256.911</v>
      </c>
      <c r="G106" s="77">
        <v>3.0000000000000001E-3</v>
      </c>
      <c r="H106" s="81">
        <v>0</v>
      </c>
      <c r="I106" s="81">
        <v>0</v>
      </c>
      <c r="J106" s="81" t="s">
        <v>20</v>
      </c>
      <c r="K106" s="81" t="s">
        <v>20</v>
      </c>
      <c r="L106" s="81">
        <v>3.0000000000000001E-3</v>
      </c>
      <c r="M106" s="118">
        <v>13.486000000000001</v>
      </c>
      <c r="N106" s="71">
        <v>0</v>
      </c>
      <c r="O106" s="113">
        <f>+(+E106+G106)-(M106+N106)</f>
        <v>243.428</v>
      </c>
      <c r="P106" s="79">
        <v>243.428</v>
      </c>
      <c r="Q106" s="23">
        <v>0</v>
      </c>
      <c r="R106" s="24">
        <v>0</v>
      </c>
      <c r="S106" s="24">
        <v>0</v>
      </c>
      <c r="T106" s="22">
        <v>0</v>
      </c>
      <c r="U106" s="24">
        <v>0</v>
      </c>
      <c r="V106" s="23">
        <v>0</v>
      </c>
      <c r="W106" s="22">
        <v>0</v>
      </c>
      <c r="X106" s="21">
        <v>0</v>
      </c>
      <c r="Y106" s="11" t="s">
        <v>18</v>
      </c>
    </row>
    <row r="107" spans="1:27" s="16" customFormat="1" ht="24" customHeight="1" thickBot="1" x14ac:dyDescent="0.2">
      <c r="A107" s="74"/>
      <c r="B107" s="59"/>
      <c r="C107" s="76"/>
      <c r="D107" s="84"/>
      <c r="E107" s="78"/>
      <c r="F107" s="80"/>
      <c r="G107" s="78"/>
      <c r="H107" s="82"/>
      <c r="I107" s="117"/>
      <c r="J107" s="117"/>
      <c r="K107" s="117"/>
      <c r="L107" s="117"/>
      <c r="M107" s="119"/>
      <c r="N107" s="72"/>
      <c r="O107" s="114"/>
      <c r="P107" s="80"/>
      <c r="Q107" s="19">
        <v>0</v>
      </c>
      <c r="R107" s="20">
        <v>0</v>
      </c>
      <c r="S107" s="20">
        <v>0</v>
      </c>
      <c r="T107" s="18">
        <v>0</v>
      </c>
      <c r="U107" s="20">
        <v>0</v>
      </c>
      <c r="V107" s="19">
        <v>0</v>
      </c>
      <c r="W107" s="18">
        <v>0</v>
      </c>
      <c r="X107" s="17">
        <v>0</v>
      </c>
      <c r="Y107" s="6" t="s">
        <v>17</v>
      </c>
    </row>
    <row r="108" spans="1:27" s="16" customFormat="1" ht="18" customHeight="1" x14ac:dyDescent="0.15">
      <c r="A108" s="73"/>
      <c r="B108" s="134" t="s">
        <v>21</v>
      </c>
      <c r="C108" s="135"/>
      <c r="D108" s="130"/>
      <c r="E108" s="77">
        <v>3082.404</v>
      </c>
      <c r="F108" s="79">
        <v>3082.404</v>
      </c>
      <c r="G108" s="77">
        <v>154.30799999999999</v>
      </c>
      <c r="H108" s="81">
        <v>153.81800000000001</v>
      </c>
      <c r="I108" s="81">
        <v>153.81800000000001</v>
      </c>
      <c r="J108" s="81" t="s">
        <v>20</v>
      </c>
      <c r="K108" s="81" t="s">
        <v>20</v>
      </c>
      <c r="L108" s="81">
        <v>0.49</v>
      </c>
      <c r="M108" s="118">
        <v>535.15499999999997</v>
      </c>
      <c r="N108" s="71">
        <v>1729.1790000000001</v>
      </c>
      <c r="O108" s="113">
        <f>+(+E108+G108)-(M108+N108)</f>
        <v>972.37800000000016</v>
      </c>
      <c r="P108" s="79">
        <v>972.37800000000004</v>
      </c>
      <c r="Q108" s="23">
        <v>5</v>
      </c>
      <c r="R108" s="24">
        <v>0</v>
      </c>
      <c r="S108" s="24">
        <v>0</v>
      </c>
      <c r="T108" s="22">
        <v>0</v>
      </c>
      <c r="U108" s="24">
        <v>0</v>
      </c>
      <c r="V108" s="23">
        <v>0</v>
      </c>
      <c r="W108" s="22">
        <v>0</v>
      </c>
      <c r="X108" s="21">
        <v>0</v>
      </c>
      <c r="Y108" s="11" t="s">
        <v>18</v>
      </c>
    </row>
    <row r="109" spans="1:27" s="16" customFormat="1" ht="18" customHeight="1" thickBot="1" x14ac:dyDescent="0.2">
      <c r="A109" s="74"/>
      <c r="B109" s="136"/>
      <c r="C109" s="137"/>
      <c r="D109" s="131"/>
      <c r="E109" s="78"/>
      <c r="F109" s="80"/>
      <c r="G109" s="78"/>
      <c r="H109" s="82"/>
      <c r="I109" s="117"/>
      <c r="J109" s="117"/>
      <c r="K109" s="117"/>
      <c r="L109" s="117"/>
      <c r="M109" s="119"/>
      <c r="N109" s="72"/>
      <c r="O109" s="114"/>
      <c r="P109" s="80"/>
      <c r="Q109" s="19">
        <v>153.81800000000001</v>
      </c>
      <c r="R109" s="20">
        <v>0</v>
      </c>
      <c r="S109" s="20">
        <v>0</v>
      </c>
      <c r="T109" s="18">
        <v>0</v>
      </c>
      <c r="U109" s="20">
        <v>0</v>
      </c>
      <c r="V109" s="19">
        <v>0</v>
      </c>
      <c r="W109" s="18">
        <v>0</v>
      </c>
      <c r="X109" s="17">
        <v>0</v>
      </c>
      <c r="Y109" s="6" t="s">
        <v>17</v>
      </c>
      <c r="AA109" s="5"/>
    </row>
    <row r="110" spans="1:27" s="5" customFormat="1" ht="24" customHeight="1" x14ac:dyDescent="0.15">
      <c r="A110" s="73" t="s">
        <v>19</v>
      </c>
      <c r="B110" s="73">
        <v>71</v>
      </c>
      <c r="C110" s="126"/>
      <c r="D110" s="130"/>
      <c r="E110" s="113">
        <f t="shared" ref="E110:P110" si="0">SUM(E8:E109)</f>
        <v>1006496.5230000002</v>
      </c>
      <c r="F110" s="124">
        <f t="shared" si="0"/>
        <v>1006496.5230000002</v>
      </c>
      <c r="G110" s="113">
        <f t="shared" si="0"/>
        <v>112163.41900000002</v>
      </c>
      <c r="H110" s="128">
        <f t="shared" si="0"/>
        <v>108340.29799999998</v>
      </c>
      <c r="I110" s="128">
        <f t="shared" si="0"/>
        <v>108340.29799999998</v>
      </c>
      <c r="J110" s="128">
        <f t="shared" si="0"/>
        <v>0</v>
      </c>
      <c r="K110" s="128">
        <f t="shared" si="0"/>
        <v>0</v>
      </c>
      <c r="L110" s="128">
        <f t="shared" si="0"/>
        <v>3823.1210000000005</v>
      </c>
      <c r="M110" s="128">
        <f t="shared" si="0"/>
        <v>375438.74000000017</v>
      </c>
      <c r="N110" s="132">
        <f t="shared" si="0"/>
        <v>1896.1590000000001</v>
      </c>
      <c r="O110" s="113">
        <f t="shared" si="0"/>
        <v>741325.04300000041</v>
      </c>
      <c r="P110" s="124">
        <f t="shared" si="0"/>
        <v>741325.0430000003</v>
      </c>
      <c r="Q110" s="14">
        <f t="shared" ref="Q110:X110" si="1">SUMIF($Y$8:$Y$109,$Y$6,Q8:Q109)</f>
        <v>55</v>
      </c>
      <c r="R110" s="15">
        <f t="shared" si="1"/>
        <v>0</v>
      </c>
      <c r="S110" s="15">
        <f t="shared" si="1"/>
        <v>0</v>
      </c>
      <c r="T110" s="13">
        <f t="shared" si="1"/>
        <v>0</v>
      </c>
      <c r="U110" s="15">
        <f t="shared" si="1"/>
        <v>0</v>
      </c>
      <c r="V110" s="14">
        <f t="shared" si="1"/>
        <v>0</v>
      </c>
      <c r="W110" s="13">
        <f t="shared" si="1"/>
        <v>0</v>
      </c>
      <c r="X110" s="12">
        <f t="shared" si="1"/>
        <v>0</v>
      </c>
      <c r="Y110" s="11" t="s">
        <v>18</v>
      </c>
    </row>
    <row r="111" spans="1:27" s="5" customFormat="1" ht="24" customHeight="1" thickBot="1" x14ac:dyDescent="0.2">
      <c r="A111" s="74"/>
      <c r="B111" s="74"/>
      <c r="C111" s="127"/>
      <c r="D111" s="131"/>
      <c r="E111" s="114"/>
      <c r="F111" s="125"/>
      <c r="G111" s="114"/>
      <c r="H111" s="129"/>
      <c r="I111" s="129"/>
      <c r="J111" s="129"/>
      <c r="K111" s="129"/>
      <c r="L111" s="129"/>
      <c r="M111" s="129"/>
      <c r="N111" s="133"/>
      <c r="O111" s="114"/>
      <c r="P111" s="125"/>
      <c r="Q111" s="9">
        <f t="shared" ref="Q111:X111" si="2">SUMIF($Y$8:$Y$109,$Y$7,Q8:Q109)</f>
        <v>108340.29799999998</v>
      </c>
      <c r="R111" s="10">
        <f t="shared" si="2"/>
        <v>0</v>
      </c>
      <c r="S111" s="10">
        <f t="shared" si="2"/>
        <v>0</v>
      </c>
      <c r="T111" s="8">
        <f t="shared" si="2"/>
        <v>0</v>
      </c>
      <c r="U111" s="10">
        <f t="shared" si="2"/>
        <v>0</v>
      </c>
      <c r="V111" s="9">
        <f t="shared" si="2"/>
        <v>0</v>
      </c>
      <c r="W111" s="8">
        <f t="shared" si="2"/>
        <v>0</v>
      </c>
      <c r="X111" s="7">
        <f t="shared" si="2"/>
        <v>0</v>
      </c>
      <c r="Y111" s="6" t="s">
        <v>17</v>
      </c>
      <c r="AA111" s="1"/>
    </row>
    <row r="112" spans="1:27" hidden="1" outlineLevel="1" x14ac:dyDescent="0.15">
      <c r="A112" s="1" t="s">
        <v>16</v>
      </c>
    </row>
    <row r="113" spans="3:15" hidden="1" outlineLevel="1" x14ac:dyDescent="0.15">
      <c r="C113" s="1" t="s">
        <v>15</v>
      </c>
      <c r="F113" s="1" t="s">
        <v>14</v>
      </c>
      <c r="O113" s="4"/>
    </row>
    <row r="114" spans="3:15" hidden="1" outlineLevel="1" x14ac:dyDescent="0.15">
      <c r="C114" s="1" t="s">
        <v>13</v>
      </c>
      <c r="F114" s="1" t="s">
        <v>12</v>
      </c>
    </row>
    <row r="115" spans="3:15" hidden="1" outlineLevel="1" x14ac:dyDescent="0.15">
      <c r="C115" s="1" t="s">
        <v>11</v>
      </c>
      <c r="F115" s="1" t="s">
        <v>10</v>
      </c>
    </row>
    <row r="116" spans="3:15" hidden="1" outlineLevel="1" x14ac:dyDescent="0.15">
      <c r="C116" s="1" t="s">
        <v>9</v>
      </c>
      <c r="F116" s="1" t="s">
        <v>8</v>
      </c>
    </row>
    <row r="117" spans="3:15" hidden="1" outlineLevel="1" x14ac:dyDescent="0.15">
      <c r="C117" s="1" t="s">
        <v>7</v>
      </c>
      <c r="F117" s="1" t="s">
        <v>6</v>
      </c>
    </row>
    <row r="118" spans="3:15" hidden="1" outlineLevel="1" x14ac:dyDescent="0.15">
      <c r="C118" s="1" t="s">
        <v>5</v>
      </c>
      <c r="F118" s="1" t="s">
        <v>4</v>
      </c>
    </row>
    <row r="119" spans="3:15" hidden="1" outlineLevel="1" x14ac:dyDescent="0.15">
      <c r="C119" s="1" t="s">
        <v>3</v>
      </c>
    </row>
    <row r="120" spans="3:15" hidden="1" outlineLevel="1" x14ac:dyDescent="0.15">
      <c r="C120" s="1" t="s">
        <v>2</v>
      </c>
    </row>
    <row r="121" spans="3:15" hidden="1" outlineLevel="1" x14ac:dyDescent="0.15">
      <c r="C121" s="1" t="s">
        <v>1</v>
      </c>
    </row>
    <row r="122" spans="3:15" ht="14.25" hidden="1" outlineLevel="1" thickBot="1" x14ac:dyDescent="0.2">
      <c r="C122" s="1" t="s">
        <v>0</v>
      </c>
    </row>
    <row r="123" spans="3:15" collapsed="1" x14ac:dyDescent="0.15">
      <c r="O123" s="3">
        <f>+(+$E$110+$G$110)-($M$110+$N$110)</f>
        <v>741325.04300000006</v>
      </c>
    </row>
  </sheetData>
  <autoFilter ref="Y1:Y123"/>
  <mergeCells count="854">
    <mergeCell ref="P92:P93"/>
    <mergeCell ref="A90:A91"/>
    <mergeCell ref="B90:B91"/>
    <mergeCell ref="G94:G95"/>
    <mergeCell ref="H94:H95"/>
    <mergeCell ref="I94:I95"/>
    <mergeCell ref="J94:J95"/>
    <mergeCell ref="K94:K95"/>
    <mergeCell ref="L94:L95"/>
    <mergeCell ref="A94:A95"/>
    <mergeCell ref="B94:B95"/>
    <mergeCell ref="C94:C95"/>
    <mergeCell ref="D94:D95"/>
    <mergeCell ref="E94:E95"/>
    <mergeCell ref="F94:F95"/>
    <mergeCell ref="I92:I93"/>
    <mergeCell ref="J92:J93"/>
    <mergeCell ref="K92:K93"/>
    <mergeCell ref="O90:O91"/>
    <mergeCell ref="P90:P91"/>
    <mergeCell ref="P94:P95"/>
    <mergeCell ref="M94:M95"/>
    <mergeCell ref="N94:N95"/>
    <mergeCell ref="O94:O95"/>
    <mergeCell ref="M92:M93"/>
    <mergeCell ref="C90:C91"/>
    <mergeCell ref="D90:D91"/>
    <mergeCell ref="E90:E91"/>
    <mergeCell ref="F90:F91"/>
    <mergeCell ref="G92:G93"/>
    <mergeCell ref="H92:H93"/>
    <mergeCell ref="M90:M91"/>
    <mergeCell ref="N90:N91"/>
    <mergeCell ref="N92:N93"/>
    <mergeCell ref="O92:O93"/>
    <mergeCell ref="K86:K87"/>
    <mergeCell ref="L92:L93"/>
    <mergeCell ref="L86:L87"/>
    <mergeCell ref="A92:A93"/>
    <mergeCell ref="B92:B93"/>
    <mergeCell ref="C92:C93"/>
    <mergeCell ref="D92:D93"/>
    <mergeCell ref="E92:E93"/>
    <mergeCell ref="F92:F93"/>
    <mergeCell ref="K90:K91"/>
    <mergeCell ref="D86:D87"/>
    <mergeCell ref="E86:E87"/>
    <mergeCell ref="F86:F87"/>
    <mergeCell ref="G86:G87"/>
    <mergeCell ref="H86:H87"/>
    <mergeCell ref="J90:J91"/>
    <mergeCell ref="G90:G91"/>
    <mergeCell ref="H90:H91"/>
    <mergeCell ref="I90:I91"/>
    <mergeCell ref="I88:I89"/>
    <mergeCell ref="J88:J89"/>
    <mergeCell ref="K88:K89"/>
    <mergeCell ref="L88:L89"/>
    <mergeCell ref="L90:L91"/>
    <mergeCell ref="N88:N89"/>
    <mergeCell ref="O88:O89"/>
    <mergeCell ref="I86:I87"/>
    <mergeCell ref="M84:M85"/>
    <mergeCell ref="N84:N85"/>
    <mergeCell ref="O84:O85"/>
    <mergeCell ref="P84:P85"/>
    <mergeCell ref="A82:A83"/>
    <mergeCell ref="M86:M87"/>
    <mergeCell ref="N86:N87"/>
    <mergeCell ref="J86:J87"/>
    <mergeCell ref="C86:C87"/>
    <mergeCell ref="O82:O83"/>
    <mergeCell ref="P82:P83"/>
    <mergeCell ref="G82:G83"/>
    <mergeCell ref="H82:H83"/>
    <mergeCell ref="I82:I83"/>
    <mergeCell ref="B82:B83"/>
    <mergeCell ref="C82:C83"/>
    <mergeCell ref="D82:D83"/>
    <mergeCell ref="E82:E83"/>
    <mergeCell ref="F82:F83"/>
    <mergeCell ref="M82:M83"/>
    <mergeCell ref="N82:N83"/>
    <mergeCell ref="K80:K81"/>
    <mergeCell ref="L80:L81"/>
    <mergeCell ref="J82:J83"/>
    <mergeCell ref="L82:L83"/>
    <mergeCell ref="I78:I79"/>
    <mergeCell ref="C80:C81"/>
    <mergeCell ref="P88:P89"/>
    <mergeCell ref="A86:A87"/>
    <mergeCell ref="B86:B87"/>
    <mergeCell ref="O86:O87"/>
    <mergeCell ref="P86:P87"/>
    <mergeCell ref="A88:A89"/>
    <mergeCell ref="B88:B89"/>
    <mergeCell ref="G84:G85"/>
    <mergeCell ref="H84:H85"/>
    <mergeCell ref="I84:I85"/>
    <mergeCell ref="J84:J85"/>
    <mergeCell ref="C88:C89"/>
    <mergeCell ref="D88:D89"/>
    <mergeCell ref="E88:E89"/>
    <mergeCell ref="F88:F89"/>
    <mergeCell ref="G88:G89"/>
    <mergeCell ref="H88:H89"/>
    <mergeCell ref="M88:M89"/>
    <mergeCell ref="K84:K85"/>
    <mergeCell ref="L84:L85"/>
    <mergeCell ref="A84:A85"/>
    <mergeCell ref="B84:B85"/>
    <mergeCell ref="C84:C85"/>
    <mergeCell ref="D84:D85"/>
    <mergeCell ref="E84:E85"/>
    <mergeCell ref="F84:F85"/>
    <mergeCell ref="K82:K83"/>
    <mergeCell ref="O80:O81"/>
    <mergeCell ref="P80:P81"/>
    <mergeCell ref="M76:M77"/>
    <mergeCell ref="N76:N77"/>
    <mergeCell ref="O76:O77"/>
    <mergeCell ref="P76:P77"/>
    <mergeCell ref="A74:A75"/>
    <mergeCell ref="L78:L79"/>
    <mergeCell ref="M78:M79"/>
    <mergeCell ref="N78:N79"/>
    <mergeCell ref="J78:J79"/>
    <mergeCell ref="A78:A79"/>
    <mergeCell ref="B78:B79"/>
    <mergeCell ref="O78:O79"/>
    <mergeCell ref="P78:P79"/>
    <mergeCell ref="K78:K79"/>
    <mergeCell ref="C78:C79"/>
    <mergeCell ref="D78:D79"/>
    <mergeCell ref="E78:E79"/>
    <mergeCell ref="F78:F79"/>
    <mergeCell ref="G78:G79"/>
    <mergeCell ref="H78:H79"/>
    <mergeCell ref="I80:I81"/>
    <mergeCell ref="J80:J81"/>
    <mergeCell ref="L72:L73"/>
    <mergeCell ref="A80:A81"/>
    <mergeCell ref="B80:B81"/>
    <mergeCell ref="H76:H77"/>
    <mergeCell ref="I76:I77"/>
    <mergeCell ref="J76:J77"/>
    <mergeCell ref="K76:K77"/>
    <mergeCell ref="O74:O75"/>
    <mergeCell ref="P74:P75"/>
    <mergeCell ref="B74:B75"/>
    <mergeCell ref="C74:C75"/>
    <mergeCell ref="D74:D75"/>
    <mergeCell ref="E74:E75"/>
    <mergeCell ref="F74:F75"/>
    <mergeCell ref="G76:G77"/>
    <mergeCell ref="M74:M75"/>
    <mergeCell ref="N74:N75"/>
    <mergeCell ref="D80:D81"/>
    <mergeCell ref="E80:E81"/>
    <mergeCell ref="F80:F81"/>
    <mergeCell ref="G80:G81"/>
    <mergeCell ref="H80:H81"/>
    <mergeCell ref="M80:M81"/>
    <mergeCell ref="N80:N81"/>
    <mergeCell ref="N66:N67"/>
    <mergeCell ref="M70:M71"/>
    <mergeCell ref="N70:N71"/>
    <mergeCell ref="L76:L77"/>
    <mergeCell ref="A76:A77"/>
    <mergeCell ref="B76:B77"/>
    <mergeCell ref="C76:C77"/>
    <mergeCell ref="D76:D77"/>
    <mergeCell ref="E76:E77"/>
    <mergeCell ref="F76:F77"/>
    <mergeCell ref="K74:K75"/>
    <mergeCell ref="F70:F71"/>
    <mergeCell ref="G70:G71"/>
    <mergeCell ref="H70:H71"/>
    <mergeCell ref="J74:J75"/>
    <mergeCell ref="K70:K71"/>
    <mergeCell ref="L70:L71"/>
    <mergeCell ref="L74:L75"/>
    <mergeCell ref="G74:G75"/>
    <mergeCell ref="H74:H75"/>
    <mergeCell ref="I74:I75"/>
    <mergeCell ref="I72:I73"/>
    <mergeCell ref="J72:J73"/>
    <mergeCell ref="K72:K73"/>
    <mergeCell ref="M72:M73"/>
    <mergeCell ref="N72:N73"/>
    <mergeCell ref="O72:O73"/>
    <mergeCell ref="I70:I71"/>
    <mergeCell ref="M68:M69"/>
    <mergeCell ref="N68:N69"/>
    <mergeCell ref="O68:O69"/>
    <mergeCell ref="P68:P69"/>
    <mergeCell ref="A66:A67"/>
    <mergeCell ref="J70:J71"/>
    <mergeCell ref="C70:C71"/>
    <mergeCell ref="D70:D71"/>
    <mergeCell ref="E70:E71"/>
    <mergeCell ref="O66:O67"/>
    <mergeCell ref="P66:P67"/>
    <mergeCell ref="K66:K67"/>
    <mergeCell ref="L66:L67"/>
    <mergeCell ref="G66:G67"/>
    <mergeCell ref="H66:H67"/>
    <mergeCell ref="I66:I67"/>
    <mergeCell ref="B66:B67"/>
    <mergeCell ref="C66:C67"/>
    <mergeCell ref="D66:D67"/>
    <mergeCell ref="E66:E67"/>
    <mergeCell ref="J66:J67"/>
    <mergeCell ref="K62:K63"/>
    <mergeCell ref="G64:G65"/>
    <mergeCell ref="H64:H65"/>
    <mergeCell ref="I62:I63"/>
    <mergeCell ref="P72:P73"/>
    <mergeCell ref="A70:A71"/>
    <mergeCell ref="B70:B71"/>
    <mergeCell ref="O70:O71"/>
    <mergeCell ref="P70:P71"/>
    <mergeCell ref="A72:A73"/>
    <mergeCell ref="B72:B73"/>
    <mergeCell ref="G68:G69"/>
    <mergeCell ref="H68:H69"/>
    <mergeCell ref="I68:I69"/>
    <mergeCell ref="J68:J69"/>
    <mergeCell ref="A68:A69"/>
    <mergeCell ref="B68:B69"/>
    <mergeCell ref="C68:C69"/>
    <mergeCell ref="D68:D69"/>
    <mergeCell ref="E68:E69"/>
    <mergeCell ref="F68:F69"/>
    <mergeCell ref="C72:C73"/>
    <mergeCell ref="D72:D73"/>
    <mergeCell ref="J64:J65"/>
    <mergeCell ref="A62:A63"/>
    <mergeCell ref="B62:B63"/>
    <mergeCell ref="O62:O63"/>
    <mergeCell ref="P62:P63"/>
    <mergeCell ref="A64:A65"/>
    <mergeCell ref="B64:B65"/>
    <mergeCell ref="C64:C65"/>
    <mergeCell ref="D64:D65"/>
    <mergeCell ref="E64:E65"/>
    <mergeCell ref="F64:F65"/>
    <mergeCell ref="M64:M65"/>
    <mergeCell ref="N64:N65"/>
    <mergeCell ref="O64:O65"/>
    <mergeCell ref="P64:P65"/>
    <mergeCell ref="J62:J63"/>
    <mergeCell ref="C62:C63"/>
    <mergeCell ref="D62:D63"/>
    <mergeCell ref="E62:E63"/>
    <mergeCell ref="F62:F63"/>
    <mergeCell ref="G62:G63"/>
    <mergeCell ref="H62:H63"/>
    <mergeCell ref="M58:M59"/>
    <mergeCell ref="D58:D59"/>
    <mergeCell ref="E58:E59"/>
    <mergeCell ref="F58:F59"/>
    <mergeCell ref="H58:H59"/>
    <mergeCell ref="I58:I59"/>
    <mergeCell ref="O60:O61"/>
    <mergeCell ref="P60:P61"/>
    <mergeCell ref="A58:A59"/>
    <mergeCell ref="B58:B59"/>
    <mergeCell ref="C58:C59"/>
    <mergeCell ref="O58:O59"/>
    <mergeCell ref="P58:P59"/>
    <mergeCell ref="G60:G61"/>
    <mergeCell ref="A60:A61"/>
    <mergeCell ref="B60:B61"/>
    <mergeCell ref="C60:C61"/>
    <mergeCell ref="D60:D61"/>
    <mergeCell ref="E60:E61"/>
    <mergeCell ref="F60:F61"/>
    <mergeCell ref="I54:I55"/>
    <mergeCell ref="K54:K55"/>
    <mergeCell ref="L54:L55"/>
    <mergeCell ref="H60:H61"/>
    <mergeCell ref="I60:I61"/>
    <mergeCell ref="J60:J61"/>
    <mergeCell ref="K60:K61"/>
    <mergeCell ref="L60:L61"/>
    <mergeCell ref="K58:K59"/>
    <mergeCell ref="L58:L59"/>
    <mergeCell ref="M54:M55"/>
    <mergeCell ref="N54:N55"/>
    <mergeCell ref="I56:I57"/>
    <mergeCell ref="C56:C57"/>
    <mergeCell ref="D56:D57"/>
    <mergeCell ref="E56:E57"/>
    <mergeCell ref="F56:F57"/>
    <mergeCell ref="G56:G57"/>
    <mergeCell ref="H56:H57"/>
    <mergeCell ref="M56:M57"/>
    <mergeCell ref="N56:N57"/>
    <mergeCell ref="O56:O57"/>
    <mergeCell ref="P56:P57"/>
    <mergeCell ref="A54:A55"/>
    <mergeCell ref="B54:B55"/>
    <mergeCell ref="O54:O55"/>
    <mergeCell ref="P54:P55"/>
    <mergeCell ref="A56:A57"/>
    <mergeCell ref="B56:B57"/>
    <mergeCell ref="K50:K51"/>
    <mergeCell ref="L50:L51"/>
    <mergeCell ref="M50:M51"/>
    <mergeCell ref="N50:N51"/>
    <mergeCell ref="O50:O51"/>
    <mergeCell ref="P50:P51"/>
    <mergeCell ref="A52:A53"/>
    <mergeCell ref="B52:B53"/>
    <mergeCell ref="C52:C53"/>
    <mergeCell ref="D52:D53"/>
    <mergeCell ref="E52:E53"/>
    <mergeCell ref="F52:F53"/>
    <mergeCell ref="G52:G53"/>
    <mergeCell ref="H52:H53"/>
    <mergeCell ref="I52:I53"/>
    <mergeCell ref="J52:J53"/>
    <mergeCell ref="K52:K53"/>
    <mergeCell ref="L52:L53"/>
    <mergeCell ref="L48:L49"/>
    <mergeCell ref="J46:J47"/>
    <mergeCell ref="O52:O53"/>
    <mergeCell ref="P52:P53"/>
    <mergeCell ref="A50:A51"/>
    <mergeCell ref="B50:B51"/>
    <mergeCell ref="C50:C51"/>
    <mergeCell ref="D50:D51"/>
    <mergeCell ref="E50:E51"/>
    <mergeCell ref="F50:F51"/>
    <mergeCell ref="E48:E49"/>
    <mergeCell ref="F48:F49"/>
    <mergeCell ref="G48:G49"/>
    <mergeCell ref="H48:H49"/>
    <mergeCell ref="I46:I47"/>
    <mergeCell ref="K46:K47"/>
    <mergeCell ref="I48:I49"/>
    <mergeCell ref="J48:J49"/>
    <mergeCell ref="K48:K49"/>
    <mergeCell ref="O48:O49"/>
    <mergeCell ref="P48:P49"/>
    <mergeCell ref="A46:A47"/>
    <mergeCell ref="O42:O43"/>
    <mergeCell ref="B46:B47"/>
    <mergeCell ref="O46:O47"/>
    <mergeCell ref="P46:P47"/>
    <mergeCell ref="A48:A49"/>
    <mergeCell ref="B48:B49"/>
    <mergeCell ref="C48:C49"/>
    <mergeCell ref="D48:D49"/>
    <mergeCell ref="I44:I45"/>
    <mergeCell ref="J44:J45"/>
    <mergeCell ref="K44:K45"/>
    <mergeCell ref="L44:L45"/>
    <mergeCell ref="A44:A45"/>
    <mergeCell ref="B44:B45"/>
    <mergeCell ref="C44:C45"/>
    <mergeCell ref="D44:D45"/>
    <mergeCell ref="E44:E45"/>
    <mergeCell ref="F44:F45"/>
    <mergeCell ref="O44:O45"/>
    <mergeCell ref="P44:P45"/>
    <mergeCell ref="P42:P43"/>
    <mergeCell ref="A38:A39"/>
    <mergeCell ref="H40:H41"/>
    <mergeCell ref="I40:I41"/>
    <mergeCell ref="I38:I39"/>
    <mergeCell ref="L38:L39"/>
    <mergeCell ref="K42:K43"/>
    <mergeCell ref="L42:L43"/>
    <mergeCell ref="M42:M43"/>
    <mergeCell ref="A40:A41"/>
    <mergeCell ref="B40:B41"/>
    <mergeCell ref="C40:C41"/>
    <mergeCell ref="D40:D41"/>
    <mergeCell ref="E40:E41"/>
    <mergeCell ref="G42:G43"/>
    <mergeCell ref="O40:O41"/>
    <mergeCell ref="P40:P41"/>
    <mergeCell ref="B38:B39"/>
    <mergeCell ref="F40:F41"/>
    <mergeCell ref="G40:G41"/>
    <mergeCell ref="A42:A43"/>
    <mergeCell ref="B42:B43"/>
    <mergeCell ref="C42:C43"/>
    <mergeCell ref="D42:D43"/>
    <mergeCell ref="N34:N35"/>
    <mergeCell ref="O36:O37"/>
    <mergeCell ref="P36:P37"/>
    <mergeCell ref="A34:A35"/>
    <mergeCell ref="B34:B35"/>
    <mergeCell ref="O34:O35"/>
    <mergeCell ref="P34:P35"/>
    <mergeCell ref="A36:A37"/>
    <mergeCell ref="B36:B37"/>
    <mergeCell ref="C36:C37"/>
    <mergeCell ref="D36:D37"/>
    <mergeCell ref="E36:E37"/>
    <mergeCell ref="F36:F37"/>
    <mergeCell ref="G36:G37"/>
    <mergeCell ref="H36:H37"/>
    <mergeCell ref="L34:L35"/>
    <mergeCell ref="J34:J35"/>
    <mergeCell ref="K34:K35"/>
    <mergeCell ref="I106:I107"/>
    <mergeCell ref="A100:A101"/>
    <mergeCell ref="C100:C101"/>
    <mergeCell ref="A102:A103"/>
    <mergeCell ref="C102:C103"/>
    <mergeCell ref="P100:P101"/>
    <mergeCell ref="O38:O39"/>
    <mergeCell ref="P38:P39"/>
    <mergeCell ref="H42:H43"/>
    <mergeCell ref="I42:I43"/>
    <mergeCell ref="L40:L41"/>
    <mergeCell ref="M40:M41"/>
    <mergeCell ref="N40:N41"/>
    <mergeCell ref="J38:J39"/>
    <mergeCell ref="N98:N99"/>
    <mergeCell ref="O98:O99"/>
    <mergeCell ref="N96:N97"/>
    <mergeCell ref="P98:P99"/>
    <mergeCell ref="M96:M97"/>
    <mergeCell ref="O96:O97"/>
    <mergeCell ref="P96:P97"/>
    <mergeCell ref="K38:K39"/>
    <mergeCell ref="N42:N43"/>
    <mergeCell ref="M38:M39"/>
    <mergeCell ref="B96:B97"/>
    <mergeCell ref="B98:B99"/>
    <mergeCell ref="B100:B101"/>
    <mergeCell ref="B102:B103"/>
    <mergeCell ref="B104:B105"/>
    <mergeCell ref="H102:H103"/>
    <mergeCell ref="A98:A99"/>
    <mergeCell ref="C98:C99"/>
    <mergeCell ref="E98:E99"/>
    <mergeCell ref="F98:F99"/>
    <mergeCell ref="A104:A105"/>
    <mergeCell ref="C104:C105"/>
    <mergeCell ref="E104:E105"/>
    <mergeCell ref="F104:F105"/>
    <mergeCell ref="G104:G105"/>
    <mergeCell ref="H104:H105"/>
    <mergeCell ref="I102:I103"/>
    <mergeCell ref="D98:D99"/>
    <mergeCell ref="D100:D101"/>
    <mergeCell ref="I104:I105"/>
    <mergeCell ref="I36:I37"/>
    <mergeCell ref="D38:D39"/>
    <mergeCell ref="E38:E39"/>
    <mergeCell ref="E100:E101"/>
    <mergeCell ref="F100:F101"/>
    <mergeCell ref="G100:G101"/>
    <mergeCell ref="D102:D103"/>
    <mergeCell ref="E102:E103"/>
    <mergeCell ref="F102:F103"/>
    <mergeCell ref="G58:G59"/>
    <mergeCell ref="E42:E43"/>
    <mergeCell ref="F42:F43"/>
    <mergeCell ref="G44:G45"/>
    <mergeCell ref="H44:H45"/>
    <mergeCell ref="I64:I65"/>
    <mergeCell ref="E72:E73"/>
    <mergeCell ref="F72:F73"/>
    <mergeCell ref="G72:G73"/>
    <mergeCell ref="H72:H73"/>
    <mergeCell ref="F66:F67"/>
    <mergeCell ref="J102:J103"/>
    <mergeCell ref="K102:K103"/>
    <mergeCell ref="L102:L103"/>
    <mergeCell ref="M102:M103"/>
    <mergeCell ref="B18:B19"/>
    <mergeCell ref="I110:I111"/>
    <mergeCell ref="G102:G103"/>
    <mergeCell ref="D104:D105"/>
    <mergeCell ref="B106:B107"/>
    <mergeCell ref="H106:H107"/>
    <mergeCell ref="I98:I99"/>
    <mergeCell ref="J98:J99"/>
    <mergeCell ref="K98:K99"/>
    <mergeCell ref="L98:L99"/>
    <mergeCell ref="M98:M99"/>
    <mergeCell ref="M110:M111"/>
    <mergeCell ref="G50:G51"/>
    <mergeCell ref="B108:C109"/>
    <mergeCell ref="D108:D109"/>
    <mergeCell ref="I96:I97"/>
    <mergeCell ref="J96:J97"/>
    <mergeCell ref="D96:D97"/>
    <mergeCell ref="K96:K97"/>
    <mergeCell ref="L96:L97"/>
    <mergeCell ref="N110:N111"/>
    <mergeCell ref="O108:O109"/>
    <mergeCell ref="J108:J109"/>
    <mergeCell ref="O110:O111"/>
    <mergeCell ref="G98:G99"/>
    <mergeCell ref="H98:H99"/>
    <mergeCell ref="N102:N103"/>
    <mergeCell ref="O102:O103"/>
    <mergeCell ref="O100:O101"/>
    <mergeCell ref="J106:J107"/>
    <mergeCell ref="K106:K107"/>
    <mergeCell ref="L106:L107"/>
    <mergeCell ref="J110:J111"/>
    <mergeCell ref="K110:K111"/>
    <mergeCell ref="L110:L111"/>
    <mergeCell ref="I100:I101"/>
    <mergeCell ref="J100:J101"/>
    <mergeCell ref="J104:J105"/>
    <mergeCell ref="I108:I109"/>
    <mergeCell ref="N100:N101"/>
    <mergeCell ref="H100:H101"/>
    <mergeCell ref="K100:K101"/>
    <mergeCell ref="L100:L101"/>
    <mergeCell ref="M100:M101"/>
    <mergeCell ref="P108:P109"/>
    <mergeCell ref="K104:K105"/>
    <mergeCell ref="L104:L105"/>
    <mergeCell ref="M104:M105"/>
    <mergeCell ref="N104:N105"/>
    <mergeCell ref="O104:O105"/>
    <mergeCell ref="P104:P105"/>
    <mergeCell ref="K108:K109"/>
    <mergeCell ref="M106:M107"/>
    <mergeCell ref="P106:P107"/>
    <mergeCell ref="N106:N107"/>
    <mergeCell ref="O106:O107"/>
    <mergeCell ref="P102:P103"/>
    <mergeCell ref="L108:L109"/>
    <mergeCell ref="M108:M109"/>
    <mergeCell ref="N108:N109"/>
    <mergeCell ref="A108:A109"/>
    <mergeCell ref="P110:P111"/>
    <mergeCell ref="E108:E109"/>
    <mergeCell ref="F108:F109"/>
    <mergeCell ref="G108:G109"/>
    <mergeCell ref="H108:H109"/>
    <mergeCell ref="A110:A111"/>
    <mergeCell ref="C110:C111"/>
    <mergeCell ref="E110:E111"/>
    <mergeCell ref="F110:F111"/>
    <mergeCell ref="G110:G111"/>
    <mergeCell ref="H110:H111"/>
    <mergeCell ref="B110:B111"/>
    <mergeCell ref="D110:D111"/>
    <mergeCell ref="A106:A107"/>
    <mergeCell ref="C106:C107"/>
    <mergeCell ref="E106:E107"/>
    <mergeCell ref="F106:F107"/>
    <mergeCell ref="G106:G107"/>
    <mergeCell ref="D106:D107"/>
    <mergeCell ref="A96:A97"/>
    <mergeCell ref="C96:C97"/>
    <mergeCell ref="E96:E97"/>
    <mergeCell ref="F96:F97"/>
    <mergeCell ref="G96:G97"/>
    <mergeCell ref="H96:H97"/>
    <mergeCell ref="M44:M45"/>
    <mergeCell ref="N44:N45"/>
    <mergeCell ref="M48:M49"/>
    <mergeCell ref="N48:N49"/>
    <mergeCell ref="J50:J51"/>
    <mergeCell ref="L46:L47"/>
    <mergeCell ref="M46:M47"/>
    <mergeCell ref="N46:N47"/>
    <mergeCell ref="M60:M61"/>
    <mergeCell ref="N60:N61"/>
    <mergeCell ref="L62:L63"/>
    <mergeCell ref="M62:M63"/>
    <mergeCell ref="N62:N63"/>
    <mergeCell ref="K68:K69"/>
    <mergeCell ref="L68:L69"/>
    <mergeCell ref="K64:K65"/>
    <mergeCell ref="L64:L65"/>
    <mergeCell ref="M66:M67"/>
    <mergeCell ref="N58:N59"/>
    <mergeCell ref="J54:J55"/>
    <mergeCell ref="J40:J41"/>
    <mergeCell ref="K40:K41"/>
    <mergeCell ref="J42:J43"/>
    <mergeCell ref="N38:N39"/>
    <mergeCell ref="B32:B33"/>
    <mergeCell ref="H50:H51"/>
    <mergeCell ref="I50:I51"/>
    <mergeCell ref="C46:C47"/>
    <mergeCell ref="D46:D47"/>
    <mergeCell ref="E46:E47"/>
    <mergeCell ref="C38:C39"/>
    <mergeCell ref="F38:F39"/>
    <mergeCell ref="G38:G39"/>
    <mergeCell ref="H38:H39"/>
    <mergeCell ref="F46:F47"/>
    <mergeCell ref="G46:G47"/>
    <mergeCell ref="H46:H47"/>
    <mergeCell ref="N32:N33"/>
    <mergeCell ref="J58:J59"/>
    <mergeCell ref="J56:J57"/>
    <mergeCell ref="K56:K57"/>
    <mergeCell ref="L56:L57"/>
    <mergeCell ref="A32:A33"/>
    <mergeCell ref="C32:C33"/>
    <mergeCell ref="E32:E33"/>
    <mergeCell ref="F32:F33"/>
    <mergeCell ref="G32:G33"/>
    <mergeCell ref="H32:H33"/>
    <mergeCell ref="E54:E55"/>
    <mergeCell ref="F54:F55"/>
    <mergeCell ref="G54:G55"/>
    <mergeCell ref="H54:H55"/>
    <mergeCell ref="C34:C35"/>
    <mergeCell ref="D34:D35"/>
    <mergeCell ref="E34:E35"/>
    <mergeCell ref="F34:F35"/>
    <mergeCell ref="G34:G35"/>
    <mergeCell ref="H34:H35"/>
    <mergeCell ref="C54:C55"/>
    <mergeCell ref="D54:D55"/>
    <mergeCell ref="D32:D33"/>
    <mergeCell ref="P32:P33"/>
    <mergeCell ref="I32:I33"/>
    <mergeCell ref="J32:J33"/>
    <mergeCell ref="K32:K33"/>
    <mergeCell ref="L32:L33"/>
    <mergeCell ref="M32:M33"/>
    <mergeCell ref="O32:O33"/>
    <mergeCell ref="B30:B31"/>
    <mergeCell ref="M52:M53"/>
    <mergeCell ref="N52:N53"/>
    <mergeCell ref="J30:J31"/>
    <mergeCell ref="K30:K31"/>
    <mergeCell ref="L30:L31"/>
    <mergeCell ref="M30:M31"/>
    <mergeCell ref="N30:N31"/>
    <mergeCell ref="O30:O31"/>
    <mergeCell ref="D30:D31"/>
    <mergeCell ref="I34:I35"/>
    <mergeCell ref="J36:J37"/>
    <mergeCell ref="K36:K37"/>
    <mergeCell ref="L36:L37"/>
    <mergeCell ref="M36:M37"/>
    <mergeCell ref="N36:N37"/>
    <mergeCell ref="M34:M35"/>
    <mergeCell ref="P30:P31"/>
    <mergeCell ref="A30:A31"/>
    <mergeCell ref="C30:C31"/>
    <mergeCell ref="E30:E31"/>
    <mergeCell ref="F30:F31"/>
    <mergeCell ref="G30:G31"/>
    <mergeCell ref="H30:H31"/>
    <mergeCell ref="I30:I31"/>
    <mergeCell ref="I26:I27"/>
    <mergeCell ref="B28:B29"/>
    <mergeCell ref="D28:D29"/>
    <mergeCell ref="J26:J27"/>
    <mergeCell ref="K26:K27"/>
    <mergeCell ref="L26:L27"/>
    <mergeCell ref="I28:I29"/>
    <mergeCell ref="K28:K29"/>
    <mergeCell ref="L28:L29"/>
    <mergeCell ref="M28:M29"/>
    <mergeCell ref="N28:N29"/>
    <mergeCell ref="J28:J29"/>
    <mergeCell ref="O26:O27"/>
    <mergeCell ref="O28:O29"/>
    <mergeCell ref="P28:P29"/>
    <mergeCell ref="P26:P27"/>
    <mergeCell ref="A28:A29"/>
    <mergeCell ref="C28:C29"/>
    <mergeCell ref="E28:E29"/>
    <mergeCell ref="F28:F29"/>
    <mergeCell ref="G28:G29"/>
    <mergeCell ref="H28:H29"/>
    <mergeCell ref="A24:A25"/>
    <mergeCell ref="C24:C25"/>
    <mergeCell ref="E24:E25"/>
    <mergeCell ref="F24:F25"/>
    <mergeCell ref="G24:G25"/>
    <mergeCell ref="H24:H25"/>
    <mergeCell ref="M24:M25"/>
    <mergeCell ref="N24:N25"/>
    <mergeCell ref="O24:O25"/>
    <mergeCell ref="P24:P25"/>
    <mergeCell ref="I24:I25"/>
    <mergeCell ref="J24:J25"/>
    <mergeCell ref="K24:K25"/>
    <mergeCell ref="M26:M27"/>
    <mergeCell ref="N26:N27"/>
    <mergeCell ref="A22:A23"/>
    <mergeCell ref="C22:C23"/>
    <mergeCell ref="E22:E23"/>
    <mergeCell ref="F22:F23"/>
    <mergeCell ref="G22:G23"/>
    <mergeCell ref="H22:H23"/>
    <mergeCell ref="B22:B23"/>
    <mergeCell ref="D22:D23"/>
    <mergeCell ref="A26:A27"/>
    <mergeCell ref="C26:C27"/>
    <mergeCell ref="E26:E27"/>
    <mergeCell ref="F26:F27"/>
    <mergeCell ref="G26:G27"/>
    <mergeCell ref="H26:H27"/>
    <mergeCell ref="B26:B27"/>
    <mergeCell ref="D26:D27"/>
    <mergeCell ref="B24:B25"/>
    <mergeCell ref="H20:H21"/>
    <mergeCell ref="M22:M23"/>
    <mergeCell ref="N22:N23"/>
    <mergeCell ref="O22:O23"/>
    <mergeCell ref="P22:P23"/>
    <mergeCell ref="I22:I23"/>
    <mergeCell ref="J22:J23"/>
    <mergeCell ref="K22:K23"/>
    <mergeCell ref="L22:L23"/>
    <mergeCell ref="I20:I21"/>
    <mergeCell ref="J20:J21"/>
    <mergeCell ref="K20:K21"/>
    <mergeCell ref="L20:L21"/>
    <mergeCell ref="L24:L25"/>
    <mergeCell ref="D24:D25"/>
    <mergeCell ref="D18:D19"/>
    <mergeCell ref="I18:I19"/>
    <mergeCell ref="P18:P19"/>
    <mergeCell ref="A20:A21"/>
    <mergeCell ref="C20:C21"/>
    <mergeCell ref="E20:E21"/>
    <mergeCell ref="F20:F21"/>
    <mergeCell ref="G20:G21"/>
    <mergeCell ref="M20:M21"/>
    <mergeCell ref="N20:N21"/>
    <mergeCell ref="H18:H19"/>
    <mergeCell ref="K18:K19"/>
    <mergeCell ref="L18:L19"/>
    <mergeCell ref="M18:M19"/>
    <mergeCell ref="N18:N19"/>
    <mergeCell ref="O18:O19"/>
    <mergeCell ref="P20:P21"/>
    <mergeCell ref="D20:D21"/>
    <mergeCell ref="B20:B21"/>
    <mergeCell ref="O20:O21"/>
    <mergeCell ref="O16:O17"/>
    <mergeCell ref="P16:P17"/>
    <mergeCell ref="A18:A19"/>
    <mergeCell ref="C18:C19"/>
    <mergeCell ref="E18:E19"/>
    <mergeCell ref="F18:F19"/>
    <mergeCell ref="G18:G19"/>
    <mergeCell ref="I16:I17"/>
    <mergeCell ref="J16:J17"/>
    <mergeCell ref="K16:K17"/>
    <mergeCell ref="L16:L17"/>
    <mergeCell ref="M16:M17"/>
    <mergeCell ref="N16:N17"/>
    <mergeCell ref="A16:A17"/>
    <mergeCell ref="C16:C17"/>
    <mergeCell ref="E16:E17"/>
    <mergeCell ref="F16:F17"/>
    <mergeCell ref="G16:G17"/>
    <mergeCell ref="H16:H17"/>
    <mergeCell ref="D16:D17"/>
    <mergeCell ref="B16:B17"/>
    <mergeCell ref="J18:J19"/>
    <mergeCell ref="N14:N15"/>
    <mergeCell ref="O14:O15"/>
    <mergeCell ref="P14:P15"/>
    <mergeCell ref="A14:A15"/>
    <mergeCell ref="C14:C15"/>
    <mergeCell ref="E14:E15"/>
    <mergeCell ref="F14:F15"/>
    <mergeCell ref="G14:G15"/>
    <mergeCell ref="B14:B15"/>
    <mergeCell ref="H14:H15"/>
    <mergeCell ref="I14:I15"/>
    <mergeCell ref="J14:J15"/>
    <mergeCell ref="K14:K15"/>
    <mergeCell ref="D14:D15"/>
    <mergeCell ref="L14:L15"/>
    <mergeCell ref="M14:M15"/>
    <mergeCell ref="L12:L13"/>
    <mergeCell ref="C10:C11"/>
    <mergeCell ref="E10:E11"/>
    <mergeCell ref="F10:F11"/>
    <mergeCell ref="G10:G11"/>
    <mergeCell ref="H10:H11"/>
    <mergeCell ref="J10:J11"/>
    <mergeCell ref="K10:K11"/>
    <mergeCell ref="B10:B11"/>
    <mergeCell ref="B12:B13"/>
    <mergeCell ref="D10:D11"/>
    <mergeCell ref="D12:D13"/>
    <mergeCell ref="A10:A11"/>
    <mergeCell ref="K12:K13"/>
    <mergeCell ref="A12:A13"/>
    <mergeCell ref="C12:C13"/>
    <mergeCell ref="E12:E13"/>
    <mergeCell ref="F12:F13"/>
    <mergeCell ref="G12:G13"/>
    <mergeCell ref="H12:H13"/>
    <mergeCell ref="I12:I13"/>
    <mergeCell ref="J12:J13"/>
    <mergeCell ref="N12:N13"/>
    <mergeCell ref="O12:O13"/>
    <mergeCell ref="P12:P13"/>
    <mergeCell ref="P10:P11"/>
    <mergeCell ref="I10:I11"/>
    <mergeCell ref="I8:I9"/>
    <mergeCell ref="J8:J9"/>
    <mergeCell ref="K8:K9"/>
    <mergeCell ref="L10:L11"/>
    <mergeCell ref="M10:M11"/>
    <mergeCell ref="N10:N11"/>
    <mergeCell ref="O10:O11"/>
    <mergeCell ref="M12:M13"/>
    <mergeCell ref="V2:X2"/>
    <mergeCell ref="R3:R5"/>
    <mergeCell ref="S3:S5"/>
    <mergeCell ref="T3:T5"/>
    <mergeCell ref="U3:U5"/>
    <mergeCell ref="V3:V5"/>
    <mergeCell ref="W3:W5"/>
    <mergeCell ref="X3:X5"/>
    <mergeCell ref="O8:O9"/>
    <mergeCell ref="P8:P9"/>
    <mergeCell ref="Q4:Q5"/>
    <mergeCell ref="O2:P3"/>
    <mergeCell ref="Q2:U2"/>
    <mergeCell ref="P5:P7"/>
    <mergeCell ref="B2:B7"/>
    <mergeCell ref="B8:B9"/>
    <mergeCell ref="F5:F7"/>
    <mergeCell ref="I6:K6"/>
    <mergeCell ref="L6:L7"/>
    <mergeCell ref="M4:M7"/>
    <mergeCell ref="N8:N9"/>
    <mergeCell ref="A8:A9"/>
    <mergeCell ref="C8:C9"/>
    <mergeCell ref="E8:E9"/>
    <mergeCell ref="F8:F9"/>
    <mergeCell ref="G8:G9"/>
    <mergeCell ref="H8:H9"/>
    <mergeCell ref="D8:D9"/>
    <mergeCell ref="A2:A7"/>
    <mergeCell ref="C2:C7"/>
    <mergeCell ref="E2:F3"/>
    <mergeCell ref="G2:M3"/>
    <mergeCell ref="D2:D7"/>
    <mergeCell ref="L8:L9"/>
    <mergeCell ref="M8:M9"/>
    <mergeCell ref="N2:N7"/>
  </mergeCells>
  <phoneticPr fontId="2"/>
  <pageMargins left="0.51181102362204722" right="0.31496062992125984" top="0.55118110236220474" bottom="0.55118110236220474" header="0.31496062992125984" footer="0.31496062992125984"/>
  <pageSetup paperSize="9" scale="57" fitToHeight="0" orientation="landscape" r:id="rId1"/>
  <rowBreaks count="2" manualBreakCount="2">
    <brk id="43" max="23" man="1"/>
    <brk id="79"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個別表001</vt:lpstr>
      <vt:lpstr>個別表001!Print_Area</vt:lpstr>
      <vt:lpstr>個別表001!Print_Titles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2018-09-28T07:37:56Z</dcterms:created>
  <dcterms:modified xsi:type="dcterms:W3CDTF">2018-09-28T07:41:30Z</dcterms:modified>
</cp:coreProperties>
</file>