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7700" windowHeight="4620"/>
  </bookViews>
  <sheets>
    <sheet name="H30" sheetId="8" r:id="rId1"/>
  </sheets>
  <calcPr calcId="162913"/>
</workbook>
</file>

<file path=xl/calcChain.xml><?xml version="1.0" encoding="utf-8"?>
<calcChain xmlns="http://schemas.openxmlformats.org/spreadsheetml/2006/main">
  <c r="AV122" i="8" l="1"/>
  <c r="Y127" i="8"/>
  <c r="Y129" i="8" s="1"/>
  <c r="Y122" i="8"/>
  <c r="G88" i="8" l="1"/>
  <c r="AH46" i="8" l="1"/>
  <c r="X46" i="8"/>
  <c r="O46" i="8"/>
  <c r="AH48" i="8" l="1"/>
  <c r="X48" i="8"/>
  <c r="AH43" i="8" l="1"/>
  <c r="X43" i="8"/>
  <c r="O48" i="8"/>
  <c r="AV140" i="8" l="1"/>
  <c r="Y140" i="8"/>
  <c r="AV129" i="8"/>
  <c r="AL81" i="8"/>
  <c r="AU81" i="8" s="1"/>
  <c r="AB81" i="8"/>
  <c r="AB75" i="8"/>
  <c r="AL75" i="8" s="1"/>
  <c r="AU75" i="8" s="1"/>
  <c r="AL69" i="8"/>
  <c r="AU69" i="8" s="1"/>
  <c r="AB69" i="8"/>
  <c r="AN63" i="8"/>
  <c r="AK61" i="8"/>
  <c r="AH61" i="8"/>
  <c r="AE59" i="8"/>
  <c r="AB59" i="8"/>
  <c r="Y57" i="8"/>
  <c r="V57" i="8"/>
  <c r="AQ54" i="8"/>
  <c r="AH54" i="8"/>
  <c r="X54" i="8"/>
  <c r="O54" i="8"/>
  <c r="AQ48" i="8"/>
  <c r="AQ43" i="8"/>
  <c r="O43" i="8"/>
  <c r="O50" i="8" s="1"/>
  <c r="AM25" i="8"/>
  <c r="AI25" i="8"/>
  <c r="AE25" i="8"/>
  <c r="X36" i="8" l="1"/>
  <c r="X50" i="8" s="1"/>
  <c r="O51" i="8"/>
  <c r="X51" i="8" l="1"/>
  <c r="AH36" i="8"/>
  <c r="AH50" i="8" s="1"/>
  <c r="AQ36" i="8" l="1"/>
  <c r="AQ50" i="8" s="1"/>
  <c r="AQ51" i="8" s="1"/>
  <c r="AH51" i="8"/>
</calcChain>
</file>

<file path=xl/sharedStrings.xml><?xml version="1.0" encoding="utf-8"?>
<sst xmlns="http://schemas.openxmlformats.org/spreadsheetml/2006/main" count="433" uniqueCount="234">
  <si>
    <t>作成責任者</t>
    <rPh sb="0" eb="2">
      <t>サクセイ</t>
    </rPh>
    <rPh sb="2" eb="5">
      <t>セキニンシャ</t>
    </rPh>
    <phoneticPr fontId="3"/>
  </si>
  <si>
    <t>単位</t>
    <rPh sb="0" eb="2">
      <t>タンイ</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</si>
  <si>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</si>
  <si>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</si>
  <si>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</si>
  <si>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</si>
  <si>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</si>
  <si>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</si>
  <si>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D.</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</si>
  <si>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</si>
  <si>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</si>
  <si>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</si>
  <si>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</si>
  <si>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</si>
  <si>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</si>
  <si>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</si>
  <si>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</si>
  <si>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</si>
  <si>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</si>
  <si>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C</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</si>
  <si>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</si>
  <si>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</si>
  <si>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</si>
  <si>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</si>
  <si>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</si>
  <si>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</si>
  <si>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</si>
  <si>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</si>
  <si>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</si>
  <si>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</si>
  <si>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</si>
  <si>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</si>
  <si>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人件費</t>
    <rPh sb="0" eb="3">
      <t>ジンケンヒ</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</si>
  <si>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</si>
  <si>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</si>
  <si>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</si>
  <si>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</si>
  <si>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</si>
  <si>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通信費</t>
    <rPh sb="0" eb="3">
      <t>ツウシンヒ</t>
    </rPh>
    <phoneticPr fontId="3"/>
  </si>
  <si>
    <t>施設管理費</t>
    <rPh sb="0" eb="2">
      <t>シセツ</t>
    </rPh>
    <rPh sb="2" eb="4">
      <t>カンリ</t>
    </rPh>
    <rPh sb="4" eb="5">
      <t>ヒ</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</si>
  <si>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</si>
  <si>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</si>
  <si>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</si>
  <si>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</si>
  <si>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</si>
  <si>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</si>
  <si>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</si>
  <si>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</si>
  <si>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</si>
  <si>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</si>
  <si>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</si>
  <si>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</si>
  <si>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</si>
  <si>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</si>
  <si>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</si>
  <si>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</si>
  <si>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</si>
  <si>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</si>
  <si>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</si>
  <si>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</si>
  <si>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</si>
  <si>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</si>
  <si>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</si>
  <si>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</si>
  <si>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</si>
  <si>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</si>
  <si>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</si>
  <si>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</si>
  <si>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</si>
  <si>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</si>
  <si>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</si>
  <si>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</si>
  <si>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</si>
  <si>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</si>
  <si>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</si>
  <si>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</si>
  <si>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</si>
  <si>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</si>
  <si>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</si>
  <si>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</si>
  <si>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</si>
  <si>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</si>
  <si>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</si>
  <si>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</si>
  <si>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</si>
  <si>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</si>
  <si>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</si>
  <si>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</si>
  <si>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</si>
  <si>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</si>
  <si>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</si>
  <si>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</si>
  <si>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</si>
  <si>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</si>
  <si>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</si>
  <si>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</si>
  <si>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</si>
  <si>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復興庁</t>
    <phoneticPr fontId="3"/>
  </si>
  <si>
    <t>統括官付参事官（企画担当）</t>
    <phoneticPr fontId="3"/>
  </si>
  <si>
    <t>一般財団法人　住宅金融普及協会</t>
    <phoneticPr fontId="3"/>
  </si>
  <si>
    <t>―</t>
    <phoneticPr fontId="3"/>
  </si>
  <si>
    <t>東日本大震災で被災された方に対し、復興まちづくりに係る区域指定や宅地造成の時期など外的な要因により被災者間で生じる負担の不均衡を避けるため、住宅再取得等に係る標準的な消費税の負担増加に対応し得る措置として、給付措置を行う。</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</si>
  <si>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</si>
  <si>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給付件数</t>
    <rPh sb="0" eb="2">
      <t>キュウフ</t>
    </rPh>
    <rPh sb="2" eb="4">
      <t>ケンスウ</t>
    </rPh>
    <phoneticPr fontId="3"/>
  </si>
  <si>
    <t>回</t>
    <rPh sb="0" eb="1">
      <t>カイ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</si>
  <si>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</si>
  <si>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給付金</t>
    <rPh sb="0" eb="3">
      <t>キュウフキン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</si>
  <si>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</si>
  <si>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</si>
  <si>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</si>
  <si>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</si>
  <si>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個人k</t>
    <rPh sb="0" eb="2">
      <t>コジン</t>
    </rPh>
    <phoneticPr fontId="3"/>
  </si>
  <si>
    <t>個人l</t>
    <rPh sb="0" eb="2">
      <t>コジン</t>
    </rPh>
    <phoneticPr fontId="3"/>
  </si>
  <si>
    <t>住宅再取得等に係る消費税増税分相当額を給付</t>
    <phoneticPr fontId="3"/>
  </si>
  <si>
    <t>施設管理費</t>
    <rPh sb="0" eb="2">
      <t>シセツ</t>
    </rPh>
    <rPh sb="2" eb="5">
      <t>カンリヒ</t>
    </rPh>
    <phoneticPr fontId="3"/>
  </si>
  <si>
    <t>消費税</t>
    <rPh sb="0" eb="3">
      <t>ショウヒゼイ</t>
    </rPh>
    <phoneticPr fontId="3"/>
  </si>
  <si>
    <t>契約書印紙代</t>
    <rPh sb="0" eb="3">
      <t>ケイヤクショ</t>
    </rPh>
    <rPh sb="3" eb="6">
      <t>インシダイ</t>
    </rPh>
    <phoneticPr fontId="3"/>
  </si>
  <si>
    <t>住まいの復興給付金による被災者住宅再建支援対策費補助金</t>
    <phoneticPr fontId="3"/>
  </si>
  <si>
    <t>被災者住宅再建支援対策給付基金</t>
    <rPh sb="14" eb="15">
      <t>キン</t>
    </rPh>
    <phoneticPr fontId="3"/>
  </si>
  <si>
    <t>住まいの復興給付金による被災者住宅再建支援対策事業</t>
    <phoneticPr fontId="3"/>
  </si>
  <si>
    <r>
      <t xml:space="preserve">根拠法令
</t>
    </r>
    <r>
      <rPr>
        <b/>
        <sz val="6"/>
        <rFont val="ＭＳ Ｐゴシック"/>
        <family val="3"/>
        <charset val="128"/>
      </rPr>
      <t>（具体的な条項も記載）</t>
    </r>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</si>
  <si>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</si>
  <si>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Ｈ２５年度</t>
    <phoneticPr fontId="3"/>
  </si>
  <si>
    <t>当初・補正・予備費</t>
    <rPh sb="6" eb="9">
      <t>ヨビヒ</t>
    </rPh>
    <phoneticPr fontId="3"/>
  </si>
  <si>
    <t>国費額
（単位:百万円）</t>
    <rPh sb="0" eb="2">
      <t>コクヒ</t>
    </rPh>
    <rPh sb="2" eb="3">
      <t>ガク</t>
    </rPh>
    <phoneticPr fontId="3"/>
  </si>
  <si>
    <t>会計区分</t>
    <phoneticPr fontId="3"/>
  </si>
  <si>
    <t>特別会計</t>
    <rPh sb="0" eb="2">
      <t>トクベツ</t>
    </rPh>
    <rPh sb="2" eb="4">
      <t>カイケイ</t>
    </rPh>
    <phoneticPr fontId="3"/>
  </si>
  <si>
    <t>直接交付</t>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</si>
  <si>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</si>
  <si>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</si>
  <si>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</si>
  <si>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</si>
  <si>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</si>
  <si>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</si>
  <si>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中間目標
　　　年度</t>
    <rPh sb="0" eb="2">
      <t>チュウカン</t>
    </rPh>
    <rPh sb="2" eb="4">
      <t>モクヒョウ</t>
    </rPh>
    <rPh sb="8" eb="10">
      <t>ネンド</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</si>
  <si>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</si>
  <si>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</si>
  <si>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平成26年度</t>
    <rPh sb="0" eb="2">
      <t>ヘイセイ</t>
    </rPh>
    <rPh sb="4" eb="6">
      <t>ネンド</t>
    </rPh>
    <phoneticPr fontId="3"/>
  </si>
  <si>
    <t>事業名</t>
    <rPh sb="0" eb="2">
      <t>ジギョウ</t>
    </rPh>
    <rPh sb="2" eb="3">
      <t>メイ</t>
    </rPh>
    <phoneticPr fontId="3"/>
  </si>
  <si>
    <t>住まいの復興給付金</t>
    <phoneticPr fontId="3"/>
  </si>
  <si>
    <t>事業番号</t>
    <rPh sb="0" eb="2">
      <t>ジギョウ</t>
    </rPh>
    <rPh sb="2" eb="4">
      <t>バンゴウ</t>
    </rPh>
    <phoneticPr fontId="3"/>
  </si>
  <si>
    <t>運用収入</t>
    <rPh sb="0" eb="2">
      <t>ウンヨウ</t>
    </rPh>
    <rPh sb="2" eb="4">
      <t>シュウニュウ</t>
    </rPh>
    <phoneticPr fontId="3"/>
  </si>
  <si>
    <t>28年度</t>
    <rPh sb="2" eb="4">
      <t>ネンド</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</si>
  <si>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</si>
  <si>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市町村の復興まちづくりに係る区域指定や宅地造成の時期によって、住宅の再取得の時期が変わってくるため。</t>
    <phoneticPr fontId="3"/>
  </si>
  <si>
    <t>算出根拠</t>
    <rPh sb="0" eb="2">
      <t>サンシュツ</t>
    </rPh>
    <rPh sb="2" eb="4">
      <t>コンキョ</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</si>
  <si>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</si>
  <si>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</si>
  <si>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</si>
  <si>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</si>
  <si>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</si>
  <si>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</si>
  <si>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A.一般財団法人　住宅金融普及協会</t>
    <rPh sb="2" eb="4">
      <t>イッパン</t>
    </rPh>
    <rPh sb="4" eb="6">
      <t>ザイダン</t>
    </rPh>
    <rPh sb="6" eb="8">
      <t>ホウジン</t>
    </rPh>
    <rPh sb="9" eb="11">
      <t>ジュウタク</t>
    </rPh>
    <rPh sb="11" eb="13">
      <t>キンユウ</t>
    </rPh>
    <rPh sb="13" eb="15">
      <t>フキュウ</t>
    </rPh>
    <rPh sb="15" eb="17">
      <t>キョウカイ</t>
    </rPh>
    <phoneticPr fontId="3"/>
  </si>
  <si>
    <t>B.株式会社　電通</t>
    <phoneticPr fontId="3"/>
  </si>
  <si>
    <t>住宅再取得等に係る消費税増税分相当額</t>
    <phoneticPr fontId="3"/>
  </si>
  <si>
    <t>法人番号</t>
    <rPh sb="0" eb="2">
      <t>ホウジン</t>
    </rPh>
    <rPh sb="2" eb="4">
      <t>バンゴウ</t>
    </rPh>
    <phoneticPr fontId="3"/>
  </si>
  <si>
    <t>業　務　概　要</t>
    <phoneticPr fontId="3"/>
  </si>
  <si>
    <t>5010005017769</t>
    <phoneticPr fontId="3"/>
  </si>
  <si>
    <t>被災者住宅再建支援対策給付基金の管理、住まいの復興給付金による被災者住宅再建支援対策事業に係る補助及び貸付の審査・交付事務</t>
    <phoneticPr fontId="3"/>
  </si>
  <si>
    <t>株式会社　電通</t>
    <phoneticPr fontId="3"/>
  </si>
  <si>
    <t>4010401048922</t>
    <phoneticPr fontId="3"/>
  </si>
  <si>
    <t>住まいの復興給付金による被災者住宅再建支援対策事業を実施</t>
    <phoneticPr fontId="3"/>
  </si>
  <si>
    <t>（復興庁）</t>
    <rPh sb="1" eb="4">
      <t>フコ</t>
    </rPh>
    <phoneticPr fontId="3"/>
  </si>
  <si>
    <r>
      <t xml:space="preserve">消費税率及び地方消費税率の引上げとそれに伴う対応について（平成25年10月１日閣議決定）
</t>
    </r>
    <r>
      <rPr>
        <sz val="11"/>
        <rFont val="ＭＳ Ｐゴシック"/>
        <family val="3"/>
        <charset val="128"/>
      </rPr>
      <t>住宅取得等に係る給付措置について（平成27年2月17日閣議決定、平成28年9月26日一部改正）</t>
    </r>
    <rPh sb="45" eb="47">
      <t>ジュウタク</t>
    </rPh>
    <rPh sb="47" eb="49">
      <t>シュトク</t>
    </rPh>
    <rPh sb="49" eb="50">
      <t>ナド</t>
    </rPh>
    <rPh sb="51" eb="52">
      <t>カカ</t>
    </rPh>
    <rPh sb="53" eb="55">
      <t>キュウフ</t>
    </rPh>
    <rPh sb="55" eb="57">
      <t>ソチ</t>
    </rPh>
    <rPh sb="62" eb="64">
      <t>ヘイセイ</t>
    </rPh>
    <rPh sb="66" eb="67">
      <t>ネン</t>
    </rPh>
    <rPh sb="68" eb="69">
      <t>ガツ</t>
    </rPh>
    <rPh sb="71" eb="72">
      <t>ヒ</t>
    </rPh>
    <rPh sb="72" eb="74">
      <t>カクギ</t>
    </rPh>
    <rPh sb="74" eb="76">
      <t>ケッテイ</t>
    </rPh>
    <rPh sb="77" eb="79">
      <t>ヘイセイ</t>
    </rPh>
    <rPh sb="81" eb="82">
      <t>ネン</t>
    </rPh>
    <rPh sb="83" eb="84">
      <t>ガツ</t>
    </rPh>
    <rPh sb="86" eb="87">
      <t>ヒ</t>
    </rPh>
    <rPh sb="87" eb="89">
      <t>イチブ</t>
    </rPh>
    <rPh sb="89" eb="91">
      <t>カイセイ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</si>
  <si>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</si>
  <si>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xml:space="preserve">東日本大震災により被害が生じた住宅（「被災住宅」）の被災時の所有者が、引上げ後の消費税率が適用される期間に、新たに住宅を建築・購入、または被災住宅を補修し、その住宅に居住している場合に、給付を受けることができる制度。給付額は以下の通り。
○建築：購入：再取得住宅の床面積（上限175㎡）×給付単価（消費税8%時：5,130円、10%時：8,550円）×再取得住宅の持分割合
○補修：被災住宅の床面積×給付単価（り災状況により異なる）又は実際に支払った補修工事費の消費税増税分相当の額の少ない方
補助率：１０／１０  </t>
    <rPh sb="216" eb="217">
      <t>マタ</t>
    </rPh>
    <rPh sb="231" eb="233">
      <t>ショウヒ</t>
    </rPh>
    <rPh sb="233" eb="234">
      <t>ゼイ</t>
    </rPh>
    <phoneticPr fontId="3"/>
  </si>
  <si>
    <t>補正（第１次）</t>
    <rPh sb="3" eb="4">
      <t>ダイ</t>
    </rPh>
    <rPh sb="5" eb="6">
      <t>ジ</t>
    </rPh>
    <phoneticPr fontId="3"/>
  </si>
  <si>
    <t>国庫返納額
（単位:百万円）</t>
    <rPh sb="0" eb="2">
      <t>コッコ</t>
    </rPh>
    <rPh sb="2" eb="4">
      <t>ヘンノウ</t>
    </rPh>
    <rPh sb="4" eb="5">
      <t>ガク</t>
    </rPh>
    <phoneticPr fontId="3"/>
  </si>
  <si>
    <t xml:space="preserve">【基金事業の終了予定時期】支払いが終了するまで
【基金事業の新規申請受付終了時期】平成33年12月31日までに再取得等を行い、平成34年12月31日までに申請されたものを対象とする。
</t>
    <rPh sb="1" eb="3">
      <t>キキン</t>
    </rPh>
    <rPh sb="3" eb="5">
      <t>ジギョウ</t>
    </rPh>
    <rPh sb="6" eb="8">
      <t>シュウリョウ</t>
    </rPh>
    <rPh sb="8" eb="10">
      <t>ヨテイ</t>
    </rPh>
    <rPh sb="10" eb="12">
      <t>ジキ</t>
    </rPh>
    <rPh sb="26" eb="28">
      <t>キキン</t>
    </rPh>
    <rPh sb="28" eb="30">
      <t>ジギョウ</t>
    </rPh>
    <rPh sb="31" eb="33">
      <t>シンキ</t>
    </rPh>
    <rPh sb="33" eb="35">
      <t>シンセイ</t>
    </rPh>
    <rPh sb="35" eb="37">
      <t>ウケツケ</t>
    </rPh>
    <rPh sb="37" eb="39">
      <t>シュウリョウ</t>
    </rPh>
    <rPh sb="39" eb="41">
      <t>ジキ</t>
    </rPh>
    <phoneticPr fontId="3"/>
  </si>
  <si>
    <t>定量的な成果目標</t>
    <rPh sb="0" eb="3">
      <t>テイリョウテキ</t>
    </rPh>
    <rPh sb="4" eb="6">
      <t>セイカ</t>
    </rPh>
    <rPh sb="6" eb="8">
      <t>モクヒョウ</t>
    </rPh>
    <phoneticPr fontId="3"/>
  </si>
  <si>
    <t>○○年度</t>
    <rPh sb="2" eb="4">
      <t>ネンド</t>
    </rPh>
    <phoneticPr fontId="3"/>
  </si>
  <si>
    <t>目標最終年度
　　　　　　年度</t>
    <rPh sb="0" eb="2">
      <t>モクヒョウ</t>
    </rPh>
    <rPh sb="2" eb="4">
      <t>サイシュウ</t>
    </rPh>
    <rPh sb="4" eb="6">
      <t>ネンド</t>
    </rPh>
    <rPh sb="13" eb="15">
      <t>ネンド</t>
    </rPh>
    <phoneticPr fontId="3"/>
  </si>
  <si>
    <r>
      <rPr>
        <sz val="11"/>
        <rFont val="ＭＳ Ｐゴシック"/>
        <family val="3"/>
        <charset val="128"/>
      </rPr>
      <t>申請相談会の回数</t>
    </r>
    <rPh sb="0" eb="2">
      <t>シンセイ</t>
    </rPh>
    <rPh sb="2" eb="5">
      <t>ソウダンカイ</t>
    </rPh>
    <rPh sb="6" eb="8">
      <t>カイスウ</t>
    </rPh>
    <phoneticPr fontId="3"/>
  </si>
  <si>
    <r>
      <t>28年度</t>
    </r>
    <r>
      <rPr>
        <sz val="11"/>
        <rFont val="ＭＳ Ｐゴシック"/>
        <family val="3"/>
        <charset val="128"/>
      </rPr>
      <t/>
    </r>
    <rPh sb="2" eb="4">
      <t>ネンド</t>
    </rPh>
    <phoneticPr fontId="3"/>
  </si>
  <si>
    <t>基金への返金</t>
    <rPh sb="0" eb="2">
      <t>キキン</t>
    </rPh>
    <rPh sb="4" eb="6">
      <t>ヘンキン</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</si>
  <si>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</si>
  <si>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</si>
  <si>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</si>
  <si>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</si>
  <si>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合計</t>
    <rPh sb="0" eb="2">
      <t>ゴウケイ</t>
    </rPh>
    <phoneticPr fontId="3"/>
  </si>
  <si>
    <t>29年度</t>
    <rPh sb="2" eb="4">
      <t>ネンド</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</si>
  <si>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</si>
  <si>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</si>
  <si>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</si>
  <si>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</si>
  <si>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</si>
  <si>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</si>
  <si>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</si>
  <si>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</si>
  <si>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</si>
  <si>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</si>
  <si>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</si>
  <si>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</si>
  <si>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【対応事項】</t>
    <rPh sb="1" eb="3">
      <t>タイオウ</t>
    </rPh>
    <rPh sb="3" eb="5">
      <t>ジコウ</t>
    </rPh>
    <phoneticPr fontId="3"/>
  </si>
  <si>
    <t>C.個人ｃ</t>
    <rPh sb="2" eb="4">
      <t>コジン</t>
    </rPh>
    <phoneticPr fontId="3"/>
  </si>
  <si>
    <t xml:space="preserve">　　　　　　　　　　　　　　平成３０年度基金シート  </t>
    <rPh sb="14" eb="16">
      <t>ヘイセイ</t>
    </rPh>
    <rPh sb="18" eb="19">
      <t>ネン</t>
    </rPh>
    <rPh sb="19" eb="20">
      <t>ド</t>
    </rPh>
    <rPh sb="20" eb="22">
      <t>キキン</t>
    </rPh>
    <phoneticPr fontId="3"/>
  </si>
  <si>
    <t>参事官　甲川 壽浩</t>
    <rPh sb="0" eb="2">
      <t>サンジ</t>
    </rPh>
    <rPh sb="2" eb="3">
      <t>カン</t>
    </rPh>
    <rPh sb="4" eb="5">
      <t>コウ</t>
    </rPh>
    <rPh sb="5" eb="6">
      <t>カワ</t>
    </rPh>
    <rPh sb="7" eb="9">
      <t>トシヒロ</t>
    </rPh>
    <phoneticPr fontId="3"/>
  </si>
  <si>
    <t>・消費税率10％引上げが平成29年４月からとなったことを踏まえ、基金事業の新規申請受付終了時期について、平成28年９月30日から平成32年６月30日までに延長（平成27年２月）
・消費税率10％引上げが平成31年10月からとなったことを踏まえ、基金事業の新規申請受付終了時期について、平成32年６月30日から平成34年12月31日までに延長（平成28年９月）</t>
    <rPh sb="154" eb="156">
      <t>ヘイセイ</t>
    </rPh>
    <rPh sb="158" eb="159">
      <t>ネン</t>
    </rPh>
    <rPh sb="161" eb="162">
      <t>ガツ</t>
    </rPh>
    <rPh sb="164" eb="165">
      <t>ヒ</t>
    </rPh>
    <phoneticPr fontId="3"/>
  </si>
  <si>
    <r>
      <t>3</t>
    </r>
    <r>
      <rPr>
        <sz val="11"/>
        <rFont val="ＭＳ Ｐゴシック"/>
        <family val="3"/>
        <charset val="128"/>
      </rPr>
      <t>2,727（累計）</t>
    </r>
    <rPh sb="7" eb="9">
      <t>ルイケイ</t>
    </rPh>
    <phoneticPr fontId="3"/>
  </si>
  <si>
    <t>給付件数は目標値を下回り、前年度比約１割減となった。目標値と成果実績が乖離した理由としては、被災地における宅地の供給が進む一方で住宅の再建に時間を要していることが原因と考えられる。また、被災者の住宅再建の意向が変化しているところ、直近の意向調査結果等を踏まえて目標値の大幅な見直しを行った。対象となる被災者の方々への制度周知については、地域ごとの住宅再建の状況や避難指示解除時期等を考慮しながら戦略的に申請相談会を開催するなど、引き続き取り組む。</t>
    <rPh sb="0" eb="2">
      <t>キュウフ</t>
    </rPh>
    <rPh sb="2" eb="4">
      <t>ケンスウ</t>
    </rPh>
    <rPh sb="5" eb="8">
      <t>モクヒョウチ</t>
    </rPh>
    <rPh sb="9" eb="11">
      <t>シタマワ</t>
    </rPh>
    <rPh sb="13" eb="17">
      <t>ゼンネンドヒ</t>
    </rPh>
    <rPh sb="17" eb="18">
      <t>ヤク</t>
    </rPh>
    <rPh sb="19" eb="20">
      <t>ワリ</t>
    </rPh>
    <rPh sb="20" eb="21">
      <t>ゲン</t>
    </rPh>
    <rPh sb="26" eb="29">
      <t>モクヒョウチ</t>
    </rPh>
    <rPh sb="30" eb="32">
      <t>セイカ</t>
    </rPh>
    <rPh sb="32" eb="34">
      <t>ジッセキ</t>
    </rPh>
    <rPh sb="35" eb="37">
      <t>カイリ</t>
    </rPh>
    <rPh sb="39" eb="41">
      <t>リユウ</t>
    </rPh>
    <rPh sb="46" eb="49">
      <t>ヒサイチ</t>
    </rPh>
    <rPh sb="53" eb="55">
      <t>タクチ</t>
    </rPh>
    <rPh sb="56" eb="58">
      <t>キョウキュウ</t>
    </rPh>
    <rPh sb="59" eb="60">
      <t>スス</t>
    </rPh>
    <rPh sb="61" eb="63">
      <t>イッポウ</t>
    </rPh>
    <rPh sb="64" eb="66">
      <t>ジュウタク</t>
    </rPh>
    <rPh sb="67" eb="69">
      <t>サイケン</t>
    </rPh>
    <rPh sb="70" eb="72">
      <t>ジカン</t>
    </rPh>
    <rPh sb="73" eb="74">
      <t>ヨウ</t>
    </rPh>
    <rPh sb="81" eb="83">
      <t>ゲンイン</t>
    </rPh>
    <rPh sb="84" eb="85">
      <t>カンガ</t>
    </rPh>
    <rPh sb="93" eb="96">
      <t>ヒサイシャ</t>
    </rPh>
    <rPh sb="97" eb="99">
      <t>ジュウタク</t>
    </rPh>
    <rPh sb="99" eb="101">
      <t>サイケン</t>
    </rPh>
    <rPh sb="102" eb="104">
      <t>イコウ</t>
    </rPh>
    <rPh sb="105" eb="107">
      <t>ヘンカ</t>
    </rPh>
    <rPh sb="145" eb="147">
      <t>タイショウ</t>
    </rPh>
    <rPh sb="150" eb="153">
      <t>ヒサイシャ</t>
    </rPh>
    <rPh sb="154" eb="156">
      <t>カタガタ</t>
    </rPh>
    <rPh sb="158" eb="160">
      <t>セイド</t>
    </rPh>
    <rPh sb="160" eb="162">
      <t>シュウチ</t>
    </rPh>
    <rPh sb="168" eb="170">
      <t>チイキ</t>
    </rPh>
    <rPh sb="173" eb="175">
      <t>ジュウタク</t>
    </rPh>
    <rPh sb="175" eb="177">
      <t>サイケン</t>
    </rPh>
    <rPh sb="178" eb="180">
      <t>ジョウキョウ</t>
    </rPh>
    <rPh sb="181" eb="183">
      <t>ヒナン</t>
    </rPh>
    <rPh sb="183" eb="185">
      <t>シジ</t>
    </rPh>
    <rPh sb="185" eb="187">
      <t>カイジョ</t>
    </rPh>
    <rPh sb="187" eb="189">
      <t>ジキ</t>
    </rPh>
    <rPh sb="189" eb="190">
      <t>ナド</t>
    </rPh>
    <rPh sb="191" eb="193">
      <t>コウリョ</t>
    </rPh>
    <rPh sb="197" eb="200">
      <t>センリャクテキ</t>
    </rPh>
    <rPh sb="201" eb="203">
      <t>シンセイ</t>
    </rPh>
    <rPh sb="203" eb="206">
      <t>ソウダンカイ</t>
    </rPh>
    <rPh sb="207" eb="209">
      <t>カイサイ</t>
    </rPh>
    <rPh sb="218" eb="219">
      <t>ト</t>
    </rPh>
    <rPh sb="220" eb="221">
      <t>ク</t>
    </rPh>
    <phoneticPr fontId="3"/>
  </si>
  <si>
    <t>30年度見込み</t>
    <rPh sb="2" eb="4">
      <t>ネンド</t>
    </rPh>
    <rPh sb="4" eb="6">
      <t>ミコ</t>
    </rPh>
    <phoneticPr fontId="3"/>
  </si>
  <si>
    <r>
      <t>29年度</t>
    </r>
    <r>
      <rPr>
        <sz val="11"/>
        <rFont val="ＭＳ Ｐゴシック"/>
        <family val="3"/>
        <charset val="128"/>
      </rPr>
      <t/>
    </r>
    <rPh sb="2" eb="4">
      <t>ネンド</t>
    </rPh>
    <phoneticPr fontId="3"/>
  </si>
  <si>
    <t>30年度見込み</t>
    <rPh sb="2" eb="4">
      <t>ネンド</t>
    </rPh>
    <rPh sb="4" eb="5">
      <t>ミ</t>
    </rPh>
    <rPh sb="5" eb="6">
      <t>ゴ</t>
    </rPh>
    <phoneticPr fontId="3"/>
  </si>
  <si>
    <t>（うち国費相当額）</t>
  </si>
  <si>
    <t>30年度</t>
    <rPh sb="2" eb="4">
      <t>ネンド</t>
    </rPh>
    <phoneticPr fontId="3"/>
  </si>
  <si>
    <t>31年度以降</t>
    <rPh sb="2" eb="4">
      <t>ネンド</t>
    </rPh>
    <rPh sb="4" eb="6">
      <t>イコウ</t>
    </rPh>
    <phoneticPr fontId="3"/>
  </si>
  <si>
    <r>
      <t xml:space="preserve">28年度実績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</si>
  <si>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</si>
  <si>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①平成30年3月末の基金保有額
②基金事業に要する費用見込額</t>
    <rPh sb="1" eb="3">
      <t>ヘイセイ</t>
    </rPh>
    <rPh sb="5" eb="6">
      <t>ネン</t>
    </rPh>
    <rPh sb="7" eb="8">
      <t>ガツ</t>
    </rPh>
    <rPh sb="8" eb="9">
      <t>マツ</t>
    </rPh>
    <rPh sb="10" eb="12">
      <t>キキン</t>
    </rPh>
    <rPh sb="12" eb="15">
      <t>ホユウガク</t>
    </rPh>
    <rPh sb="17" eb="19">
      <t>キキン</t>
    </rPh>
    <rPh sb="19" eb="21">
      <t>ジギョウ</t>
    </rPh>
    <rPh sb="22" eb="23">
      <t>ヨウ</t>
    </rPh>
    <rPh sb="25" eb="27">
      <t>ヒヨウ</t>
    </rPh>
    <rPh sb="27" eb="29">
      <t>ミコ</t>
    </rPh>
    <rPh sb="29" eb="30">
      <t>ガク</t>
    </rPh>
    <phoneticPr fontId="3"/>
  </si>
  <si>
    <t>基金事業に要する費用見込額＝①12,106百万円+②2,715百万円
①12,106百万円=(A)4,197百万円+(B)7,885百万円+(C)6百万円+(D)18百万円</t>
    <rPh sb="0" eb="2">
      <t>キキン</t>
    </rPh>
    <rPh sb="2" eb="4">
      <t>ジギョウ</t>
    </rPh>
    <rPh sb="5" eb="6">
      <t>ヨウ</t>
    </rPh>
    <rPh sb="8" eb="10">
      <t>ヒヨウ</t>
    </rPh>
    <rPh sb="10" eb="12">
      <t>ミコ</t>
    </rPh>
    <rPh sb="12" eb="13">
      <t>ガク</t>
    </rPh>
    <rPh sb="21" eb="24">
      <t>ヒャクマンエン</t>
    </rPh>
    <rPh sb="31" eb="34">
      <t>ヒャクマンエン</t>
    </rPh>
    <rPh sb="42" eb="45">
      <t>ヒャクマンエン</t>
    </rPh>
    <rPh sb="54" eb="57">
      <t>ヒャクマンエン</t>
    </rPh>
    <rPh sb="66" eb="68">
      <t>ヒャクマン</t>
    </rPh>
    <rPh sb="68" eb="69">
      <t>エン</t>
    </rPh>
    <phoneticPr fontId="3"/>
  </si>
  <si>
    <t>①給付件数見込みを踏まえた事業費（給付額）
(A)平成30年度～制度終了時の建築・購入時の給付額（８％）
(B)平成30年度～制度終了時の建築・購入時の給付額（10％)
(C)平成30年度～制度終了時の補修時の給付額（８％）
(D)平成30年度～制度終了時の補修時の給付額（10％)
②管理費</t>
    <rPh sb="1" eb="3">
      <t>キュウフ</t>
    </rPh>
    <rPh sb="3" eb="5">
      <t>ケンスウ</t>
    </rPh>
    <rPh sb="5" eb="7">
      <t>ミコ</t>
    </rPh>
    <rPh sb="9" eb="10">
      <t>フ</t>
    </rPh>
    <rPh sb="13" eb="16">
      <t>ジギョウヒ</t>
    </rPh>
    <rPh sb="17" eb="20">
      <t>キュウフガク</t>
    </rPh>
    <rPh sb="25" eb="27">
      <t>ヘイセイ</t>
    </rPh>
    <rPh sb="29" eb="31">
      <t>ネンド</t>
    </rPh>
    <rPh sb="32" eb="34">
      <t>セイド</t>
    </rPh>
    <rPh sb="34" eb="37">
      <t>シュウリョウジ</t>
    </rPh>
    <rPh sb="38" eb="40">
      <t>ケンチク</t>
    </rPh>
    <rPh sb="41" eb="43">
      <t>コウニュウ</t>
    </rPh>
    <rPh sb="43" eb="44">
      <t>ジ</t>
    </rPh>
    <rPh sb="45" eb="47">
      <t>キュウフ</t>
    </rPh>
    <rPh sb="47" eb="48">
      <t>ガク</t>
    </rPh>
    <rPh sb="101" eb="103">
      <t>ホシュウ</t>
    </rPh>
    <phoneticPr fontId="3"/>
  </si>
  <si>
    <t>(A)4,197百万円=(ア)6,245×(イ)5,130×(ウ)131
(ア)【建築・購入】平成30年度～制度終了時の給付件数見込み（８％）
(イ)【建築・購入】１㎡あたり給付額（８％）
(ウ)【建築・購入】１戸あたり標準床面積
(B)7,885百万円=(ア)7,040×(イ)8,550×(ウ)131
(エ)【建築・購入】平成30年度～制度終了時の給付件数見込み（10％）
(オ)【建築・購入】１㎡あたり給付額（10％）
(カ)【建築・購入】１戸あたり標準床面積
(Ｃ)6百万円=(エ)24×(オ)1,680×(カ)145
(キ)【補修】平成30年度～制度終了時の給付件数見込み（８％）
(ク)【補修】１㎡あたり給付額（８％）
(ケ)【補修】１戸あたり標準床面積
(D)18百万円=(エ)44×(オ)2,800×(カ)145
(キ)【補修】平成30年度～制度終了時の給付件数見込み（10％）
(ク)【補修】１㎡あたり給付額（10％）
(ケ)【補修】１戸あたり標準床面積
②2,715百万円=平成30年度以降～制度終了時の管理費（前年度比約95％で推移と仮定）</t>
    <rPh sb="8" eb="11">
      <t>ヒャクマンエン</t>
    </rPh>
    <rPh sb="41" eb="43">
      <t>ケンチク</t>
    </rPh>
    <rPh sb="44" eb="46">
      <t>コウニュウ</t>
    </rPh>
    <rPh sb="47" eb="49">
      <t>ヘイセイ</t>
    </rPh>
    <rPh sb="51" eb="53">
      <t>ネンド</t>
    </rPh>
    <rPh sb="60" eb="62">
      <t>キュウフ</t>
    </rPh>
    <rPh sb="62" eb="64">
      <t>ケンスウ</t>
    </rPh>
    <rPh sb="64" eb="66">
      <t>ミコ</t>
    </rPh>
    <rPh sb="87" eb="90">
      <t>キュウフガク</t>
    </rPh>
    <rPh sb="106" eb="107">
      <t>コ</t>
    </rPh>
    <rPh sb="110" eb="112">
      <t>ヒョウジュン</t>
    </rPh>
    <rPh sb="112" eb="115">
      <t>ユカメンセキ</t>
    </rPh>
    <rPh sb="270" eb="272">
      <t>ホシュウ</t>
    </rPh>
    <rPh sb="447" eb="450">
      <t>ヒャクマンエン</t>
    </rPh>
    <rPh sb="451" eb="453">
      <t>ヘイセイ</t>
    </rPh>
    <rPh sb="455" eb="456">
      <t>ネン</t>
    </rPh>
    <rPh sb="456" eb="457">
      <t>ド</t>
    </rPh>
    <rPh sb="457" eb="459">
      <t>イコウ</t>
    </rPh>
    <rPh sb="460" eb="462">
      <t>セイド</t>
    </rPh>
    <rPh sb="462" eb="465">
      <t>シュウリョウジ</t>
    </rPh>
    <rPh sb="466" eb="468">
      <t>カンリ</t>
    </rPh>
    <rPh sb="468" eb="469">
      <t>ヒ</t>
    </rPh>
    <rPh sb="470" eb="474">
      <t>ゼンネンドヒ</t>
    </rPh>
    <rPh sb="474" eb="475">
      <t>ヤク</t>
    </rPh>
    <rPh sb="479" eb="481">
      <t>スイイ</t>
    </rPh>
    <rPh sb="482" eb="484">
      <t>カテイ</t>
    </rPh>
    <phoneticPr fontId="3"/>
  </si>
  <si>
    <t>(A)平成30年度～制度終了時の建築・購入時の給付額12,082百万円に対して、平成30年４月～６月までの３か月の実績は619百万円。
(Ｃ)平成30年度～制度終了時の補修時の給付額24百万円に対して、平成30年４月～６月までの３か月の実績は11百万円。
②平成30年度～制度終了時の管理費2,715百万円に対して、平成30年４月～５月までの２か月の実績は102百万円。</t>
    <rPh sb="142" eb="145">
      <t>カンリヒ</t>
    </rPh>
    <rPh sb="154" eb="155">
      <t>タイ</t>
    </rPh>
    <rPh sb="158" eb="160">
      <t>ヘイセイ</t>
    </rPh>
    <rPh sb="162" eb="163">
      <t>ネン</t>
    </rPh>
    <rPh sb="164" eb="165">
      <t>ガツ</t>
    </rPh>
    <rPh sb="167" eb="168">
      <t>ガツ</t>
    </rPh>
    <rPh sb="173" eb="174">
      <t>ゲツ</t>
    </rPh>
    <rPh sb="175" eb="177">
      <t>ジッセキ</t>
    </rPh>
    <rPh sb="181" eb="184">
      <t>ヒャクマンエン</t>
    </rPh>
    <phoneticPr fontId="3"/>
  </si>
  <si>
    <t>・平成26年4月1日より住まいの復興給付金制度の申請受付を開始し、以降、給付額及び事務費相当額について定期的に取崩を行っているが、その都度計上額が適正であること等について基金管理団体が監査を行うとともに、復興庁においてその妥当性等について確認した上で、支出の承認を行っている。
・住まいの復興給付金事務局及び基金管理団体参加の定例会議を半月に1回程度で開催し、事業の執行状況について報告を求めるとともに、必要な指導監督を実施している。</t>
    <rPh sb="168" eb="170">
      <t>ハンツキ</t>
    </rPh>
    <rPh sb="172" eb="173">
      <t>カイ</t>
    </rPh>
    <rPh sb="173" eb="175">
      <t>テイド</t>
    </rPh>
    <phoneticPr fontId="3"/>
  </si>
  <si>
    <t>【事業所管部局】
基金設置法人及び事務局との打ち合わせ等により、事業実施について、より効率的かつ効果的な運用とするように努めている。</t>
    <phoneticPr fontId="3"/>
  </si>
  <si>
    <t>【行政事業レビュー推進チーム】</t>
    <rPh sb="1" eb="3">
      <t>ギョウセイ</t>
    </rPh>
    <rPh sb="3" eb="5">
      <t>ジギョウ</t>
    </rPh>
    <rPh sb="9" eb="11">
      <t>スイシン</t>
    </rPh>
    <phoneticPr fontId="3"/>
  </si>
  <si>
    <t>※平成29年度実績を記入。</t>
    <rPh sb="1" eb="3">
      <t>ヘイセイ</t>
    </rPh>
    <rPh sb="5" eb="7">
      <t>ネンド</t>
    </rPh>
    <rPh sb="7" eb="9">
      <t>ジッセキ</t>
    </rPh>
    <rPh sb="10" eb="12">
      <t>キニュウ</t>
    </rPh>
    <phoneticPr fontId="3"/>
  </si>
  <si>
    <t>システム整備費</t>
    <rPh sb="4" eb="6">
      <t>セイビ</t>
    </rPh>
    <rPh sb="6" eb="7">
      <t>ヒ</t>
    </rPh>
    <phoneticPr fontId="3"/>
  </si>
  <si>
    <t>説明会費</t>
    <rPh sb="0" eb="2">
      <t>セツメイ</t>
    </rPh>
    <rPh sb="2" eb="4">
      <t>カイヒ</t>
    </rPh>
    <phoneticPr fontId="3"/>
  </si>
  <si>
    <t xml:space="preserve">家賃・郵送受付・審査体制構築に係る費用 </t>
    <phoneticPr fontId="3"/>
  </si>
  <si>
    <t xml:space="preserve">システム関係費用 </t>
    <phoneticPr fontId="3"/>
  </si>
  <si>
    <t xml:space="preserve">説明会関連費用 </t>
    <phoneticPr fontId="3"/>
  </si>
  <si>
    <t>ホームページ運営、経理、広報</t>
    <phoneticPr fontId="3"/>
  </si>
  <si>
    <t>給付金事業の管理費</t>
    <phoneticPr fontId="3"/>
  </si>
  <si>
    <t>各経費に係る消費税</t>
    <phoneticPr fontId="3"/>
  </si>
  <si>
    <t>住宅再取得等に係る消費税増税分相当額</t>
  </si>
  <si>
    <t xml:space="preserve">税理士・会計監査人報酬、保険料　等　 </t>
    <rPh sb="0" eb="3">
      <t>ゼイリシ</t>
    </rPh>
    <rPh sb="4" eb="6">
      <t>カイケイ</t>
    </rPh>
    <rPh sb="6" eb="8">
      <t>カンサ</t>
    </rPh>
    <rPh sb="8" eb="9">
      <t>ニン</t>
    </rPh>
    <rPh sb="9" eb="11">
      <t>ホウシュウ</t>
    </rPh>
    <rPh sb="12" eb="15">
      <t>ホケンリョウ</t>
    </rPh>
    <rPh sb="16" eb="17">
      <t>トウ</t>
    </rPh>
    <phoneticPr fontId="3"/>
  </si>
  <si>
    <t>協会事務費</t>
    <rPh sb="0" eb="2">
      <t>キョウカイ</t>
    </rPh>
    <rPh sb="2" eb="5">
      <t>ジムヒ</t>
    </rPh>
    <phoneticPr fontId="3"/>
  </si>
  <si>
    <t>事務局事務費</t>
    <rPh sb="0" eb="3">
      <t>ジムキョク</t>
    </rPh>
    <rPh sb="3" eb="6">
      <t>ジムヒ</t>
    </rPh>
    <phoneticPr fontId="3"/>
  </si>
  <si>
    <t>総括管理者 HP担当者 経理担当者 CC人件費　</t>
    <phoneticPr fontId="3"/>
  </si>
  <si>
    <t>補助及び貸付に係る審査・交付事務等</t>
    <phoneticPr fontId="3"/>
  </si>
  <si>
    <t>事務所維持、賃借料、備品購入等</t>
    <phoneticPr fontId="3"/>
  </si>
  <si>
    <t xml:space="preserve">契約書印紙代 </t>
    <phoneticPr fontId="3"/>
  </si>
  <si>
    <t>保有割合＝①10,244百万円÷②14,821百万円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</si>
</sst>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7" formatCode="#,###,,"/>
    <numFmt numFmtId="178" formatCode="0.00_);[Red]\(0.00\)"/>
    <numFmt numFmtId="179" formatCode="\(#,##0\);\(* \-#,##0\);\(* \ &quot;-&quot;\ \);@\ "/>
    <numFmt numFmtId="183" formatCode="#,##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i/>
      <sz val="11"/>
      <name val="ＭＳ Ｐゴシック"/>
      <family val="3"/>
      <charset val="128"/>
    </font>
  </fonts>
  <fills count="2">
    <fill>
      <patternFill patternType="none"/>
    </fill>
    <fill>
      <patternFill patternType="gray125"/>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ed">
        <color indexed="64"/>
      </right>
      <top/>
      <bottom/>
      <diagonal/>
    </border>
    <border diagonalUp="1">
      <left/>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thin">
        <color indexed="64"/>
      </left>
      <right style="medium">
        <color theme="1"/>
      </right>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729">
    <xf numFmtId="0" fontId="0" fillId="0" borderId="0" xfId="0">
      <alignment vertical="center"/>
    </xf>
    <xf numFmtId="41" fontId="0" fillId="0" borderId="104" xfId="0" applyNumberFormat="1" applyFont="1" applyFill="1" applyBorder="1" applyAlignment="1">
      <alignment vertical="center"/>
    </xf>
    <xf numFmtId="41" fontId="0" fillId="0" borderId="107"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104" xfId="0" applyNumberFormat="1" applyFont="1" applyFill="1" applyBorder="1" applyAlignment="1">
      <alignment vertical="center" wrapText="1" shrinkToFit="1"/>
    </xf>
    <xf numFmtId="41" fontId="0" fillId="0" borderId="107" xfId="0" applyNumberFormat="1" applyFont="1" applyFill="1" applyBorder="1" applyAlignment="1">
      <alignment vertical="center" wrapText="1" shrinkToFit="1"/>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2" applyNumberFormat="1" applyFont="1" applyFill="1" applyBorder="1" applyAlignment="1" applyProtection="1">
      <alignment vertical="top"/>
    </xf>
    <xf numFmtId="0" fontId="8" fillId="0" borderId="2" xfId="2" applyNumberFormat="1" applyFont="1" applyFill="1" applyBorder="1" applyAlignment="1" applyProtection="1">
      <alignment vertical="top"/>
    </xf>
    <xf numFmtId="0" fontId="8" fillId="0" borderId="6" xfId="2" applyNumberFormat="1" applyFont="1" applyFill="1" applyBorder="1" applyAlignment="1" applyProtection="1">
      <alignment vertical="top"/>
    </xf>
    <xf numFmtId="0" fontId="8" fillId="0" borderId="3" xfId="2" applyNumberFormat="1" applyFont="1" applyFill="1" applyBorder="1" applyAlignment="1" applyProtection="1">
      <alignment vertical="top"/>
    </xf>
    <xf numFmtId="0" fontId="8" fillId="0" borderId="0" xfId="2" applyNumberFormat="1" applyFont="1" applyFill="1" applyBorder="1" applyAlignment="1" applyProtection="1">
      <alignment vertical="top"/>
    </xf>
    <xf numFmtId="0" fontId="8" fillId="0" borderId="4" xfId="2" applyNumberFormat="1" applyFont="1" applyFill="1" applyBorder="1" applyAlignment="1" applyProtection="1">
      <alignment vertical="top"/>
    </xf>
    <xf numFmtId="0" fontId="8" fillId="0" borderId="7" xfId="2" applyNumberFormat="1" applyFont="1" applyFill="1" applyBorder="1" applyAlignment="1" applyProtection="1">
      <alignment vertical="top"/>
    </xf>
    <xf numFmtId="0" fontId="8" fillId="0" borderId="1" xfId="2" applyNumberFormat="1" applyFont="1" applyFill="1" applyBorder="1" applyAlignment="1" applyProtection="1">
      <alignment vertical="top"/>
    </xf>
    <xf numFmtId="0" fontId="8" fillId="0" borderId="8" xfId="2" applyNumberFormat="1" applyFont="1" applyFill="1" applyBorder="1" applyAlignment="1" applyProtection="1">
      <alignment vertical="top"/>
    </xf>
    <xf numFmtId="0" fontId="0" fillId="0" borderId="0" xfId="0" applyNumberFormat="1" applyFont="1" applyFill="1">
      <alignment vertical="center"/>
    </xf>
    <xf numFmtId="41" fontId="0" fillId="0" borderId="0" xfId="0" applyNumberFormat="1" applyFont="1" applyFill="1">
      <alignment vertical="center"/>
    </xf>
    <xf numFmtId="41" fontId="0" fillId="0" borderId="0" xfId="0" applyNumberFormat="1" applyFont="1" applyFill="1" applyAlignment="1">
      <alignment vertical="center"/>
    </xf>
    <xf numFmtId="0" fontId="0" fillId="0" borderId="0" xfId="0" applyFont="1" applyFill="1">
      <alignment vertical="center"/>
    </xf>
    <xf numFmtId="0" fontId="12" fillId="0" borderId="0" xfId="0" applyNumberFormat="1" applyFont="1" applyFill="1">
      <alignment vertical="center"/>
    </xf>
    <xf numFmtId="0" fontId="0" fillId="0" borderId="24" xfId="0" applyFont="1" applyFill="1" applyBorder="1" applyAlignment="1">
      <alignment horizontal="center" vertical="center"/>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0" fillId="0" borderId="23" xfId="0" applyFont="1" applyFill="1" applyBorder="1" applyAlignment="1">
      <alignment horizontal="center" vertical="center"/>
    </xf>
    <xf numFmtId="38" fontId="0" fillId="0" borderId="24" xfId="1" applyFont="1" applyFill="1" applyBorder="1" applyAlignment="1">
      <alignment horizontal="center" vertical="center"/>
    </xf>
    <xf numFmtId="0" fontId="0" fillId="0" borderId="17" xfId="0" applyFont="1" applyFill="1" applyBorder="1" applyAlignment="1">
      <alignment horizontal="center" vertical="center"/>
    </xf>
    <xf numFmtId="38" fontId="0" fillId="0" borderId="48" xfId="1" applyFont="1" applyFill="1" applyBorder="1" applyAlignment="1">
      <alignment horizontal="center" vertical="center"/>
    </xf>
    <xf numFmtId="0" fontId="8" fillId="0" borderId="77"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76" xfId="0" applyFont="1" applyFill="1" applyBorder="1" applyAlignment="1">
      <alignment horizontal="left" vertical="center" wrapText="1"/>
    </xf>
    <xf numFmtId="0" fontId="0" fillId="0" borderId="80" xfId="0" applyFill="1" applyBorder="1" applyAlignment="1">
      <alignment horizontal="center" vertical="center"/>
    </xf>
    <xf numFmtId="0" fontId="0" fillId="0" borderId="81" xfId="0" applyFill="1" applyBorder="1" applyAlignment="1">
      <alignment horizontal="center" vertical="center"/>
    </xf>
    <xf numFmtId="0" fontId="0" fillId="0" borderId="82" xfId="0" applyFill="1" applyBorder="1" applyAlignment="1">
      <alignment horizontal="center" vertical="center"/>
    </xf>
    <xf numFmtId="0" fontId="8" fillId="0" borderId="83" xfId="0" applyFont="1" applyFill="1" applyBorder="1" applyAlignment="1">
      <alignment horizontal="left" vertical="center" wrapText="1"/>
    </xf>
    <xf numFmtId="0" fontId="8" fillId="0" borderId="81" xfId="0" applyFont="1" applyFill="1" applyBorder="1" applyAlignment="1">
      <alignment horizontal="left" vertical="center" wrapText="1"/>
    </xf>
    <xf numFmtId="0" fontId="8" fillId="0" borderId="82" xfId="0" applyFont="1" applyFill="1" applyBorder="1" applyAlignment="1">
      <alignment horizontal="left" vertical="center" wrapText="1"/>
    </xf>
    <xf numFmtId="0" fontId="0" fillId="0" borderId="75" xfId="0" applyFill="1" applyBorder="1" applyAlignment="1">
      <alignment horizontal="left" vertical="center"/>
    </xf>
    <xf numFmtId="0" fontId="0" fillId="0" borderId="76" xfId="0" applyFill="1" applyBorder="1" applyAlignment="1">
      <alignment horizontal="left" vertical="center"/>
    </xf>
    <xf numFmtId="177" fontId="0" fillId="0" borderId="23" xfId="0" applyNumberFormat="1" applyFill="1" applyBorder="1" applyAlignment="1">
      <alignment horizontal="right" vertical="center"/>
    </xf>
    <xf numFmtId="177" fontId="0" fillId="0" borderId="24" xfId="0" applyNumberFormat="1" applyFill="1" applyBorder="1" applyAlignment="1">
      <alignment horizontal="right" vertical="center"/>
    </xf>
    <xf numFmtId="177" fontId="0" fillId="0" borderId="25" xfId="0" applyNumberFormat="1" applyFill="1" applyBorder="1" applyAlignment="1">
      <alignment horizontal="right" vertical="center"/>
    </xf>
    <xf numFmtId="177" fontId="0" fillId="0" borderId="72" xfId="0" applyNumberFormat="1" applyFill="1" applyBorder="1" applyAlignment="1">
      <alignment horizontal="right" vertical="center"/>
    </xf>
    <xf numFmtId="177" fontId="0" fillId="0" borderId="70" xfId="0" applyNumberFormat="1" applyFill="1" applyBorder="1" applyAlignment="1">
      <alignment horizontal="right" vertical="center"/>
    </xf>
    <xf numFmtId="0" fontId="2" fillId="0" borderId="3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8" fillId="0" borderId="77" xfId="0" applyNumberFormat="1" applyFont="1" applyFill="1" applyBorder="1" applyAlignment="1">
      <alignment horizontal="left" vertical="center" wrapText="1"/>
    </xf>
    <xf numFmtId="0" fontId="0" fillId="0" borderId="75" xfId="0" applyNumberFormat="1" applyFill="1" applyBorder="1" applyAlignment="1">
      <alignment horizontal="left" vertical="center"/>
    </xf>
    <xf numFmtId="0" fontId="0" fillId="0" borderId="76" xfId="0" applyNumberFormat="1" applyFill="1" applyBorder="1" applyAlignment="1">
      <alignment horizontal="left" vertical="center"/>
    </xf>
    <xf numFmtId="0" fontId="8" fillId="0" borderId="75" xfId="0" applyNumberFormat="1" applyFont="1" applyFill="1" applyBorder="1" applyAlignment="1">
      <alignment horizontal="left" vertical="center" wrapText="1"/>
    </xf>
    <xf numFmtId="0" fontId="8" fillId="0" borderId="76" xfId="0" applyNumberFormat="1" applyFont="1" applyFill="1" applyBorder="1" applyAlignment="1">
      <alignment horizontal="left" vertical="center" wrapText="1"/>
    </xf>
    <xf numFmtId="0" fontId="8" fillId="0" borderId="83" xfId="0" applyNumberFormat="1" applyFont="1" applyFill="1" applyBorder="1" applyAlignment="1">
      <alignment horizontal="left" vertical="center" wrapText="1"/>
    </xf>
    <xf numFmtId="0" fontId="8" fillId="0" borderId="23" xfId="0" applyNumberFormat="1" applyFont="1" applyFill="1" applyBorder="1" applyAlignment="1">
      <alignment horizontal="center" vertical="center" wrapText="1"/>
    </xf>
    <xf numFmtId="0" fontId="8" fillId="0" borderId="86" xfId="0" applyNumberFormat="1" applyFont="1" applyFill="1" applyBorder="1" applyAlignment="1">
      <alignment horizontal="center" vertical="center" wrapText="1"/>
    </xf>
    <xf numFmtId="0" fontId="8" fillId="0" borderId="72" xfId="0" applyNumberFormat="1" applyFont="1" applyFill="1" applyBorder="1" applyAlignment="1">
      <alignment horizontal="left" vertical="center" wrapText="1"/>
    </xf>
    <xf numFmtId="0" fontId="8" fillId="0" borderId="24"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0" fontId="0" fillId="0" borderId="144"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23"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48" xfId="0" applyNumberFormat="1" applyFont="1" applyFill="1" applyBorder="1" applyAlignment="1">
      <alignment horizontal="center" vertical="center" wrapText="1"/>
    </xf>
    <xf numFmtId="41" fontId="0" fillId="0" borderId="104" xfId="0" applyNumberFormat="1" applyFont="1" applyFill="1" applyBorder="1" applyAlignment="1">
      <alignment horizontal="right" vertical="center" wrapText="1" shrinkToFit="1"/>
    </xf>
    <xf numFmtId="41" fontId="0" fillId="0" borderId="105" xfId="0" applyNumberFormat="1" applyFont="1" applyFill="1" applyBorder="1" applyAlignment="1">
      <alignment horizontal="right" vertical="center" wrapText="1" shrinkToFit="1"/>
    </xf>
    <xf numFmtId="0" fontId="8" fillId="0" borderId="23" xfId="2" applyNumberFormat="1" applyFont="1" applyFill="1" applyBorder="1" applyAlignment="1" applyProtection="1">
      <alignment horizontal="left" vertical="center"/>
    </xf>
    <xf numFmtId="0" fontId="8" fillId="0" borderId="24" xfId="2" applyNumberFormat="1" applyFont="1" applyFill="1" applyBorder="1" applyAlignment="1" applyProtection="1">
      <alignment horizontal="left" vertical="center"/>
    </xf>
    <xf numFmtId="0" fontId="8" fillId="0" borderId="25" xfId="2" applyNumberFormat="1" applyFont="1" applyFill="1" applyBorder="1" applyAlignment="1" applyProtection="1">
      <alignment horizontal="left" vertical="center"/>
    </xf>
    <xf numFmtId="41" fontId="0" fillId="0" borderId="22"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8" fillId="0" borderId="28" xfId="2" applyNumberFormat="1" applyFont="1" applyFill="1" applyBorder="1" applyAlignment="1" applyProtection="1">
      <alignment horizontal="left" vertical="center"/>
    </xf>
    <xf numFmtId="0" fontId="8" fillId="0" borderId="17" xfId="2" applyNumberFormat="1" applyFont="1" applyFill="1" applyBorder="1" applyAlignment="1" applyProtection="1">
      <alignment horizontal="left" vertical="center"/>
    </xf>
    <xf numFmtId="0" fontId="8" fillId="0" borderId="18" xfId="2" applyNumberFormat="1" applyFont="1" applyFill="1" applyBorder="1" applyAlignment="1" applyProtection="1">
      <alignment horizontal="left" vertical="center"/>
    </xf>
    <xf numFmtId="0" fontId="0" fillId="0" borderId="93" xfId="2" applyNumberFormat="1" applyFont="1" applyFill="1" applyBorder="1" applyAlignment="1" applyProtection="1">
      <alignment horizontal="left" vertical="center" wrapText="1"/>
    </xf>
    <xf numFmtId="41" fontId="0" fillId="0" borderId="26"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0" fillId="0" borderId="31"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06"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132" xfId="0" applyNumberFormat="1" applyFont="1" applyFill="1" applyBorder="1" applyAlignment="1">
      <alignment horizontal="right" vertical="center" wrapText="1" shrinkToFit="1"/>
    </xf>
    <xf numFmtId="0" fontId="0" fillId="0" borderId="124"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wrapText="1" shrinkToFit="1"/>
    </xf>
    <xf numFmtId="41" fontId="0" fillId="0" borderId="104" xfId="0" applyNumberFormat="1" applyFont="1" applyFill="1" applyBorder="1" applyAlignment="1">
      <alignment horizontal="center" vertical="center" wrapText="1" shrinkToFit="1"/>
    </xf>
    <xf numFmtId="0" fontId="0" fillId="0" borderId="125"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109"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0" fillId="0" borderId="119"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06"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23"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6" fillId="0" borderId="99" xfId="3" applyNumberFormat="1" applyFont="1" applyFill="1" applyBorder="1" applyAlignment="1" applyProtection="1">
      <alignment horizontal="center" vertical="center" wrapText="1"/>
    </xf>
    <xf numFmtId="41" fontId="0" fillId="0" borderId="4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0" fillId="0" borderId="31"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13"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3"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8" fillId="0" borderId="112"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xf>
    <xf numFmtId="0" fontId="0" fillId="0" borderId="8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0" fillId="0" borderId="23" xfId="2" applyNumberFormat="1" applyFont="1" applyFill="1" applyBorder="1" applyAlignment="1" applyProtection="1">
      <alignment horizontal="center" vertical="center" wrapText="1"/>
    </xf>
    <xf numFmtId="41" fontId="0" fillId="0" borderId="23"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9" fontId="0" fillId="0" borderId="23" xfId="0" applyNumberFormat="1" applyFont="1" applyFill="1" applyBorder="1" applyAlignment="1">
      <alignment horizontal="center" vertical="center"/>
    </xf>
    <xf numFmtId="9" fontId="0" fillId="0" borderId="24" xfId="0" applyNumberFormat="1" applyFont="1" applyFill="1" applyBorder="1" applyAlignment="1">
      <alignment horizontal="center" vertical="center"/>
    </xf>
    <xf numFmtId="9" fontId="0" fillId="0" borderId="25" xfId="0" applyNumberFormat="1" applyFont="1" applyFill="1" applyBorder="1" applyAlignment="1">
      <alignment horizontal="center" vertical="center"/>
    </xf>
    <xf numFmtId="0" fontId="0" fillId="0" borderId="114"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16" xfId="0" applyNumberFormat="1" applyFont="1" applyFill="1" applyBorder="1" applyAlignment="1">
      <alignment horizontal="center" vertical="center" wrapText="1"/>
    </xf>
    <xf numFmtId="0" fontId="0" fillId="0" borderId="40" xfId="2" applyNumberFormat="1" applyFont="1" applyFill="1" applyBorder="1" applyAlignment="1" applyProtection="1">
      <alignment horizontal="left" vertical="center" wrapText="1"/>
    </xf>
    <xf numFmtId="0" fontId="10" fillId="0" borderId="41" xfId="2" applyNumberFormat="1" applyFont="1" applyFill="1" applyBorder="1" applyAlignment="1" applyProtection="1">
      <alignment horizontal="left" vertical="center" wrapText="1"/>
    </xf>
    <xf numFmtId="0" fontId="10" fillId="0" borderId="59" xfId="2" applyNumberFormat="1" applyFont="1" applyFill="1" applyBorder="1" applyAlignment="1" applyProtection="1">
      <alignment horizontal="left" vertical="center" wrapText="1"/>
    </xf>
    <xf numFmtId="0" fontId="0" fillId="0" borderId="53" xfId="2" applyNumberFormat="1" applyFont="1" applyFill="1" applyBorder="1" applyAlignment="1" applyProtection="1">
      <alignment horizontal="left" vertical="center" wrapText="1"/>
    </xf>
    <xf numFmtId="0" fontId="0" fillId="0" borderId="35" xfId="2" applyNumberFormat="1" applyFont="1" applyFill="1" applyBorder="1" applyAlignment="1" applyProtection="1">
      <alignment horizontal="left" vertical="top" wrapText="1"/>
    </xf>
    <xf numFmtId="0" fontId="0" fillId="0" borderId="106"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vertical="center" wrapText="1"/>
    </xf>
    <xf numFmtId="0" fontId="0" fillId="0" borderId="20" xfId="2" applyNumberFormat="1" applyFont="1" applyFill="1" applyBorder="1" applyAlignment="1" applyProtection="1">
      <alignment vertical="center" wrapText="1"/>
    </xf>
    <xf numFmtId="0" fontId="0" fillId="0" borderId="64" xfId="2" applyNumberFormat="1" applyFont="1" applyFill="1" applyBorder="1" applyAlignment="1" applyProtection="1">
      <alignment vertical="center" wrapText="1"/>
    </xf>
    <xf numFmtId="0" fontId="0" fillId="0" borderId="3"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4" xfId="2" applyNumberFormat="1" applyFont="1" applyFill="1" applyBorder="1" applyAlignment="1" applyProtection="1">
      <alignment vertical="center" wrapText="1"/>
    </xf>
    <xf numFmtId="0" fontId="0" fillId="0" borderId="7" xfId="2" applyNumberFormat="1" applyFont="1" applyFill="1" applyBorder="1" applyAlignment="1" applyProtection="1">
      <alignment vertical="center" wrapText="1"/>
    </xf>
    <xf numFmtId="0" fontId="0" fillId="0" borderId="38" xfId="2" applyNumberFormat="1" applyFont="1" applyFill="1" applyBorder="1" applyAlignment="1" applyProtection="1">
      <alignment horizontal="center" vertical="center" wrapText="1"/>
    </xf>
    <xf numFmtId="0" fontId="0" fillId="0" borderId="103" xfId="2" applyNumberFormat="1" applyFont="1" applyFill="1" applyBorder="1" applyAlignment="1" applyProtection="1">
      <alignment horizontal="center" vertical="center" wrapText="1"/>
    </xf>
    <xf numFmtId="0" fontId="9" fillId="0" borderId="30" xfId="2" applyNumberFormat="1" applyFont="1" applyFill="1" applyBorder="1" applyAlignment="1" applyProtection="1">
      <alignment horizontal="center" vertical="center" wrapText="1" shrinkToFit="1"/>
    </xf>
    <xf numFmtId="0" fontId="9" fillId="0" borderId="24" xfId="2" applyNumberFormat="1" applyFont="1" applyFill="1" applyBorder="1" applyAlignment="1" applyProtection="1">
      <alignment horizontal="center" vertical="center" wrapText="1" shrinkToFit="1"/>
    </xf>
    <xf numFmtId="0" fontId="9" fillId="0" borderId="25" xfId="2" applyNumberFormat="1" applyFont="1" applyFill="1" applyBorder="1" applyAlignment="1" applyProtection="1">
      <alignment horizontal="center" vertical="center" wrapText="1" shrinkToFit="1"/>
    </xf>
    <xf numFmtId="0" fontId="9" fillId="0" borderId="30" xfId="2" applyNumberFormat="1" applyFont="1" applyFill="1" applyBorder="1" applyAlignment="1" applyProtection="1">
      <alignment horizontal="left" vertical="center" wrapText="1" shrinkToFit="1"/>
    </xf>
    <xf numFmtId="0" fontId="9" fillId="0" borderId="24" xfId="2" applyNumberFormat="1" applyFont="1" applyFill="1" applyBorder="1" applyAlignment="1" applyProtection="1">
      <alignment horizontal="left" vertical="center" wrapText="1" shrinkToFit="1"/>
    </xf>
    <xf numFmtId="0" fontId="9" fillId="0" borderId="48" xfId="2" applyNumberFormat="1" applyFont="1" applyFill="1" applyBorder="1" applyAlignment="1" applyProtection="1">
      <alignment horizontal="left" vertical="center" wrapText="1" shrinkToFit="1"/>
    </xf>
    <xf numFmtId="0" fontId="9" fillId="0" borderId="40" xfId="2" applyNumberFormat="1" applyFont="1" applyFill="1" applyBorder="1" applyAlignment="1" applyProtection="1">
      <alignment horizontal="center" vertical="center" wrapText="1" shrinkToFit="1"/>
    </xf>
    <xf numFmtId="0" fontId="9" fillId="0" borderId="41" xfId="2" applyNumberFormat="1" applyFont="1" applyFill="1" applyBorder="1" applyAlignment="1" applyProtection="1">
      <alignment horizontal="center" vertical="center" wrapText="1" shrinkToFit="1"/>
    </xf>
    <xf numFmtId="0" fontId="9" fillId="0" borderId="42" xfId="2" applyNumberFormat="1" applyFont="1" applyFill="1" applyBorder="1" applyAlignment="1" applyProtection="1">
      <alignment horizontal="center" vertical="center" wrapText="1" shrinkToFit="1"/>
    </xf>
    <xf numFmtId="0" fontId="9" fillId="0" borderId="5" xfId="2" applyNumberFormat="1" applyFont="1" applyFill="1" applyBorder="1" applyAlignment="1" applyProtection="1">
      <alignment horizontal="center" vertical="center" wrapText="1" shrinkToFit="1"/>
    </xf>
    <xf numFmtId="0" fontId="9" fillId="0" borderId="2" xfId="2" applyNumberFormat="1" applyFont="1" applyFill="1" applyBorder="1" applyAlignment="1" applyProtection="1">
      <alignment horizontal="center" vertical="center" wrapText="1" shrinkToFit="1"/>
    </xf>
    <xf numFmtId="0" fontId="9" fillId="0" borderId="29" xfId="2" applyNumberFormat="1" applyFont="1" applyFill="1" applyBorder="1" applyAlignment="1" applyProtection="1">
      <alignment horizontal="center" vertical="center" wrapText="1" shrinkToFit="1"/>
    </xf>
    <xf numFmtId="41" fontId="0" fillId="0" borderId="23" xfId="0" applyNumberFormat="1" applyFont="1" applyFill="1" applyBorder="1" applyAlignment="1">
      <alignment horizontal="right" vertical="center" wrapText="1"/>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0" fontId="0" fillId="0" borderId="30" xfId="0" applyNumberFormat="1" applyFont="1" applyFill="1" applyBorder="1" applyAlignment="1">
      <alignment horizontal="center" vertical="center"/>
    </xf>
    <xf numFmtId="0" fontId="0" fillId="0" borderId="65" xfId="0" applyNumberFormat="1"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28"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10" fillId="0" borderId="53"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10" fillId="0" borderId="135" xfId="2" applyFont="1" applyFill="1" applyBorder="1" applyAlignment="1" applyProtection="1">
      <alignment horizontal="center" vertical="center" wrapText="1"/>
    </xf>
    <xf numFmtId="0" fontId="10" fillId="0" borderId="136" xfId="2" applyFont="1" applyFill="1" applyBorder="1" applyAlignment="1" applyProtection="1">
      <alignment horizontal="center" vertical="center" wrapText="1"/>
    </xf>
    <xf numFmtId="0" fontId="10" fillId="0" borderId="137" xfId="2" applyFont="1" applyFill="1" applyBorder="1" applyAlignment="1" applyProtection="1">
      <alignment horizontal="center" vertical="center" wrapText="1"/>
    </xf>
    <xf numFmtId="0" fontId="10" fillId="0" borderId="140" xfId="2" applyFont="1" applyFill="1" applyBorder="1" applyAlignment="1" applyProtection="1">
      <alignment horizontal="center" vertical="center" wrapText="1"/>
    </xf>
    <xf numFmtId="0" fontId="10" fillId="0" borderId="141" xfId="2" applyFont="1" applyFill="1" applyBorder="1" applyAlignment="1" applyProtection="1">
      <alignment horizontal="center" vertical="center" wrapText="1"/>
    </xf>
    <xf numFmtId="0" fontId="10" fillId="0" borderId="142" xfId="2" applyFont="1" applyFill="1" applyBorder="1" applyAlignment="1" applyProtection="1">
      <alignment horizontal="center" vertical="center" wrapText="1"/>
    </xf>
    <xf numFmtId="0" fontId="17" fillId="0" borderId="16" xfId="0" applyNumberFormat="1" applyFont="1" applyFill="1" applyBorder="1" applyAlignment="1">
      <alignment horizontal="left" vertical="center" wrapText="1"/>
    </xf>
    <xf numFmtId="0" fontId="17" fillId="0"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0" borderId="30" xfId="0" applyNumberFormat="1" applyFont="1" applyFill="1" applyBorder="1" applyAlignment="1">
      <alignment horizontal="center" vertical="center" wrapText="1"/>
    </xf>
    <xf numFmtId="0" fontId="15" fillId="0" borderId="24"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0" fontId="15" fillId="0" borderId="53" xfId="0" applyNumberFormat="1" applyFont="1" applyFill="1" applyBorder="1" applyAlignment="1">
      <alignment horizontal="center" vertical="center" wrapText="1"/>
    </xf>
    <xf numFmtId="0" fontId="15" fillId="0" borderId="36" xfId="0" applyNumberFormat="1" applyFont="1" applyFill="1" applyBorder="1" applyAlignment="1">
      <alignment horizontal="center" vertical="center" wrapText="1"/>
    </xf>
    <xf numFmtId="0" fontId="15" fillId="0" borderId="37" xfId="0" applyNumberFormat="1" applyFont="1" applyFill="1" applyBorder="1" applyAlignment="1">
      <alignment horizontal="center" vertical="center" wrapText="1"/>
    </xf>
    <xf numFmtId="0" fontId="8" fillId="0" borderId="124"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wrapText="1" shrinkToFit="1"/>
    </xf>
    <xf numFmtId="0" fontId="8" fillId="0" borderId="125" xfId="0" applyNumberFormat="1" applyFont="1" applyFill="1" applyBorder="1" applyAlignment="1">
      <alignment horizontal="left" vertical="center" shrinkToFit="1"/>
    </xf>
    <xf numFmtId="0" fontId="8" fillId="0" borderId="132" xfId="0" applyNumberFormat="1" applyFont="1" applyFill="1" applyBorder="1" applyAlignment="1">
      <alignment horizontal="left" vertical="center" shrinkToFit="1"/>
    </xf>
    <xf numFmtId="0" fontId="8" fillId="0" borderId="119" xfId="0" applyNumberFormat="1" applyFont="1" applyFill="1" applyBorder="1" applyAlignment="1">
      <alignment horizontal="left" vertical="center" wrapText="1" shrinkToFit="1"/>
    </xf>
    <xf numFmtId="0" fontId="8" fillId="0" borderId="119" xfId="0" applyNumberFormat="1" applyFont="1" applyFill="1" applyBorder="1" applyAlignment="1">
      <alignment horizontal="left" vertical="center" shrinkToFit="1"/>
    </xf>
    <xf numFmtId="0" fontId="8" fillId="0" borderId="147" xfId="0" applyNumberFormat="1" applyFont="1" applyFill="1" applyBorder="1" applyAlignment="1">
      <alignment horizontal="left" vertical="center" shrinkToFit="1"/>
    </xf>
    <xf numFmtId="0" fontId="8" fillId="0" borderId="148" xfId="0" applyNumberFormat="1" applyFont="1" applyFill="1" applyBorder="1" applyAlignment="1">
      <alignment horizontal="left" vertical="center" wrapText="1" shrinkToFit="1"/>
    </xf>
    <xf numFmtId="0" fontId="8" fillId="0" borderId="148" xfId="0" applyNumberFormat="1" applyFont="1" applyFill="1" applyBorder="1" applyAlignment="1">
      <alignment horizontal="left" vertical="center" shrinkToFit="1"/>
    </xf>
    <xf numFmtId="0" fontId="8" fillId="0" borderId="149" xfId="0" applyNumberFormat="1" applyFont="1" applyFill="1" applyBorder="1" applyAlignment="1">
      <alignment horizontal="left" vertical="center" shrinkToFit="1"/>
    </xf>
    <xf numFmtId="0" fontId="8" fillId="0" borderId="148" xfId="0" applyNumberFormat="1" applyFont="1" applyFill="1" applyBorder="1" applyAlignment="1">
      <alignment horizontal="left" vertical="top" wrapText="1" shrinkToFit="1"/>
    </xf>
    <xf numFmtId="0" fontId="8" fillId="0" borderId="148" xfId="0" applyNumberFormat="1" applyFont="1" applyFill="1" applyBorder="1" applyAlignment="1">
      <alignment horizontal="left" vertical="top" shrinkToFit="1"/>
    </xf>
    <xf numFmtId="0" fontId="8" fillId="0" borderId="149" xfId="0" applyNumberFormat="1" applyFont="1" applyFill="1" applyBorder="1" applyAlignment="1">
      <alignment horizontal="left" vertical="top" shrinkToFit="1"/>
    </xf>
    <xf numFmtId="0" fontId="8" fillId="0" borderId="163" xfId="0" applyNumberFormat="1" applyFont="1" applyFill="1" applyBorder="1" applyAlignment="1">
      <alignment horizontal="left" vertical="center" wrapText="1" shrinkToFit="1"/>
    </xf>
    <xf numFmtId="0" fontId="8" fillId="0" borderId="164" xfId="0" applyNumberFormat="1" applyFont="1" applyFill="1" applyBorder="1" applyAlignment="1">
      <alignment horizontal="left" vertical="center" wrapText="1" shrinkToFi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179" fontId="0" fillId="0" borderId="174" xfId="0" applyNumberFormat="1" applyFont="1" applyFill="1" applyBorder="1" applyAlignment="1">
      <alignment horizontal="right" vertical="center"/>
    </xf>
    <xf numFmtId="179" fontId="0" fillId="0" borderId="175" xfId="0" applyNumberFormat="1" applyFont="1" applyFill="1" applyBorder="1" applyAlignment="1">
      <alignment horizontal="right" vertical="center"/>
    </xf>
    <xf numFmtId="179" fontId="0" fillId="0" borderId="176"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179" fontId="0" fillId="0" borderId="106" xfId="0" applyNumberFormat="1" applyFont="1" applyFill="1" applyBorder="1" applyAlignment="1">
      <alignment horizontal="right" vertical="center"/>
    </xf>
    <xf numFmtId="179" fontId="0" fillId="0" borderId="107" xfId="0" applyNumberFormat="1" applyFont="1" applyFill="1" applyBorder="1" applyAlignment="1">
      <alignment horizontal="right" vertical="center"/>
    </xf>
    <xf numFmtId="179" fontId="0" fillId="0" borderId="108" xfId="0" applyNumberFormat="1" applyFont="1" applyFill="1" applyBorder="1" applyAlignment="1">
      <alignment horizontal="right" vertical="center"/>
    </xf>
    <xf numFmtId="179" fontId="0" fillId="0" borderId="121"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179" fontId="0" fillId="0" borderId="63" xfId="0" applyNumberFormat="1" applyFont="1" applyFill="1" applyBorder="1" applyAlignment="1">
      <alignment horizontal="right" vertical="center"/>
    </xf>
    <xf numFmtId="179" fontId="0" fillId="0" borderId="41"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0" fontId="0" fillId="0" borderId="31"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23" xfId="0" applyNumberFormat="1" applyFont="1" applyFill="1" applyBorder="1" applyAlignment="1">
      <alignment horizontal="right" vertical="center"/>
    </xf>
    <xf numFmtId="0" fontId="0" fillId="0" borderId="25" xfId="0" applyNumberFormat="1" applyFont="1" applyFill="1" applyBorder="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46" xfId="0" applyNumberFormat="1" applyFont="1" applyFill="1" applyBorder="1" applyAlignment="1">
      <alignment horizontal="center" vertical="center"/>
    </xf>
    <xf numFmtId="0" fontId="0" fillId="0" borderId="23" xfId="0" applyNumberFormat="1" applyFont="1" applyFill="1" applyBorder="1" applyAlignment="1">
      <alignment vertical="center"/>
    </xf>
    <xf numFmtId="0" fontId="0" fillId="0" borderId="25" xfId="0" applyNumberFormat="1" applyFont="1" applyFill="1" applyBorder="1" applyAlignment="1">
      <alignment vertical="center"/>
    </xf>
    <xf numFmtId="41" fontId="0" fillId="0" borderId="146" xfId="0" applyNumberFormat="1" applyFont="1" applyFill="1" applyBorder="1" applyAlignment="1">
      <alignment horizontal="center" vertical="center" wrapText="1"/>
    </xf>
    <xf numFmtId="41" fontId="0" fillId="0" borderId="146" xfId="0" applyNumberFormat="1" applyFont="1" applyFill="1" applyBorder="1" applyAlignment="1">
      <alignment horizontal="center" vertical="center"/>
    </xf>
    <xf numFmtId="41" fontId="0" fillId="0" borderId="23" xfId="0" applyNumberFormat="1" applyFont="1" applyFill="1" applyBorder="1" applyAlignment="1">
      <alignment horizontal="center" vertical="center" wrapText="1"/>
    </xf>
    <xf numFmtId="41" fontId="0" fillId="0" borderId="24" xfId="0" applyNumberFormat="1" applyFont="1" applyFill="1" applyBorder="1" applyAlignment="1">
      <alignment horizontal="center" vertical="center" wrapText="1"/>
    </xf>
    <xf numFmtId="0" fontId="0" fillId="0" borderId="24" xfId="0" applyNumberFormat="1" applyFont="1" applyFill="1" applyBorder="1" applyAlignment="1">
      <alignment vertical="center"/>
    </xf>
    <xf numFmtId="49" fontId="0" fillId="0" borderId="14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shrinkToFit="1"/>
    </xf>
    <xf numFmtId="0" fontId="0" fillId="0" borderId="25" xfId="0" applyNumberFormat="1" applyFont="1" applyFill="1" applyBorder="1" applyAlignment="1">
      <alignment horizontal="center" vertical="center" shrinkToFit="1"/>
    </xf>
    <xf numFmtId="0" fontId="0" fillId="0" borderId="23" xfId="0" applyNumberFormat="1" applyFont="1" applyFill="1" applyBorder="1" applyAlignment="1">
      <alignment vertical="center" shrinkToFit="1"/>
    </xf>
    <xf numFmtId="0" fontId="0" fillId="0" borderId="24" xfId="0" applyNumberFormat="1" applyFont="1" applyFill="1" applyBorder="1" applyAlignment="1">
      <alignment vertical="center" shrinkToFi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69"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xf>
    <xf numFmtId="0" fontId="0" fillId="0" borderId="71" xfId="0" applyNumberFormat="1" applyFont="1" applyFill="1" applyBorder="1" applyAlignment="1">
      <alignment horizontal="center" vertical="center"/>
    </xf>
    <xf numFmtId="0" fontId="0" fillId="0" borderId="70" xfId="0" applyNumberFormat="1" applyFont="1" applyFill="1" applyBorder="1" applyAlignment="1">
      <alignment horizontal="left" vertical="center"/>
    </xf>
    <xf numFmtId="0" fontId="0" fillId="0" borderId="71" xfId="0" applyNumberFormat="1" applyFont="1" applyFill="1" applyBorder="1" applyAlignment="1">
      <alignment horizontal="left" vertical="center"/>
    </xf>
    <xf numFmtId="41" fontId="0" fillId="0" borderId="72"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0" fontId="0" fillId="0" borderId="74"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0" fontId="0" fillId="0" borderId="75" xfId="0" applyNumberFormat="1" applyFont="1" applyFill="1" applyBorder="1" applyAlignment="1">
      <alignment horizontal="left" vertical="center"/>
    </xf>
    <xf numFmtId="0" fontId="0" fillId="0" borderId="76" xfId="0" applyNumberFormat="1" applyFont="1" applyFill="1" applyBorder="1" applyAlignment="1">
      <alignment horizontal="left" vertical="center"/>
    </xf>
    <xf numFmtId="41" fontId="0" fillId="0" borderId="77" xfId="0" applyNumberFormat="1" applyFont="1" applyFill="1" applyBorder="1" applyAlignment="1">
      <alignment horizontal="right" vertical="center"/>
    </xf>
    <xf numFmtId="41" fontId="0" fillId="0" borderId="75"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78" xfId="0" applyNumberFormat="1" applyFont="1" applyFill="1" applyBorder="1" applyAlignment="1">
      <alignment horizontal="right" vertical="center"/>
    </xf>
    <xf numFmtId="0" fontId="0" fillId="0" borderId="80" xfId="0" applyNumberFormat="1" applyFont="1" applyFill="1" applyBorder="1" applyAlignment="1">
      <alignment horizontal="center" vertical="center"/>
    </xf>
    <xf numFmtId="0" fontId="0" fillId="0" borderId="81" xfId="0" applyNumberFormat="1" applyFont="1" applyFill="1" applyBorder="1" applyAlignment="1">
      <alignment horizontal="center" vertical="center"/>
    </xf>
    <xf numFmtId="0" fontId="0" fillId="0" borderId="82" xfId="0" applyNumberFormat="1" applyFont="1" applyFill="1" applyBorder="1" applyAlignment="1">
      <alignment horizontal="center" vertical="center"/>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0" fontId="0" fillId="0" borderId="19"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10" fillId="0" borderId="66" xfId="0" applyNumberFormat="1" applyFont="1" applyFill="1" applyBorder="1" applyAlignment="1">
      <alignment horizontal="center" vertical="center" wrapText="1"/>
    </xf>
    <xf numFmtId="0" fontId="10" fillId="0" borderId="49" xfId="0" applyNumberFormat="1" applyFont="1" applyFill="1" applyBorder="1" applyAlignment="1">
      <alignment horizontal="center" vertical="center"/>
    </xf>
    <xf numFmtId="0" fontId="10" fillId="0" borderId="143" xfId="0" applyNumberFormat="1" applyFont="1" applyFill="1" applyBorder="1" applyAlignment="1">
      <alignment horizontal="center" vertical="center"/>
    </xf>
    <xf numFmtId="0" fontId="6" fillId="0" borderId="12" xfId="3" applyNumberFormat="1" applyFont="1" applyFill="1" applyBorder="1" applyAlignment="1" applyProtection="1">
      <alignment horizontal="center" vertical="center" wrapText="1"/>
    </xf>
    <xf numFmtId="0" fontId="6" fillId="0" borderId="2" xfId="3" applyNumberFormat="1" applyFont="1" applyFill="1" applyBorder="1" applyAlignment="1" applyProtection="1">
      <alignment horizontal="center" vertical="center" wrapText="1"/>
    </xf>
    <xf numFmtId="0" fontId="6" fillId="0" borderId="13" xfId="3" applyNumberFormat="1" applyFont="1" applyFill="1" applyBorder="1" applyAlignment="1" applyProtection="1">
      <alignment horizontal="center" vertical="center" wrapText="1"/>
    </xf>
    <xf numFmtId="0" fontId="6" fillId="0" borderId="14" xfId="3"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center" vertical="center" wrapText="1"/>
    </xf>
    <xf numFmtId="0" fontId="6" fillId="0" borderId="15" xfId="3" applyNumberFormat="1" applyFont="1" applyFill="1" applyBorder="1" applyAlignment="1" applyProtection="1">
      <alignment horizontal="center" vertical="center" wrapText="1"/>
    </xf>
    <xf numFmtId="0" fontId="6" fillId="0" borderId="44" xfId="3" applyNumberFormat="1" applyFont="1" applyFill="1" applyBorder="1" applyAlignment="1" applyProtection="1">
      <alignment horizontal="center" vertical="center" wrapText="1"/>
    </xf>
    <xf numFmtId="0" fontId="6" fillId="0" borderId="1" xfId="3" applyNumberFormat="1" applyFont="1" applyFill="1" applyBorder="1" applyAlignment="1" applyProtection="1">
      <alignment horizontal="center" vertical="center" wrapText="1"/>
    </xf>
    <xf numFmtId="0" fontId="6" fillId="0" borderId="54" xfId="3" applyNumberFormat="1" applyFont="1" applyFill="1" applyBorder="1" applyAlignment="1" applyProtection="1">
      <alignment horizontal="center" vertical="center" wrapText="1"/>
    </xf>
    <xf numFmtId="41" fontId="10" fillId="0" borderId="12" xfId="0" applyNumberFormat="1" applyFont="1" applyFill="1" applyBorder="1" applyAlignment="1">
      <alignment horizontal="center" vertical="center" wrapText="1"/>
    </xf>
    <xf numFmtId="41" fontId="10" fillId="0" borderId="2" xfId="0" applyNumberFormat="1" applyFont="1" applyFill="1" applyBorder="1" applyAlignment="1">
      <alignment horizontal="center" vertical="center" wrapText="1"/>
    </xf>
    <xf numFmtId="41" fontId="10" fillId="0" borderId="13" xfId="0" applyNumberFormat="1" applyFont="1" applyFill="1" applyBorder="1" applyAlignment="1">
      <alignment horizontal="center" vertical="center" wrapText="1"/>
    </xf>
    <xf numFmtId="41" fontId="10" fillId="0" borderId="14" xfId="0" applyNumberFormat="1" applyFont="1" applyFill="1" applyBorder="1" applyAlignment="1">
      <alignment horizontal="center" vertical="center" wrapText="1"/>
    </xf>
    <xf numFmtId="41" fontId="10" fillId="0" borderId="0" xfId="0" applyNumberFormat="1" applyFont="1" applyFill="1" applyBorder="1" applyAlignment="1">
      <alignment horizontal="center" vertical="center" wrapText="1"/>
    </xf>
    <xf numFmtId="41" fontId="10" fillId="0" borderId="15"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0" fillId="0" borderId="35" xfId="0" applyFont="1" applyFill="1" applyBorder="1" applyAlignment="1">
      <alignment horizontal="center" vertical="center" wrapText="1" shrinkToFit="1"/>
    </xf>
    <xf numFmtId="0" fontId="0" fillId="0" borderId="36" xfId="0" applyFont="1" applyFill="1" applyBorder="1" applyAlignment="1">
      <alignment horizontal="center" vertical="center" wrapText="1" shrinkToFit="1"/>
    </xf>
    <xf numFmtId="0" fontId="0" fillId="0" borderId="67" xfId="0" applyFont="1" applyFill="1" applyBorder="1" applyAlignment="1">
      <alignment horizontal="center" vertical="center" wrapText="1" shrinkToFit="1"/>
    </xf>
    <xf numFmtId="0" fontId="10" fillId="0" borderId="1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44"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54" xfId="0" applyNumberFormat="1" applyFont="1" applyFill="1" applyBorder="1" applyAlignment="1">
      <alignment horizontal="center" vertical="center" wrapText="1"/>
    </xf>
    <xf numFmtId="0" fontId="6" fillId="0" borderId="166" xfId="3" applyFont="1" applyFill="1" applyBorder="1" applyAlignment="1" applyProtection="1">
      <alignment horizontal="center" vertical="center" wrapText="1"/>
    </xf>
    <xf numFmtId="0" fontId="6" fillId="0" borderId="133" xfId="3" applyFont="1" applyFill="1" applyBorder="1" applyAlignment="1" applyProtection="1">
      <alignment horizontal="center" vertical="center" wrapText="1"/>
    </xf>
    <xf numFmtId="0" fontId="6" fillId="0" borderId="134" xfId="3" applyFont="1" applyFill="1" applyBorder="1" applyAlignment="1" applyProtection="1">
      <alignment horizontal="center" vertical="center" wrapText="1"/>
    </xf>
    <xf numFmtId="0" fontId="6" fillId="0" borderId="167" xfId="3" applyFont="1" applyFill="1" applyBorder="1" applyAlignment="1" applyProtection="1">
      <alignment horizontal="center" vertical="center" wrapText="1"/>
    </xf>
    <xf numFmtId="0" fontId="6" fillId="0" borderId="138" xfId="3" applyFont="1" applyFill="1" applyBorder="1" applyAlignment="1" applyProtection="1">
      <alignment horizontal="center" vertical="center" wrapText="1"/>
    </xf>
    <xf numFmtId="0" fontId="6" fillId="0" borderId="139" xfId="3" applyFont="1" applyFill="1" applyBorder="1" applyAlignment="1" applyProtection="1">
      <alignment horizontal="center" vertical="center" wrapText="1"/>
    </xf>
    <xf numFmtId="0" fontId="0" fillId="0" borderId="168" xfId="2" applyFont="1" applyFill="1" applyBorder="1" applyAlignment="1" applyProtection="1">
      <alignment horizontal="center" vertical="center" wrapText="1"/>
    </xf>
    <xf numFmtId="0" fontId="0" fillId="0" borderId="136" xfId="2" applyFont="1" applyFill="1" applyBorder="1" applyAlignment="1" applyProtection="1">
      <alignment horizontal="center" vertical="center" wrapText="1"/>
    </xf>
    <xf numFmtId="0" fontId="0" fillId="0" borderId="169" xfId="2" applyFont="1" applyFill="1" applyBorder="1" applyAlignment="1" applyProtection="1">
      <alignment horizontal="center" vertical="center" wrapText="1"/>
    </xf>
    <xf numFmtId="0" fontId="0" fillId="0" borderId="170" xfId="2" applyFont="1" applyFill="1" applyBorder="1" applyAlignment="1" applyProtection="1">
      <alignment horizontal="center" vertical="center" wrapText="1"/>
    </xf>
    <xf numFmtId="0" fontId="0" fillId="0" borderId="141" xfId="2" applyFont="1" applyFill="1" applyBorder="1" applyAlignment="1" applyProtection="1">
      <alignment horizontal="center" vertical="center" wrapText="1"/>
    </xf>
    <xf numFmtId="0" fontId="0" fillId="0" borderId="171" xfId="2" applyFont="1" applyFill="1" applyBorder="1" applyAlignment="1" applyProtection="1">
      <alignment horizontal="center" vertical="center" wrapText="1"/>
    </xf>
    <xf numFmtId="0" fontId="15" fillId="0" borderId="66" xfId="0" applyNumberFormat="1" applyFont="1" applyFill="1" applyBorder="1" applyAlignment="1">
      <alignment horizontal="center" vertical="center" wrapText="1"/>
    </xf>
    <xf numFmtId="0" fontId="15" fillId="0" borderId="49" xfId="0" applyNumberFormat="1" applyFont="1" applyFill="1" applyBorder="1" applyAlignment="1">
      <alignment horizontal="center" vertical="center" wrapText="1"/>
    </xf>
    <xf numFmtId="0" fontId="15" fillId="0" borderId="143"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13" xfId="0" applyNumberFormat="1" applyFont="1" applyFill="1" applyBorder="1" applyAlignment="1">
      <alignment horizontal="center" vertical="center" wrapText="1"/>
    </xf>
    <xf numFmtId="0" fontId="15" fillId="0" borderId="14"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44"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54"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shrinkToFit="1"/>
    </xf>
    <xf numFmtId="0" fontId="15" fillId="0" borderId="9" xfId="0" applyNumberFormat="1" applyFont="1" applyFill="1" applyBorder="1" applyAlignment="1">
      <alignment horizontal="center" vertical="center" wrapText="1" shrinkToFit="1"/>
    </xf>
    <xf numFmtId="0" fontId="15" fillId="0" borderId="124" xfId="0" applyNumberFormat="1" applyFont="1" applyFill="1" applyBorder="1" applyAlignment="1">
      <alignment horizontal="center" vertical="center" wrapText="1" shrinkToFit="1"/>
    </xf>
    <xf numFmtId="0" fontId="15" fillId="0" borderId="165" xfId="0" applyNumberFormat="1" applyFont="1" applyFill="1" applyBorder="1" applyAlignment="1">
      <alignment horizontal="center" vertical="center" wrapText="1" shrinkToFit="1"/>
    </xf>
    <xf numFmtId="0" fontId="15" fillId="0" borderId="31" xfId="0" applyNumberFormat="1" applyFont="1" applyFill="1" applyBorder="1" applyAlignment="1">
      <alignment horizontal="center" vertical="center" wrapText="1" shrinkToFit="1"/>
    </xf>
    <xf numFmtId="0" fontId="15" fillId="0" borderId="119" xfId="0" applyNumberFormat="1" applyFont="1" applyFill="1" applyBorder="1" applyAlignment="1">
      <alignment horizontal="center" vertical="center" wrapText="1" shrinkToFit="1"/>
    </xf>
    <xf numFmtId="0" fontId="15" fillId="0" borderId="148" xfId="0" applyNumberFormat="1" applyFont="1" applyFill="1" applyBorder="1" applyAlignment="1">
      <alignment horizontal="center" vertical="center" wrapText="1" shrinkToFit="1"/>
    </xf>
    <xf numFmtId="0" fontId="15" fillId="0" borderId="163" xfId="0" applyNumberFormat="1" applyFont="1" applyFill="1" applyBorder="1" applyAlignment="1">
      <alignment horizontal="center" vertical="center" wrapText="1" shrinkToFit="1"/>
    </xf>
    <xf numFmtId="0" fontId="15" fillId="0" borderId="5" xfId="2" applyNumberFormat="1" applyFont="1" applyFill="1" applyBorder="1" applyAlignment="1" applyProtection="1">
      <alignment horizontal="center" vertical="center" wrapText="1"/>
    </xf>
    <xf numFmtId="0" fontId="15" fillId="0" borderId="2" xfId="2" applyNumberFormat="1" applyFont="1" applyFill="1" applyBorder="1" applyAlignment="1" applyProtection="1">
      <alignment horizontal="center" vertical="center" wrapText="1"/>
    </xf>
    <xf numFmtId="0" fontId="15" fillId="0" borderId="3" xfId="2" applyNumberFormat="1" applyFont="1" applyFill="1" applyBorder="1" applyAlignment="1" applyProtection="1">
      <alignment horizontal="center" vertical="center" wrapText="1"/>
    </xf>
    <xf numFmtId="0" fontId="15" fillId="0" borderId="0" xfId="2" applyNumberFormat="1" applyFont="1" applyFill="1" applyBorder="1" applyAlignment="1" applyProtection="1">
      <alignment horizontal="center" vertical="center" wrapText="1"/>
    </xf>
    <xf numFmtId="0" fontId="15" fillId="0" borderId="40" xfId="2" applyNumberFormat="1" applyFont="1" applyFill="1" applyBorder="1" applyAlignment="1" applyProtection="1">
      <alignment horizontal="center" vertical="center" wrapText="1"/>
    </xf>
    <xf numFmtId="0" fontId="15" fillId="0" borderId="41" xfId="2" applyNumberFormat="1" applyFont="1" applyFill="1" applyBorder="1" applyAlignment="1" applyProtection="1">
      <alignment horizontal="center" vertical="center" wrapText="1"/>
    </xf>
    <xf numFmtId="0" fontId="15" fillId="0" borderId="38" xfId="2" applyNumberFormat="1" applyFont="1" applyFill="1" applyBorder="1" applyAlignment="1" applyProtection="1">
      <alignment horizontal="center" vertical="center"/>
    </xf>
    <xf numFmtId="0" fontId="15" fillId="0" borderId="2" xfId="2" applyNumberFormat="1" applyFont="1" applyFill="1" applyBorder="1" applyAlignment="1" applyProtection="1">
      <alignment horizontal="center" vertical="center"/>
    </xf>
    <xf numFmtId="0" fontId="15" fillId="0" borderId="6" xfId="2" applyNumberFormat="1" applyFont="1" applyFill="1" applyBorder="1" applyAlignment="1" applyProtection="1">
      <alignment horizontal="center" vertical="center"/>
    </xf>
    <xf numFmtId="0" fontId="15" fillId="0" borderId="94" xfId="2" applyNumberFormat="1" applyFont="1" applyFill="1" applyBorder="1" applyAlignment="1" applyProtection="1">
      <alignment horizontal="center" vertical="center"/>
    </xf>
    <xf numFmtId="0" fontId="15" fillId="0" borderId="0" xfId="2" applyNumberFormat="1" applyFont="1" applyFill="1" applyBorder="1" applyAlignment="1" applyProtection="1">
      <alignment horizontal="center" vertical="center"/>
    </xf>
    <xf numFmtId="0" fontId="15" fillId="0" borderId="4" xfId="2" applyNumberFormat="1" applyFont="1" applyFill="1" applyBorder="1" applyAlignment="1" applyProtection="1">
      <alignment horizontal="center" vertical="center"/>
    </xf>
    <xf numFmtId="0" fontId="0" fillId="0" borderId="20" xfId="2" applyNumberFormat="1" applyFont="1" applyFill="1" applyBorder="1" applyAlignment="1" applyProtection="1">
      <alignment horizontal="left" vertical="center" wrapText="1"/>
    </xf>
    <xf numFmtId="0" fontId="0" fillId="0" borderId="64" xfId="2" applyNumberFormat="1" applyFont="1" applyFill="1" applyBorder="1" applyAlignment="1" applyProtection="1">
      <alignment horizontal="left" vertical="center" wrapText="1"/>
    </xf>
    <xf numFmtId="0" fontId="0" fillId="0" borderId="94"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4" xfId="2" applyNumberFormat="1" applyFont="1" applyFill="1" applyBorder="1" applyAlignment="1" applyProtection="1">
      <alignment horizontal="left" vertical="center" wrapText="1"/>
    </xf>
    <xf numFmtId="0" fontId="0" fillId="0" borderId="63" xfId="2" applyNumberFormat="1" applyFont="1" applyFill="1" applyBorder="1" applyAlignment="1" applyProtection="1">
      <alignment horizontal="left" vertical="center" wrapText="1"/>
    </xf>
    <xf numFmtId="0" fontId="0" fillId="0" borderId="41" xfId="2" applyNumberFormat="1" applyFont="1" applyFill="1" applyBorder="1" applyAlignment="1" applyProtection="1">
      <alignment horizontal="left" vertical="center" wrapText="1"/>
    </xf>
    <xf numFmtId="0" fontId="0" fillId="0" borderId="59" xfId="2" applyNumberFormat="1" applyFont="1" applyFill="1" applyBorder="1" applyAlignment="1" applyProtection="1">
      <alignment horizontal="left" vertical="center" wrapText="1"/>
    </xf>
    <xf numFmtId="0" fontId="15" fillId="0" borderId="19" xfId="2" applyNumberFormat="1" applyFont="1" applyFill="1" applyBorder="1" applyAlignment="1" applyProtection="1">
      <alignment horizontal="center" vertical="center" wrapText="1"/>
    </xf>
    <xf numFmtId="0" fontId="15" fillId="0" borderId="20" xfId="2" applyNumberFormat="1" applyFont="1" applyFill="1" applyBorder="1" applyAlignment="1" applyProtection="1">
      <alignment horizontal="center" vertical="center" wrapText="1"/>
    </xf>
    <xf numFmtId="0" fontId="15" fillId="0" borderId="43" xfId="0" applyNumberFormat="1" applyFont="1" applyFill="1" applyBorder="1" applyAlignment="1">
      <alignment horizontal="center" vertical="center"/>
    </xf>
    <xf numFmtId="0" fontId="15" fillId="0" borderId="31"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15" fillId="0" borderId="9"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47" xfId="0" applyNumberFormat="1" applyFont="1" applyFill="1" applyBorder="1" applyAlignment="1">
      <alignment horizontal="center" vertical="center" wrapText="1"/>
    </xf>
    <xf numFmtId="0" fontId="15" fillId="0" borderId="26" xfId="0" applyNumberFormat="1" applyFont="1" applyFill="1" applyBorder="1" applyAlignment="1">
      <alignment horizontal="center" vertical="center" wrapText="1"/>
    </xf>
    <xf numFmtId="0" fontId="15" fillId="0" borderId="45" xfId="0" applyNumberFormat="1" applyFont="1" applyFill="1" applyBorder="1" applyAlignment="1">
      <alignment horizontal="center" vertical="center" wrapText="1"/>
    </xf>
    <xf numFmtId="0" fontId="15" fillId="0" borderId="46" xfId="0" applyNumberFormat="1" applyFont="1" applyFill="1" applyBorder="1" applyAlignment="1">
      <alignment horizontal="center" vertical="center" wrapText="1"/>
    </xf>
    <xf numFmtId="0" fontId="10" fillId="0" borderId="46" xfId="0" applyNumberFormat="1" applyFont="1" applyFill="1" applyBorder="1" applyAlignment="1">
      <alignment horizontal="center" vertical="center" wrapText="1"/>
    </xf>
    <xf numFmtId="0" fontId="10" fillId="0" borderId="55" xfId="0" applyNumberFormat="1" applyFont="1" applyFill="1" applyBorder="1" applyAlignment="1">
      <alignment horizontal="center" vertical="center"/>
    </xf>
    <xf numFmtId="0" fontId="10" fillId="0" borderId="50" xfId="0" applyNumberFormat="1" applyFont="1" applyFill="1" applyBorder="1" applyAlignment="1">
      <alignment horizontal="center" vertical="center"/>
    </xf>
    <xf numFmtId="0" fontId="10" fillId="0" borderId="65"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wrapText="1"/>
    </xf>
    <xf numFmtId="0" fontId="15" fillId="0" borderId="20" xfId="0" applyNumberFormat="1" applyFont="1" applyFill="1" applyBorder="1" applyAlignment="1">
      <alignment horizontal="center" vertical="center"/>
    </xf>
    <xf numFmtId="0" fontId="15" fillId="0" borderId="21" xfId="0" applyNumberFormat="1" applyFont="1" applyFill="1" applyBorder="1" applyAlignment="1">
      <alignment horizontal="center" vertical="center"/>
    </xf>
    <xf numFmtId="0" fontId="15" fillId="0" borderId="40" xfId="0" applyNumberFormat="1" applyFont="1" applyFill="1" applyBorder="1" applyAlignment="1">
      <alignment horizontal="center" vertical="center"/>
    </xf>
    <xf numFmtId="0" fontId="15" fillId="0" borderId="41" xfId="0" applyNumberFormat="1" applyFont="1" applyFill="1" applyBorder="1" applyAlignment="1">
      <alignment horizontal="center" vertical="center"/>
    </xf>
    <xf numFmtId="0" fontId="15" fillId="0" borderId="42" xfId="0" applyNumberFormat="1" applyFont="1" applyFill="1" applyBorder="1" applyAlignment="1">
      <alignment horizontal="center" vertical="center"/>
    </xf>
    <xf numFmtId="0" fontId="15" fillId="0" borderId="5" xfId="0" applyNumberFormat="1" applyFont="1" applyFill="1" applyBorder="1" applyAlignment="1">
      <alignment horizontal="center" vertical="center" wrapText="1"/>
    </xf>
    <xf numFmtId="0" fontId="15" fillId="0" borderId="29" xfId="0" applyNumberFormat="1" applyFont="1" applyFill="1" applyBorder="1" applyAlignment="1">
      <alignment horizontal="center" vertical="center" wrapText="1"/>
    </xf>
    <xf numFmtId="0" fontId="15" fillId="0" borderId="40" xfId="0" applyNumberFormat="1" applyFont="1" applyFill="1" applyBorder="1" applyAlignment="1">
      <alignment horizontal="center" vertical="center" wrapText="1"/>
    </xf>
    <xf numFmtId="0" fontId="15" fillId="0" borderId="41" xfId="0" applyNumberFormat="1" applyFont="1" applyFill="1" applyBorder="1" applyAlignment="1">
      <alignment horizontal="center" vertical="center" wrapText="1"/>
    </xf>
    <xf numFmtId="0" fontId="15" fillId="0" borderId="42" xfId="0" applyNumberFormat="1" applyFont="1" applyFill="1" applyBorder="1" applyAlignment="1">
      <alignment horizontal="center" vertical="center" wrapText="1"/>
    </xf>
    <xf numFmtId="0" fontId="15" fillId="0" borderId="60"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15" fillId="0" borderId="43" xfId="0" applyNumberFormat="1" applyFont="1" applyFill="1" applyBorder="1" applyAlignment="1">
      <alignment horizontal="center" vertical="center" wrapText="1"/>
    </xf>
    <xf numFmtId="0" fontId="15" fillId="0" borderId="3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31" xfId="0" applyNumberFormat="1" applyFont="1" applyFill="1" applyBorder="1" applyAlignment="1">
      <alignment horizontal="center" vertical="center" wrapText="1"/>
    </xf>
    <xf numFmtId="0" fontId="10" fillId="0" borderId="38"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22"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34" xfId="0" applyNumberFormat="1" applyFont="1" applyFill="1" applyBorder="1" applyAlignment="1">
      <alignment horizontal="center" vertical="center"/>
    </xf>
    <xf numFmtId="0" fontId="10" fillId="0" borderId="35" xfId="0" applyNumberFormat="1" applyFont="1" applyFill="1" applyBorder="1" applyAlignment="1">
      <alignment horizontal="center" vertical="center"/>
    </xf>
    <xf numFmtId="0" fontId="10" fillId="0" borderId="36" xfId="0" applyNumberFormat="1" applyFont="1" applyFill="1" applyBorder="1" applyAlignment="1">
      <alignment horizontal="center" vertical="center"/>
    </xf>
    <xf numFmtId="0" fontId="10" fillId="0" borderId="37" xfId="0" applyNumberFormat="1" applyFont="1" applyFill="1" applyBorder="1" applyAlignment="1">
      <alignment horizontal="center" vertical="center"/>
    </xf>
    <xf numFmtId="0" fontId="10" fillId="0" borderId="67" xfId="0" applyNumberFormat="1" applyFont="1" applyFill="1" applyBorder="1" applyAlignment="1">
      <alignment horizontal="center" vertical="center"/>
    </xf>
    <xf numFmtId="179" fontId="0" fillId="0" borderId="148" xfId="0" applyNumberFormat="1" applyFont="1" applyFill="1" applyBorder="1" applyAlignment="1">
      <alignment horizontal="right" vertical="center"/>
    </xf>
    <xf numFmtId="179" fontId="0" fillId="0" borderId="149" xfId="0" applyNumberFormat="1" applyFont="1" applyFill="1" applyBorder="1" applyAlignment="1">
      <alignment horizontal="right" vertical="center"/>
    </xf>
    <xf numFmtId="0" fontId="15" fillId="0" borderId="123" xfId="0" applyNumberFormat="1" applyFont="1" applyFill="1" applyBorder="1" applyAlignment="1">
      <alignment horizontal="center" vertical="center"/>
    </xf>
    <xf numFmtId="0" fontId="15" fillId="0" borderId="163" xfId="0" applyNumberFormat="1" applyFont="1" applyFill="1" applyBorder="1" applyAlignment="1">
      <alignment horizontal="center" vertical="center"/>
    </xf>
    <xf numFmtId="41" fontId="0" fillId="0" borderId="163"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6" fillId="0" borderId="154" xfId="3" applyNumberFormat="1" applyFont="1" applyFill="1" applyBorder="1" applyAlignment="1" applyProtection="1">
      <alignment horizontal="center" vertical="center" wrapText="1"/>
    </xf>
    <xf numFmtId="0" fontId="6" fillId="0" borderId="100" xfId="3" applyNumberFormat="1" applyFont="1" applyFill="1" applyBorder="1" applyAlignment="1" applyProtection="1">
      <alignment horizontal="center" vertical="center" wrapText="1"/>
    </xf>
    <xf numFmtId="0" fontId="6" fillId="0" borderId="155" xfId="3" applyNumberFormat="1" applyFont="1" applyFill="1" applyBorder="1" applyAlignment="1" applyProtection="1">
      <alignment horizontal="center" vertical="center" wrapText="1"/>
    </xf>
    <xf numFmtId="0" fontId="6" fillId="0" borderId="157" xfId="3" applyNumberFormat="1" applyFont="1" applyFill="1" applyBorder="1" applyAlignment="1" applyProtection="1">
      <alignment horizontal="center" vertical="center" wrapText="1"/>
    </xf>
    <xf numFmtId="0" fontId="6" fillId="0" borderId="158" xfId="3" applyNumberFormat="1" applyFont="1" applyFill="1" applyBorder="1" applyAlignment="1" applyProtection="1">
      <alignment horizontal="center" vertical="center" wrapText="1"/>
    </xf>
    <xf numFmtId="0" fontId="6" fillId="0" borderId="159" xfId="3" applyNumberFormat="1" applyFont="1" applyFill="1" applyBorder="1" applyAlignment="1" applyProtection="1">
      <alignment horizontal="center" vertical="center" wrapText="1"/>
    </xf>
    <xf numFmtId="0" fontId="6" fillId="0" borderId="161" xfId="3" applyNumberFormat="1" applyFont="1" applyFill="1" applyBorder="1" applyAlignment="1" applyProtection="1">
      <alignment horizontal="center" vertical="center" wrapText="1"/>
    </xf>
    <xf numFmtId="0" fontId="6" fillId="0" borderId="51" xfId="3" applyNumberFormat="1" applyFont="1" applyFill="1" applyBorder="1" applyAlignment="1" applyProtection="1">
      <alignment horizontal="center" vertical="center" wrapText="1"/>
    </xf>
    <xf numFmtId="0" fontId="6" fillId="0" borderId="162" xfId="3" applyNumberFormat="1" applyFont="1" applyFill="1" applyBorder="1" applyAlignment="1" applyProtection="1">
      <alignment horizontal="center" vertical="center" wrapText="1"/>
    </xf>
    <xf numFmtId="0" fontId="15" fillId="0" borderId="105" xfId="0" applyNumberFormat="1" applyFont="1" applyFill="1" applyBorder="1" applyAlignment="1">
      <alignment horizontal="center" vertical="center" wrapText="1"/>
    </xf>
    <xf numFmtId="0" fontId="15" fillId="0" borderId="124" xfId="0" applyNumberFormat="1" applyFont="1" applyFill="1" applyBorder="1" applyAlignment="1">
      <alignment horizontal="center" vertical="center" wrapText="1"/>
    </xf>
    <xf numFmtId="179" fontId="0" fillId="0" borderId="124" xfId="0" applyNumberFormat="1" applyFont="1" applyFill="1" applyBorder="1" applyAlignment="1">
      <alignment horizontal="right" vertical="center"/>
    </xf>
    <xf numFmtId="179" fontId="0" fillId="0" borderId="156" xfId="0" applyNumberFormat="1" applyFont="1" applyFill="1" applyBorder="1" applyAlignment="1">
      <alignment horizontal="right" vertical="center"/>
    </xf>
    <xf numFmtId="0" fontId="15" fillId="0" borderId="160" xfId="0" applyNumberFormat="1" applyFont="1" applyFill="1" applyBorder="1" applyAlignment="1">
      <alignment horizontal="center" vertical="center" shrinkToFit="1"/>
    </xf>
    <xf numFmtId="0" fontId="15" fillId="0" borderId="148" xfId="0" applyNumberFormat="1" applyFont="1" applyFill="1" applyBorder="1" applyAlignment="1">
      <alignment horizontal="center" vertical="center" shrinkToFit="1"/>
    </xf>
    <xf numFmtId="0" fontId="10" fillId="0" borderId="98" xfId="0" applyNumberFormat="1" applyFont="1" applyFill="1" applyBorder="1" applyAlignment="1">
      <alignment horizontal="center" vertical="center" wrapText="1"/>
    </xf>
    <xf numFmtId="0" fontId="15" fillId="0" borderId="150" xfId="0" applyNumberFormat="1" applyFont="1" applyFill="1" applyBorder="1" applyAlignment="1">
      <alignment horizontal="center" vertical="center" wrapText="1"/>
    </xf>
    <xf numFmtId="0" fontId="6" fillId="0" borderId="29" xfId="3" applyNumberFormat="1" applyFont="1" applyFill="1" applyBorder="1" applyAlignment="1" applyProtection="1">
      <alignment horizontal="center" vertical="center" wrapText="1"/>
    </xf>
    <xf numFmtId="0" fontId="10" fillId="0" borderId="2" xfId="0" applyNumberFormat="1" applyFont="1" applyFill="1" applyBorder="1" applyAlignment="1">
      <alignment horizontal="center" vertical="center" textRotation="255"/>
    </xf>
    <xf numFmtId="0" fontId="10" fillId="0" borderId="29" xfId="0" applyNumberFormat="1" applyFont="1" applyFill="1" applyBorder="1" applyAlignment="1">
      <alignment horizontal="center" vertical="center" textRotation="255"/>
    </xf>
    <xf numFmtId="0" fontId="10" fillId="0" borderId="0" xfId="0" applyNumberFormat="1" applyFont="1" applyFill="1" applyBorder="1" applyAlignment="1">
      <alignment horizontal="center" vertical="center" textRotation="255"/>
    </xf>
    <xf numFmtId="0" fontId="10" fillId="0" borderId="1" xfId="0" applyNumberFormat="1" applyFont="1" applyFill="1" applyBorder="1" applyAlignment="1">
      <alignment horizontal="center" vertical="center" textRotation="255"/>
    </xf>
    <xf numFmtId="0" fontId="10" fillId="0" borderId="22" xfId="0" applyNumberFormat="1" applyFont="1" applyFill="1" applyBorder="1" applyAlignment="1">
      <alignment horizontal="center" vertical="center" textRotation="255"/>
    </xf>
    <xf numFmtId="0" fontId="15" fillId="0" borderId="38" xfId="0" applyNumberFormat="1" applyFont="1" applyFill="1" applyBorder="1" applyAlignment="1">
      <alignment horizontal="center" vertical="center" wrapText="1"/>
    </xf>
    <xf numFmtId="0" fontId="15" fillId="0" borderId="119" xfId="0" applyNumberFormat="1" applyFont="1" applyFill="1" applyBorder="1" applyAlignment="1">
      <alignment horizontal="center" vertical="center" shrinkToFit="1"/>
    </xf>
    <xf numFmtId="0" fontId="15" fillId="0" borderId="125" xfId="0" applyNumberFormat="1" applyFont="1" applyFill="1" applyBorder="1" applyAlignment="1">
      <alignment horizontal="center" vertical="center" wrapText="1"/>
    </xf>
    <xf numFmtId="0" fontId="15" fillId="0" borderId="39"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22" xfId="0" applyNumberFormat="1" applyFont="1" applyFill="1" applyBorder="1" applyAlignment="1">
      <alignment horizontal="center" vertical="center"/>
    </xf>
    <xf numFmtId="0" fontId="15" fillId="0" borderId="35" xfId="0" applyNumberFormat="1" applyFont="1" applyFill="1" applyBorder="1" applyAlignment="1">
      <alignment horizontal="center" vertical="center" wrapText="1"/>
    </xf>
    <xf numFmtId="0" fontId="15" fillId="0" borderId="148" xfId="0" applyNumberFormat="1" applyFont="1" applyFill="1" applyBorder="1" applyAlignment="1">
      <alignment horizontal="center" vertical="center" wrapText="1"/>
    </xf>
    <xf numFmtId="0" fontId="15" fillId="0" borderId="106" xfId="0" applyNumberFormat="1" applyFont="1" applyFill="1" applyBorder="1" applyAlignment="1">
      <alignment horizontal="center" vertical="center" wrapText="1"/>
    </xf>
    <xf numFmtId="0" fontId="15" fillId="0" borderId="107" xfId="0" applyNumberFormat="1" applyFont="1" applyFill="1" applyBorder="1" applyAlignment="1">
      <alignment horizontal="center" vertical="center" wrapText="1"/>
    </xf>
    <xf numFmtId="0" fontId="15" fillId="0" borderId="108" xfId="0" applyNumberFormat="1" applyFont="1" applyFill="1" applyBorder="1" applyAlignment="1">
      <alignment horizontal="center" vertical="center" wrapText="1"/>
    </xf>
    <xf numFmtId="0" fontId="15" fillId="0" borderId="119" xfId="0" applyNumberFormat="1" applyFont="1" applyFill="1" applyBorder="1" applyAlignment="1">
      <alignment horizontal="center" vertical="center" wrapText="1"/>
    </xf>
    <xf numFmtId="0" fontId="15" fillId="0" borderId="119"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6" fillId="0" borderId="49" xfId="3" applyNumberFormat="1" applyFont="1" applyFill="1" applyBorder="1" applyAlignment="1" applyProtection="1">
      <alignment horizontal="center" vertical="center" wrapText="1"/>
    </xf>
    <xf numFmtId="0" fontId="6" fillId="0" borderId="50" xfId="3" applyNumberFormat="1" applyFont="1" applyFill="1" applyBorder="1" applyAlignment="1" applyProtection="1">
      <alignment horizontal="center" vertical="center" wrapText="1"/>
    </xf>
    <xf numFmtId="0" fontId="10" fillId="0" borderId="68" xfId="0" applyNumberFormat="1" applyFont="1" applyFill="1" applyBorder="1" applyAlignment="1">
      <alignment horizontal="center" vertical="center" textRotation="255"/>
    </xf>
    <xf numFmtId="0" fontId="13" fillId="0" borderId="63" xfId="3" applyNumberFormat="1" applyFont="1" applyFill="1" applyBorder="1" applyAlignment="1" applyProtection="1">
      <alignment horizontal="center" vertical="center" wrapText="1"/>
    </xf>
    <xf numFmtId="0" fontId="13" fillId="0" borderId="41" xfId="3" applyNumberFormat="1" applyFont="1" applyFill="1" applyBorder="1" applyAlignment="1" applyProtection="1">
      <alignment horizontal="center" vertical="center" wrapText="1"/>
    </xf>
    <xf numFmtId="0" fontId="13" fillId="0" borderId="42" xfId="3" applyNumberFormat="1" applyFont="1" applyFill="1" applyBorder="1" applyAlignment="1" applyProtection="1">
      <alignment horizontal="center" vertical="center" wrapText="1"/>
    </xf>
    <xf numFmtId="0" fontId="10" fillId="0" borderId="26"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wrapText="1" shrinkToFit="1"/>
    </xf>
    <xf numFmtId="0" fontId="15" fillId="0" borderId="56" xfId="0" applyNumberFormat="1" applyFont="1" applyFill="1" applyBorder="1" applyAlignment="1">
      <alignment horizontal="center" vertical="center" wrapText="1" shrinkToFit="1"/>
    </xf>
    <xf numFmtId="0" fontId="10" fillId="0" borderId="9" xfId="0" applyNumberFormat="1" applyFont="1" applyFill="1" applyBorder="1" applyAlignment="1">
      <alignment horizontal="center" vertical="center"/>
    </xf>
    <xf numFmtId="0" fontId="16" fillId="0" borderId="31" xfId="0" applyNumberFormat="1" applyFont="1" applyFill="1" applyBorder="1" applyAlignment="1">
      <alignment horizontal="center" vertical="center"/>
    </xf>
    <xf numFmtId="0" fontId="19" fillId="0" borderId="35" xfId="0" applyNumberFormat="1" applyFont="1" applyFill="1" applyBorder="1" applyAlignment="1">
      <alignment horizontal="right" vertical="center"/>
    </xf>
    <xf numFmtId="0" fontId="19" fillId="0" borderId="36" xfId="0" applyNumberFormat="1" applyFont="1" applyFill="1" applyBorder="1" applyAlignment="1">
      <alignment horizontal="right" vertical="center"/>
    </xf>
    <xf numFmtId="0" fontId="19" fillId="0" borderId="37" xfId="0" applyNumberFormat="1" applyFont="1" applyFill="1" applyBorder="1" applyAlignment="1">
      <alignment horizontal="right" vertical="center"/>
    </xf>
    <xf numFmtId="0" fontId="10" fillId="0" borderId="23"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xf>
    <xf numFmtId="0" fontId="6" fillId="0" borderId="61" xfId="3" applyNumberFormat="1" applyFont="1" applyFill="1" applyBorder="1" applyAlignment="1" applyProtection="1">
      <alignment horizontal="center" vertical="center" wrapText="1"/>
    </xf>
    <xf numFmtId="0" fontId="6" fillId="0" borderId="20" xfId="3" applyNumberFormat="1" applyFont="1" applyFill="1" applyBorder="1" applyAlignment="1" applyProtection="1">
      <alignment horizontal="center" vertical="center" wrapText="1"/>
    </xf>
    <xf numFmtId="0" fontId="6" fillId="0" borderId="62" xfId="3" applyNumberFormat="1" applyFont="1" applyFill="1" applyBorder="1" applyAlignment="1" applyProtection="1">
      <alignment horizontal="center" vertical="center" wrapText="1"/>
    </xf>
    <xf numFmtId="0" fontId="6" fillId="0" borderId="57" xfId="3" applyNumberFormat="1" applyFont="1" applyFill="1" applyBorder="1" applyAlignment="1" applyProtection="1">
      <alignment horizontal="center" vertical="center" wrapText="1"/>
    </xf>
    <xf numFmtId="0" fontId="6" fillId="0" borderId="41" xfId="3" applyNumberFormat="1" applyFont="1" applyFill="1" applyBorder="1" applyAlignment="1" applyProtection="1">
      <alignment horizontal="center" vertical="center" wrapText="1"/>
    </xf>
    <xf numFmtId="0" fontId="6" fillId="0" borderId="58" xfId="3" applyNumberFormat="1" applyFont="1" applyFill="1" applyBorder="1" applyAlignment="1" applyProtection="1">
      <alignment horizontal="center" vertical="center" wrapText="1"/>
    </xf>
    <xf numFmtId="0" fontId="15" fillId="0" borderId="24" xfId="2" applyNumberFormat="1" applyFont="1" applyFill="1" applyBorder="1" applyAlignment="1" applyProtection="1">
      <alignment horizontal="center" vertical="center" wrapText="1"/>
    </xf>
    <xf numFmtId="0" fontId="15" fillId="0" borderId="25" xfId="2" applyNumberFormat="1" applyFont="1" applyFill="1" applyBorder="1" applyAlignment="1" applyProtection="1">
      <alignment horizontal="center" vertical="center" wrapText="1"/>
    </xf>
    <xf numFmtId="0" fontId="0" fillId="0" borderId="24"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15" fillId="0" borderId="23"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10" fillId="0" borderId="116"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wrapText="1"/>
    </xf>
    <xf numFmtId="0" fontId="15" fillId="0" borderId="24"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38" fontId="0" fillId="0" borderId="23" xfId="1" applyFont="1" applyFill="1" applyBorder="1" applyAlignment="1">
      <alignment horizontal="center" vertical="center"/>
    </xf>
    <xf numFmtId="0" fontId="0" fillId="0" borderId="36" xfId="2" applyNumberFormat="1" applyFont="1" applyFill="1" applyBorder="1" applyAlignment="1" applyProtection="1">
      <alignment horizontal="left" vertical="center" wrapText="1"/>
    </xf>
    <xf numFmtId="0" fontId="0" fillId="0" borderId="67" xfId="2" applyNumberFormat="1" applyFont="1" applyFill="1" applyBorder="1" applyAlignment="1" applyProtection="1">
      <alignment horizontal="left" vertical="center" wrapText="1"/>
    </xf>
    <xf numFmtId="0" fontId="10" fillId="0" borderId="63" xfId="0" applyNumberFormat="1" applyFont="1" applyFill="1" applyBorder="1" applyAlignment="1">
      <alignment horizontal="center" vertical="center"/>
    </xf>
    <xf numFmtId="0" fontId="10" fillId="0" borderId="42" xfId="0" applyNumberFormat="1" applyFont="1" applyFill="1" applyBorder="1" applyAlignment="1">
      <alignment horizontal="center" vertical="center"/>
    </xf>
    <xf numFmtId="0" fontId="10" fillId="0" borderId="41"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15" fillId="0" borderId="41" xfId="0" applyNumberFormat="1" applyFont="1" applyFill="1" applyBorder="1" applyAlignment="1">
      <alignment horizontal="center" vertical="center" wrapText="1" shrinkToFit="1"/>
    </xf>
    <xf numFmtId="0" fontId="15" fillId="0" borderId="59" xfId="0" applyNumberFormat="1" applyFont="1" applyFill="1" applyBorder="1" applyAlignment="1">
      <alignment horizontal="center" vertical="center" wrapText="1" shrinkToFit="1"/>
    </xf>
    <xf numFmtId="0" fontId="13" fillId="0" borderId="61" xfId="3" applyNumberFormat="1" applyFont="1" applyFill="1" applyBorder="1" applyAlignment="1" applyProtection="1">
      <alignment horizontal="center" vertical="center" wrapText="1"/>
    </xf>
    <xf numFmtId="0" fontId="13" fillId="0" borderId="20" xfId="3" applyNumberFormat="1" applyFont="1" applyFill="1" applyBorder="1" applyAlignment="1" applyProtection="1">
      <alignment horizontal="center" vertical="center" wrapText="1"/>
    </xf>
    <xf numFmtId="0" fontId="13" fillId="0" borderId="62" xfId="3" applyNumberFormat="1" applyFont="1" applyFill="1" applyBorder="1" applyAlignment="1" applyProtection="1">
      <alignment horizontal="center" vertical="center" wrapText="1"/>
    </xf>
    <xf numFmtId="0" fontId="13" fillId="0" borderId="44" xfId="3" applyNumberFormat="1" applyFont="1" applyFill="1" applyBorder="1" applyAlignment="1" applyProtection="1">
      <alignment horizontal="center" vertical="center" wrapText="1"/>
    </xf>
    <xf numFmtId="0" fontId="13" fillId="0" borderId="1" xfId="3" applyNumberFormat="1" applyFont="1" applyFill="1" applyBorder="1" applyAlignment="1" applyProtection="1">
      <alignment horizontal="center" vertical="center" wrapText="1"/>
    </xf>
    <xf numFmtId="0" fontId="13" fillId="0" borderId="54" xfId="3" applyNumberFormat="1" applyFont="1" applyFill="1" applyBorder="1" applyAlignment="1" applyProtection="1">
      <alignment horizontal="center" vertical="center" wrapText="1"/>
    </xf>
    <xf numFmtId="0" fontId="15" fillId="0" borderId="30" xfId="2" applyNumberFormat="1" applyFont="1" applyFill="1" applyBorder="1" applyAlignment="1" applyProtection="1">
      <alignment horizontal="center" vertical="center" wrapText="1"/>
    </xf>
    <xf numFmtId="41" fontId="0" fillId="0" borderId="23" xfId="2" applyNumberFormat="1" applyFont="1" applyFill="1" applyBorder="1" applyAlignment="1" applyProtection="1">
      <alignment horizontal="right" vertical="center" wrapText="1"/>
    </xf>
    <xf numFmtId="41" fontId="0" fillId="0" borderId="24" xfId="2" applyNumberFormat="1" applyFont="1" applyFill="1" applyBorder="1" applyAlignment="1" applyProtection="1">
      <alignment horizontal="right" vertical="center" wrapText="1"/>
    </xf>
    <xf numFmtId="41" fontId="0" fillId="0" borderId="48" xfId="2" applyNumberFormat="1" applyFont="1" applyFill="1" applyBorder="1" applyAlignment="1" applyProtection="1">
      <alignment horizontal="right" vertical="center" wrapText="1"/>
    </xf>
    <xf numFmtId="0" fontId="15" fillId="0" borderId="53" xfId="2" applyNumberFormat="1" applyFont="1" applyFill="1" applyBorder="1" applyAlignment="1" applyProtection="1">
      <alignment horizontal="center" vertical="center" wrapText="1"/>
    </xf>
    <xf numFmtId="0" fontId="15" fillId="0" borderId="36" xfId="2" applyNumberFormat="1" applyFont="1" applyFill="1" applyBorder="1" applyAlignment="1" applyProtection="1">
      <alignment horizontal="center" vertical="center" wrapText="1"/>
    </xf>
    <xf numFmtId="0" fontId="15" fillId="0" borderId="37" xfId="2" applyNumberFormat="1" applyFont="1" applyFill="1" applyBorder="1" applyAlignment="1" applyProtection="1">
      <alignment horizontal="center" vertical="center" wrapText="1"/>
    </xf>
    <xf numFmtId="0" fontId="0" fillId="0" borderId="36" xfId="2" applyNumberFormat="1" applyFont="1" applyFill="1" applyBorder="1" applyAlignment="1" applyProtection="1">
      <alignment horizontal="left" vertical="top" wrapText="1"/>
    </xf>
    <xf numFmtId="0" fontId="0" fillId="0" borderId="67" xfId="2" applyNumberFormat="1" applyFont="1" applyFill="1" applyBorder="1" applyAlignment="1" applyProtection="1">
      <alignment horizontal="left" vertical="top" wrapText="1"/>
    </xf>
    <xf numFmtId="41" fontId="0" fillId="0" borderId="93" xfId="2" applyNumberFormat="1" applyFont="1" applyFill="1" applyBorder="1" applyAlignment="1" applyProtection="1">
      <alignment horizontal="right" vertical="center" wrapText="1"/>
    </xf>
    <xf numFmtId="41" fontId="0" fillId="0" borderId="20" xfId="2" applyNumberFormat="1" applyFont="1" applyFill="1" applyBorder="1" applyAlignment="1" applyProtection="1">
      <alignment horizontal="right" vertical="center" wrapText="1"/>
    </xf>
    <xf numFmtId="41" fontId="0" fillId="0" borderId="64" xfId="2" applyNumberFormat="1" applyFont="1" applyFill="1" applyBorder="1" applyAlignment="1" applyProtection="1">
      <alignment horizontal="right" vertical="center" wrapText="1"/>
    </xf>
    <xf numFmtId="41" fontId="0" fillId="0" borderId="63" xfId="2" applyNumberFormat="1" applyFont="1" applyFill="1" applyBorder="1" applyAlignment="1" applyProtection="1">
      <alignment horizontal="right" vertical="center" wrapText="1"/>
    </xf>
    <xf numFmtId="41" fontId="0" fillId="0" borderId="41" xfId="2" applyNumberFormat="1" applyFont="1" applyFill="1" applyBorder="1" applyAlignment="1" applyProtection="1">
      <alignment horizontal="right" vertical="center" wrapText="1"/>
    </xf>
    <xf numFmtId="41" fontId="0" fillId="0" borderId="59" xfId="2" applyNumberFormat="1" applyFont="1" applyFill="1" applyBorder="1" applyAlignment="1" applyProtection="1">
      <alignment horizontal="right" vertical="center" wrapText="1"/>
    </xf>
    <xf numFmtId="0" fontId="15" fillId="0" borderId="106" xfId="2" applyNumberFormat="1" applyFont="1" applyFill="1" applyBorder="1" applyAlignment="1" applyProtection="1">
      <alignment horizontal="center" vertical="center" wrapText="1"/>
    </xf>
    <xf numFmtId="0" fontId="15" fillId="0" borderId="107" xfId="2" applyNumberFormat="1" applyFont="1" applyFill="1" applyBorder="1" applyAlignment="1" applyProtection="1">
      <alignment horizontal="center" vertical="center" wrapText="1"/>
    </xf>
    <xf numFmtId="0" fontId="15" fillId="0" borderId="108" xfId="2" applyNumberFormat="1" applyFont="1" applyFill="1" applyBorder="1" applyAlignment="1" applyProtection="1">
      <alignment horizontal="center" vertical="center" wrapText="1"/>
    </xf>
    <xf numFmtId="0" fontId="0" fillId="0" borderId="107" xfId="2" applyNumberFormat="1" applyFont="1" applyFill="1" applyBorder="1" applyAlignment="1" applyProtection="1">
      <alignment horizontal="center" vertical="center" wrapText="1"/>
    </xf>
    <xf numFmtId="0" fontId="0" fillId="0" borderId="108" xfId="2" applyNumberFormat="1" applyFont="1" applyFill="1" applyBorder="1" applyAlignment="1" applyProtection="1">
      <alignment horizontal="center" vertical="center" wrapText="1"/>
    </xf>
    <xf numFmtId="0" fontId="13" fillId="0" borderId="14" xfId="3" applyNumberFormat="1" applyFont="1" applyFill="1" applyBorder="1" applyAlignment="1" applyProtection="1">
      <alignment horizontal="center" vertical="center" wrapText="1"/>
    </xf>
    <xf numFmtId="0" fontId="13" fillId="0" borderId="0" xfId="3" applyNumberFormat="1" applyFont="1" applyFill="1" applyBorder="1" applyAlignment="1" applyProtection="1">
      <alignment horizontal="center" vertical="center" wrapText="1"/>
    </xf>
    <xf numFmtId="0" fontId="13" fillId="0" borderId="15" xfId="3" applyNumberFormat="1" applyFont="1" applyFill="1" applyBorder="1" applyAlignment="1" applyProtection="1">
      <alignment horizontal="center" vertical="center" wrapText="1"/>
    </xf>
    <xf numFmtId="0" fontId="13" fillId="0" borderId="57" xfId="3" applyNumberFormat="1" applyFont="1" applyFill="1" applyBorder="1" applyAlignment="1" applyProtection="1">
      <alignment horizontal="center" vertical="center" wrapText="1"/>
    </xf>
    <xf numFmtId="0" fontId="13" fillId="0" borderId="58" xfId="3" applyNumberFormat="1" applyFont="1" applyFill="1" applyBorder="1" applyAlignment="1" applyProtection="1">
      <alignment horizontal="center" vertical="center" wrapText="1"/>
    </xf>
    <xf numFmtId="0" fontId="15" fillId="0" borderId="21" xfId="2" applyNumberFormat="1" applyFont="1" applyFill="1" applyBorder="1" applyAlignment="1" applyProtection="1">
      <alignment horizontal="center" vertical="center" wrapText="1"/>
    </xf>
    <xf numFmtId="0" fontId="15" fillId="0" borderId="42" xfId="2" applyNumberFormat="1" applyFont="1" applyFill="1" applyBorder="1" applyAlignment="1" applyProtection="1">
      <alignment horizontal="center" vertical="center" wrapText="1"/>
    </xf>
    <xf numFmtId="0" fontId="0" fillId="0" borderId="20" xfId="2" applyNumberFormat="1" applyFont="1" applyFill="1" applyBorder="1" applyAlignment="1" applyProtection="1">
      <alignment horizontal="center" vertical="center" wrapText="1"/>
    </xf>
    <xf numFmtId="0" fontId="0" fillId="0" borderId="21" xfId="2" applyNumberFormat="1" applyFont="1" applyFill="1" applyBorder="1" applyAlignment="1" applyProtection="1">
      <alignment horizontal="center" vertical="center" wrapText="1"/>
    </xf>
    <xf numFmtId="0" fontId="0" fillId="0" borderId="63" xfId="2" applyNumberFormat="1" applyFont="1" applyFill="1" applyBorder="1" applyAlignment="1" applyProtection="1">
      <alignment horizontal="center" vertical="center" wrapText="1"/>
    </xf>
    <xf numFmtId="0" fontId="0" fillId="0" borderId="41" xfId="2" applyNumberFormat="1" applyFont="1" applyFill="1" applyBorder="1" applyAlignment="1" applyProtection="1">
      <alignment horizontal="center" vertical="center" wrapText="1"/>
    </xf>
    <xf numFmtId="0" fontId="0" fillId="0" borderId="42" xfId="2" applyNumberFormat="1" applyFont="1" applyFill="1" applyBorder="1" applyAlignment="1" applyProtection="1">
      <alignment horizontal="center" vertical="center" wrapText="1"/>
    </xf>
    <xf numFmtId="0" fontId="15" fillId="0" borderId="109" xfId="2" applyNumberFormat="1" applyFont="1" applyFill="1" applyBorder="1" applyAlignment="1" applyProtection="1">
      <alignment horizontal="center" vertical="center" wrapText="1"/>
    </xf>
    <xf numFmtId="0" fontId="15" fillId="0" borderId="110" xfId="2" applyNumberFormat="1" applyFont="1" applyFill="1" applyBorder="1" applyAlignment="1" applyProtection="1">
      <alignment horizontal="center" vertical="center" wrapText="1"/>
    </xf>
    <xf numFmtId="0" fontId="15" fillId="0" borderId="111" xfId="2" applyNumberFormat="1" applyFont="1" applyFill="1" applyBorder="1" applyAlignment="1" applyProtection="1">
      <alignment horizontal="center" vertical="center" wrapText="1"/>
    </xf>
    <xf numFmtId="0" fontId="0" fillId="0" borderId="109" xfId="2" applyNumberFormat="1" applyFont="1" applyFill="1" applyBorder="1" applyAlignment="1" applyProtection="1">
      <alignment horizontal="center" vertical="center" wrapText="1"/>
    </xf>
    <xf numFmtId="0" fontId="0" fillId="0" borderId="110" xfId="2" applyNumberFormat="1" applyFont="1" applyFill="1" applyBorder="1" applyAlignment="1" applyProtection="1">
      <alignment horizontal="center" vertical="center" wrapText="1"/>
    </xf>
    <xf numFmtId="0" fontId="0" fillId="0" borderId="111" xfId="2" applyNumberFormat="1" applyFont="1" applyFill="1" applyBorder="1" applyAlignment="1" applyProtection="1">
      <alignment horizontal="center" vertical="center" wrapText="1"/>
    </xf>
    <xf numFmtId="0" fontId="15" fillId="0" borderId="93" xfId="2" applyNumberFormat="1" applyFont="1" applyFill="1" applyBorder="1" applyAlignment="1" applyProtection="1">
      <alignment horizontal="center" vertical="center" wrapText="1"/>
    </xf>
    <xf numFmtId="0" fontId="15" fillId="0" borderId="63" xfId="2" applyNumberFormat="1" applyFont="1" applyFill="1" applyBorder="1" applyAlignment="1" applyProtection="1">
      <alignment horizontal="center" vertical="center" wrapText="1"/>
    </xf>
    <xf numFmtId="0" fontId="0" fillId="0" borderId="1" xfId="2" applyNumberFormat="1" applyFont="1" applyFill="1" applyBorder="1" applyAlignment="1" applyProtection="1">
      <alignment vertical="center" wrapText="1"/>
    </xf>
    <xf numFmtId="0" fontId="0" fillId="0" borderId="8" xfId="2" applyNumberFormat="1" applyFont="1" applyFill="1" applyBorder="1" applyAlignment="1" applyProtection="1">
      <alignment vertical="center" wrapText="1"/>
    </xf>
    <xf numFmtId="0" fontId="13" fillId="0" borderId="12" xfId="3" applyNumberFormat="1" applyFont="1" applyFill="1" applyBorder="1" applyAlignment="1" applyProtection="1">
      <alignment horizontal="center" vertical="center" wrapText="1"/>
    </xf>
    <xf numFmtId="0" fontId="13" fillId="0" borderId="2" xfId="3" applyNumberFormat="1" applyFont="1" applyFill="1" applyBorder="1" applyAlignment="1" applyProtection="1">
      <alignment horizontal="center" vertical="center" wrapText="1"/>
    </xf>
    <xf numFmtId="0" fontId="13" fillId="0" borderId="13" xfId="3" applyNumberFormat="1" applyFont="1" applyFill="1" applyBorder="1" applyAlignment="1" applyProtection="1">
      <alignment horizontal="center" vertical="center" wrapText="1"/>
    </xf>
    <xf numFmtId="0" fontId="15" fillId="0" borderId="29" xfId="2" applyNumberFormat="1" applyFont="1" applyFill="1" applyBorder="1" applyAlignment="1" applyProtection="1">
      <alignment horizontal="center" vertical="center" wrapText="1"/>
    </xf>
    <xf numFmtId="0" fontId="0" fillId="0" borderId="2" xfId="2" applyNumberFormat="1" applyFont="1" applyFill="1" applyBorder="1" applyAlignment="1" applyProtection="1">
      <alignment horizontal="center" vertical="center" wrapText="1"/>
    </xf>
    <xf numFmtId="0" fontId="0" fillId="0" borderId="29" xfId="2" applyNumberFormat="1" applyFont="1" applyFill="1" applyBorder="1" applyAlignment="1" applyProtection="1">
      <alignment horizontal="center" vertical="center" wrapText="1"/>
    </xf>
    <xf numFmtId="0" fontId="15" fillId="0" borderId="103" xfId="2" applyNumberFormat="1" applyFont="1" applyFill="1" applyBorder="1" applyAlignment="1" applyProtection="1">
      <alignment horizontal="center" vertical="center" wrapText="1"/>
    </xf>
    <xf numFmtId="0" fontId="15" fillId="0" borderId="104" xfId="2" applyNumberFormat="1" applyFont="1" applyFill="1" applyBorder="1" applyAlignment="1" applyProtection="1">
      <alignment horizontal="center" vertical="center" wrapText="1"/>
    </xf>
    <xf numFmtId="0" fontId="15" fillId="0" borderId="105" xfId="2" applyNumberFormat="1" applyFont="1" applyFill="1" applyBorder="1" applyAlignment="1" applyProtection="1">
      <alignment horizontal="center" vertical="center" wrapText="1"/>
    </xf>
    <xf numFmtId="0" fontId="0" fillId="0" borderId="104" xfId="2" applyNumberFormat="1" applyFont="1" applyFill="1" applyBorder="1" applyAlignment="1" applyProtection="1">
      <alignment horizontal="center" vertical="center" wrapText="1"/>
    </xf>
    <xf numFmtId="0" fontId="0" fillId="0" borderId="105" xfId="2" applyNumberFormat="1" applyFont="1" applyFill="1" applyBorder="1" applyAlignment="1" applyProtection="1">
      <alignment horizontal="center" vertical="center" wrapText="1"/>
    </xf>
    <xf numFmtId="0" fontId="15" fillId="0" borderId="38" xfId="2" applyNumberFormat="1" applyFont="1" applyFill="1" applyBorder="1" applyAlignment="1" applyProtection="1">
      <alignment horizontal="center" vertical="center" wrapText="1"/>
    </xf>
    <xf numFmtId="41" fontId="0" fillId="0" borderId="38" xfId="2" applyNumberFormat="1" applyFont="1" applyFill="1" applyBorder="1" applyAlignment="1" applyProtection="1">
      <alignment horizontal="center" vertical="center" wrapText="1"/>
    </xf>
    <xf numFmtId="41" fontId="0" fillId="0" borderId="2" xfId="2" applyNumberFormat="1" applyFont="1" applyFill="1" applyBorder="1" applyAlignment="1" applyProtection="1">
      <alignment horizontal="center" vertical="center" wrapText="1"/>
    </xf>
    <xf numFmtId="41" fontId="0" fillId="0" borderId="6" xfId="2" applyNumberFormat="1" applyFont="1" applyFill="1" applyBorder="1" applyAlignment="1" applyProtection="1">
      <alignment horizontal="center" vertical="center" wrapText="1"/>
    </xf>
    <xf numFmtId="41" fontId="0" fillId="0" borderId="63" xfId="2" applyNumberFormat="1" applyFont="1" applyFill="1" applyBorder="1" applyAlignment="1" applyProtection="1">
      <alignment horizontal="center" vertical="center" wrapText="1"/>
    </xf>
    <xf numFmtId="41" fontId="0" fillId="0" borderId="41" xfId="2" applyNumberFormat="1" applyFont="1" applyFill="1" applyBorder="1" applyAlignment="1" applyProtection="1">
      <alignment horizontal="center" vertical="center" wrapText="1"/>
    </xf>
    <xf numFmtId="41" fontId="0" fillId="0" borderId="59" xfId="2" applyNumberFormat="1" applyFont="1" applyFill="1" applyBorder="1" applyAlignment="1" applyProtection="1">
      <alignment horizontal="center" vertical="center" wrapText="1"/>
    </xf>
    <xf numFmtId="0" fontId="0" fillId="0" borderId="64" xfId="2" applyNumberFormat="1" applyFont="1" applyFill="1" applyBorder="1" applyAlignment="1" applyProtection="1">
      <alignment horizontal="center" vertical="center" wrapText="1"/>
    </xf>
    <xf numFmtId="0" fontId="15" fillId="0" borderId="32" xfId="0" applyNumberFormat="1" applyFont="1" applyFill="1" applyBorder="1" applyAlignment="1">
      <alignment horizontal="center" vertical="center" wrapText="1"/>
    </xf>
    <xf numFmtId="0" fontId="15" fillId="0" borderId="33" xfId="0" applyNumberFormat="1" applyFont="1" applyFill="1" applyBorder="1" applyAlignment="1">
      <alignment horizontal="center" vertical="center" wrapText="1"/>
    </xf>
    <xf numFmtId="0" fontId="6" fillId="0" borderId="32" xfId="3" applyNumberFormat="1" applyFont="1" applyFill="1" applyBorder="1" applyAlignment="1" applyProtection="1">
      <alignment horizontal="center" vertical="center"/>
    </xf>
    <xf numFmtId="0" fontId="6" fillId="0" borderId="24" xfId="3" applyNumberFormat="1" applyFont="1" applyFill="1" applyBorder="1" applyAlignment="1" applyProtection="1">
      <alignment horizontal="center" vertical="center"/>
    </xf>
    <xf numFmtId="0" fontId="6" fillId="0" borderId="33" xfId="3" applyNumberFormat="1" applyFont="1" applyFill="1" applyBorder="1" applyAlignment="1" applyProtection="1">
      <alignment horizontal="center" vertical="center"/>
    </xf>
    <xf numFmtId="0" fontId="0" fillId="0" borderId="48" xfId="0" applyFont="1" applyFill="1" applyBorder="1" applyAlignment="1">
      <alignment horizontal="center" vertical="center"/>
    </xf>
    <xf numFmtId="0" fontId="13" fillId="0" borderId="32" xfId="3" applyNumberFormat="1" applyFont="1" applyFill="1" applyBorder="1" applyAlignment="1" applyProtection="1">
      <alignment horizontal="center" vertical="center" wrapText="1" shrinkToFit="1"/>
    </xf>
    <xf numFmtId="0" fontId="13" fillId="0" borderId="24" xfId="3" applyNumberFormat="1" applyFont="1" applyFill="1" applyBorder="1" applyAlignment="1" applyProtection="1">
      <alignment horizontal="center" vertical="center" shrinkToFit="1"/>
    </xf>
    <xf numFmtId="0" fontId="13" fillId="0" borderId="33" xfId="3" applyNumberFormat="1" applyFont="1" applyFill="1" applyBorder="1" applyAlignment="1" applyProtection="1">
      <alignment horizontal="center" vertical="center" shrinkToFit="1"/>
    </xf>
    <xf numFmtId="0" fontId="4" fillId="0" borderId="1" xfId="0" applyNumberFormat="1" applyFont="1" applyFill="1" applyBorder="1" applyAlignment="1">
      <alignment horizontal="center" vertical="center"/>
    </xf>
    <xf numFmtId="0" fontId="0" fillId="0" borderId="1" xfId="0" applyNumberFormat="1" applyFont="1" applyFill="1" applyBorder="1" applyAlignment="1">
      <alignment vertical="center"/>
    </xf>
    <xf numFmtId="0" fontId="5" fillId="0" borderId="66" xfId="3" applyNumberFormat="1" applyFont="1" applyFill="1" applyBorder="1" applyAlignment="1" applyProtection="1">
      <alignment horizontal="center" vertical="center"/>
    </xf>
    <xf numFmtId="0" fontId="0" fillId="0" borderId="49" xfId="0" applyNumberFormat="1" applyFont="1" applyFill="1" applyBorder="1" applyAlignment="1">
      <alignment vertical="center"/>
    </xf>
    <xf numFmtId="0" fontId="5" fillId="0" borderId="49" xfId="0" applyNumberFormat="1" applyFont="1" applyFill="1" applyBorder="1" applyAlignment="1">
      <alignment vertical="center"/>
    </xf>
    <xf numFmtId="0" fontId="0" fillId="0" borderId="65" xfId="0" applyNumberFormat="1" applyFont="1" applyFill="1" applyBorder="1" applyAlignment="1">
      <alignment vertical="center"/>
    </xf>
    <xf numFmtId="0" fontId="6" fillId="0" borderId="12" xfId="3" applyNumberFormat="1" applyFont="1" applyFill="1" applyBorder="1" applyAlignment="1" applyProtection="1">
      <alignment horizontal="center" vertical="center"/>
    </xf>
    <xf numFmtId="0" fontId="6" fillId="0" borderId="2" xfId="3" applyNumberFormat="1" applyFont="1" applyFill="1" applyBorder="1" applyAlignment="1" applyProtection="1">
      <alignment horizontal="center" vertical="center"/>
    </xf>
    <xf numFmtId="0" fontId="0" fillId="0" borderId="28" xfId="0" applyFont="1" applyFill="1" applyBorder="1" applyAlignment="1">
      <alignment horizontal="center" vertical="center"/>
    </xf>
    <xf numFmtId="0" fontId="0" fillId="0" borderId="34" xfId="0" applyFont="1" applyFill="1" applyBorder="1" applyAlignment="1">
      <alignment horizontal="center" vertical="center"/>
    </xf>
    <xf numFmtId="0" fontId="7" fillId="0" borderId="23" xfId="2" applyNumberFormat="1" applyFont="1" applyFill="1" applyBorder="1" applyAlignment="1" applyProtection="1">
      <alignment horizontal="center" vertical="center" wrapText="1"/>
    </xf>
    <xf numFmtId="0" fontId="7" fillId="0" borderId="24" xfId="2" applyNumberFormat="1" applyFont="1" applyFill="1" applyBorder="1" applyAlignment="1" applyProtection="1">
      <alignment horizontal="center" vertical="center" wrapText="1"/>
    </xf>
    <xf numFmtId="0" fontId="7" fillId="0" borderId="25" xfId="2" applyNumberFormat="1" applyFont="1" applyFill="1" applyBorder="1" applyAlignment="1" applyProtection="1">
      <alignment horizontal="center" vertical="center" wrapText="1"/>
    </xf>
    <xf numFmtId="177" fontId="0" fillId="0" borderId="23" xfId="1" applyNumberFormat="1" applyFont="1" applyFill="1" applyBorder="1" applyAlignment="1">
      <alignment horizontal="right" vertical="center" wrapText="1"/>
    </xf>
    <xf numFmtId="177" fontId="0" fillId="0" borderId="24" xfId="1" applyNumberFormat="1" applyFont="1" applyFill="1" applyBorder="1" applyAlignment="1">
      <alignment horizontal="right" vertical="center" wrapText="1"/>
    </xf>
    <xf numFmtId="177" fontId="0" fillId="0" borderId="25" xfId="1" applyNumberFormat="1" applyFont="1" applyFill="1" applyBorder="1" applyAlignment="1">
      <alignment horizontal="right" vertical="center" wrapText="1"/>
    </xf>
    <xf numFmtId="179" fontId="0" fillId="0" borderId="125" xfId="0" applyNumberFormat="1" applyFont="1" applyFill="1" applyBorder="1" applyAlignment="1">
      <alignment horizontal="right" vertical="center"/>
    </xf>
    <xf numFmtId="179" fontId="0" fillId="0" borderId="132" xfId="0" applyNumberFormat="1" applyFont="1" applyFill="1" applyBorder="1" applyAlignment="1">
      <alignment horizontal="right" vertical="center"/>
    </xf>
    <xf numFmtId="38" fontId="0" fillId="0" borderId="24"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23" xfId="1" applyFont="1" applyFill="1" applyBorder="1" applyAlignment="1">
      <alignment horizontal="right" vertical="center"/>
    </xf>
    <xf numFmtId="177" fontId="0" fillId="0" borderId="83" xfId="0" applyNumberFormat="1" applyFill="1" applyBorder="1" applyAlignment="1">
      <alignment horizontal="right" vertical="center"/>
    </xf>
    <xf numFmtId="177" fontId="0" fillId="0" borderId="81" xfId="0" applyNumberFormat="1" applyFill="1" applyBorder="1" applyAlignment="1">
      <alignment horizontal="right" vertical="center"/>
    </xf>
    <xf numFmtId="177" fontId="0" fillId="0" borderId="84" xfId="0" applyNumberFormat="1" applyFill="1" applyBorder="1" applyAlignment="1">
      <alignment horizontal="right" vertical="center"/>
    </xf>
    <xf numFmtId="0" fontId="0"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177" fontId="0" fillId="0" borderId="83"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0" fillId="0" borderId="95" xfId="0" applyFill="1" applyBorder="1" applyAlignment="1">
      <alignment horizontal="center" vertical="center"/>
    </xf>
    <xf numFmtId="0" fontId="0" fillId="0" borderId="96" xfId="0" applyFill="1" applyBorder="1" applyAlignment="1">
      <alignment horizontal="center" vertical="center"/>
    </xf>
    <xf numFmtId="0" fontId="0" fillId="0" borderId="97" xfId="0" applyFill="1" applyBorder="1" applyAlignment="1">
      <alignment horizontal="center" vertical="center"/>
    </xf>
    <xf numFmtId="177" fontId="0" fillId="0" borderId="77" xfId="1" applyNumberFormat="1" applyFont="1" applyFill="1" applyBorder="1" applyAlignment="1">
      <alignment horizontal="right" vertical="center"/>
    </xf>
    <xf numFmtId="177" fontId="0" fillId="0" borderId="75" xfId="1" applyNumberFormat="1" applyFont="1" applyFill="1" applyBorder="1" applyAlignment="1">
      <alignment horizontal="right" vertical="center"/>
    </xf>
    <xf numFmtId="177" fontId="0" fillId="0" borderId="78" xfId="1" applyNumberFormat="1" applyFont="1" applyFill="1" applyBorder="1" applyAlignment="1">
      <alignment horizontal="right" vertical="center"/>
    </xf>
    <xf numFmtId="0" fontId="8" fillId="0" borderId="89" xfId="0" applyFont="1" applyFill="1" applyBorder="1" applyAlignment="1">
      <alignment horizontal="left" vertical="center" wrapText="1"/>
    </xf>
    <xf numFmtId="0" fontId="8" fillId="0" borderId="90" xfId="0" applyFont="1" applyFill="1" applyBorder="1" applyAlignment="1">
      <alignment horizontal="left" vertical="center" wrapText="1"/>
    </xf>
    <xf numFmtId="0" fontId="8" fillId="0" borderId="91" xfId="0" applyFont="1" applyFill="1" applyBorder="1" applyAlignment="1">
      <alignment horizontal="left" vertical="center" wrapText="1"/>
    </xf>
    <xf numFmtId="177" fontId="0" fillId="0" borderId="77" xfId="0" applyNumberFormat="1" applyFont="1" applyFill="1" applyBorder="1" applyAlignment="1">
      <alignment horizontal="right" vertical="center"/>
    </xf>
    <xf numFmtId="177" fontId="0" fillId="0" borderId="75" xfId="0" applyNumberFormat="1" applyFont="1" applyFill="1" applyBorder="1" applyAlignment="1">
      <alignment horizontal="right" vertical="center"/>
    </xf>
    <xf numFmtId="177" fontId="0" fillId="0" borderId="79" xfId="0" applyNumberFormat="1" applyFont="1" applyFill="1" applyBorder="1" applyAlignment="1">
      <alignment horizontal="right"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76" xfId="0" applyFont="1" applyFill="1" applyBorder="1" applyAlignment="1">
      <alignment horizontal="center" vertical="center"/>
    </xf>
    <xf numFmtId="183" fontId="0" fillId="0" borderId="77" xfId="1" applyNumberFormat="1" applyFont="1" applyFill="1" applyBorder="1" applyAlignment="1">
      <alignment horizontal="right" vertical="center"/>
    </xf>
    <xf numFmtId="183" fontId="0" fillId="0" borderId="75" xfId="1" applyNumberFormat="1" applyFont="1" applyFill="1" applyBorder="1" applyAlignment="1">
      <alignment horizontal="right" vertical="center"/>
    </xf>
    <xf numFmtId="183" fontId="0" fillId="0" borderId="78" xfId="1" applyNumberFormat="1" applyFont="1" applyFill="1" applyBorder="1" applyAlignment="1">
      <alignment horizontal="right" vertical="center"/>
    </xf>
    <xf numFmtId="177" fontId="0" fillId="0" borderId="77" xfId="0" applyNumberFormat="1" applyFill="1" applyBorder="1" applyAlignment="1">
      <alignment horizontal="right" vertical="center"/>
    </xf>
    <xf numFmtId="177" fontId="0" fillId="0" borderId="75" xfId="0" applyNumberFormat="1" applyFill="1" applyBorder="1" applyAlignment="1">
      <alignment horizontal="right" vertical="center"/>
    </xf>
    <xf numFmtId="177" fontId="0" fillId="0" borderId="78" xfId="0" applyNumberFormat="1" applyFill="1" applyBorder="1" applyAlignment="1">
      <alignment horizontal="right" vertical="center"/>
    </xf>
    <xf numFmtId="177" fontId="0" fillId="0" borderId="72" xfId="0" applyNumberFormat="1" applyFont="1" applyFill="1" applyBorder="1" applyAlignment="1">
      <alignment horizontal="right" vertical="center"/>
    </xf>
    <xf numFmtId="177" fontId="0" fillId="0" borderId="70" xfId="0" applyNumberFormat="1" applyFont="1" applyFill="1" applyBorder="1" applyAlignment="1">
      <alignment horizontal="right" vertical="center"/>
    </xf>
    <xf numFmtId="177" fontId="0" fillId="0" borderId="73"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48" xfId="0" applyNumberFormat="1" applyFont="1" applyFill="1" applyBorder="1" applyAlignment="1">
      <alignment horizontal="right" vertical="center"/>
    </xf>
    <xf numFmtId="0" fontId="8" fillId="0" borderId="89" xfId="0" applyNumberFormat="1" applyFont="1" applyFill="1" applyBorder="1" applyAlignment="1">
      <alignment horizontal="left" vertical="center" wrapText="1"/>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177" fontId="0" fillId="0" borderId="23" xfId="1" applyNumberFormat="1" applyFont="1" applyFill="1" applyBorder="1" applyAlignment="1">
      <alignment horizontal="right" vertical="center"/>
    </xf>
    <xf numFmtId="177" fontId="0" fillId="0" borderId="24" xfId="1" applyNumberFormat="1" applyFont="1" applyFill="1" applyBorder="1" applyAlignment="1">
      <alignment horizontal="right" vertical="center"/>
    </xf>
    <xf numFmtId="177" fontId="0" fillId="0" borderId="33" xfId="1" applyNumberFormat="1" applyFont="1" applyFill="1" applyBorder="1" applyAlignment="1">
      <alignment horizontal="right" vertical="center"/>
    </xf>
    <xf numFmtId="178" fontId="0" fillId="0" borderId="2"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38" fontId="0" fillId="0" borderId="35" xfId="1" applyFont="1" applyFill="1" applyBorder="1" applyAlignment="1">
      <alignment horizontal="right" vertical="center"/>
    </xf>
    <xf numFmtId="38" fontId="0" fillId="0" borderId="36" xfId="1" applyFont="1" applyFill="1" applyBorder="1" applyAlignment="1">
      <alignment horizontal="right" vertical="center"/>
    </xf>
    <xf numFmtId="38" fontId="0" fillId="0" borderId="37" xfId="1" applyFont="1" applyFill="1" applyBorder="1" applyAlignment="1">
      <alignment horizontal="right" vertical="center"/>
    </xf>
    <xf numFmtId="41" fontId="0" fillId="0" borderId="29" xfId="0" applyNumberFormat="1" applyFont="1" applyFill="1" applyBorder="1" applyAlignment="1">
      <alignment horizontal="right" vertical="center"/>
    </xf>
    <xf numFmtId="179" fontId="0" fillId="0" borderId="172" xfId="0" applyNumberFormat="1" applyFont="1" applyFill="1" applyBorder="1" applyAlignment="1">
      <alignment horizontal="right" vertical="center"/>
    </xf>
    <xf numFmtId="179" fontId="0" fillId="0" borderId="173" xfId="0" applyNumberFormat="1" applyFont="1" applyFill="1" applyBorder="1" applyAlignment="1">
      <alignment horizontal="right" vertical="center"/>
    </xf>
    <xf numFmtId="179" fontId="0" fillId="0" borderId="160"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179" fontId="0" fillId="0" borderId="101" xfId="0" applyNumberFormat="1" applyFont="1" applyFill="1" applyBorder="1" applyAlignment="1">
      <alignment horizontal="right" vertical="center"/>
    </xf>
    <xf numFmtId="179" fontId="0" fillId="0" borderId="102" xfId="0" applyNumberFormat="1" applyFont="1" applyFill="1" applyBorder="1" applyAlignment="1">
      <alignment horizontal="right" vertical="center"/>
    </xf>
    <xf numFmtId="179" fontId="0" fillId="0" borderId="123" xfId="0" applyNumberFormat="1" applyFont="1" applyFill="1" applyBorder="1" applyAlignment="1">
      <alignment horizontal="right" vertical="center"/>
    </xf>
    <xf numFmtId="179" fontId="0" fillId="0" borderId="151" xfId="0" applyNumberFormat="1" applyFont="1" applyFill="1" applyBorder="1" applyAlignment="1">
      <alignment horizontal="right" vertical="center"/>
    </xf>
    <xf numFmtId="179" fontId="0" fillId="0" borderId="150" xfId="0" applyNumberFormat="1" applyFont="1" applyFill="1" applyBorder="1" applyAlignment="1">
      <alignment horizontal="right" vertical="center"/>
    </xf>
    <xf numFmtId="179" fontId="0" fillId="0" borderId="152" xfId="0" applyNumberFormat="1" applyFont="1" applyFill="1" applyBorder="1" applyAlignment="1">
      <alignment horizontal="right" vertical="center"/>
    </xf>
    <xf numFmtId="179" fontId="0" fillId="0" borderId="153" xfId="0" applyNumberFormat="1" applyFont="1" applyFill="1" applyBorder="1" applyAlignment="1">
      <alignment horizontal="right" vertical="center"/>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145677</xdr:colOff>
      <xdr:row>106</xdr:row>
      <xdr:rowOff>372284</xdr:rowOff>
    </xdr:from>
    <xdr:to>
      <xdr:col>39</xdr:col>
      <xdr:colOff>23371</xdr:colOff>
      <xdr:row>107</xdr:row>
      <xdr:rowOff>294006</xdr:rowOff>
    </xdr:to>
    <xdr:sp macro="" textlink="">
      <xdr:nvSpPr>
        <xdr:cNvPr id="2" name="テキスト ボックス 1"/>
        <xdr:cNvSpPr txBox="1"/>
      </xdr:nvSpPr>
      <xdr:spPr>
        <a:xfrm>
          <a:off x="4231902" y="44644484"/>
          <a:ext cx="3878194" cy="1093297"/>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復興庁</a:t>
          </a:r>
          <a:endParaRPr kumimoji="1" lang="en-US" altLang="ja-JP" sz="2000"/>
        </a:p>
      </xdr:txBody>
    </xdr:sp>
    <xdr:clientData/>
  </xdr:twoCellAnchor>
  <xdr:twoCellAnchor>
    <xdr:from>
      <xdr:col>38</xdr:col>
      <xdr:colOff>60141</xdr:colOff>
      <xdr:row>107</xdr:row>
      <xdr:rowOff>165338</xdr:rowOff>
    </xdr:from>
    <xdr:to>
      <xdr:col>51</xdr:col>
      <xdr:colOff>167342</xdr:colOff>
      <xdr:row>108</xdr:row>
      <xdr:rowOff>1153581</xdr:rowOff>
    </xdr:to>
    <xdr:sp macro="" textlink="">
      <xdr:nvSpPr>
        <xdr:cNvPr id="3" name="テキスト ボックス 2"/>
        <xdr:cNvSpPr txBox="1"/>
      </xdr:nvSpPr>
      <xdr:spPr>
        <a:xfrm>
          <a:off x="7946841" y="45609113"/>
          <a:ext cx="2993276" cy="1940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solidFill>
                <a:sysClr val="windowText" lastClr="000000"/>
              </a:solidFill>
            </a:rPr>
            <a:t>【</a:t>
          </a:r>
          <a:r>
            <a:rPr kumimoji="1" lang="ja-JP" altLang="en-US" sz="1600">
              <a:solidFill>
                <a:sysClr val="windowText" lastClr="000000"/>
              </a:solidFill>
            </a:rPr>
            <a:t>補助</a:t>
          </a:r>
          <a:r>
            <a:rPr kumimoji="1" lang="en-US" altLang="ja-JP" sz="1600">
              <a:solidFill>
                <a:sysClr val="windowText" lastClr="000000"/>
              </a:solidFill>
            </a:rPr>
            <a:t>】</a:t>
          </a:r>
        </a:p>
        <a:p>
          <a:pPr algn="ctr"/>
          <a:r>
            <a:rPr kumimoji="1" lang="ja-JP" altLang="en-US" sz="1600">
              <a:solidFill>
                <a:sysClr val="windowText" lastClr="000000"/>
              </a:solidFill>
            </a:rPr>
            <a:t>平成</a:t>
          </a:r>
          <a:r>
            <a:rPr kumimoji="1" lang="en-US" altLang="ja-JP" sz="1600">
              <a:solidFill>
                <a:sysClr val="windowText" lastClr="000000"/>
              </a:solidFill>
            </a:rPr>
            <a:t>29</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28</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27</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26</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25</a:t>
          </a:r>
          <a:r>
            <a:rPr kumimoji="1" lang="ja-JP" altLang="en-US" sz="1600">
              <a:solidFill>
                <a:sysClr val="windowText" lastClr="000000"/>
              </a:solidFill>
            </a:rPr>
            <a:t>年度</a:t>
          </a:r>
          <a:r>
            <a:rPr kumimoji="1" lang="en-US" altLang="ja-JP" sz="1600">
              <a:solidFill>
                <a:sysClr val="windowText" lastClr="000000"/>
              </a:solidFill>
            </a:rPr>
            <a:t>:25,000</a:t>
          </a:r>
          <a:r>
            <a:rPr kumimoji="1" lang="ja-JP" altLang="en-US" sz="1600">
              <a:solidFill>
                <a:sysClr val="windowText" lastClr="000000"/>
              </a:solidFill>
            </a:rPr>
            <a:t>）</a:t>
          </a:r>
          <a:endParaRPr kumimoji="1" lang="en-US" altLang="ja-JP" sz="1600">
            <a:solidFill>
              <a:sysClr val="windowText" lastClr="000000"/>
            </a:solidFill>
          </a:endParaRPr>
        </a:p>
        <a:p>
          <a:endParaRPr kumimoji="1" lang="ja-JP" altLang="en-US" sz="1100">
            <a:solidFill>
              <a:sysClr val="windowText" lastClr="000000"/>
            </a:solidFill>
          </a:endParaRPr>
        </a:p>
      </xdr:txBody>
    </xdr:sp>
    <xdr:clientData/>
  </xdr:twoCellAnchor>
  <xdr:twoCellAnchor>
    <xdr:from>
      <xdr:col>30</xdr:col>
      <xdr:colOff>66648</xdr:colOff>
      <xdr:row>107</xdr:row>
      <xdr:rowOff>294006</xdr:rowOff>
    </xdr:from>
    <xdr:to>
      <xdr:col>30</xdr:col>
      <xdr:colOff>66648</xdr:colOff>
      <xdr:row>108</xdr:row>
      <xdr:rowOff>903794</xdr:rowOff>
    </xdr:to>
    <xdr:cxnSp macro="">
      <xdr:nvCxnSpPr>
        <xdr:cNvPr id="4" name="直線矢印コネクタ 3"/>
        <xdr:cNvCxnSpPr>
          <a:stCxn id="2" idx="2"/>
        </xdr:cNvCxnSpPr>
      </xdr:nvCxnSpPr>
      <xdr:spPr>
        <a:xfrm>
          <a:off x="6200748" y="45737781"/>
          <a:ext cx="0" cy="15622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136071</xdr:colOff>
      <xdr:row>108</xdr:row>
      <xdr:rowOff>968750</xdr:rowOff>
    </xdr:from>
    <xdr:to>
      <xdr:col>49</xdr:col>
      <xdr:colOff>31079</xdr:colOff>
      <xdr:row>113</xdr:row>
      <xdr:rowOff>353786</xdr:rowOff>
    </xdr:to>
    <xdr:sp macro="" textlink="">
      <xdr:nvSpPr>
        <xdr:cNvPr id="5" name="テキスト ボックス 4"/>
        <xdr:cNvSpPr txBox="1"/>
      </xdr:nvSpPr>
      <xdr:spPr>
        <a:xfrm>
          <a:off x="5336721" y="47365025"/>
          <a:ext cx="5067083" cy="51952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endParaRPr kumimoji="1" lang="en-US" altLang="ja-JP" sz="2000"/>
        </a:p>
        <a:p>
          <a:pPr algn="ctr">
            <a:lnSpc>
              <a:spcPts val="1500"/>
            </a:lnSpc>
          </a:pPr>
          <a:r>
            <a:rPr kumimoji="1" lang="en-US" altLang="ja-JP" sz="2000"/>
            <a:t>A</a:t>
          </a:r>
          <a:r>
            <a:rPr kumimoji="1" lang="ja-JP" altLang="en-US" sz="2000"/>
            <a:t>．一般財団法人</a:t>
          </a:r>
          <a:endParaRPr kumimoji="1" lang="en-US" altLang="ja-JP" sz="2000"/>
        </a:p>
        <a:p>
          <a:pPr algn="ctr">
            <a:lnSpc>
              <a:spcPts val="1500"/>
            </a:lnSpc>
          </a:pPr>
          <a:endParaRPr kumimoji="1" lang="en-US" altLang="ja-JP" sz="2000"/>
        </a:p>
        <a:p>
          <a:pPr algn="ctr">
            <a:lnSpc>
              <a:spcPts val="1500"/>
            </a:lnSpc>
          </a:pPr>
          <a:r>
            <a:rPr kumimoji="1" lang="ja-JP" altLang="en-US" sz="2000"/>
            <a:t>　住宅金融普及協会</a:t>
          </a:r>
          <a:endParaRPr kumimoji="1" lang="en-US" altLang="ja-JP" sz="2000"/>
        </a:p>
        <a:p>
          <a:pPr algn="ctr">
            <a:lnSpc>
              <a:spcPts val="1500"/>
            </a:lnSpc>
          </a:pPr>
          <a:endParaRPr kumimoji="1" lang="en-US" altLang="ja-JP" sz="1800"/>
        </a:p>
        <a:p>
          <a:pPr algn="ctr"/>
          <a:r>
            <a:rPr kumimoji="1" lang="ja-JP" altLang="en-US" sz="1800"/>
            <a:t>被災者住宅再建支援対策給付基金</a:t>
          </a:r>
          <a:r>
            <a:rPr kumimoji="1" lang="ja-JP" altLang="en-US" sz="1600"/>
            <a:t>　</a:t>
          </a:r>
          <a:endParaRPr kumimoji="1" lang="en-US" altLang="ja-JP" sz="1600"/>
        </a:p>
        <a:p>
          <a:pPr algn="ctr"/>
          <a:r>
            <a:rPr kumimoji="1" lang="en-US" altLang="ja-JP" sz="1800"/>
            <a:t>【</a:t>
          </a:r>
          <a:r>
            <a:rPr kumimoji="1" lang="ja-JP" altLang="en-US" sz="1800"/>
            <a:t>前年度基金残高</a:t>
          </a:r>
          <a:r>
            <a:rPr kumimoji="1" lang="en-US" altLang="ja-JP" sz="1800"/>
            <a:t>】14,149</a:t>
          </a:r>
          <a:r>
            <a:rPr kumimoji="1" lang="ja-JP" altLang="en-US" sz="1800"/>
            <a:t>百万円</a:t>
          </a: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800">
            <a:solidFill>
              <a:schemeClr val="dk1"/>
            </a:solidFill>
            <a:effectLst/>
            <a:latin typeface="+mn-lt"/>
            <a:ea typeface="+mn-ea"/>
            <a:cs typeface="+mn-cs"/>
          </a:endParaRPr>
        </a:p>
        <a:p>
          <a:pPr algn="ctr"/>
          <a:r>
            <a:rPr kumimoji="1" lang="en-US" altLang="ja-JP" sz="1800">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今年度基金残高</a:t>
          </a:r>
          <a:r>
            <a:rPr kumimoji="1" lang="en-US" altLang="ja-JP" sz="1800">
              <a:solidFill>
                <a:sysClr val="windowText" lastClr="000000"/>
              </a:solidFill>
              <a:effectLst/>
              <a:latin typeface="+mn-lt"/>
              <a:ea typeface="+mn-ea"/>
              <a:cs typeface="+mn-cs"/>
            </a:rPr>
            <a:t>】10,244</a:t>
          </a:r>
          <a:r>
            <a:rPr kumimoji="1" lang="ja-JP" altLang="ja-JP" sz="1800">
              <a:solidFill>
                <a:sysClr val="windowText" lastClr="000000"/>
              </a:solidFill>
              <a:effectLst/>
              <a:latin typeface="+mn-lt"/>
              <a:ea typeface="+mn-ea"/>
              <a:cs typeface="+mn-cs"/>
            </a:rPr>
            <a:t>百万円</a:t>
          </a:r>
          <a:endParaRPr kumimoji="1" lang="en-US" altLang="ja-JP" sz="2800">
            <a:solidFill>
              <a:sysClr val="windowText" lastClr="000000"/>
            </a:solidFill>
          </a:endParaRPr>
        </a:p>
      </xdr:txBody>
    </xdr:sp>
    <xdr:clientData/>
  </xdr:twoCellAnchor>
  <xdr:twoCellAnchor>
    <xdr:from>
      <xdr:col>31</xdr:col>
      <xdr:colOff>127582</xdr:colOff>
      <xdr:row>113</xdr:row>
      <xdr:rowOff>555265</xdr:rowOff>
    </xdr:from>
    <xdr:to>
      <xdr:col>46</xdr:col>
      <xdr:colOff>13058</xdr:colOff>
      <xdr:row>114</xdr:row>
      <xdr:rowOff>610606</xdr:rowOff>
    </xdr:to>
    <xdr:sp macro="" textlink="">
      <xdr:nvSpPr>
        <xdr:cNvPr id="6" name="テキスト ボックス 5"/>
        <xdr:cNvSpPr txBox="1"/>
      </xdr:nvSpPr>
      <xdr:spPr>
        <a:xfrm>
          <a:off x="6461707" y="52761790"/>
          <a:ext cx="3247801" cy="110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t>基金の造成、管理給付事務局の指導・監督　等</a:t>
          </a:r>
        </a:p>
      </xdr:txBody>
    </xdr:sp>
    <xdr:clientData/>
  </xdr:twoCellAnchor>
  <xdr:twoCellAnchor>
    <xdr:from>
      <xdr:col>30</xdr:col>
      <xdr:colOff>29055</xdr:colOff>
      <xdr:row>113</xdr:row>
      <xdr:rowOff>502050</xdr:rowOff>
    </xdr:from>
    <xdr:to>
      <xdr:col>46</xdr:col>
      <xdr:colOff>185170</xdr:colOff>
      <xdr:row>113</xdr:row>
      <xdr:rowOff>1039234</xdr:rowOff>
    </xdr:to>
    <xdr:sp macro="" textlink="">
      <xdr:nvSpPr>
        <xdr:cNvPr id="7" name="大かっこ 6"/>
        <xdr:cNvSpPr/>
      </xdr:nvSpPr>
      <xdr:spPr>
        <a:xfrm>
          <a:off x="6163155" y="52708575"/>
          <a:ext cx="3718465" cy="5371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81642</xdr:colOff>
      <xdr:row>109</xdr:row>
      <xdr:rowOff>482298</xdr:rowOff>
    </xdr:from>
    <xdr:to>
      <xdr:col>47</xdr:col>
      <xdr:colOff>177613</xdr:colOff>
      <xdr:row>111</xdr:row>
      <xdr:rowOff>665567</xdr:rowOff>
    </xdr:to>
    <xdr:sp macro="" textlink="">
      <xdr:nvSpPr>
        <xdr:cNvPr id="8" name="正方形/長方形 7"/>
        <xdr:cNvSpPr/>
      </xdr:nvSpPr>
      <xdr:spPr>
        <a:xfrm>
          <a:off x="5482317" y="49164573"/>
          <a:ext cx="4667971" cy="20311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149468</xdr:colOff>
      <xdr:row>109</xdr:row>
      <xdr:rowOff>641663</xdr:rowOff>
    </xdr:from>
    <xdr:to>
      <xdr:col>40</xdr:col>
      <xdr:colOff>241286</xdr:colOff>
      <xdr:row>112</xdr:row>
      <xdr:rowOff>87801</xdr:rowOff>
    </xdr:to>
    <xdr:sp macro="" textlink="">
      <xdr:nvSpPr>
        <xdr:cNvPr id="9" name="テキスト ボックス 8"/>
        <xdr:cNvSpPr txBox="1"/>
      </xdr:nvSpPr>
      <xdr:spPr>
        <a:xfrm>
          <a:off x="5550143" y="49323938"/>
          <a:ext cx="3044568" cy="2132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基金への返金：</a:t>
          </a:r>
          <a:r>
            <a:rPr kumimoji="1" lang="en-US" altLang="ja-JP" sz="1600">
              <a:solidFill>
                <a:sysClr val="windowText" lastClr="000000"/>
              </a:solidFill>
            </a:rPr>
            <a:t>2</a:t>
          </a:r>
        </a:p>
        <a:p>
          <a:pPr algn="l"/>
          <a:r>
            <a:rPr kumimoji="1" lang="ja-JP" altLang="en-US" sz="1600">
              <a:solidFill>
                <a:sysClr val="windowText" lastClr="000000"/>
              </a:solidFill>
            </a:rPr>
            <a:t>前年度繰越し：</a:t>
          </a:r>
          <a:r>
            <a:rPr kumimoji="1" lang="en-US" altLang="ja-JP" sz="1600">
              <a:solidFill>
                <a:sysClr val="windowText" lastClr="000000"/>
              </a:solidFill>
            </a:rPr>
            <a:t>14,149</a:t>
          </a: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a:t>
          </a:r>
          <a:r>
            <a:rPr kumimoji="1" lang="en-US" altLang="ja-JP" sz="1600">
              <a:solidFill>
                <a:sysClr val="windowText" lastClr="000000"/>
              </a:solidFill>
            </a:rPr>
            <a:t>14,151</a:t>
          </a:r>
          <a:endParaRPr kumimoji="1" lang="ja-JP" altLang="en-US" sz="1600">
            <a:solidFill>
              <a:sysClr val="windowText" lastClr="000000"/>
            </a:solidFill>
          </a:endParaRPr>
        </a:p>
      </xdr:txBody>
    </xdr:sp>
    <xdr:clientData/>
  </xdr:twoCellAnchor>
  <xdr:twoCellAnchor>
    <xdr:from>
      <xdr:col>37</xdr:col>
      <xdr:colOff>19055</xdr:colOff>
      <xdr:row>109</xdr:row>
      <xdr:rowOff>587284</xdr:rowOff>
    </xdr:from>
    <xdr:to>
      <xdr:col>48</xdr:col>
      <xdr:colOff>152188</xdr:colOff>
      <xdr:row>112</xdr:row>
      <xdr:rowOff>80924</xdr:rowOff>
    </xdr:to>
    <xdr:sp macro="" textlink="">
      <xdr:nvSpPr>
        <xdr:cNvPr id="10" name="テキスト ボックス 9"/>
        <xdr:cNvSpPr txBox="1"/>
      </xdr:nvSpPr>
      <xdr:spPr>
        <a:xfrm>
          <a:off x="7705730" y="49269559"/>
          <a:ext cx="2619158" cy="2179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a:solidFill>
                <a:sysClr val="windowText" lastClr="000000"/>
              </a:solidFill>
            </a:rPr>
            <a:t>3,270</a:t>
          </a:r>
        </a:p>
        <a:p>
          <a:pPr algn="l"/>
          <a:r>
            <a:rPr kumimoji="1" lang="ja-JP" altLang="en-US" sz="1600">
              <a:solidFill>
                <a:sysClr val="windowText" lastClr="000000"/>
              </a:solidFill>
            </a:rPr>
            <a:t>管理費     ：　</a:t>
          </a:r>
          <a:r>
            <a:rPr kumimoji="1" lang="en-US" altLang="ja-JP" sz="1600">
              <a:solidFill>
                <a:sysClr val="windowText" lastClr="000000"/>
              </a:solidFill>
            </a:rPr>
            <a:t>636</a:t>
          </a:r>
        </a:p>
        <a:p>
          <a:pPr algn="l"/>
          <a:r>
            <a:rPr kumimoji="1" lang="ja-JP" altLang="en-US" sz="1600">
              <a:solidFill>
                <a:sysClr val="windowText" lastClr="000000"/>
              </a:solidFill>
            </a:rPr>
            <a:t>信託報酬等：</a:t>
          </a:r>
          <a:r>
            <a:rPr kumimoji="1" lang="en-US" altLang="ja-JP" sz="1600">
              <a:solidFill>
                <a:sysClr val="windowText" lastClr="000000"/>
              </a:solidFill>
            </a:rPr>
            <a:t>1</a:t>
          </a: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3,907</a:t>
          </a:r>
        </a:p>
      </xdr:txBody>
    </xdr:sp>
    <xdr:clientData/>
  </xdr:twoCellAnchor>
  <xdr:twoCellAnchor>
    <xdr:from>
      <xdr:col>8</xdr:col>
      <xdr:colOff>101058</xdr:colOff>
      <xdr:row>108</xdr:row>
      <xdr:rowOff>974911</xdr:rowOff>
    </xdr:from>
    <xdr:to>
      <xdr:col>20</xdr:col>
      <xdr:colOff>118499</xdr:colOff>
      <xdr:row>109</xdr:row>
      <xdr:rowOff>588962</xdr:rowOff>
    </xdr:to>
    <xdr:sp macro="" textlink="">
      <xdr:nvSpPr>
        <xdr:cNvPr id="11" name="テキスト ボックス 10"/>
        <xdr:cNvSpPr txBox="1"/>
      </xdr:nvSpPr>
      <xdr:spPr>
        <a:xfrm>
          <a:off x="1701258" y="47371186"/>
          <a:ext cx="2303441" cy="190005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Ｂ．給付事務</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実施団体</a:t>
          </a:r>
          <a:endParaRPr kumimoji="1" lang="en-US" altLang="ja-JP" sz="2000">
            <a:solidFill>
              <a:sysClr val="windowText" lastClr="000000"/>
            </a:solidFill>
          </a:endParaRPr>
        </a:p>
        <a:p>
          <a:pPr algn="ctr">
            <a:lnSpc>
              <a:spcPts val="2500"/>
            </a:lnSpc>
          </a:pPr>
          <a:r>
            <a:rPr kumimoji="1" lang="en-US" altLang="ja-JP" sz="2000">
              <a:solidFill>
                <a:sysClr val="windowText" lastClr="000000"/>
              </a:solidFill>
            </a:rPr>
            <a:t>3,886</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21</xdr:col>
      <xdr:colOff>21170</xdr:colOff>
      <xdr:row>108</xdr:row>
      <xdr:rowOff>1165580</xdr:rowOff>
    </xdr:from>
    <xdr:to>
      <xdr:col>26</xdr:col>
      <xdr:colOff>26486</xdr:colOff>
      <xdr:row>108</xdr:row>
      <xdr:rowOff>1165580</xdr:rowOff>
    </xdr:to>
    <xdr:cxnSp macro="">
      <xdr:nvCxnSpPr>
        <xdr:cNvPr id="12" name="直線矢印コネクタ 11"/>
        <xdr:cNvCxnSpPr/>
      </xdr:nvCxnSpPr>
      <xdr:spPr>
        <a:xfrm>
          <a:off x="4107395" y="47561855"/>
          <a:ext cx="1119741"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44981</xdr:colOff>
      <xdr:row>108</xdr:row>
      <xdr:rowOff>1413914</xdr:rowOff>
    </xdr:from>
    <xdr:to>
      <xdr:col>26</xdr:col>
      <xdr:colOff>6789</xdr:colOff>
      <xdr:row>109</xdr:row>
      <xdr:rowOff>95250</xdr:rowOff>
    </xdr:to>
    <xdr:sp macro="" textlink="">
      <xdr:nvSpPr>
        <xdr:cNvPr id="13" name="テキスト ボックス 12"/>
        <xdr:cNvSpPr txBox="1"/>
      </xdr:nvSpPr>
      <xdr:spPr>
        <a:xfrm>
          <a:off x="4131206" y="47810189"/>
          <a:ext cx="1076233" cy="967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600"/>
            <a:t>給付費用及び事務費用の請求</a:t>
          </a:r>
        </a:p>
      </xdr:txBody>
    </xdr:sp>
    <xdr:clientData/>
  </xdr:twoCellAnchor>
  <xdr:twoCellAnchor>
    <xdr:from>
      <xdr:col>14</xdr:col>
      <xdr:colOff>266278</xdr:colOff>
      <xdr:row>110</xdr:row>
      <xdr:rowOff>477247</xdr:rowOff>
    </xdr:from>
    <xdr:to>
      <xdr:col>14</xdr:col>
      <xdr:colOff>271990</xdr:colOff>
      <xdr:row>111</xdr:row>
      <xdr:rowOff>579373</xdr:rowOff>
    </xdr:to>
    <xdr:cxnSp macro="">
      <xdr:nvCxnSpPr>
        <xdr:cNvPr id="14" name="直線矢印コネクタ 13"/>
        <xdr:cNvCxnSpPr/>
      </xdr:nvCxnSpPr>
      <xdr:spPr>
        <a:xfrm flipH="1">
          <a:off x="3066628" y="50083447"/>
          <a:ext cx="5712" cy="10260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291813</xdr:colOff>
      <xdr:row>110</xdr:row>
      <xdr:rowOff>651914</xdr:rowOff>
    </xdr:from>
    <xdr:to>
      <xdr:col>22</xdr:col>
      <xdr:colOff>213829</xdr:colOff>
      <xdr:row>111</xdr:row>
      <xdr:rowOff>619060</xdr:rowOff>
    </xdr:to>
    <xdr:sp macro="" textlink="">
      <xdr:nvSpPr>
        <xdr:cNvPr id="15" name="テキスト ボックス 14"/>
        <xdr:cNvSpPr txBox="1"/>
      </xdr:nvSpPr>
      <xdr:spPr>
        <a:xfrm>
          <a:off x="3092163" y="50258114"/>
          <a:ext cx="1465066" cy="891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給付</a:t>
          </a:r>
          <a:r>
            <a:rPr kumimoji="1" lang="en-US" altLang="ja-JP" sz="1600">
              <a:solidFill>
                <a:sysClr val="windowText" lastClr="000000"/>
              </a:solidFill>
            </a:rPr>
            <a:t>】</a:t>
          </a:r>
        </a:p>
        <a:p>
          <a:r>
            <a:rPr kumimoji="1" lang="en-US" altLang="ja-JP" sz="1600">
              <a:solidFill>
                <a:sysClr val="windowText" lastClr="000000"/>
              </a:solidFill>
            </a:rPr>
            <a:t>0.9</a:t>
          </a:r>
          <a:r>
            <a:rPr kumimoji="1" lang="ja-JP" altLang="en-US" sz="1600">
              <a:solidFill>
                <a:sysClr val="windowText" lastClr="000000"/>
              </a:solidFill>
            </a:rPr>
            <a:t>（最大）</a:t>
          </a:r>
          <a:endParaRPr kumimoji="1" lang="en-US" altLang="ja-JP" sz="1600">
            <a:solidFill>
              <a:sysClr val="windowText" lastClr="000000"/>
            </a:solidFill>
          </a:endParaRPr>
        </a:p>
        <a:p>
          <a:endParaRPr kumimoji="1" lang="en-US" altLang="ja-JP" sz="1600"/>
        </a:p>
        <a:p>
          <a:endParaRPr kumimoji="1" lang="en-US" altLang="ja-JP" sz="1600"/>
        </a:p>
        <a:p>
          <a:endParaRPr kumimoji="1" lang="ja-JP" altLang="en-US" sz="1600"/>
        </a:p>
      </xdr:txBody>
    </xdr:sp>
    <xdr:clientData/>
  </xdr:twoCellAnchor>
  <xdr:twoCellAnchor>
    <xdr:from>
      <xdr:col>6</xdr:col>
      <xdr:colOff>43579</xdr:colOff>
      <xdr:row>110</xdr:row>
      <xdr:rowOff>700408</xdr:rowOff>
    </xdr:from>
    <xdr:to>
      <xdr:col>14</xdr:col>
      <xdr:colOff>311248</xdr:colOff>
      <xdr:row>111</xdr:row>
      <xdr:rowOff>158325</xdr:rowOff>
    </xdr:to>
    <xdr:sp macro="" textlink="">
      <xdr:nvSpPr>
        <xdr:cNvPr id="16" name="テキスト ボックス 15"/>
        <xdr:cNvSpPr txBox="1"/>
      </xdr:nvSpPr>
      <xdr:spPr>
        <a:xfrm>
          <a:off x="1243729" y="50306608"/>
          <a:ext cx="1867869" cy="3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t>　</a:t>
          </a:r>
          <a:r>
            <a:rPr kumimoji="1" lang="en-US" altLang="ja-JP" sz="1600"/>
            <a:t>【</a:t>
          </a:r>
          <a:r>
            <a:rPr kumimoji="1" lang="ja-JP" altLang="en-US" sz="1600"/>
            <a:t>給付申請</a:t>
          </a:r>
          <a:r>
            <a:rPr kumimoji="1" lang="en-US" altLang="ja-JP" sz="1600"/>
            <a:t>】</a:t>
          </a:r>
        </a:p>
        <a:p>
          <a:endParaRPr kumimoji="1" lang="ja-JP" altLang="en-US" sz="1100"/>
        </a:p>
      </xdr:txBody>
    </xdr:sp>
    <xdr:clientData/>
  </xdr:twoCellAnchor>
  <xdr:twoCellAnchor>
    <xdr:from>
      <xdr:col>8</xdr:col>
      <xdr:colOff>17714</xdr:colOff>
      <xdr:row>111</xdr:row>
      <xdr:rowOff>740600</xdr:rowOff>
    </xdr:from>
    <xdr:to>
      <xdr:col>21</xdr:col>
      <xdr:colOff>197793</xdr:colOff>
      <xdr:row>113</xdr:row>
      <xdr:rowOff>336899</xdr:rowOff>
    </xdr:to>
    <xdr:sp macro="" textlink="">
      <xdr:nvSpPr>
        <xdr:cNvPr id="17" name="テキスト ボックス 16"/>
        <xdr:cNvSpPr txBox="1"/>
      </xdr:nvSpPr>
      <xdr:spPr>
        <a:xfrm>
          <a:off x="1617914" y="51270725"/>
          <a:ext cx="2666104" cy="12726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Ｃ</a:t>
          </a:r>
          <a:r>
            <a:rPr kumimoji="1" lang="ja-JP" altLang="en-US" sz="2000">
              <a:solidFill>
                <a:sysClr val="windowText" lastClr="000000"/>
              </a:solidFill>
            </a:rPr>
            <a:t>．個人ｃ（</a:t>
          </a:r>
          <a:r>
            <a:rPr kumimoji="1" lang="en-US" altLang="ja-JP" sz="2000">
              <a:solidFill>
                <a:sysClr val="windowText" lastClr="000000"/>
              </a:solidFill>
            </a:rPr>
            <a:t>5,019</a:t>
          </a:r>
          <a:r>
            <a:rPr kumimoji="1" lang="ja-JP" altLang="en-US" sz="2000">
              <a:solidFill>
                <a:sysClr val="windowText" lastClr="000000"/>
              </a:solidFill>
            </a:rPr>
            <a:t>件</a:t>
          </a:r>
          <a:r>
            <a:rPr kumimoji="1" lang="en-US" altLang="ja-JP" sz="2000">
              <a:solidFill>
                <a:sysClr val="windowText" lastClr="000000"/>
              </a:solidFill>
            </a:rPr>
            <a:t>)</a:t>
          </a:r>
        </a:p>
        <a:p>
          <a:pPr algn="ctr"/>
          <a:r>
            <a:rPr kumimoji="1" lang="en-US" altLang="ja-JP" sz="2000">
              <a:solidFill>
                <a:sysClr val="windowText" lastClr="000000"/>
              </a:solidFill>
            </a:rPr>
            <a:t>3,270</a:t>
          </a:r>
          <a:r>
            <a:rPr kumimoji="1" lang="ja-JP" altLang="en-US" sz="2000">
              <a:solidFill>
                <a:sysClr val="windowText" lastClr="000000"/>
              </a:solidFill>
            </a:rPr>
            <a:t>百万円</a:t>
          </a:r>
          <a:endParaRPr kumimoji="1" lang="en-US" altLang="ja-JP" sz="2000">
            <a:solidFill>
              <a:sysClr val="windowText" lastClr="000000"/>
            </a:solidFill>
          </a:endParaRPr>
        </a:p>
        <a:p>
          <a:pPr algn="ctr"/>
          <a:r>
            <a:rPr kumimoji="1" lang="en-US" altLang="ja-JP" sz="1800">
              <a:solidFill>
                <a:sysClr val="windowText" lastClr="000000"/>
              </a:solidFill>
            </a:rPr>
            <a:t>0.9</a:t>
          </a:r>
          <a:r>
            <a:rPr kumimoji="1" lang="ja-JP" altLang="en-US" sz="1800">
              <a:solidFill>
                <a:sysClr val="windowText" lastClr="000000"/>
              </a:solidFill>
            </a:rPr>
            <a:t>百万円（最大）</a:t>
          </a:r>
          <a:endParaRPr kumimoji="1" lang="en-US" altLang="ja-JP" sz="1800">
            <a:solidFill>
              <a:sysClr val="windowText" lastClr="000000"/>
            </a:solidFill>
          </a:endParaRPr>
        </a:p>
      </xdr:txBody>
    </xdr:sp>
    <xdr:clientData/>
  </xdr:twoCellAnchor>
  <xdr:twoCellAnchor>
    <xdr:from>
      <xdr:col>13</xdr:col>
      <xdr:colOff>12103</xdr:colOff>
      <xdr:row>110</xdr:row>
      <xdr:rowOff>495841</xdr:rowOff>
    </xdr:from>
    <xdr:to>
      <xdr:col>13</xdr:col>
      <xdr:colOff>24429</xdr:colOff>
      <xdr:row>111</xdr:row>
      <xdr:rowOff>621387</xdr:rowOff>
    </xdr:to>
    <xdr:cxnSp macro="">
      <xdr:nvCxnSpPr>
        <xdr:cNvPr id="18" name="直線矢印コネクタ 17"/>
        <xdr:cNvCxnSpPr/>
      </xdr:nvCxnSpPr>
      <xdr:spPr>
        <a:xfrm flipV="1">
          <a:off x="2612428" y="50102041"/>
          <a:ext cx="12326" cy="10494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69063</xdr:colOff>
      <xdr:row>113</xdr:row>
      <xdr:rowOff>452412</xdr:rowOff>
    </xdr:from>
    <xdr:to>
      <xdr:col>22</xdr:col>
      <xdr:colOff>107325</xdr:colOff>
      <xdr:row>114</xdr:row>
      <xdr:rowOff>166711</xdr:rowOff>
    </xdr:to>
    <xdr:sp macro="" textlink="">
      <xdr:nvSpPr>
        <xdr:cNvPr id="19" name="テキスト ボックス 18"/>
        <xdr:cNvSpPr txBox="1"/>
      </xdr:nvSpPr>
      <xdr:spPr>
        <a:xfrm>
          <a:off x="1869288" y="52658937"/>
          <a:ext cx="2581437" cy="7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住宅を新築・購入、</a:t>
          </a:r>
          <a:endParaRPr kumimoji="1" lang="en-US" altLang="ja-JP" sz="1600"/>
        </a:p>
        <a:p>
          <a:r>
            <a:rPr kumimoji="1" lang="ja-JP" altLang="en-US" sz="1600"/>
            <a:t>または補修</a:t>
          </a:r>
          <a:endParaRPr kumimoji="1" lang="en-US" altLang="ja-JP" sz="1600"/>
        </a:p>
        <a:p>
          <a:endParaRPr kumimoji="1" lang="ja-JP" altLang="en-US" sz="1100"/>
        </a:p>
      </xdr:txBody>
    </xdr:sp>
    <xdr:clientData/>
  </xdr:twoCellAnchor>
  <xdr:twoCellAnchor>
    <xdr:from>
      <xdr:col>8</xdr:col>
      <xdr:colOff>101058</xdr:colOff>
      <xdr:row>113</xdr:row>
      <xdr:rowOff>510591</xdr:rowOff>
    </xdr:from>
    <xdr:to>
      <xdr:col>21</xdr:col>
      <xdr:colOff>168089</xdr:colOff>
      <xdr:row>113</xdr:row>
      <xdr:rowOff>1021233</xdr:rowOff>
    </xdr:to>
    <xdr:sp macro="" textlink="">
      <xdr:nvSpPr>
        <xdr:cNvPr id="20" name="大かっこ 19"/>
        <xdr:cNvSpPr/>
      </xdr:nvSpPr>
      <xdr:spPr>
        <a:xfrm>
          <a:off x="1701258" y="52717116"/>
          <a:ext cx="2553056" cy="5106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110308</xdr:colOff>
      <xdr:row>109</xdr:row>
      <xdr:rowOff>681907</xdr:rowOff>
    </xdr:from>
    <xdr:to>
      <xdr:col>22</xdr:col>
      <xdr:colOff>100070</xdr:colOff>
      <xdr:row>110</xdr:row>
      <xdr:rowOff>473758</xdr:rowOff>
    </xdr:to>
    <xdr:sp macro="" textlink="">
      <xdr:nvSpPr>
        <xdr:cNvPr id="21" name="テキスト ボックス 20"/>
        <xdr:cNvSpPr txBox="1"/>
      </xdr:nvSpPr>
      <xdr:spPr>
        <a:xfrm>
          <a:off x="1710508" y="49364182"/>
          <a:ext cx="2732962" cy="71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給付申請の審査、</a:t>
          </a:r>
          <a:endParaRPr kumimoji="1" lang="en-US" altLang="ja-JP" sz="1600"/>
        </a:p>
        <a:p>
          <a:pPr>
            <a:lnSpc>
              <a:spcPts val="2000"/>
            </a:lnSpc>
          </a:pPr>
          <a:r>
            <a:rPr kumimoji="1" lang="ja-JP" altLang="en-US" sz="1600"/>
            <a:t>給付申請者への給付　等</a:t>
          </a:r>
          <a:endParaRPr kumimoji="1" lang="ja-JP" altLang="en-US" sz="1100"/>
        </a:p>
      </xdr:txBody>
    </xdr:sp>
    <xdr:clientData/>
  </xdr:twoCellAnchor>
  <xdr:twoCellAnchor>
    <xdr:from>
      <xdr:col>21</xdr:col>
      <xdr:colOff>152341</xdr:colOff>
      <xdr:row>109</xdr:row>
      <xdr:rowOff>246070</xdr:rowOff>
    </xdr:from>
    <xdr:to>
      <xdr:col>25</xdr:col>
      <xdr:colOff>22387</xdr:colOff>
      <xdr:row>109</xdr:row>
      <xdr:rowOff>638008</xdr:rowOff>
    </xdr:to>
    <xdr:sp macro="" textlink="">
      <xdr:nvSpPr>
        <xdr:cNvPr id="22" name="大かっこ 21"/>
        <xdr:cNvSpPr/>
      </xdr:nvSpPr>
      <xdr:spPr>
        <a:xfrm>
          <a:off x="4238566" y="48928345"/>
          <a:ext cx="784446" cy="3919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35376</xdr:colOff>
      <xdr:row>108</xdr:row>
      <xdr:rowOff>1296252</xdr:rowOff>
    </xdr:from>
    <xdr:to>
      <xdr:col>25</xdr:col>
      <xdr:colOff>179723</xdr:colOff>
      <xdr:row>108</xdr:row>
      <xdr:rowOff>2198269</xdr:rowOff>
    </xdr:to>
    <xdr:sp macro="" textlink="">
      <xdr:nvSpPr>
        <xdr:cNvPr id="23" name="大かっこ 22"/>
        <xdr:cNvSpPr/>
      </xdr:nvSpPr>
      <xdr:spPr>
        <a:xfrm>
          <a:off x="4121601" y="47692527"/>
          <a:ext cx="1058747" cy="902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246998</xdr:colOff>
      <xdr:row>109</xdr:row>
      <xdr:rowOff>286127</xdr:rowOff>
    </xdr:from>
    <xdr:to>
      <xdr:col>26</xdr:col>
      <xdr:colOff>3784</xdr:colOff>
      <xdr:row>109</xdr:row>
      <xdr:rowOff>641355</xdr:rowOff>
    </xdr:to>
    <xdr:sp macro="" textlink="">
      <xdr:nvSpPr>
        <xdr:cNvPr id="24" name="テキスト ボックス 23"/>
        <xdr:cNvSpPr txBox="1"/>
      </xdr:nvSpPr>
      <xdr:spPr>
        <a:xfrm>
          <a:off x="4333223" y="48968402"/>
          <a:ext cx="871211" cy="35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600"/>
            <a:t>支払</a:t>
          </a:r>
        </a:p>
      </xdr:txBody>
    </xdr:sp>
    <xdr:clientData/>
  </xdr:twoCellAnchor>
  <xdr:twoCellAnchor>
    <xdr:from>
      <xdr:col>20</xdr:col>
      <xdr:colOff>178508</xdr:colOff>
      <xdr:row>109</xdr:row>
      <xdr:rowOff>178599</xdr:rowOff>
    </xdr:from>
    <xdr:to>
      <xdr:col>26</xdr:col>
      <xdr:colOff>19959</xdr:colOff>
      <xdr:row>109</xdr:row>
      <xdr:rowOff>178600</xdr:rowOff>
    </xdr:to>
    <xdr:cxnSp macro="">
      <xdr:nvCxnSpPr>
        <xdr:cNvPr id="25" name="直線矢印コネクタ 24"/>
        <xdr:cNvCxnSpPr/>
      </xdr:nvCxnSpPr>
      <xdr:spPr>
        <a:xfrm flipH="1">
          <a:off x="4064708" y="48860874"/>
          <a:ext cx="115590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179918</xdr:colOff>
      <xdr:row>93</xdr:row>
      <xdr:rowOff>43391</xdr:rowOff>
    </xdr:from>
    <xdr:to>
      <xdr:col>39</xdr:col>
      <xdr:colOff>100544</xdr:colOff>
      <xdr:row>93</xdr:row>
      <xdr:rowOff>293422</xdr:rowOff>
    </xdr:to>
    <xdr:sp macro="" textlink="">
      <xdr:nvSpPr>
        <xdr:cNvPr id="26" name="円/楕円 26"/>
        <xdr:cNvSpPr/>
      </xdr:nvSpPr>
      <xdr:spPr>
        <a:xfrm>
          <a:off x="7866593" y="38143391"/>
          <a:ext cx="320676" cy="25003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19759</xdr:colOff>
      <xdr:row>109</xdr:row>
      <xdr:rowOff>680552</xdr:rowOff>
    </xdr:from>
    <xdr:to>
      <xdr:col>20</xdr:col>
      <xdr:colOff>179917</xdr:colOff>
      <xdr:row>110</xdr:row>
      <xdr:rowOff>444285</xdr:rowOff>
    </xdr:to>
    <xdr:sp macro="" textlink="">
      <xdr:nvSpPr>
        <xdr:cNvPr id="27" name="大かっこ 26"/>
        <xdr:cNvSpPr/>
      </xdr:nvSpPr>
      <xdr:spPr>
        <a:xfrm>
          <a:off x="1619959" y="49362827"/>
          <a:ext cx="2446158" cy="6876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1"/>
  <sheetViews>
    <sheetView tabSelected="1" topLeftCell="A7" workbookViewId="0">
      <selection activeCell="AE23" sqref="AE23:AP23"/>
    </sheetView>
  </sheetViews>
  <sheetFormatPr defaultRowHeight="13.5" x14ac:dyDescent="0.15"/>
  <cols>
    <col min="1" max="14" width="2.625" style="19" customWidth="1"/>
    <col min="15" max="15" width="4.5" style="19" customWidth="1"/>
    <col min="16" max="16" width="3.25" style="19" customWidth="1"/>
    <col min="17" max="17" width="2.625" style="19" customWidth="1"/>
    <col min="18" max="18" width="1.25" style="19" customWidth="1"/>
    <col min="19" max="19" width="2.625" style="19" customWidth="1"/>
    <col min="20" max="20" width="2.625" style="19" hidden="1" customWidth="1"/>
    <col min="21" max="21" width="2.625" style="19" customWidth="1"/>
    <col min="22" max="23" width="3.375" style="19" customWidth="1"/>
    <col min="24" max="27" width="2.625" style="19" customWidth="1"/>
    <col min="28" max="28" width="4.375" style="19" customWidth="1"/>
    <col min="29" max="34" width="2.625" style="19" customWidth="1"/>
    <col min="35" max="35" width="4.625" style="19" customWidth="1"/>
    <col min="36" max="39" width="2.625" style="19" customWidth="1"/>
    <col min="40" max="40" width="3.5" style="19" customWidth="1"/>
    <col min="41" max="41" width="3.375" style="19" customWidth="1"/>
    <col min="42" max="45" width="2.625" style="19" customWidth="1"/>
    <col min="46" max="46" width="3.75" style="19" customWidth="1"/>
    <col min="47" max="47" width="3.625" style="19" customWidth="1"/>
    <col min="48" max="51" width="4" style="19" customWidth="1"/>
    <col min="52" max="58" width="2.25" style="19" customWidth="1"/>
    <col min="59" max="59" width="12.75" style="19" bestFit="1" customWidth="1"/>
    <col min="60" max="16384" width="9" style="19"/>
  </cols>
  <sheetData>
    <row r="2" spans="1:51" ht="21.75" customHeight="1" thickBo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645" t="s">
        <v>20</v>
      </c>
      <c r="AK2" s="646"/>
      <c r="AL2" s="646"/>
      <c r="AM2" s="646"/>
      <c r="AN2" s="646"/>
      <c r="AO2" s="646"/>
      <c r="AP2" s="646"/>
      <c r="AQ2" s="646"/>
      <c r="AR2" s="645">
        <v>1</v>
      </c>
      <c r="AS2" s="645"/>
      <c r="AT2" s="645"/>
      <c r="AU2" s="645"/>
      <c r="AV2" s="645"/>
      <c r="AW2" s="645"/>
      <c r="AX2" s="645"/>
      <c r="AY2" s="645"/>
    </row>
    <row r="3" spans="1:51" ht="32.1" customHeight="1" thickBot="1" x14ac:dyDescent="0.2">
      <c r="A3" s="647" t="s">
        <v>195</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9" t="s">
        <v>162</v>
      </c>
      <c r="AQ3" s="648"/>
      <c r="AR3" s="648"/>
      <c r="AS3" s="648"/>
      <c r="AT3" s="648"/>
      <c r="AU3" s="648"/>
      <c r="AV3" s="648"/>
      <c r="AW3" s="648"/>
      <c r="AX3" s="648"/>
      <c r="AY3" s="650"/>
    </row>
    <row r="4" spans="1:51" ht="26.1" customHeight="1" x14ac:dyDescent="0.15">
      <c r="A4" s="651" t="s">
        <v>82</v>
      </c>
      <c r="B4" s="652"/>
      <c r="C4" s="652"/>
      <c r="D4" s="652"/>
      <c r="E4" s="652"/>
      <c r="F4" s="652"/>
      <c r="G4" s="215" t="s">
        <v>118</v>
      </c>
      <c r="H4" s="216"/>
      <c r="I4" s="216"/>
      <c r="J4" s="216"/>
      <c r="K4" s="216"/>
      <c r="L4" s="216"/>
      <c r="M4" s="216"/>
      <c r="N4" s="216"/>
      <c r="O4" s="216"/>
      <c r="P4" s="216"/>
      <c r="Q4" s="216"/>
      <c r="R4" s="216"/>
      <c r="S4" s="216"/>
      <c r="T4" s="216"/>
      <c r="U4" s="216"/>
      <c r="V4" s="216"/>
      <c r="W4" s="216"/>
      <c r="X4" s="216"/>
      <c r="Y4" s="216"/>
      <c r="Z4" s="217"/>
      <c r="AA4" s="477" t="s">
        <v>16</v>
      </c>
      <c r="AB4" s="478"/>
      <c r="AC4" s="478"/>
      <c r="AD4" s="478"/>
      <c r="AE4" s="478"/>
      <c r="AF4" s="478"/>
      <c r="AG4" s="653" t="s">
        <v>97</v>
      </c>
      <c r="AH4" s="29"/>
      <c r="AI4" s="29"/>
      <c r="AJ4" s="29"/>
      <c r="AK4" s="29"/>
      <c r="AL4" s="29"/>
      <c r="AM4" s="29"/>
      <c r="AN4" s="29"/>
      <c r="AO4" s="29"/>
      <c r="AP4" s="29"/>
      <c r="AQ4" s="29"/>
      <c r="AR4" s="29"/>
      <c r="AS4" s="29"/>
      <c r="AT4" s="29"/>
      <c r="AU4" s="29"/>
      <c r="AV4" s="29"/>
      <c r="AW4" s="29"/>
      <c r="AX4" s="29"/>
      <c r="AY4" s="654"/>
    </row>
    <row r="5" spans="1:51" ht="26.1" customHeight="1" x14ac:dyDescent="0.15">
      <c r="A5" s="638" t="s">
        <v>83</v>
      </c>
      <c r="B5" s="639"/>
      <c r="C5" s="639"/>
      <c r="D5" s="639"/>
      <c r="E5" s="639"/>
      <c r="F5" s="640"/>
      <c r="G5" s="206" t="s">
        <v>119</v>
      </c>
      <c r="H5" s="207"/>
      <c r="I5" s="207"/>
      <c r="J5" s="207"/>
      <c r="K5" s="207"/>
      <c r="L5" s="207"/>
      <c r="M5" s="207"/>
      <c r="N5" s="207"/>
      <c r="O5" s="207"/>
      <c r="P5" s="207"/>
      <c r="Q5" s="207"/>
      <c r="R5" s="207"/>
      <c r="S5" s="207"/>
      <c r="T5" s="207"/>
      <c r="U5" s="207"/>
      <c r="V5" s="207"/>
      <c r="W5" s="207"/>
      <c r="X5" s="207"/>
      <c r="Y5" s="207"/>
      <c r="Z5" s="208"/>
      <c r="AA5" s="541" t="s">
        <v>17</v>
      </c>
      <c r="AB5" s="543"/>
      <c r="AC5" s="543"/>
      <c r="AD5" s="543"/>
      <c r="AE5" s="543"/>
      <c r="AF5" s="542"/>
      <c r="AG5" s="27" t="s">
        <v>98</v>
      </c>
      <c r="AH5" s="23"/>
      <c r="AI5" s="23"/>
      <c r="AJ5" s="23"/>
      <c r="AK5" s="23"/>
      <c r="AL5" s="23"/>
      <c r="AM5" s="23"/>
      <c r="AN5" s="23"/>
      <c r="AO5" s="23"/>
      <c r="AP5" s="23"/>
      <c r="AQ5" s="23"/>
      <c r="AR5" s="23"/>
      <c r="AS5" s="23"/>
      <c r="AT5" s="23"/>
      <c r="AU5" s="23"/>
      <c r="AV5" s="23"/>
      <c r="AW5" s="23"/>
      <c r="AX5" s="23"/>
      <c r="AY5" s="641"/>
    </row>
    <row r="6" spans="1:51" ht="26.1" customHeight="1" x14ac:dyDescent="0.15">
      <c r="A6" s="642" t="s">
        <v>84</v>
      </c>
      <c r="B6" s="643"/>
      <c r="C6" s="643"/>
      <c r="D6" s="643"/>
      <c r="E6" s="643"/>
      <c r="F6" s="644"/>
      <c r="G6" s="212" t="s">
        <v>99</v>
      </c>
      <c r="H6" s="213"/>
      <c r="I6" s="213"/>
      <c r="J6" s="213"/>
      <c r="K6" s="213"/>
      <c r="L6" s="213"/>
      <c r="M6" s="213"/>
      <c r="N6" s="213"/>
      <c r="O6" s="213"/>
      <c r="P6" s="213"/>
      <c r="Q6" s="213"/>
      <c r="R6" s="213"/>
      <c r="S6" s="213"/>
      <c r="T6" s="213"/>
      <c r="U6" s="213"/>
      <c r="V6" s="213"/>
      <c r="W6" s="213"/>
      <c r="X6" s="213"/>
      <c r="Y6" s="213"/>
      <c r="Z6" s="214"/>
      <c r="AA6" s="541" t="s">
        <v>0</v>
      </c>
      <c r="AB6" s="543"/>
      <c r="AC6" s="543"/>
      <c r="AD6" s="543"/>
      <c r="AE6" s="543"/>
      <c r="AF6" s="542"/>
      <c r="AG6" s="27" t="s">
        <v>196</v>
      </c>
      <c r="AH6" s="23"/>
      <c r="AI6" s="23"/>
      <c r="AJ6" s="23"/>
      <c r="AK6" s="23"/>
      <c r="AL6" s="23"/>
      <c r="AM6" s="23"/>
      <c r="AN6" s="23"/>
      <c r="AO6" s="23"/>
      <c r="AP6" s="23"/>
      <c r="AQ6" s="23"/>
      <c r="AR6" s="23"/>
      <c r="AS6" s="23"/>
      <c r="AT6" s="23"/>
      <c r="AU6" s="23"/>
      <c r="AV6" s="23"/>
      <c r="AW6" s="23"/>
      <c r="AX6" s="23"/>
      <c r="AY6" s="641"/>
    </row>
    <row r="7" spans="1:51" ht="80.25" customHeight="1" x14ac:dyDescent="0.15">
      <c r="A7" s="636" t="s">
        <v>120</v>
      </c>
      <c r="B7" s="249"/>
      <c r="C7" s="249"/>
      <c r="D7" s="249"/>
      <c r="E7" s="249"/>
      <c r="F7" s="637"/>
      <c r="G7" s="206" t="s">
        <v>100</v>
      </c>
      <c r="H7" s="207"/>
      <c r="I7" s="207"/>
      <c r="J7" s="207"/>
      <c r="K7" s="207"/>
      <c r="L7" s="207"/>
      <c r="M7" s="207"/>
      <c r="N7" s="207"/>
      <c r="O7" s="207"/>
      <c r="P7" s="207"/>
      <c r="Q7" s="207"/>
      <c r="R7" s="207"/>
      <c r="S7" s="207"/>
      <c r="T7" s="207"/>
      <c r="U7" s="207"/>
      <c r="V7" s="207"/>
      <c r="W7" s="207"/>
      <c r="X7" s="207"/>
      <c r="Y7" s="207"/>
      <c r="Z7" s="208"/>
      <c r="AA7" s="655" t="s">
        <v>81</v>
      </c>
      <c r="AB7" s="656"/>
      <c r="AC7" s="656"/>
      <c r="AD7" s="656"/>
      <c r="AE7" s="656"/>
      <c r="AF7" s="657"/>
      <c r="AG7" s="75" t="s">
        <v>163</v>
      </c>
      <c r="AH7" s="76"/>
      <c r="AI7" s="76"/>
      <c r="AJ7" s="76"/>
      <c r="AK7" s="76"/>
      <c r="AL7" s="76"/>
      <c r="AM7" s="76"/>
      <c r="AN7" s="76"/>
      <c r="AO7" s="76"/>
      <c r="AP7" s="76"/>
      <c r="AQ7" s="76"/>
      <c r="AR7" s="76"/>
      <c r="AS7" s="76"/>
      <c r="AT7" s="76"/>
      <c r="AU7" s="76"/>
      <c r="AV7" s="76"/>
      <c r="AW7" s="76"/>
      <c r="AX7" s="76"/>
      <c r="AY7" s="77"/>
    </row>
    <row r="8" spans="1:51" ht="75" customHeight="1" x14ac:dyDescent="0.15">
      <c r="A8" s="636" t="s">
        <v>23</v>
      </c>
      <c r="B8" s="249"/>
      <c r="C8" s="249"/>
      <c r="D8" s="249"/>
      <c r="E8" s="249"/>
      <c r="F8" s="637"/>
      <c r="G8" s="209" t="s">
        <v>101</v>
      </c>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1"/>
    </row>
    <row r="9" spans="1:51" ht="24.95" customHeight="1" x14ac:dyDescent="0.15">
      <c r="A9" s="544" t="s">
        <v>164</v>
      </c>
      <c r="B9" s="545"/>
      <c r="C9" s="545"/>
      <c r="D9" s="545"/>
      <c r="E9" s="545"/>
      <c r="F9" s="546"/>
      <c r="G9" s="197" t="s">
        <v>102</v>
      </c>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9"/>
    </row>
    <row r="10" spans="1:51" ht="24.95" customHeight="1" x14ac:dyDescent="0.15">
      <c r="A10" s="353"/>
      <c r="B10" s="354"/>
      <c r="C10" s="354"/>
      <c r="D10" s="354"/>
      <c r="E10" s="354"/>
      <c r="F10" s="355"/>
      <c r="G10" s="200" t="s">
        <v>121</v>
      </c>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2"/>
    </row>
    <row r="11" spans="1:51" ht="75" customHeight="1" thickBot="1" x14ac:dyDescent="0.2">
      <c r="A11" s="356"/>
      <c r="B11" s="357"/>
      <c r="C11" s="357"/>
      <c r="D11" s="357"/>
      <c r="E11" s="357"/>
      <c r="F11" s="358"/>
      <c r="G11" s="203" t="s">
        <v>165</v>
      </c>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5"/>
      <c r="AI11" s="615"/>
      <c r="AJ11" s="615"/>
      <c r="AK11" s="615"/>
      <c r="AL11" s="615"/>
      <c r="AM11" s="615"/>
      <c r="AN11" s="615"/>
      <c r="AO11" s="615"/>
      <c r="AP11" s="615"/>
      <c r="AQ11" s="615"/>
      <c r="AR11" s="615"/>
      <c r="AS11" s="615"/>
      <c r="AT11" s="615"/>
      <c r="AU11" s="615"/>
      <c r="AV11" s="615"/>
      <c r="AW11" s="615"/>
      <c r="AX11" s="615"/>
      <c r="AY11" s="616"/>
    </row>
    <row r="12" spans="1:51" ht="15" customHeight="1" x14ac:dyDescent="0.15">
      <c r="A12" s="617" t="s">
        <v>79</v>
      </c>
      <c r="B12" s="618"/>
      <c r="C12" s="618"/>
      <c r="D12" s="618"/>
      <c r="E12" s="618"/>
      <c r="F12" s="619"/>
      <c r="G12" s="418" t="s">
        <v>87</v>
      </c>
      <c r="H12" s="419"/>
      <c r="I12" s="419"/>
      <c r="J12" s="419"/>
      <c r="K12" s="419"/>
      <c r="L12" s="419"/>
      <c r="M12" s="419"/>
      <c r="N12" s="620"/>
      <c r="O12" s="204" t="s">
        <v>122</v>
      </c>
      <c r="P12" s="621"/>
      <c r="Q12" s="621"/>
      <c r="R12" s="621"/>
      <c r="S12" s="621"/>
      <c r="T12" s="621"/>
      <c r="U12" s="621"/>
      <c r="V12" s="622"/>
      <c r="W12" s="623" t="s">
        <v>123</v>
      </c>
      <c r="X12" s="624"/>
      <c r="Y12" s="624"/>
      <c r="Z12" s="624"/>
      <c r="AA12" s="624"/>
      <c r="AB12" s="624"/>
      <c r="AC12" s="624"/>
      <c r="AD12" s="625"/>
      <c r="AE12" s="205" t="s">
        <v>166</v>
      </c>
      <c r="AF12" s="626"/>
      <c r="AG12" s="626"/>
      <c r="AH12" s="626"/>
      <c r="AI12" s="626"/>
      <c r="AJ12" s="626"/>
      <c r="AK12" s="627"/>
      <c r="AL12" s="628" t="s">
        <v>124</v>
      </c>
      <c r="AM12" s="419"/>
      <c r="AN12" s="419"/>
      <c r="AO12" s="419"/>
      <c r="AP12" s="419"/>
      <c r="AQ12" s="419"/>
      <c r="AR12" s="620"/>
      <c r="AS12" s="629">
        <v>25000</v>
      </c>
      <c r="AT12" s="630"/>
      <c r="AU12" s="630"/>
      <c r="AV12" s="630"/>
      <c r="AW12" s="630"/>
      <c r="AX12" s="630"/>
      <c r="AY12" s="631"/>
    </row>
    <row r="13" spans="1:51" ht="15" customHeight="1" x14ac:dyDescent="0.15">
      <c r="A13" s="595"/>
      <c r="B13" s="596"/>
      <c r="C13" s="596"/>
      <c r="D13" s="596"/>
      <c r="E13" s="596"/>
      <c r="F13" s="597"/>
      <c r="G13" s="422"/>
      <c r="H13" s="423"/>
      <c r="I13" s="423"/>
      <c r="J13" s="423"/>
      <c r="K13" s="423"/>
      <c r="L13" s="423"/>
      <c r="M13" s="423"/>
      <c r="N13" s="601"/>
      <c r="O13" s="604"/>
      <c r="P13" s="605"/>
      <c r="Q13" s="605"/>
      <c r="R13" s="605"/>
      <c r="S13" s="605"/>
      <c r="T13" s="605"/>
      <c r="U13" s="605"/>
      <c r="V13" s="606"/>
      <c r="W13" s="590" t="s">
        <v>125</v>
      </c>
      <c r="X13" s="591"/>
      <c r="Y13" s="591"/>
      <c r="Z13" s="591"/>
      <c r="AA13" s="591"/>
      <c r="AB13" s="591"/>
      <c r="AC13" s="591"/>
      <c r="AD13" s="592"/>
      <c r="AE13" s="195" t="s">
        <v>126</v>
      </c>
      <c r="AF13" s="593"/>
      <c r="AG13" s="593"/>
      <c r="AH13" s="593"/>
      <c r="AI13" s="593"/>
      <c r="AJ13" s="593"/>
      <c r="AK13" s="594"/>
      <c r="AL13" s="614"/>
      <c r="AM13" s="423"/>
      <c r="AN13" s="423"/>
      <c r="AO13" s="423"/>
      <c r="AP13" s="423"/>
      <c r="AQ13" s="423"/>
      <c r="AR13" s="601"/>
      <c r="AS13" s="632"/>
      <c r="AT13" s="633"/>
      <c r="AU13" s="633"/>
      <c r="AV13" s="633"/>
      <c r="AW13" s="633"/>
      <c r="AX13" s="633"/>
      <c r="AY13" s="634"/>
    </row>
    <row r="14" spans="1:51" ht="50.25" customHeight="1" x14ac:dyDescent="0.15">
      <c r="A14" s="598"/>
      <c r="B14" s="531"/>
      <c r="C14" s="531"/>
      <c r="D14" s="531"/>
      <c r="E14" s="531"/>
      <c r="F14" s="599"/>
      <c r="G14" s="438" t="s">
        <v>88</v>
      </c>
      <c r="H14" s="439"/>
      <c r="I14" s="439"/>
      <c r="J14" s="439"/>
      <c r="K14" s="439"/>
      <c r="L14" s="439"/>
      <c r="M14" s="439"/>
      <c r="N14" s="600"/>
      <c r="O14" s="196" t="s">
        <v>127</v>
      </c>
      <c r="P14" s="602"/>
      <c r="Q14" s="602"/>
      <c r="R14" s="602"/>
      <c r="S14" s="602"/>
      <c r="T14" s="602"/>
      <c r="U14" s="602"/>
      <c r="V14" s="603"/>
      <c r="W14" s="613" t="s">
        <v>85</v>
      </c>
      <c r="X14" s="439"/>
      <c r="Y14" s="439"/>
      <c r="Z14" s="439"/>
      <c r="AA14" s="439"/>
      <c r="AB14" s="439"/>
      <c r="AC14" s="439"/>
      <c r="AD14" s="600"/>
      <c r="AE14" s="196" t="s">
        <v>117</v>
      </c>
      <c r="AF14" s="602"/>
      <c r="AG14" s="602"/>
      <c r="AH14" s="602"/>
      <c r="AI14" s="602"/>
      <c r="AJ14" s="602"/>
      <c r="AK14" s="603"/>
      <c r="AL14" s="613" t="s">
        <v>75</v>
      </c>
      <c r="AM14" s="439"/>
      <c r="AN14" s="439"/>
      <c r="AO14" s="439"/>
      <c r="AP14" s="439"/>
      <c r="AQ14" s="439"/>
      <c r="AR14" s="600"/>
      <c r="AS14" s="196" t="s">
        <v>128</v>
      </c>
      <c r="AT14" s="602"/>
      <c r="AU14" s="602"/>
      <c r="AV14" s="602"/>
      <c r="AW14" s="602"/>
      <c r="AX14" s="602"/>
      <c r="AY14" s="635"/>
    </row>
    <row r="15" spans="1:51" ht="15" customHeight="1" x14ac:dyDescent="0.15">
      <c r="A15" s="569" t="s">
        <v>129</v>
      </c>
      <c r="B15" s="570"/>
      <c r="C15" s="570"/>
      <c r="D15" s="570"/>
      <c r="E15" s="570"/>
      <c r="F15" s="571"/>
      <c r="G15" s="438" t="s">
        <v>130</v>
      </c>
      <c r="H15" s="439"/>
      <c r="I15" s="439"/>
      <c r="J15" s="439"/>
      <c r="K15" s="439"/>
      <c r="L15" s="439"/>
      <c r="M15" s="439"/>
      <c r="N15" s="600"/>
      <c r="O15" s="196"/>
      <c r="P15" s="602"/>
      <c r="Q15" s="602"/>
      <c r="R15" s="602"/>
      <c r="S15" s="602"/>
      <c r="T15" s="602"/>
      <c r="U15" s="602"/>
      <c r="V15" s="603"/>
      <c r="W15" s="607" t="s">
        <v>123</v>
      </c>
      <c r="X15" s="608"/>
      <c r="Y15" s="608"/>
      <c r="Z15" s="608"/>
      <c r="AA15" s="608"/>
      <c r="AB15" s="608"/>
      <c r="AC15" s="608"/>
      <c r="AD15" s="609"/>
      <c r="AE15" s="610"/>
      <c r="AF15" s="611"/>
      <c r="AG15" s="611"/>
      <c r="AH15" s="611"/>
      <c r="AI15" s="611"/>
      <c r="AJ15" s="611"/>
      <c r="AK15" s="612"/>
      <c r="AL15" s="613" t="s">
        <v>124</v>
      </c>
      <c r="AM15" s="439"/>
      <c r="AN15" s="439"/>
      <c r="AO15" s="439"/>
      <c r="AP15" s="439"/>
      <c r="AQ15" s="439"/>
      <c r="AR15" s="600"/>
      <c r="AS15" s="584"/>
      <c r="AT15" s="585"/>
      <c r="AU15" s="585"/>
      <c r="AV15" s="585"/>
      <c r="AW15" s="585"/>
      <c r="AX15" s="585"/>
      <c r="AY15" s="586"/>
    </row>
    <row r="16" spans="1:51" ht="15" customHeight="1" x14ac:dyDescent="0.15">
      <c r="A16" s="595"/>
      <c r="B16" s="596"/>
      <c r="C16" s="596"/>
      <c r="D16" s="596"/>
      <c r="E16" s="596"/>
      <c r="F16" s="597"/>
      <c r="G16" s="422"/>
      <c r="H16" s="423"/>
      <c r="I16" s="423"/>
      <c r="J16" s="423"/>
      <c r="K16" s="423"/>
      <c r="L16" s="423"/>
      <c r="M16" s="423"/>
      <c r="N16" s="601"/>
      <c r="O16" s="604"/>
      <c r="P16" s="605"/>
      <c r="Q16" s="605"/>
      <c r="R16" s="605"/>
      <c r="S16" s="605"/>
      <c r="T16" s="605"/>
      <c r="U16" s="605"/>
      <c r="V16" s="606"/>
      <c r="W16" s="590" t="s">
        <v>125</v>
      </c>
      <c r="X16" s="591"/>
      <c r="Y16" s="591"/>
      <c r="Z16" s="591"/>
      <c r="AA16" s="591"/>
      <c r="AB16" s="591"/>
      <c r="AC16" s="591"/>
      <c r="AD16" s="592"/>
      <c r="AE16" s="195"/>
      <c r="AF16" s="593"/>
      <c r="AG16" s="593"/>
      <c r="AH16" s="593"/>
      <c r="AI16" s="593"/>
      <c r="AJ16" s="593"/>
      <c r="AK16" s="594"/>
      <c r="AL16" s="614"/>
      <c r="AM16" s="423"/>
      <c r="AN16" s="423"/>
      <c r="AO16" s="423"/>
      <c r="AP16" s="423"/>
      <c r="AQ16" s="423"/>
      <c r="AR16" s="601"/>
      <c r="AS16" s="587"/>
      <c r="AT16" s="588"/>
      <c r="AU16" s="588"/>
      <c r="AV16" s="588"/>
      <c r="AW16" s="588"/>
      <c r="AX16" s="588"/>
      <c r="AY16" s="589"/>
    </row>
    <row r="17" spans="1:51" ht="30" customHeight="1" x14ac:dyDescent="0.15">
      <c r="A17" s="598"/>
      <c r="B17" s="531"/>
      <c r="C17" s="531"/>
      <c r="D17" s="531"/>
      <c r="E17" s="531"/>
      <c r="F17" s="599"/>
      <c r="G17" s="575" t="s">
        <v>88</v>
      </c>
      <c r="H17" s="550"/>
      <c r="I17" s="550"/>
      <c r="J17" s="550"/>
      <c r="K17" s="550"/>
      <c r="L17" s="550"/>
      <c r="M17" s="550"/>
      <c r="N17" s="551"/>
      <c r="O17" s="179"/>
      <c r="P17" s="552"/>
      <c r="Q17" s="552"/>
      <c r="R17" s="552"/>
      <c r="S17" s="552"/>
      <c r="T17" s="552"/>
      <c r="U17" s="552"/>
      <c r="V17" s="553"/>
      <c r="W17" s="554" t="s">
        <v>85</v>
      </c>
      <c r="X17" s="550"/>
      <c r="Y17" s="550"/>
      <c r="Z17" s="550"/>
      <c r="AA17" s="550"/>
      <c r="AB17" s="550"/>
      <c r="AC17" s="550"/>
      <c r="AD17" s="551"/>
      <c r="AE17" s="179"/>
      <c r="AF17" s="552"/>
      <c r="AG17" s="552"/>
      <c r="AH17" s="552"/>
      <c r="AI17" s="552"/>
      <c r="AJ17" s="552"/>
      <c r="AK17" s="553"/>
      <c r="AL17" s="554" t="s">
        <v>75</v>
      </c>
      <c r="AM17" s="550"/>
      <c r="AN17" s="550"/>
      <c r="AO17" s="550"/>
      <c r="AP17" s="550"/>
      <c r="AQ17" s="550"/>
      <c r="AR17" s="551"/>
      <c r="AS17" s="179"/>
      <c r="AT17" s="552"/>
      <c r="AU17" s="552"/>
      <c r="AV17" s="552"/>
      <c r="AW17" s="552"/>
      <c r="AX17" s="552"/>
      <c r="AY17" s="555"/>
    </row>
    <row r="18" spans="1:51" ht="30" customHeight="1" x14ac:dyDescent="0.15">
      <c r="A18" s="569" t="s">
        <v>131</v>
      </c>
      <c r="B18" s="570"/>
      <c r="C18" s="570"/>
      <c r="D18" s="570"/>
      <c r="E18" s="570"/>
      <c r="F18" s="571"/>
      <c r="G18" s="575" t="s">
        <v>132</v>
      </c>
      <c r="H18" s="550"/>
      <c r="I18" s="550"/>
      <c r="J18" s="550"/>
      <c r="K18" s="550"/>
      <c r="L18" s="550"/>
      <c r="M18" s="550"/>
      <c r="N18" s="551"/>
      <c r="O18" s="179"/>
      <c r="P18" s="552"/>
      <c r="Q18" s="552"/>
      <c r="R18" s="552"/>
      <c r="S18" s="552"/>
      <c r="T18" s="552"/>
      <c r="U18" s="552"/>
      <c r="V18" s="552"/>
      <c r="W18" s="552"/>
      <c r="X18" s="552"/>
      <c r="Y18" s="552"/>
      <c r="Z18" s="552"/>
      <c r="AA18" s="552"/>
      <c r="AB18" s="552"/>
      <c r="AC18" s="552"/>
      <c r="AD18" s="552"/>
      <c r="AE18" s="552"/>
      <c r="AF18" s="552"/>
      <c r="AG18" s="552"/>
      <c r="AH18" s="552"/>
      <c r="AI18" s="552"/>
      <c r="AJ18" s="552"/>
      <c r="AK18" s="553"/>
      <c r="AL18" s="554" t="s">
        <v>167</v>
      </c>
      <c r="AM18" s="550"/>
      <c r="AN18" s="550"/>
      <c r="AO18" s="550"/>
      <c r="AP18" s="550"/>
      <c r="AQ18" s="550"/>
      <c r="AR18" s="551"/>
      <c r="AS18" s="576"/>
      <c r="AT18" s="577"/>
      <c r="AU18" s="577"/>
      <c r="AV18" s="577"/>
      <c r="AW18" s="577"/>
      <c r="AX18" s="577"/>
      <c r="AY18" s="578"/>
    </row>
    <row r="19" spans="1:51" ht="30" customHeight="1" thickBot="1" x14ac:dyDescent="0.2">
      <c r="A19" s="572"/>
      <c r="B19" s="573"/>
      <c r="C19" s="573"/>
      <c r="D19" s="573"/>
      <c r="E19" s="573"/>
      <c r="F19" s="574"/>
      <c r="G19" s="579" t="s">
        <v>133</v>
      </c>
      <c r="H19" s="580"/>
      <c r="I19" s="580"/>
      <c r="J19" s="580"/>
      <c r="K19" s="580"/>
      <c r="L19" s="580"/>
      <c r="M19" s="580"/>
      <c r="N19" s="581"/>
      <c r="O19" s="194"/>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2"/>
      <c r="AM19" s="582"/>
      <c r="AN19" s="582"/>
      <c r="AO19" s="582"/>
      <c r="AP19" s="582"/>
      <c r="AQ19" s="582"/>
      <c r="AR19" s="582"/>
      <c r="AS19" s="582"/>
      <c r="AT19" s="582"/>
      <c r="AU19" s="582"/>
      <c r="AV19" s="582"/>
      <c r="AW19" s="582"/>
      <c r="AX19" s="582"/>
      <c r="AY19" s="583"/>
    </row>
    <row r="20" spans="1:51" ht="60" customHeight="1" x14ac:dyDescent="0.15">
      <c r="A20" s="547" t="s">
        <v>21</v>
      </c>
      <c r="B20" s="548"/>
      <c r="C20" s="548"/>
      <c r="D20" s="548"/>
      <c r="E20" s="548"/>
      <c r="F20" s="549"/>
      <c r="G20" s="190" t="s">
        <v>168</v>
      </c>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2"/>
    </row>
    <row r="21" spans="1:51" ht="60" customHeight="1" thickBot="1" x14ac:dyDescent="0.2">
      <c r="A21" s="544" t="s">
        <v>24</v>
      </c>
      <c r="B21" s="545"/>
      <c r="C21" s="545"/>
      <c r="D21" s="545"/>
      <c r="E21" s="545"/>
      <c r="F21" s="546"/>
      <c r="G21" s="193" t="s">
        <v>197</v>
      </c>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2"/>
    </row>
    <row r="22" spans="1:51" ht="39.950000000000003" customHeight="1" x14ac:dyDescent="0.15">
      <c r="A22" s="350" t="s">
        <v>26</v>
      </c>
      <c r="B22" s="351"/>
      <c r="C22" s="351"/>
      <c r="D22" s="351"/>
      <c r="E22" s="351"/>
      <c r="F22" s="352"/>
      <c r="G22" s="446" t="s">
        <v>89</v>
      </c>
      <c r="H22" s="447"/>
      <c r="I22" s="447"/>
      <c r="J22" s="447"/>
      <c r="K22" s="447"/>
      <c r="L22" s="447"/>
      <c r="M22" s="447"/>
      <c r="N22" s="447"/>
      <c r="O22" s="447"/>
      <c r="P22" s="447" t="s">
        <v>29</v>
      </c>
      <c r="Q22" s="447"/>
      <c r="R22" s="447"/>
      <c r="S22" s="447"/>
      <c r="T22" s="447"/>
      <c r="U22" s="447"/>
      <c r="V22" s="447"/>
      <c r="W22" s="447"/>
      <c r="X22" s="447"/>
      <c r="Y22" s="159"/>
      <c r="Z22" s="159"/>
      <c r="AA22" s="159"/>
      <c r="AB22" s="159"/>
      <c r="AC22" s="563" t="s">
        <v>1</v>
      </c>
      <c r="AD22" s="564"/>
      <c r="AE22" s="563" t="s">
        <v>57</v>
      </c>
      <c r="AF22" s="565"/>
      <c r="AG22" s="565"/>
      <c r="AH22" s="564"/>
      <c r="AI22" s="563" t="s">
        <v>142</v>
      </c>
      <c r="AJ22" s="565"/>
      <c r="AK22" s="565"/>
      <c r="AL22" s="564"/>
      <c r="AM22" s="563" t="s">
        <v>180</v>
      </c>
      <c r="AN22" s="565"/>
      <c r="AO22" s="565"/>
      <c r="AP22" s="565"/>
      <c r="AQ22" s="447" t="s">
        <v>134</v>
      </c>
      <c r="AR22" s="566"/>
      <c r="AS22" s="566"/>
      <c r="AT22" s="566"/>
      <c r="AU22" s="567" t="s">
        <v>171</v>
      </c>
      <c r="AV22" s="567"/>
      <c r="AW22" s="567"/>
      <c r="AX22" s="567"/>
      <c r="AY22" s="568"/>
    </row>
    <row r="23" spans="1:51" ht="25.5" customHeight="1" x14ac:dyDescent="0.15">
      <c r="A23" s="353"/>
      <c r="B23" s="354"/>
      <c r="C23" s="354"/>
      <c r="D23" s="354"/>
      <c r="E23" s="354"/>
      <c r="F23" s="355"/>
      <c r="G23" s="187">
        <v>32727</v>
      </c>
      <c r="H23" s="171"/>
      <c r="I23" s="171"/>
      <c r="J23" s="171"/>
      <c r="K23" s="171"/>
      <c r="L23" s="171"/>
      <c r="M23" s="171"/>
      <c r="N23" s="171"/>
      <c r="O23" s="171"/>
      <c r="P23" s="171" t="s">
        <v>103</v>
      </c>
      <c r="Q23" s="171"/>
      <c r="R23" s="171"/>
      <c r="S23" s="171"/>
      <c r="T23" s="171"/>
      <c r="U23" s="171"/>
      <c r="V23" s="171"/>
      <c r="W23" s="171"/>
      <c r="X23" s="171"/>
      <c r="Y23" s="536" t="s">
        <v>27</v>
      </c>
      <c r="Z23" s="536"/>
      <c r="AA23" s="536"/>
      <c r="AB23" s="536"/>
      <c r="AC23" s="75"/>
      <c r="AD23" s="166"/>
      <c r="AE23" s="560">
        <v>6329</v>
      </c>
      <c r="AF23" s="28"/>
      <c r="AG23" s="28"/>
      <c r="AH23" s="28"/>
      <c r="AI23" s="560">
        <v>6238</v>
      </c>
      <c r="AJ23" s="28"/>
      <c r="AK23" s="28"/>
      <c r="AL23" s="28"/>
      <c r="AM23" s="560">
        <v>5019</v>
      </c>
      <c r="AN23" s="28"/>
      <c r="AO23" s="28"/>
      <c r="AP23" s="28"/>
      <c r="AQ23" s="157"/>
      <c r="AR23" s="157"/>
      <c r="AS23" s="157"/>
      <c r="AT23" s="157"/>
      <c r="AU23" s="168"/>
      <c r="AV23" s="168"/>
      <c r="AW23" s="168"/>
      <c r="AX23" s="168"/>
      <c r="AY23" s="186"/>
    </row>
    <row r="24" spans="1:51" ht="25.5" customHeight="1" x14ac:dyDescent="0.15">
      <c r="A24" s="353"/>
      <c r="B24" s="354"/>
      <c r="C24" s="354"/>
      <c r="D24" s="354"/>
      <c r="E24" s="354"/>
      <c r="F24" s="355"/>
      <c r="G24" s="187"/>
      <c r="H24" s="171"/>
      <c r="I24" s="171"/>
      <c r="J24" s="171"/>
      <c r="K24" s="171"/>
      <c r="L24" s="171"/>
      <c r="M24" s="171"/>
      <c r="N24" s="171"/>
      <c r="O24" s="171"/>
      <c r="P24" s="171"/>
      <c r="Q24" s="171"/>
      <c r="R24" s="171"/>
      <c r="S24" s="171"/>
      <c r="T24" s="171"/>
      <c r="U24" s="171"/>
      <c r="V24" s="171"/>
      <c r="W24" s="171"/>
      <c r="X24" s="171"/>
      <c r="Y24" s="536" t="s">
        <v>44</v>
      </c>
      <c r="Z24" s="536"/>
      <c r="AA24" s="536"/>
      <c r="AB24" s="536"/>
      <c r="AC24" s="75"/>
      <c r="AD24" s="166"/>
      <c r="AE24" s="560">
        <v>7739</v>
      </c>
      <c r="AF24" s="28"/>
      <c r="AG24" s="28"/>
      <c r="AH24" s="28"/>
      <c r="AI24" s="560">
        <v>12134</v>
      </c>
      <c r="AJ24" s="28"/>
      <c r="AK24" s="28"/>
      <c r="AL24" s="28"/>
      <c r="AM24" s="560">
        <v>7073</v>
      </c>
      <c r="AN24" s="28"/>
      <c r="AO24" s="28"/>
      <c r="AP24" s="28"/>
      <c r="AQ24" s="98"/>
      <c r="AR24" s="98"/>
      <c r="AS24" s="98"/>
      <c r="AT24" s="98"/>
      <c r="AU24" s="28" t="s">
        <v>198</v>
      </c>
      <c r="AV24" s="28"/>
      <c r="AW24" s="28"/>
      <c r="AX24" s="28"/>
      <c r="AY24" s="30"/>
    </row>
    <row r="25" spans="1:51" ht="25.5" customHeight="1" x14ac:dyDescent="0.15">
      <c r="A25" s="353"/>
      <c r="B25" s="354"/>
      <c r="C25" s="354"/>
      <c r="D25" s="354"/>
      <c r="E25" s="354"/>
      <c r="F25" s="355"/>
      <c r="G25" s="188"/>
      <c r="H25" s="189"/>
      <c r="I25" s="189"/>
      <c r="J25" s="189"/>
      <c r="K25" s="189"/>
      <c r="L25" s="189"/>
      <c r="M25" s="189"/>
      <c r="N25" s="189"/>
      <c r="O25" s="189"/>
      <c r="P25" s="189"/>
      <c r="Q25" s="189"/>
      <c r="R25" s="189"/>
      <c r="S25" s="189"/>
      <c r="T25" s="189"/>
      <c r="U25" s="189"/>
      <c r="V25" s="189"/>
      <c r="W25" s="189"/>
      <c r="X25" s="189"/>
      <c r="Y25" s="556" t="s">
        <v>28</v>
      </c>
      <c r="Z25" s="556"/>
      <c r="AA25" s="556"/>
      <c r="AB25" s="556"/>
      <c r="AC25" s="75" t="s">
        <v>55</v>
      </c>
      <c r="AD25" s="166"/>
      <c r="AE25" s="183">
        <f>AE23/AE24</f>
        <v>0.81780591807727099</v>
      </c>
      <c r="AF25" s="184"/>
      <c r="AG25" s="184"/>
      <c r="AH25" s="185"/>
      <c r="AI25" s="183">
        <f>AI23/AI24</f>
        <v>0.51409263227295199</v>
      </c>
      <c r="AJ25" s="184"/>
      <c r="AK25" s="184"/>
      <c r="AL25" s="185"/>
      <c r="AM25" s="183">
        <f>AM23/AM24</f>
        <v>0.70959988689382159</v>
      </c>
      <c r="AN25" s="184"/>
      <c r="AO25" s="184"/>
      <c r="AP25" s="185"/>
      <c r="AQ25" s="157"/>
      <c r="AR25" s="157"/>
      <c r="AS25" s="157"/>
      <c r="AT25" s="157"/>
      <c r="AU25" s="168"/>
      <c r="AV25" s="168"/>
      <c r="AW25" s="168"/>
      <c r="AX25" s="168"/>
      <c r="AY25" s="186"/>
    </row>
    <row r="26" spans="1:51" ht="72.75" customHeight="1" x14ac:dyDescent="0.15">
      <c r="A26" s="544" t="s">
        <v>30</v>
      </c>
      <c r="B26" s="545"/>
      <c r="C26" s="545"/>
      <c r="D26" s="545"/>
      <c r="E26" s="545"/>
      <c r="F26" s="546"/>
      <c r="G26" s="175" t="s">
        <v>199</v>
      </c>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7"/>
      <c r="AR26" s="177"/>
      <c r="AS26" s="177"/>
      <c r="AT26" s="177"/>
      <c r="AU26" s="176"/>
      <c r="AV26" s="176"/>
      <c r="AW26" s="176"/>
      <c r="AX26" s="176"/>
      <c r="AY26" s="178"/>
    </row>
    <row r="27" spans="1:51" ht="35.1" customHeight="1" x14ac:dyDescent="0.15">
      <c r="A27" s="544" t="s">
        <v>135</v>
      </c>
      <c r="B27" s="545"/>
      <c r="C27" s="545"/>
      <c r="D27" s="545"/>
      <c r="E27" s="545"/>
      <c r="F27" s="546"/>
      <c r="G27" s="550" t="s">
        <v>136</v>
      </c>
      <c r="H27" s="550"/>
      <c r="I27" s="550"/>
      <c r="J27" s="550"/>
      <c r="K27" s="551"/>
      <c r="L27" s="179" t="s">
        <v>137</v>
      </c>
      <c r="M27" s="552"/>
      <c r="N27" s="552"/>
      <c r="O27" s="552"/>
      <c r="P27" s="552"/>
      <c r="Q27" s="553"/>
      <c r="R27" s="554" t="s">
        <v>138</v>
      </c>
      <c r="S27" s="550"/>
      <c r="T27" s="550"/>
      <c r="U27" s="550"/>
      <c r="V27" s="551"/>
      <c r="W27" s="180" t="s">
        <v>139</v>
      </c>
      <c r="X27" s="181"/>
      <c r="Y27" s="181"/>
      <c r="Z27" s="181"/>
      <c r="AA27" s="181"/>
      <c r="AB27" s="181"/>
      <c r="AC27" s="181"/>
      <c r="AD27" s="181"/>
      <c r="AE27" s="181"/>
      <c r="AF27" s="181"/>
      <c r="AG27" s="181"/>
      <c r="AH27" s="181"/>
      <c r="AI27" s="181"/>
      <c r="AJ27" s="181"/>
      <c r="AK27" s="182"/>
      <c r="AL27" s="554" t="s">
        <v>140</v>
      </c>
      <c r="AM27" s="550"/>
      <c r="AN27" s="550"/>
      <c r="AO27" s="550"/>
      <c r="AP27" s="550"/>
      <c r="AQ27" s="550"/>
      <c r="AR27" s="551"/>
      <c r="AS27" s="179">
        <v>8</v>
      </c>
      <c r="AT27" s="552"/>
      <c r="AU27" s="552"/>
      <c r="AV27" s="552"/>
      <c r="AW27" s="552"/>
      <c r="AX27" s="552"/>
      <c r="AY27" s="555"/>
    </row>
    <row r="28" spans="1:51" ht="35.1" customHeight="1" x14ac:dyDescent="0.15">
      <c r="A28" s="353"/>
      <c r="B28" s="354"/>
      <c r="C28" s="354"/>
      <c r="D28" s="354"/>
      <c r="E28" s="354"/>
      <c r="F28" s="355"/>
      <c r="G28" s="464" t="s">
        <v>169</v>
      </c>
      <c r="H28" s="447"/>
      <c r="I28" s="447"/>
      <c r="J28" s="447"/>
      <c r="K28" s="447"/>
      <c r="L28" s="447"/>
      <c r="M28" s="447"/>
      <c r="N28" s="447"/>
      <c r="O28" s="447"/>
      <c r="P28" s="447" t="s">
        <v>29</v>
      </c>
      <c r="Q28" s="447"/>
      <c r="R28" s="447"/>
      <c r="S28" s="447"/>
      <c r="T28" s="447"/>
      <c r="U28" s="447"/>
      <c r="V28" s="447"/>
      <c r="W28" s="447"/>
      <c r="X28" s="447"/>
      <c r="Y28" s="159"/>
      <c r="Z28" s="159"/>
      <c r="AA28" s="159"/>
      <c r="AB28" s="159"/>
      <c r="AC28" s="541" t="s">
        <v>1</v>
      </c>
      <c r="AD28" s="542"/>
      <c r="AE28" s="541" t="s">
        <v>170</v>
      </c>
      <c r="AF28" s="543"/>
      <c r="AG28" s="543"/>
      <c r="AH28" s="542"/>
      <c r="AI28" s="541" t="s">
        <v>170</v>
      </c>
      <c r="AJ28" s="543"/>
      <c r="AK28" s="543"/>
      <c r="AL28" s="542"/>
      <c r="AM28" s="541" t="s">
        <v>170</v>
      </c>
      <c r="AN28" s="543"/>
      <c r="AO28" s="543"/>
      <c r="AP28" s="542"/>
      <c r="AQ28" s="557" t="s">
        <v>134</v>
      </c>
      <c r="AR28" s="558"/>
      <c r="AS28" s="558"/>
      <c r="AT28" s="559"/>
      <c r="AU28" s="534" t="s">
        <v>171</v>
      </c>
      <c r="AV28" s="534"/>
      <c r="AW28" s="534"/>
      <c r="AX28" s="534"/>
      <c r="AY28" s="535"/>
    </row>
    <row r="29" spans="1:51" ht="25.5" customHeight="1" x14ac:dyDescent="0.15">
      <c r="A29" s="353"/>
      <c r="B29" s="354"/>
      <c r="C29" s="354"/>
      <c r="D29" s="354"/>
      <c r="E29" s="354"/>
      <c r="F29" s="355"/>
      <c r="G29" s="170"/>
      <c r="H29" s="171"/>
      <c r="I29" s="171"/>
      <c r="J29" s="171"/>
      <c r="K29" s="171"/>
      <c r="L29" s="171"/>
      <c r="M29" s="171"/>
      <c r="N29" s="171"/>
      <c r="O29" s="171"/>
      <c r="P29" s="171" t="s">
        <v>103</v>
      </c>
      <c r="Q29" s="171"/>
      <c r="R29" s="171"/>
      <c r="S29" s="171"/>
      <c r="T29" s="171"/>
      <c r="U29" s="171"/>
      <c r="V29" s="171"/>
      <c r="W29" s="171"/>
      <c r="X29" s="171"/>
      <c r="Y29" s="536" t="s">
        <v>27</v>
      </c>
      <c r="Z29" s="536"/>
      <c r="AA29" s="536"/>
      <c r="AB29" s="536"/>
      <c r="AC29" s="75"/>
      <c r="AD29" s="166"/>
      <c r="AE29" s="75"/>
      <c r="AF29" s="76"/>
      <c r="AG29" s="76"/>
      <c r="AH29" s="166"/>
      <c r="AI29" s="172"/>
      <c r="AJ29" s="173"/>
      <c r="AK29" s="173"/>
      <c r="AL29" s="174"/>
      <c r="AM29" s="172"/>
      <c r="AN29" s="173"/>
      <c r="AO29" s="173"/>
      <c r="AP29" s="174"/>
      <c r="AQ29" s="167"/>
      <c r="AR29" s="168"/>
      <c r="AS29" s="168"/>
      <c r="AT29" s="169"/>
      <c r="AU29" s="155"/>
      <c r="AV29" s="155"/>
      <c r="AW29" s="155"/>
      <c r="AX29" s="155"/>
      <c r="AY29" s="156"/>
    </row>
    <row r="30" spans="1:51" ht="25.5" customHeight="1" x14ac:dyDescent="0.15">
      <c r="A30" s="353"/>
      <c r="B30" s="354"/>
      <c r="C30" s="354"/>
      <c r="D30" s="354"/>
      <c r="E30" s="354"/>
      <c r="F30" s="355"/>
      <c r="G30" s="170"/>
      <c r="H30" s="171"/>
      <c r="I30" s="171"/>
      <c r="J30" s="171"/>
      <c r="K30" s="171"/>
      <c r="L30" s="171"/>
      <c r="M30" s="171"/>
      <c r="N30" s="171"/>
      <c r="O30" s="171"/>
      <c r="P30" s="171"/>
      <c r="Q30" s="171"/>
      <c r="R30" s="171"/>
      <c r="S30" s="171"/>
      <c r="T30" s="171"/>
      <c r="U30" s="171"/>
      <c r="V30" s="171"/>
      <c r="W30" s="171"/>
      <c r="X30" s="171"/>
      <c r="Y30" s="536" t="s">
        <v>44</v>
      </c>
      <c r="Z30" s="536"/>
      <c r="AA30" s="536"/>
      <c r="AB30" s="536"/>
      <c r="AC30" s="75"/>
      <c r="AD30" s="166"/>
      <c r="AE30" s="75"/>
      <c r="AF30" s="76"/>
      <c r="AG30" s="76"/>
      <c r="AH30" s="166"/>
      <c r="AI30" s="172"/>
      <c r="AJ30" s="173"/>
      <c r="AK30" s="173"/>
      <c r="AL30" s="174"/>
      <c r="AM30" s="172"/>
      <c r="AN30" s="173"/>
      <c r="AO30" s="173"/>
      <c r="AP30" s="174"/>
      <c r="AQ30" s="172"/>
      <c r="AR30" s="173"/>
      <c r="AS30" s="173"/>
      <c r="AT30" s="174"/>
      <c r="AU30" s="298"/>
      <c r="AV30" s="298"/>
      <c r="AW30" s="298"/>
      <c r="AX30" s="298"/>
      <c r="AY30" s="299"/>
    </row>
    <row r="31" spans="1:51" ht="25.5" customHeight="1" x14ac:dyDescent="0.15">
      <c r="A31" s="547"/>
      <c r="B31" s="548"/>
      <c r="C31" s="548"/>
      <c r="D31" s="548"/>
      <c r="E31" s="548"/>
      <c r="F31" s="549"/>
      <c r="G31" s="170"/>
      <c r="H31" s="171"/>
      <c r="I31" s="171"/>
      <c r="J31" s="171"/>
      <c r="K31" s="171"/>
      <c r="L31" s="171"/>
      <c r="M31" s="171"/>
      <c r="N31" s="171"/>
      <c r="O31" s="171"/>
      <c r="P31" s="171"/>
      <c r="Q31" s="171"/>
      <c r="R31" s="171"/>
      <c r="S31" s="171"/>
      <c r="T31" s="171"/>
      <c r="U31" s="171"/>
      <c r="V31" s="171"/>
      <c r="W31" s="171"/>
      <c r="X31" s="171"/>
      <c r="Y31" s="536" t="s">
        <v>28</v>
      </c>
      <c r="Z31" s="536"/>
      <c r="AA31" s="536"/>
      <c r="AB31" s="536"/>
      <c r="AC31" s="75" t="s">
        <v>55</v>
      </c>
      <c r="AD31" s="166"/>
      <c r="AE31" s="172"/>
      <c r="AF31" s="173"/>
      <c r="AG31" s="173"/>
      <c r="AH31" s="174"/>
      <c r="AI31" s="172"/>
      <c r="AJ31" s="173"/>
      <c r="AK31" s="173"/>
      <c r="AL31" s="174"/>
      <c r="AM31" s="172"/>
      <c r="AN31" s="173"/>
      <c r="AO31" s="173"/>
      <c r="AP31" s="174"/>
      <c r="AQ31" s="167"/>
      <c r="AR31" s="168"/>
      <c r="AS31" s="168"/>
      <c r="AT31" s="169"/>
      <c r="AU31" s="157"/>
      <c r="AV31" s="157"/>
      <c r="AW31" s="157"/>
      <c r="AX31" s="157"/>
      <c r="AY31" s="158"/>
    </row>
    <row r="32" spans="1:51" ht="39.950000000000003" customHeight="1" x14ac:dyDescent="0.15">
      <c r="A32" s="353" t="s">
        <v>73</v>
      </c>
      <c r="B32" s="354"/>
      <c r="C32" s="354"/>
      <c r="D32" s="354"/>
      <c r="E32" s="354"/>
      <c r="F32" s="355"/>
      <c r="G32" s="462" t="s">
        <v>54</v>
      </c>
      <c r="H32" s="463"/>
      <c r="I32" s="463"/>
      <c r="J32" s="463"/>
      <c r="K32" s="463"/>
      <c r="L32" s="463"/>
      <c r="M32" s="463"/>
      <c r="N32" s="463"/>
      <c r="O32" s="463"/>
      <c r="P32" s="463"/>
      <c r="Q32" s="463"/>
      <c r="R32" s="463"/>
      <c r="S32" s="463"/>
      <c r="T32" s="463"/>
      <c r="U32" s="463"/>
      <c r="V32" s="463"/>
      <c r="W32" s="463"/>
      <c r="X32" s="464"/>
      <c r="Y32" s="159"/>
      <c r="Z32" s="159"/>
      <c r="AA32" s="159"/>
      <c r="AB32" s="159"/>
      <c r="AC32" s="533" t="s">
        <v>1</v>
      </c>
      <c r="AD32" s="533"/>
      <c r="AE32" s="533"/>
      <c r="AF32" s="533" t="s">
        <v>57</v>
      </c>
      <c r="AG32" s="533"/>
      <c r="AH32" s="533"/>
      <c r="AI32" s="533"/>
      <c r="AJ32" s="533"/>
      <c r="AK32" s="533" t="s">
        <v>142</v>
      </c>
      <c r="AL32" s="533"/>
      <c r="AM32" s="533"/>
      <c r="AN32" s="533"/>
      <c r="AO32" s="533"/>
      <c r="AP32" s="533" t="s">
        <v>180</v>
      </c>
      <c r="AQ32" s="533"/>
      <c r="AR32" s="533"/>
      <c r="AS32" s="533"/>
      <c r="AT32" s="533"/>
      <c r="AU32" s="534" t="s">
        <v>200</v>
      </c>
      <c r="AV32" s="534"/>
      <c r="AW32" s="534"/>
      <c r="AX32" s="534"/>
      <c r="AY32" s="535"/>
    </row>
    <row r="33" spans="1:51" ht="25.5" customHeight="1" x14ac:dyDescent="0.15">
      <c r="A33" s="353"/>
      <c r="B33" s="354"/>
      <c r="C33" s="354"/>
      <c r="D33" s="354"/>
      <c r="E33" s="354"/>
      <c r="F33" s="355"/>
      <c r="G33" s="160" t="s">
        <v>172</v>
      </c>
      <c r="H33" s="161"/>
      <c r="I33" s="161"/>
      <c r="J33" s="161"/>
      <c r="K33" s="161"/>
      <c r="L33" s="161"/>
      <c r="M33" s="161"/>
      <c r="N33" s="161"/>
      <c r="O33" s="161"/>
      <c r="P33" s="161"/>
      <c r="Q33" s="161"/>
      <c r="R33" s="161"/>
      <c r="S33" s="161"/>
      <c r="T33" s="161"/>
      <c r="U33" s="161"/>
      <c r="V33" s="161"/>
      <c r="W33" s="161"/>
      <c r="X33" s="162"/>
      <c r="Y33" s="536" t="s">
        <v>56</v>
      </c>
      <c r="Z33" s="536"/>
      <c r="AA33" s="536"/>
      <c r="AB33" s="536"/>
      <c r="AC33" s="154" t="s">
        <v>104</v>
      </c>
      <c r="AD33" s="154"/>
      <c r="AE33" s="154"/>
      <c r="AF33" s="98">
        <v>311</v>
      </c>
      <c r="AG33" s="98"/>
      <c r="AH33" s="98"/>
      <c r="AI33" s="98"/>
      <c r="AJ33" s="98"/>
      <c r="AK33" s="98">
        <v>171</v>
      </c>
      <c r="AL33" s="98"/>
      <c r="AM33" s="98"/>
      <c r="AN33" s="98"/>
      <c r="AO33" s="98"/>
      <c r="AP33" s="298">
        <v>167</v>
      </c>
      <c r="AQ33" s="298"/>
      <c r="AR33" s="298"/>
      <c r="AS33" s="298"/>
      <c r="AT33" s="298"/>
      <c r="AU33" s="155"/>
      <c r="AV33" s="155"/>
      <c r="AW33" s="155"/>
      <c r="AX33" s="155"/>
      <c r="AY33" s="156"/>
    </row>
    <row r="34" spans="1:51" ht="25.5" customHeight="1" thickBot="1" x14ac:dyDescent="0.2">
      <c r="A34" s="356"/>
      <c r="B34" s="357"/>
      <c r="C34" s="357"/>
      <c r="D34" s="357"/>
      <c r="E34" s="357"/>
      <c r="F34" s="358"/>
      <c r="G34" s="163"/>
      <c r="H34" s="164"/>
      <c r="I34" s="164"/>
      <c r="J34" s="164"/>
      <c r="K34" s="164"/>
      <c r="L34" s="164"/>
      <c r="M34" s="164"/>
      <c r="N34" s="164"/>
      <c r="O34" s="164"/>
      <c r="P34" s="164"/>
      <c r="Q34" s="164"/>
      <c r="R34" s="164"/>
      <c r="S34" s="164"/>
      <c r="T34" s="164"/>
      <c r="U34" s="164"/>
      <c r="V34" s="164"/>
      <c r="W34" s="164"/>
      <c r="X34" s="165"/>
      <c r="Y34" s="537" t="s">
        <v>74</v>
      </c>
      <c r="Z34" s="537"/>
      <c r="AA34" s="537"/>
      <c r="AB34" s="537"/>
      <c r="AC34" s="153" t="s">
        <v>104</v>
      </c>
      <c r="AD34" s="153"/>
      <c r="AE34" s="153"/>
      <c r="AF34" s="95">
        <v>288</v>
      </c>
      <c r="AG34" s="95"/>
      <c r="AH34" s="95"/>
      <c r="AI34" s="95"/>
      <c r="AJ34" s="95"/>
      <c r="AK34" s="95">
        <v>144</v>
      </c>
      <c r="AL34" s="95"/>
      <c r="AM34" s="95"/>
      <c r="AN34" s="95"/>
      <c r="AO34" s="95"/>
      <c r="AP34" s="538">
        <v>164</v>
      </c>
      <c r="AQ34" s="539"/>
      <c r="AR34" s="539"/>
      <c r="AS34" s="539"/>
      <c r="AT34" s="540"/>
      <c r="AU34" s="296">
        <v>128</v>
      </c>
      <c r="AV34" s="296"/>
      <c r="AW34" s="296"/>
      <c r="AX34" s="296"/>
      <c r="AY34" s="297"/>
    </row>
    <row r="35" spans="1:51" ht="24.95" customHeight="1" thickBot="1" x14ac:dyDescent="0.2">
      <c r="A35" s="350" t="s">
        <v>50</v>
      </c>
      <c r="B35" s="351"/>
      <c r="C35" s="351"/>
      <c r="D35" s="351"/>
      <c r="E35" s="351"/>
      <c r="F35" s="352"/>
      <c r="G35" s="139"/>
      <c r="H35" s="139"/>
      <c r="I35" s="139"/>
      <c r="J35" s="139"/>
      <c r="K35" s="139"/>
      <c r="L35" s="139"/>
      <c r="M35" s="139"/>
      <c r="N35" s="139"/>
      <c r="O35" s="471" t="s">
        <v>57</v>
      </c>
      <c r="P35" s="472"/>
      <c r="Q35" s="472"/>
      <c r="R35" s="472"/>
      <c r="S35" s="472"/>
      <c r="T35" s="472"/>
      <c r="U35" s="472"/>
      <c r="V35" s="472"/>
      <c r="W35" s="473"/>
      <c r="X35" s="472" t="s">
        <v>173</v>
      </c>
      <c r="Y35" s="472"/>
      <c r="Z35" s="472"/>
      <c r="AA35" s="472"/>
      <c r="AB35" s="472"/>
      <c r="AC35" s="472"/>
      <c r="AD35" s="472"/>
      <c r="AE35" s="472"/>
      <c r="AF35" s="472"/>
      <c r="AG35" s="473"/>
      <c r="AH35" s="472" t="s">
        <v>201</v>
      </c>
      <c r="AI35" s="472"/>
      <c r="AJ35" s="472"/>
      <c r="AK35" s="472"/>
      <c r="AL35" s="472"/>
      <c r="AM35" s="472"/>
      <c r="AN35" s="472"/>
      <c r="AO35" s="472"/>
      <c r="AP35" s="473"/>
      <c r="AQ35" s="472" t="s">
        <v>202</v>
      </c>
      <c r="AR35" s="472"/>
      <c r="AS35" s="472"/>
      <c r="AT35" s="472"/>
      <c r="AU35" s="472"/>
      <c r="AV35" s="472"/>
      <c r="AW35" s="472"/>
      <c r="AX35" s="472"/>
      <c r="AY35" s="526"/>
    </row>
    <row r="36" spans="1:51" ht="24.95" customHeight="1" thickBot="1" x14ac:dyDescent="0.2">
      <c r="A36" s="353"/>
      <c r="B36" s="354"/>
      <c r="C36" s="354"/>
      <c r="D36" s="354"/>
      <c r="E36" s="354"/>
      <c r="F36" s="355"/>
      <c r="G36" s="527" t="s">
        <v>90</v>
      </c>
      <c r="H36" s="527"/>
      <c r="I36" s="527"/>
      <c r="J36" s="527"/>
      <c r="K36" s="527"/>
      <c r="L36" s="527"/>
      <c r="M36" s="527"/>
      <c r="N36" s="528"/>
      <c r="O36" s="141">
        <v>23605.296323999999</v>
      </c>
      <c r="P36" s="142"/>
      <c r="Q36" s="142"/>
      <c r="R36" s="142"/>
      <c r="S36" s="142"/>
      <c r="T36" s="142"/>
      <c r="U36" s="142"/>
      <c r="V36" s="142"/>
      <c r="W36" s="143"/>
      <c r="X36" s="141">
        <f>O50</f>
        <v>18845.284806999996</v>
      </c>
      <c r="Y36" s="142"/>
      <c r="Z36" s="142"/>
      <c r="AA36" s="142"/>
      <c r="AB36" s="142"/>
      <c r="AC36" s="142"/>
      <c r="AD36" s="142"/>
      <c r="AE36" s="142"/>
      <c r="AF36" s="142"/>
      <c r="AG36" s="143"/>
      <c r="AH36" s="141">
        <f>X50</f>
        <v>14149.020732999994</v>
      </c>
      <c r="AI36" s="142"/>
      <c r="AJ36" s="142"/>
      <c r="AK36" s="142"/>
      <c r="AL36" s="142"/>
      <c r="AM36" s="142"/>
      <c r="AN36" s="142"/>
      <c r="AO36" s="142"/>
      <c r="AP36" s="143"/>
      <c r="AQ36" s="141">
        <f>AH50</f>
        <v>10243.844913999994</v>
      </c>
      <c r="AR36" s="142"/>
      <c r="AS36" s="142"/>
      <c r="AT36" s="142"/>
      <c r="AU36" s="142"/>
      <c r="AV36" s="142"/>
      <c r="AW36" s="142"/>
      <c r="AX36" s="142"/>
      <c r="AY36" s="144"/>
    </row>
    <row r="37" spans="1:51" ht="24.95" customHeight="1" x14ac:dyDescent="0.15">
      <c r="A37" s="353"/>
      <c r="B37" s="354"/>
      <c r="C37" s="354"/>
      <c r="D37" s="354"/>
      <c r="E37" s="354"/>
      <c r="F37" s="355"/>
      <c r="G37" s="510" t="s">
        <v>14</v>
      </c>
      <c r="H37" s="529"/>
      <c r="I37" s="530" t="s">
        <v>80</v>
      </c>
      <c r="J37" s="531"/>
      <c r="K37" s="531"/>
      <c r="L37" s="531"/>
      <c r="M37" s="531"/>
      <c r="N37" s="532"/>
      <c r="O37" s="148">
        <v>0</v>
      </c>
      <c r="P37" s="149"/>
      <c r="Q37" s="149"/>
      <c r="R37" s="149"/>
      <c r="S37" s="149"/>
      <c r="T37" s="149"/>
      <c r="U37" s="149"/>
      <c r="V37" s="149"/>
      <c r="W37" s="150"/>
      <c r="X37" s="148">
        <v>0</v>
      </c>
      <c r="Y37" s="149"/>
      <c r="Z37" s="149"/>
      <c r="AA37" s="149"/>
      <c r="AB37" s="149"/>
      <c r="AC37" s="149"/>
      <c r="AD37" s="149"/>
      <c r="AE37" s="149"/>
      <c r="AF37" s="149"/>
      <c r="AG37" s="150"/>
      <c r="AH37" s="145">
        <v>0</v>
      </c>
      <c r="AI37" s="146"/>
      <c r="AJ37" s="146"/>
      <c r="AK37" s="146"/>
      <c r="AL37" s="146"/>
      <c r="AM37" s="146"/>
      <c r="AN37" s="146"/>
      <c r="AO37" s="146"/>
      <c r="AP37" s="147"/>
      <c r="AQ37" s="145">
        <v>0</v>
      </c>
      <c r="AR37" s="146"/>
      <c r="AS37" s="146"/>
      <c r="AT37" s="146"/>
      <c r="AU37" s="146"/>
      <c r="AV37" s="146"/>
      <c r="AW37" s="146"/>
      <c r="AX37" s="146"/>
      <c r="AY37" s="272"/>
    </row>
    <row r="38" spans="1:51" ht="24.95" customHeight="1" x14ac:dyDescent="0.15">
      <c r="A38" s="353"/>
      <c r="B38" s="354"/>
      <c r="C38" s="354"/>
      <c r="D38" s="354"/>
      <c r="E38" s="354"/>
      <c r="F38" s="355"/>
      <c r="G38" s="510"/>
      <c r="H38" s="529"/>
      <c r="I38" s="524" t="s">
        <v>141</v>
      </c>
      <c r="J38" s="525"/>
      <c r="K38" s="525"/>
      <c r="L38" s="525"/>
      <c r="M38" s="525"/>
      <c r="N38" s="525"/>
      <c r="O38" s="273">
        <v>3.5694210000000002</v>
      </c>
      <c r="P38" s="274"/>
      <c r="Q38" s="274"/>
      <c r="R38" s="274"/>
      <c r="S38" s="274"/>
      <c r="T38" s="274"/>
      <c r="U38" s="274"/>
      <c r="V38" s="274"/>
      <c r="W38" s="275"/>
      <c r="X38" s="273">
        <v>1.2999999999999999E-2</v>
      </c>
      <c r="Y38" s="274"/>
      <c r="Z38" s="274"/>
      <c r="AA38" s="274"/>
      <c r="AB38" s="274"/>
      <c r="AC38" s="274"/>
      <c r="AD38" s="274"/>
      <c r="AE38" s="274"/>
      <c r="AF38" s="274"/>
      <c r="AG38" s="275"/>
      <c r="AH38" s="120">
        <v>0</v>
      </c>
      <c r="AI38" s="120"/>
      <c r="AJ38" s="120"/>
      <c r="AK38" s="120"/>
      <c r="AL38" s="120"/>
      <c r="AM38" s="120"/>
      <c r="AN38" s="120"/>
      <c r="AO38" s="120"/>
      <c r="AP38" s="121"/>
      <c r="AQ38" s="120">
        <v>0</v>
      </c>
      <c r="AR38" s="120"/>
      <c r="AS38" s="120"/>
      <c r="AT38" s="120"/>
      <c r="AU38" s="120"/>
      <c r="AV38" s="120"/>
      <c r="AW38" s="120"/>
      <c r="AX38" s="120"/>
      <c r="AY38" s="122"/>
    </row>
    <row r="39" spans="1:51" ht="24.95" customHeight="1" x14ac:dyDescent="0.15">
      <c r="A39" s="353"/>
      <c r="B39" s="354"/>
      <c r="C39" s="354"/>
      <c r="D39" s="354"/>
      <c r="E39" s="354"/>
      <c r="F39" s="355"/>
      <c r="G39" s="510"/>
      <c r="H39" s="529"/>
      <c r="I39" s="521" t="s">
        <v>203</v>
      </c>
      <c r="J39" s="522"/>
      <c r="K39" s="522"/>
      <c r="L39" s="522"/>
      <c r="M39" s="522"/>
      <c r="N39" s="523"/>
      <c r="O39" s="293">
        <v>0</v>
      </c>
      <c r="P39" s="294"/>
      <c r="Q39" s="294"/>
      <c r="R39" s="294"/>
      <c r="S39" s="294"/>
      <c r="T39" s="294"/>
      <c r="U39" s="294"/>
      <c r="V39" s="294"/>
      <c r="W39" s="295"/>
      <c r="X39" s="293">
        <v>0</v>
      </c>
      <c r="Y39" s="294"/>
      <c r="Z39" s="294"/>
      <c r="AA39" s="294"/>
      <c r="AB39" s="294"/>
      <c r="AC39" s="294"/>
      <c r="AD39" s="294"/>
      <c r="AE39" s="294"/>
      <c r="AF39" s="294"/>
      <c r="AG39" s="295"/>
      <c r="AH39" s="288">
        <v>0</v>
      </c>
      <c r="AI39" s="289"/>
      <c r="AJ39" s="289"/>
      <c r="AK39" s="289"/>
      <c r="AL39" s="289"/>
      <c r="AM39" s="289"/>
      <c r="AN39" s="289"/>
      <c r="AO39" s="289"/>
      <c r="AP39" s="290"/>
      <c r="AQ39" s="288">
        <v>0</v>
      </c>
      <c r="AR39" s="289"/>
      <c r="AS39" s="289"/>
      <c r="AT39" s="289"/>
      <c r="AU39" s="289"/>
      <c r="AV39" s="289"/>
      <c r="AW39" s="289"/>
      <c r="AX39" s="289"/>
      <c r="AY39" s="291"/>
    </row>
    <row r="40" spans="1:51" ht="24.95" customHeight="1" x14ac:dyDescent="0.15">
      <c r="A40" s="353"/>
      <c r="B40" s="354"/>
      <c r="C40" s="354"/>
      <c r="D40" s="354"/>
      <c r="E40" s="354"/>
      <c r="F40" s="355"/>
      <c r="G40" s="510"/>
      <c r="H40" s="529"/>
      <c r="I40" s="524" t="s">
        <v>174</v>
      </c>
      <c r="J40" s="525"/>
      <c r="K40" s="525"/>
      <c r="L40" s="525"/>
      <c r="M40" s="525"/>
      <c r="N40" s="525"/>
      <c r="O40" s="292">
        <v>0.20499999999999999</v>
      </c>
      <c r="P40" s="120"/>
      <c r="Q40" s="120"/>
      <c r="R40" s="120"/>
      <c r="S40" s="120"/>
      <c r="T40" s="120"/>
      <c r="U40" s="120"/>
      <c r="V40" s="120"/>
      <c r="W40" s="121"/>
      <c r="X40" s="292">
        <v>0.85499999999999998</v>
      </c>
      <c r="Y40" s="120"/>
      <c r="Z40" s="120"/>
      <c r="AA40" s="120"/>
      <c r="AB40" s="120"/>
      <c r="AC40" s="120"/>
      <c r="AD40" s="120"/>
      <c r="AE40" s="120"/>
      <c r="AF40" s="120"/>
      <c r="AG40" s="121"/>
      <c r="AH40" s="120">
        <v>1.9259999999999999</v>
      </c>
      <c r="AI40" s="120"/>
      <c r="AJ40" s="120"/>
      <c r="AK40" s="120"/>
      <c r="AL40" s="120"/>
      <c r="AM40" s="120"/>
      <c r="AN40" s="120"/>
      <c r="AO40" s="120"/>
      <c r="AP40" s="121"/>
      <c r="AQ40" s="120">
        <v>0</v>
      </c>
      <c r="AR40" s="120"/>
      <c r="AS40" s="120"/>
      <c r="AT40" s="120"/>
      <c r="AU40" s="120"/>
      <c r="AV40" s="120"/>
      <c r="AW40" s="120"/>
      <c r="AX40" s="120"/>
      <c r="AY40" s="122"/>
    </row>
    <row r="41" spans="1:51" ht="24.95" customHeight="1" x14ac:dyDescent="0.15">
      <c r="A41" s="353"/>
      <c r="B41" s="354"/>
      <c r="C41" s="354"/>
      <c r="D41" s="354"/>
      <c r="E41" s="354"/>
      <c r="F41" s="355"/>
      <c r="G41" s="510"/>
      <c r="H41" s="529"/>
      <c r="I41" s="521" t="s">
        <v>203</v>
      </c>
      <c r="J41" s="522"/>
      <c r="K41" s="522"/>
      <c r="L41" s="522"/>
      <c r="M41" s="522"/>
      <c r="N41" s="523"/>
      <c r="O41" s="288">
        <v>0</v>
      </c>
      <c r="P41" s="289"/>
      <c r="Q41" s="289"/>
      <c r="R41" s="289"/>
      <c r="S41" s="289"/>
      <c r="T41" s="289"/>
      <c r="U41" s="289"/>
      <c r="V41" s="289"/>
      <c r="W41" s="290"/>
      <c r="X41" s="288">
        <v>0</v>
      </c>
      <c r="Y41" s="289"/>
      <c r="Z41" s="289"/>
      <c r="AA41" s="289"/>
      <c r="AB41" s="289"/>
      <c r="AC41" s="289"/>
      <c r="AD41" s="289"/>
      <c r="AE41" s="289"/>
      <c r="AF41" s="289"/>
      <c r="AG41" s="290"/>
      <c r="AH41" s="288">
        <v>0</v>
      </c>
      <c r="AI41" s="289"/>
      <c r="AJ41" s="289"/>
      <c r="AK41" s="289"/>
      <c r="AL41" s="289"/>
      <c r="AM41" s="289"/>
      <c r="AN41" s="289"/>
      <c r="AO41" s="289"/>
      <c r="AP41" s="290"/>
      <c r="AQ41" s="288">
        <v>0</v>
      </c>
      <c r="AR41" s="289"/>
      <c r="AS41" s="289"/>
      <c r="AT41" s="289"/>
      <c r="AU41" s="289"/>
      <c r="AV41" s="289"/>
      <c r="AW41" s="289"/>
      <c r="AX41" s="289"/>
      <c r="AY41" s="291"/>
    </row>
    <row r="42" spans="1:51" ht="24.95" customHeight="1" x14ac:dyDescent="0.15">
      <c r="A42" s="353"/>
      <c r="B42" s="354"/>
      <c r="C42" s="354"/>
      <c r="D42" s="354"/>
      <c r="E42" s="354"/>
      <c r="F42" s="355"/>
      <c r="G42" s="510"/>
      <c r="H42" s="529"/>
      <c r="I42" s="443" t="s">
        <v>22</v>
      </c>
      <c r="J42" s="443"/>
      <c r="K42" s="443"/>
      <c r="L42" s="443"/>
      <c r="M42" s="443"/>
      <c r="N42" s="443"/>
      <c r="O42" s="665">
        <v>-2.334012</v>
      </c>
      <c r="P42" s="663"/>
      <c r="Q42" s="663"/>
      <c r="R42" s="663"/>
      <c r="S42" s="663"/>
      <c r="T42" s="663"/>
      <c r="U42" s="663"/>
      <c r="V42" s="663"/>
      <c r="W42" s="664"/>
      <c r="X42" s="665">
        <v>-2.5494870000000001</v>
      </c>
      <c r="Y42" s="663"/>
      <c r="Z42" s="663"/>
      <c r="AA42" s="663"/>
      <c r="AB42" s="663"/>
      <c r="AC42" s="663"/>
      <c r="AD42" s="663"/>
      <c r="AE42" s="663"/>
      <c r="AF42" s="663"/>
      <c r="AG42" s="664"/>
      <c r="AH42" s="663">
        <v>-1.315553</v>
      </c>
      <c r="AI42" s="663"/>
      <c r="AJ42" s="663"/>
      <c r="AK42" s="663"/>
      <c r="AL42" s="663"/>
      <c r="AM42" s="663"/>
      <c r="AN42" s="663"/>
      <c r="AO42" s="663"/>
      <c r="AP42" s="664"/>
      <c r="AQ42" s="137">
        <v>0</v>
      </c>
      <c r="AR42" s="137"/>
      <c r="AS42" s="137"/>
      <c r="AT42" s="137"/>
      <c r="AU42" s="137"/>
      <c r="AV42" s="137"/>
      <c r="AW42" s="137"/>
      <c r="AX42" s="137"/>
      <c r="AY42" s="140"/>
    </row>
    <row r="43" spans="1:51" ht="24.95" customHeight="1" thickBot="1" x14ac:dyDescent="0.2">
      <c r="A43" s="353"/>
      <c r="B43" s="354"/>
      <c r="C43" s="354"/>
      <c r="D43" s="354"/>
      <c r="E43" s="354"/>
      <c r="F43" s="355"/>
      <c r="G43" s="511"/>
      <c r="H43" s="512"/>
      <c r="I43" s="519" t="s">
        <v>18</v>
      </c>
      <c r="J43" s="252"/>
      <c r="K43" s="252"/>
      <c r="L43" s="252"/>
      <c r="M43" s="252"/>
      <c r="N43" s="253"/>
      <c r="O43" s="138">
        <f>SUM(O37,O38,O40,O42)</f>
        <v>1.4404090000000003</v>
      </c>
      <c r="P43" s="115"/>
      <c r="Q43" s="115"/>
      <c r="R43" s="115"/>
      <c r="S43" s="115"/>
      <c r="T43" s="115"/>
      <c r="U43" s="115"/>
      <c r="V43" s="115"/>
      <c r="W43" s="116"/>
      <c r="X43" s="713">
        <f>SUM(X37,X38,X40,X42)</f>
        <v>-1.6814870000000002</v>
      </c>
      <c r="Y43" s="714"/>
      <c r="Z43" s="714"/>
      <c r="AA43" s="714"/>
      <c r="AB43" s="714"/>
      <c r="AC43" s="714"/>
      <c r="AD43" s="714"/>
      <c r="AE43" s="714"/>
      <c r="AF43" s="714"/>
      <c r="AG43" s="715"/>
      <c r="AH43" s="151">
        <f>SUM(AH37:AP42)</f>
        <v>0.61044699999999996</v>
      </c>
      <c r="AI43" s="151"/>
      <c r="AJ43" s="151"/>
      <c r="AK43" s="151"/>
      <c r="AL43" s="151"/>
      <c r="AM43" s="151"/>
      <c r="AN43" s="151"/>
      <c r="AO43" s="151"/>
      <c r="AP43" s="152"/>
      <c r="AQ43" s="138">
        <f>SUM(AQ37,AQ38,AQ40,AQ42)</f>
        <v>0</v>
      </c>
      <c r="AR43" s="115"/>
      <c r="AS43" s="115"/>
      <c r="AT43" s="115"/>
      <c r="AU43" s="115"/>
      <c r="AV43" s="115"/>
      <c r="AW43" s="115"/>
      <c r="AX43" s="115"/>
      <c r="AY43" s="117"/>
    </row>
    <row r="44" spans="1:51" ht="24.95" customHeight="1" x14ac:dyDescent="0.15">
      <c r="A44" s="353"/>
      <c r="B44" s="354"/>
      <c r="C44" s="354"/>
      <c r="D44" s="354"/>
      <c r="E44" s="354"/>
      <c r="F44" s="355"/>
      <c r="G44" s="508" t="s">
        <v>51</v>
      </c>
      <c r="H44" s="509"/>
      <c r="I44" s="513" t="s">
        <v>96</v>
      </c>
      <c r="J44" s="402"/>
      <c r="K44" s="402"/>
      <c r="L44" s="402"/>
      <c r="M44" s="402"/>
      <c r="N44" s="461"/>
      <c r="O44" s="148">
        <v>4021.4340000000002</v>
      </c>
      <c r="P44" s="149"/>
      <c r="Q44" s="149"/>
      <c r="R44" s="149"/>
      <c r="S44" s="149"/>
      <c r="T44" s="149"/>
      <c r="U44" s="149"/>
      <c r="V44" s="149"/>
      <c r="W44" s="150"/>
      <c r="X44" s="148">
        <v>4034.4319999999998</v>
      </c>
      <c r="Y44" s="149"/>
      <c r="Z44" s="149"/>
      <c r="AA44" s="149"/>
      <c r="AB44" s="149"/>
      <c r="AC44" s="149"/>
      <c r="AD44" s="149"/>
      <c r="AE44" s="149"/>
      <c r="AF44" s="149"/>
      <c r="AG44" s="150"/>
      <c r="AH44" s="281">
        <v>3269.6039999999998</v>
      </c>
      <c r="AI44" s="281"/>
      <c r="AJ44" s="281"/>
      <c r="AK44" s="281"/>
      <c r="AL44" s="281"/>
      <c r="AM44" s="281"/>
      <c r="AN44" s="281"/>
      <c r="AO44" s="281"/>
      <c r="AP44" s="716"/>
      <c r="AQ44" s="280">
        <v>2898</v>
      </c>
      <c r="AR44" s="281"/>
      <c r="AS44" s="281"/>
      <c r="AT44" s="281"/>
      <c r="AU44" s="281"/>
      <c r="AV44" s="281"/>
      <c r="AW44" s="281"/>
      <c r="AX44" s="281"/>
      <c r="AY44" s="282"/>
    </row>
    <row r="45" spans="1:51" ht="24.95" customHeight="1" x14ac:dyDescent="0.15">
      <c r="A45" s="353"/>
      <c r="B45" s="354"/>
      <c r="C45" s="354"/>
      <c r="D45" s="354"/>
      <c r="E45" s="354"/>
      <c r="F45" s="355"/>
      <c r="G45" s="510"/>
      <c r="H45" s="510"/>
      <c r="I45" s="514" t="s">
        <v>15</v>
      </c>
      <c r="J45" s="514"/>
      <c r="K45" s="514"/>
      <c r="L45" s="514"/>
      <c r="M45" s="514"/>
      <c r="N45" s="514"/>
      <c r="O45" s="292">
        <v>740.01792599999999</v>
      </c>
      <c r="P45" s="120"/>
      <c r="Q45" s="120"/>
      <c r="R45" s="120"/>
      <c r="S45" s="120"/>
      <c r="T45" s="120"/>
      <c r="U45" s="120"/>
      <c r="V45" s="120"/>
      <c r="W45" s="121"/>
      <c r="X45" s="292">
        <v>660.15058699999997</v>
      </c>
      <c r="Y45" s="120"/>
      <c r="Z45" s="120"/>
      <c r="AA45" s="120"/>
      <c r="AB45" s="120"/>
      <c r="AC45" s="120"/>
      <c r="AD45" s="120"/>
      <c r="AE45" s="120"/>
      <c r="AF45" s="120"/>
      <c r="AG45" s="121"/>
      <c r="AH45" s="286">
        <v>636.18226600000003</v>
      </c>
      <c r="AI45" s="286"/>
      <c r="AJ45" s="286"/>
      <c r="AK45" s="286"/>
      <c r="AL45" s="286"/>
      <c r="AM45" s="286"/>
      <c r="AN45" s="286"/>
      <c r="AO45" s="286"/>
      <c r="AP45" s="286"/>
      <c r="AQ45" s="286">
        <v>636.18226600000003</v>
      </c>
      <c r="AR45" s="286"/>
      <c r="AS45" s="286"/>
      <c r="AT45" s="286"/>
      <c r="AU45" s="286"/>
      <c r="AV45" s="286"/>
      <c r="AW45" s="286"/>
      <c r="AX45" s="286"/>
      <c r="AY45" s="287"/>
    </row>
    <row r="46" spans="1:51" ht="24.95" customHeight="1" x14ac:dyDescent="0.15">
      <c r="A46" s="353"/>
      <c r="B46" s="354"/>
      <c r="C46" s="354"/>
      <c r="D46" s="354"/>
      <c r="E46" s="354"/>
      <c r="F46" s="355"/>
      <c r="G46" s="510"/>
      <c r="H46" s="510"/>
      <c r="I46" s="520" t="s">
        <v>175</v>
      </c>
      <c r="J46" s="520"/>
      <c r="K46" s="520"/>
      <c r="L46" s="520"/>
      <c r="M46" s="520"/>
      <c r="N46" s="520"/>
      <c r="O46" s="717">
        <f>O45-O47</f>
        <v>712.08292600000004</v>
      </c>
      <c r="P46" s="718"/>
      <c r="Q46" s="718"/>
      <c r="R46" s="718"/>
      <c r="S46" s="718"/>
      <c r="T46" s="718"/>
      <c r="U46" s="718"/>
      <c r="V46" s="718"/>
      <c r="W46" s="719"/>
      <c r="X46" s="717">
        <f>X45-X47</f>
        <v>639.32858699999997</v>
      </c>
      <c r="Y46" s="718"/>
      <c r="Z46" s="718"/>
      <c r="AA46" s="718"/>
      <c r="AB46" s="718"/>
      <c r="AC46" s="718"/>
      <c r="AD46" s="718"/>
      <c r="AE46" s="718"/>
      <c r="AF46" s="718"/>
      <c r="AG46" s="719"/>
      <c r="AH46" s="484">
        <f>AH45-AH47</f>
        <v>618.71426600000007</v>
      </c>
      <c r="AI46" s="484"/>
      <c r="AJ46" s="484"/>
      <c r="AK46" s="484"/>
      <c r="AL46" s="484"/>
      <c r="AM46" s="484"/>
      <c r="AN46" s="484"/>
      <c r="AO46" s="484"/>
      <c r="AP46" s="484"/>
      <c r="AQ46" s="484">
        <v>616.05152999999996</v>
      </c>
      <c r="AR46" s="484"/>
      <c r="AS46" s="484"/>
      <c r="AT46" s="484"/>
      <c r="AU46" s="484"/>
      <c r="AV46" s="484"/>
      <c r="AW46" s="484"/>
      <c r="AX46" s="484"/>
      <c r="AY46" s="485"/>
    </row>
    <row r="47" spans="1:51" ht="24.95" customHeight="1" x14ac:dyDescent="0.15">
      <c r="A47" s="353"/>
      <c r="B47" s="354"/>
      <c r="C47" s="354"/>
      <c r="D47" s="354"/>
      <c r="E47" s="354"/>
      <c r="F47" s="355"/>
      <c r="G47" s="510"/>
      <c r="H47" s="510"/>
      <c r="I47" s="515" t="s">
        <v>176</v>
      </c>
      <c r="J47" s="515"/>
      <c r="K47" s="515"/>
      <c r="L47" s="515"/>
      <c r="M47" s="515"/>
      <c r="N47" s="515"/>
      <c r="O47" s="288">
        <v>27.934999999999999</v>
      </c>
      <c r="P47" s="289"/>
      <c r="Q47" s="289"/>
      <c r="R47" s="289"/>
      <c r="S47" s="289"/>
      <c r="T47" s="289"/>
      <c r="U47" s="289"/>
      <c r="V47" s="289"/>
      <c r="W47" s="290"/>
      <c r="X47" s="288">
        <v>20.821999999999999</v>
      </c>
      <c r="Y47" s="289"/>
      <c r="Z47" s="289"/>
      <c r="AA47" s="289"/>
      <c r="AB47" s="289"/>
      <c r="AC47" s="289"/>
      <c r="AD47" s="289"/>
      <c r="AE47" s="289"/>
      <c r="AF47" s="289"/>
      <c r="AG47" s="290"/>
      <c r="AH47" s="661">
        <v>17.468</v>
      </c>
      <c r="AI47" s="661"/>
      <c r="AJ47" s="661"/>
      <c r="AK47" s="661"/>
      <c r="AL47" s="661"/>
      <c r="AM47" s="661"/>
      <c r="AN47" s="661"/>
      <c r="AO47" s="661"/>
      <c r="AP47" s="661"/>
      <c r="AQ47" s="661">
        <v>20.130735999999999</v>
      </c>
      <c r="AR47" s="661"/>
      <c r="AS47" s="661"/>
      <c r="AT47" s="661"/>
      <c r="AU47" s="661"/>
      <c r="AV47" s="661"/>
      <c r="AW47" s="661"/>
      <c r="AX47" s="661"/>
      <c r="AY47" s="662"/>
    </row>
    <row r="48" spans="1:51" ht="24.95" customHeight="1" thickBot="1" x14ac:dyDescent="0.2">
      <c r="A48" s="353"/>
      <c r="B48" s="354"/>
      <c r="C48" s="354"/>
      <c r="D48" s="354"/>
      <c r="E48" s="354"/>
      <c r="F48" s="355"/>
      <c r="G48" s="511"/>
      <c r="H48" s="512"/>
      <c r="I48" s="516" t="s">
        <v>45</v>
      </c>
      <c r="J48" s="517"/>
      <c r="K48" s="517"/>
      <c r="L48" s="517"/>
      <c r="M48" s="517"/>
      <c r="N48" s="518"/>
      <c r="O48" s="138">
        <f>SUM(O44:W45)</f>
        <v>4761.4519259999997</v>
      </c>
      <c r="P48" s="115"/>
      <c r="Q48" s="115"/>
      <c r="R48" s="115"/>
      <c r="S48" s="115"/>
      <c r="T48" s="115"/>
      <c r="U48" s="115"/>
      <c r="V48" s="115"/>
      <c r="W48" s="116"/>
      <c r="X48" s="138">
        <f>SUM(X44:AG45)</f>
        <v>4694.5825869999999</v>
      </c>
      <c r="Y48" s="115"/>
      <c r="Z48" s="115"/>
      <c r="AA48" s="115"/>
      <c r="AB48" s="115"/>
      <c r="AC48" s="115"/>
      <c r="AD48" s="115"/>
      <c r="AE48" s="115"/>
      <c r="AF48" s="115"/>
      <c r="AG48" s="116"/>
      <c r="AH48" s="284">
        <f>SUM(AH44:AP45)</f>
        <v>3905.7862660000001</v>
      </c>
      <c r="AI48" s="284"/>
      <c r="AJ48" s="284"/>
      <c r="AK48" s="284"/>
      <c r="AL48" s="284"/>
      <c r="AM48" s="284"/>
      <c r="AN48" s="284"/>
      <c r="AO48" s="284"/>
      <c r="AP48" s="720"/>
      <c r="AQ48" s="283">
        <f>SUM(AQ44:AY45)</f>
        <v>3534.1822659999998</v>
      </c>
      <c r="AR48" s="284"/>
      <c r="AS48" s="284"/>
      <c r="AT48" s="284"/>
      <c r="AU48" s="284"/>
      <c r="AV48" s="284"/>
      <c r="AW48" s="284"/>
      <c r="AX48" s="284"/>
      <c r="AY48" s="285"/>
    </row>
    <row r="49" spans="1:51" ht="24.95" customHeight="1" thickBot="1" x14ac:dyDescent="0.2">
      <c r="A49" s="353"/>
      <c r="B49" s="354"/>
      <c r="C49" s="354"/>
      <c r="D49" s="354"/>
      <c r="E49" s="354"/>
      <c r="F49" s="355"/>
      <c r="G49" s="348" t="s">
        <v>46</v>
      </c>
      <c r="H49" s="348"/>
      <c r="I49" s="348"/>
      <c r="J49" s="348"/>
      <c r="K49" s="348"/>
      <c r="L49" s="348"/>
      <c r="M49" s="348"/>
      <c r="N49" s="452"/>
      <c r="O49" s="141">
        <v>0</v>
      </c>
      <c r="P49" s="142"/>
      <c r="Q49" s="142"/>
      <c r="R49" s="142"/>
      <c r="S49" s="142"/>
      <c r="T49" s="142"/>
      <c r="U49" s="142"/>
      <c r="V49" s="142"/>
      <c r="W49" s="143"/>
      <c r="X49" s="141">
        <v>0</v>
      </c>
      <c r="Y49" s="142"/>
      <c r="Z49" s="142"/>
      <c r="AA49" s="142"/>
      <c r="AB49" s="142"/>
      <c r="AC49" s="142"/>
      <c r="AD49" s="142"/>
      <c r="AE49" s="142"/>
      <c r="AF49" s="142"/>
      <c r="AG49" s="143"/>
      <c r="AH49" s="276">
        <v>0</v>
      </c>
      <c r="AI49" s="276"/>
      <c r="AJ49" s="276"/>
      <c r="AK49" s="276"/>
      <c r="AL49" s="276"/>
      <c r="AM49" s="276"/>
      <c r="AN49" s="276"/>
      <c r="AO49" s="276"/>
      <c r="AP49" s="277"/>
      <c r="AQ49" s="278">
        <v>0</v>
      </c>
      <c r="AR49" s="276"/>
      <c r="AS49" s="276"/>
      <c r="AT49" s="276"/>
      <c r="AU49" s="276"/>
      <c r="AV49" s="276"/>
      <c r="AW49" s="276"/>
      <c r="AX49" s="276"/>
      <c r="AY49" s="279"/>
    </row>
    <row r="50" spans="1:51" ht="24.95" customHeight="1" x14ac:dyDescent="0.15">
      <c r="A50" s="353"/>
      <c r="B50" s="354"/>
      <c r="C50" s="354"/>
      <c r="D50" s="354"/>
      <c r="E50" s="354"/>
      <c r="F50" s="355"/>
      <c r="G50" s="507" t="s">
        <v>91</v>
      </c>
      <c r="H50" s="491"/>
      <c r="I50" s="491"/>
      <c r="J50" s="491"/>
      <c r="K50" s="491"/>
      <c r="L50" s="491"/>
      <c r="M50" s="491"/>
      <c r="N50" s="491"/>
      <c r="O50" s="721">
        <f>O36+O43-O48-O49</f>
        <v>18845.284806999996</v>
      </c>
      <c r="P50" s="131"/>
      <c r="Q50" s="131"/>
      <c r="R50" s="131"/>
      <c r="S50" s="131"/>
      <c r="T50" s="131"/>
      <c r="U50" s="131"/>
      <c r="V50" s="131"/>
      <c r="W50" s="135"/>
      <c r="X50" s="721">
        <f>X36+X43-X48-X49</f>
        <v>14149.020732999994</v>
      </c>
      <c r="Y50" s="131"/>
      <c r="Z50" s="131"/>
      <c r="AA50" s="131"/>
      <c r="AB50" s="131"/>
      <c r="AC50" s="131"/>
      <c r="AD50" s="131"/>
      <c r="AE50" s="131"/>
      <c r="AF50" s="131"/>
      <c r="AG50" s="135"/>
      <c r="AH50" s="281">
        <f>AH36+AH43-AH48-AH49</f>
        <v>10243.844913999994</v>
      </c>
      <c r="AI50" s="281"/>
      <c r="AJ50" s="281"/>
      <c r="AK50" s="281"/>
      <c r="AL50" s="281"/>
      <c r="AM50" s="281"/>
      <c r="AN50" s="281"/>
      <c r="AO50" s="281"/>
      <c r="AP50" s="716"/>
      <c r="AQ50" s="721">
        <f>AQ36+AQ43-AQ48-AQ49</f>
        <v>6709.6626479999941</v>
      </c>
      <c r="AR50" s="131"/>
      <c r="AS50" s="131"/>
      <c r="AT50" s="131"/>
      <c r="AU50" s="131"/>
      <c r="AV50" s="131"/>
      <c r="AW50" s="131"/>
      <c r="AX50" s="131"/>
      <c r="AY50" s="132"/>
    </row>
    <row r="51" spans="1:51" ht="24.95" customHeight="1" thickBot="1" x14ac:dyDescent="0.2">
      <c r="A51" s="353"/>
      <c r="B51" s="354"/>
      <c r="C51" s="354"/>
      <c r="D51" s="354"/>
      <c r="E51" s="354"/>
      <c r="F51" s="355"/>
      <c r="G51" s="378"/>
      <c r="H51" s="505"/>
      <c r="I51" s="506" t="s">
        <v>25</v>
      </c>
      <c r="J51" s="506"/>
      <c r="K51" s="506"/>
      <c r="L51" s="506"/>
      <c r="M51" s="506"/>
      <c r="N51" s="506"/>
      <c r="O51" s="722">
        <f>O50</f>
        <v>18845.284806999996</v>
      </c>
      <c r="P51" s="723"/>
      <c r="Q51" s="723"/>
      <c r="R51" s="723"/>
      <c r="S51" s="723"/>
      <c r="T51" s="723"/>
      <c r="U51" s="723"/>
      <c r="V51" s="723"/>
      <c r="W51" s="724"/>
      <c r="X51" s="722">
        <f>X50</f>
        <v>14149.020732999994</v>
      </c>
      <c r="Y51" s="723"/>
      <c r="Z51" s="723"/>
      <c r="AA51" s="723"/>
      <c r="AB51" s="723"/>
      <c r="AC51" s="723"/>
      <c r="AD51" s="723"/>
      <c r="AE51" s="723"/>
      <c r="AF51" s="723"/>
      <c r="AG51" s="724"/>
      <c r="AH51" s="725">
        <f>SUM(AH50)</f>
        <v>10243.844913999994</v>
      </c>
      <c r="AI51" s="726"/>
      <c r="AJ51" s="726"/>
      <c r="AK51" s="726"/>
      <c r="AL51" s="726"/>
      <c r="AM51" s="726"/>
      <c r="AN51" s="726"/>
      <c r="AO51" s="726"/>
      <c r="AP51" s="727"/>
      <c r="AQ51" s="725">
        <f>SUM(AQ50)</f>
        <v>6709.6626479999941</v>
      </c>
      <c r="AR51" s="726"/>
      <c r="AS51" s="726"/>
      <c r="AT51" s="726"/>
      <c r="AU51" s="726"/>
      <c r="AV51" s="726"/>
      <c r="AW51" s="726"/>
      <c r="AX51" s="726"/>
      <c r="AY51" s="728"/>
    </row>
    <row r="52" spans="1:51" ht="24.95" customHeight="1" x14ac:dyDescent="0.15">
      <c r="A52" s="490" t="s">
        <v>177</v>
      </c>
      <c r="B52" s="491"/>
      <c r="C52" s="491"/>
      <c r="D52" s="491"/>
      <c r="E52" s="491"/>
      <c r="F52" s="492"/>
      <c r="G52" s="499" t="s">
        <v>178</v>
      </c>
      <c r="H52" s="500"/>
      <c r="I52" s="500"/>
      <c r="J52" s="500"/>
      <c r="K52" s="500"/>
      <c r="L52" s="500"/>
      <c r="M52" s="500"/>
      <c r="N52" s="500"/>
      <c r="O52" s="501">
        <v>0</v>
      </c>
      <c r="P52" s="501"/>
      <c r="Q52" s="501"/>
      <c r="R52" s="501"/>
      <c r="S52" s="501"/>
      <c r="T52" s="501"/>
      <c r="U52" s="501"/>
      <c r="V52" s="501"/>
      <c r="W52" s="501"/>
      <c r="X52" s="501">
        <v>0</v>
      </c>
      <c r="Y52" s="501"/>
      <c r="Z52" s="501"/>
      <c r="AA52" s="501"/>
      <c r="AB52" s="501"/>
      <c r="AC52" s="501"/>
      <c r="AD52" s="501"/>
      <c r="AE52" s="501"/>
      <c r="AF52" s="501"/>
      <c r="AG52" s="501"/>
      <c r="AH52" s="501">
        <v>0</v>
      </c>
      <c r="AI52" s="501"/>
      <c r="AJ52" s="501"/>
      <c r="AK52" s="501"/>
      <c r="AL52" s="501"/>
      <c r="AM52" s="501"/>
      <c r="AN52" s="501"/>
      <c r="AO52" s="501"/>
      <c r="AP52" s="501"/>
      <c r="AQ52" s="501">
        <v>0</v>
      </c>
      <c r="AR52" s="501"/>
      <c r="AS52" s="501"/>
      <c r="AT52" s="501"/>
      <c r="AU52" s="501"/>
      <c r="AV52" s="501"/>
      <c r="AW52" s="501"/>
      <c r="AX52" s="501"/>
      <c r="AY52" s="502"/>
    </row>
    <row r="53" spans="1:51" ht="24.95" customHeight="1" x14ac:dyDescent="0.15">
      <c r="A53" s="493"/>
      <c r="B53" s="494"/>
      <c r="C53" s="494"/>
      <c r="D53" s="494"/>
      <c r="E53" s="494"/>
      <c r="F53" s="495"/>
      <c r="G53" s="503" t="s">
        <v>32</v>
      </c>
      <c r="H53" s="504"/>
      <c r="I53" s="504"/>
      <c r="J53" s="504"/>
      <c r="K53" s="504"/>
      <c r="L53" s="504"/>
      <c r="M53" s="504"/>
      <c r="N53" s="504"/>
      <c r="O53" s="484">
        <v>0</v>
      </c>
      <c r="P53" s="484"/>
      <c r="Q53" s="484"/>
      <c r="R53" s="484"/>
      <c r="S53" s="484"/>
      <c r="T53" s="484"/>
      <c r="U53" s="484"/>
      <c r="V53" s="484"/>
      <c r="W53" s="484"/>
      <c r="X53" s="484">
        <v>0</v>
      </c>
      <c r="Y53" s="484"/>
      <c r="Z53" s="484"/>
      <c r="AA53" s="484"/>
      <c r="AB53" s="484"/>
      <c r="AC53" s="484"/>
      <c r="AD53" s="484"/>
      <c r="AE53" s="484"/>
      <c r="AF53" s="484"/>
      <c r="AG53" s="484"/>
      <c r="AH53" s="484">
        <v>0</v>
      </c>
      <c r="AI53" s="484"/>
      <c r="AJ53" s="484"/>
      <c r="AK53" s="484"/>
      <c r="AL53" s="484"/>
      <c r="AM53" s="484"/>
      <c r="AN53" s="484"/>
      <c r="AO53" s="484"/>
      <c r="AP53" s="484"/>
      <c r="AQ53" s="484">
        <v>0</v>
      </c>
      <c r="AR53" s="484"/>
      <c r="AS53" s="484"/>
      <c r="AT53" s="484"/>
      <c r="AU53" s="484"/>
      <c r="AV53" s="484"/>
      <c r="AW53" s="484"/>
      <c r="AX53" s="484"/>
      <c r="AY53" s="485"/>
    </row>
    <row r="54" spans="1:51" ht="24.95" customHeight="1" thickBot="1" x14ac:dyDescent="0.2">
      <c r="A54" s="496"/>
      <c r="B54" s="497"/>
      <c r="C54" s="497"/>
      <c r="D54" s="497"/>
      <c r="E54" s="497"/>
      <c r="F54" s="498"/>
      <c r="G54" s="486" t="s">
        <v>179</v>
      </c>
      <c r="H54" s="487"/>
      <c r="I54" s="487"/>
      <c r="J54" s="487"/>
      <c r="K54" s="487"/>
      <c r="L54" s="487"/>
      <c r="M54" s="487"/>
      <c r="N54" s="487"/>
      <c r="O54" s="488">
        <f>SUM(O52:W53)</f>
        <v>0</v>
      </c>
      <c r="P54" s="488"/>
      <c r="Q54" s="488"/>
      <c r="R54" s="488"/>
      <c r="S54" s="488"/>
      <c r="T54" s="488"/>
      <c r="U54" s="488"/>
      <c r="V54" s="488"/>
      <c r="W54" s="488"/>
      <c r="X54" s="488">
        <f>SUM(X52:AG53)</f>
        <v>0</v>
      </c>
      <c r="Y54" s="488"/>
      <c r="Z54" s="488"/>
      <c r="AA54" s="488"/>
      <c r="AB54" s="488"/>
      <c r="AC54" s="488"/>
      <c r="AD54" s="488"/>
      <c r="AE54" s="488"/>
      <c r="AF54" s="488"/>
      <c r="AG54" s="488"/>
      <c r="AH54" s="488">
        <f>SUM(AH52:AP53)</f>
        <v>0</v>
      </c>
      <c r="AI54" s="488"/>
      <c r="AJ54" s="488"/>
      <c r="AK54" s="488"/>
      <c r="AL54" s="488"/>
      <c r="AM54" s="488"/>
      <c r="AN54" s="488"/>
      <c r="AO54" s="488"/>
      <c r="AP54" s="488"/>
      <c r="AQ54" s="488">
        <f>SUM(AQ52:AY53)</f>
        <v>0</v>
      </c>
      <c r="AR54" s="488"/>
      <c r="AS54" s="488"/>
      <c r="AT54" s="488"/>
      <c r="AU54" s="488"/>
      <c r="AV54" s="488"/>
      <c r="AW54" s="488"/>
      <c r="AX54" s="488"/>
      <c r="AY54" s="489"/>
    </row>
    <row r="55" spans="1:51" ht="25.5" customHeight="1" x14ac:dyDescent="0.15">
      <c r="A55" s="350" t="s">
        <v>72</v>
      </c>
      <c r="B55" s="351"/>
      <c r="C55" s="351"/>
      <c r="D55" s="351"/>
      <c r="E55" s="351"/>
      <c r="F55" s="351"/>
      <c r="G55" s="465" t="s">
        <v>47</v>
      </c>
      <c r="H55" s="466"/>
      <c r="I55" s="466"/>
      <c r="J55" s="466"/>
      <c r="K55" s="466"/>
      <c r="L55" s="469" t="s">
        <v>1</v>
      </c>
      <c r="M55" s="469"/>
      <c r="N55" s="469"/>
      <c r="O55" s="471" t="s">
        <v>49</v>
      </c>
      <c r="P55" s="472"/>
      <c r="Q55" s="472"/>
      <c r="R55" s="472"/>
      <c r="S55" s="472"/>
      <c r="T55" s="472"/>
      <c r="U55" s="473"/>
      <c r="V55" s="477" t="s">
        <v>52</v>
      </c>
      <c r="W55" s="478"/>
      <c r="X55" s="478"/>
      <c r="Y55" s="478"/>
      <c r="Z55" s="478"/>
      <c r="AA55" s="478"/>
      <c r="AB55" s="478"/>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9"/>
    </row>
    <row r="56" spans="1:51" ht="25.5" customHeight="1" thickBot="1" x14ac:dyDescent="0.2">
      <c r="A56" s="353"/>
      <c r="B56" s="354"/>
      <c r="C56" s="354"/>
      <c r="D56" s="354"/>
      <c r="E56" s="354"/>
      <c r="F56" s="354"/>
      <c r="G56" s="467"/>
      <c r="H56" s="468"/>
      <c r="I56" s="468"/>
      <c r="J56" s="468"/>
      <c r="K56" s="468"/>
      <c r="L56" s="470"/>
      <c r="M56" s="470"/>
      <c r="N56" s="470"/>
      <c r="O56" s="474"/>
      <c r="P56" s="475"/>
      <c r="Q56" s="475"/>
      <c r="R56" s="475"/>
      <c r="S56" s="475"/>
      <c r="T56" s="475"/>
      <c r="U56" s="476"/>
      <c r="V56" s="480" t="s">
        <v>57</v>
      </c>
      <c r="W56" s="481"/>
      <c r="X56" s="481"/>
      <c r="Y56" s="481"/>
      <c r="Z56" s="481"/>
      <c r="AA56" s="482"/>
      <c r="AB56" s="480" t="s">
        <v>142</v>
      </c>
      <c r="AC56" s="481"/>
      <c r="AD56" s="481"/>
      <c r="AE56" s="481"/>
      <c r="AF56" s="481"/>
      <c r="AG56" s="482"/>
      <c r="AH56" s="480" t="s">
        <v>180</v>
      </c>
      <c r="AI56" s="481"/>
      <c r="AJ56" s="481"/>
      <c r="AK56" s="481"/>
      <c r="AL56" s="481"/>
      <c r="AM56" s="482"/>
      <c r="AN56" s="480" t="s">
        <v>204</v>
      </c>
      <c r="AO56" s="481"/>
      <c r="AP56" s="481"/>
      <c r="AQ56" s="481"/>
      <c r="AR56" s="481"/>
      <c r="AS56" s="482"/>
      <c r="AT56" s="480" t="s">
        <v>205</v>
      </c>
      <c r="AU56" s="481"/>
      <c r="AV56" s="481"/>
      <c r="AW56" s="481"/>
      <c r="AX56" s="481"/>
      <c r="AY56" s="483"/>
    </row>
    <row r="57" spans="1:51" ht="25.5" customHeight="1" x14ac:dyDescent="0.15">
      <c r="A57" s="353"/>
      <c r="B57" s="354"/>
      <c r="C57" s="354"/>
      <c r="D57" s="354"/>
      <c r="E57" s="354"/>
      <c r="F57" s="354"/>
      <c r="G57" s="460" t="s">
        <v>143</v>
      </c>
      <c r="H57" s="402"/>
      <c r="I57" s="402"/>
      <c r="J57" s="402"/>
      <c r="K57" s="461"/>
      <c r="L57" s="104" t="s">
        <v>36</v>
      </c>
      <c r="M57" s="104"/>
      <c r="N57" s="104"/>
      <c r="O57" s="118">
        <v>6329</v>
      </c>
      <c r="P57" s="119"/>
      <c r="Q57" s="3" t="s">
        <v>53</v>
      </c>
      <c r="R57" s="270">
        <v>4021434000</v>
      </c>
      <c r="S57" s="270"/>
      <c r="T57" s="270"/>
      <c r="U57" s="271"/>
      <c r="V57" s="129">
        <f>O57</f>
        <v>6329</v>
      </c>
      <c r="W57" s="130"/>
      <c r="X57" s="1" t="s">
        <v>53</v>
      </c>
      <c r="Y57" s="711">
        <f>R57</f>
        <v>4021434000</v>
      </c>
      <c r="Z57" s="711"/>
      <c r="AA57" s="712"/>
      <c r="AB57" s="129"/>
      <c r="AC57" s="130"/>
      <c r="AD57" s="1" t="s">
        <v>53</v>
      </c>
      <c r="AE57" s="131"/>
      <c r="AF57" s="131"/>
      <c r="AG57" s="135"/>
      <c r="AH57" s="129"/>
      <c r="AI57" s="130"/>
      <c r="AJ57" s="1" t="s">
        <v>53</v>
      </c>
      <c r="AK57" s="131"/>
      <c r="AL57" s="131"/>
      <c r="AM57" s="135"/>
      <c r="AN57" s="129"/>
      <c r="AO57" s="130"/>
      <c r="AP57" s="1" t="s">
        <v>53</v>
      </c>
      <c r="AQ57" s="131"/>
      <c r="AR57" s="131"/>
      <c r="AS57" s="135"/>
      <c r="AT57" s="129"/>
      <c r="AU57" s="130"/>
      <c r="AV57" s="1" t="s">
        <v>53</v>
      </c>
      <c r="AW57" s="131"/>
      <c r="AX57" s="131"/>
      <c r="AY57" s="132"/>
    </row>
    <row r="58" spans="1:51" ht="25.5" customHeight="1" x14ac:dyDescent="0.15">
      <c r="A58" s="353"/>
      <c r="B58" s="354"/>
      <c r="C58" s="354"/>
      <c r="D58" s="354"/>
      <c r="E58" s="354"/>
      <c r="F58" s="354"/>
      <c r="G58" s="462"/>
      <c r="H58" s="463"/>
      <c r="I58" s="463"/>
      <c r="J58" s="463"/>
      <c r="K58" s="464"/>
      <c r="L58" s="107" t="s">
        <v>36</v>
      </c>
      <c r="M58" s="107"/>
      <c r="N58" s="107"/>
      <c r="O58" s="133">
        <v>7739</v>
      </c>
      <c r="P58" s="134"/>
      <c r="Q58" s="2" t="s">
        <v>53</v>
      </c>
      <c r="R58" s="125">
        <v>5813</v>
      </c>
      <c r="S58" s="125"/>
      <c r="T58" s="125"/>
      <c r="U58" s="126"/>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8"/>
    </row>
    <row r="59" spans="1:51" ht="25.5" customHeight="1" x14ac:dyDescent="0.15">
      <c r="A59" s="353"/>
      <c r="B59" s="354"/>
      <c r="C59" s="354"/>
      <c r="D59" s="354"/>
      <c r="E59" s="354"/>
      <c r="F59" s="354"/>
      <c r="G59" s="454" t="s">
        <v>206</v>
      </c>
      <c r="H59" s="455"/>
      <c r="I59" s="455"/>
      <c r="J59" s="455"/>
      <c r="K59" s="456"/>
      <c r="L59" s="123" t="s">
        <v>36</v>
      </c>
      <c r="M59" s="123"/>
      <c r="N59" s="123"/>
      <c r="O59" s="118">
        <v>6238</v>
      </c>
      <c r="P59" s="119"/>
      <c r="Q59" s="3" t="s">
        <v>53</v>
      </c>
      <c r="R59" s="270">
        <v>4034432000</v>
      </c>
      <c r="S59" s="270"/>
      <c r="T59" s="270"/>
      <c r="U59" s="271"/>
      <c r="V59" s="124"/>
      <c r="W59" s="124"/>
      <c r="X59" s="124"/>
      <c r="Y59" s="124"/>
      <c r="Z59" s="124"/>
      <c r="AA59" s="124"/>
      <c r="AB59" s="118">
        <f>O59</f>
        <v>6238</v>
      </c>
      <c r="AC59" s="119"/>
      <c r="AD59" s="3" t="s">
        <v>53</v>
      </c>
      <c r="AE59" s="270">
        <f>R59</f>
        <v>4034432000</v>
      </c>
      <c r="AF59" s="270"/>
      <c r="AG59" s="271"/>
      <c r="AH59" s="118"/>
      <c r="AI59" s="119"/>
      <c r="AJ59" s="3" t="s">
        <v>53</v>
      </c>
      <c r="AK59" s="120"/>
      <c r="AL59" s="120"/>
      <c r="AM59" s="121"/>
      <c r="AN59" s="118"/>
      <c r="AO59" s="119"/>
      <c r="AP59" s="3" t="s">
        <v>53</v>
      </c>
      <c r="AQ59" s="120"/>
      <c r="AR59" s="120"/>
      <c r="AS59" s="121"/>
      <c r="AT59" s="118"/>
      <c r="AU59" s="119"/>
      <c r="AV59" s="3" t="s">
        <v>53</v>
      </c>
      <c r="AW59" s="120"/>
      <c r="AX59" s="120"/>
      <c r="AY59" s="122"/>
    </row>
    <row r="60" spans="1:51" ht="25.5" customHeight="1" x14ac:dyDescent="0.15">
      <c r="A60" s="353"/>
      <c r="B60" s="354"/>
      <c r="C60" s="354"/>
      <c r="D60" s="354"/>
      <c r="E60" s="354"/>
      <c r="F60" s="354"/>
      <c r="G60" s="457"/>
      <c r="H60" s="458"/>
      <c r="I60" s="458"/>
      <c r="J60" s="458"/>
      <c r="K60" s="459"/>
      <c r="L60" s="107" t="s">
        <v>36</v>
      </c>
      <c r="M60" s="107"/>
      <c r="N60" s="107"/>
      <c r="O60" s="133">
        <v>12134</v>
      </c>
      <c r="P60" s="134"/>
      <c r="Q60" s="2" t="s">
        <v>53</v>
      </c>
      <c r="R60" s="125">
        <v>8297</v>
      </c>
      <c r="S60" s="125"/>
      <c r="T60" s="125"/>
      <c r="U60" s="126"/>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8"/>
    </row>
    <row r="61" spans="1:51" ht="25.5" customHeight="1" x14ac:dyDescent="0.15">
      <c r="A61" s="353"/>
      <c r="B61" s="354"/>
      <c r="C61" s="354"/>
      <c r="D61" s="354"/>
      <c r="E61" s="354"/>
      <c r="F61" s="354"/>
      <c r="G61" s="454" t="s">
        <v>207</v>
      </c>
      <c r="H61" s="455"/>
      <c r="I61" s="455"/>
      <c r="J61" s="455"/>
      <c r="K61" s="456"/>
      <c r="L61" s="123" t="s">
        <v>36</v>
      </c>
      <c r="M61" s="123"/>
      <c r="N61" s="123"/>
      <c r="O61" s="118">
        <v>5019</v>
      </c>
      <c r="P61" s="119"/>
      <c r="Q61" s="3" t="s">
        <v>53</v>
      </c>
      <c r="R61" s="270">
        <v>3269604000</v>
      </c>
      <c r="S61" s="270"/>
      <c r="T61" s="270"/>
      <c r="U61" s="271"/>
      <c r="V61" s="124"/>
      <c r="W61" s="124"/>
      <c r="X61" s="124"/>
      <c r="Y61" s="124"/>
      <c r="Z61" s="124"/>
      <c r="AA61" s="124"/>
      <c r="AB61" s="124"/>
      <c r="AC61" s="124"/>
      <c r="AD61" s="124"/>
      <c r="AE61" s="124"/>
      <c r="AF61" s="124"/>
      <c r="AG61" s="124"/>
      <c r="AH61" s="118">
        <f>O61</f>
        <v>5019</v>
      </c>
      <c r="AI61" s="119"/>
      <c r="AJ61" s="3" t="s">
        <v>53</v>
      </c>
      <c r="AK61" s="270">
        <f>R61</f>
        <v>3269604000</v>
      </c>
      <c r="AL61" s="270"/>
      <c r="AM61" s="271"/>
      <c r="AN61" s="118"/>
      <c r="AO61" s="119"/>
      <c r="AP61" s="3" t="s">
        <v>53</v>
      </c>
      <c r="AQ61" s="120"/>
      <c r="AR61" s="120"/>
      <c r="AS61" s="121"/>
      <c r="AT61" s="118"/>
      <c r="AU61" s="119"/>
      <c r="AV61" s="3" t="s">
        <v>53</v>
      </c>
      <c r="AW61" s="120"/>
      <c r="AX61" s="120"/>
      <c r="AY61" s="122"/>
    </row>
    <row r="62" spans="1:51" ht="25.5" customHeight="1" x14ac:dyDescent="0.15">
      <c r="A62" s="353"/>
      <c r="B62" s="354"/>
      <c r="C62" s="354"/>
      <c r="D62" s="354"/>
      <c r="E62" s="354"/>
      <c r="F62" s="354"/>
      <c r="G62" s="457"/>
      <c r="H62" s="458"/>
      <c r="I62" s="458"/>
      <c r="J62" s="458"/>
      <c r="K62" s="459"/>
      <c r="L62" s="107" t="s">
        <v>36</v>
      </c>
      <c r="M62" s="107"/>
      <c r="N62" s="107"/>
      <c r="O62" s="133">
        <v>7073</v>
      </c>
      <c r="P62" s="134"/>
      <c r="Q62" s="2" t="s">
        <v>53</v>
      </c>
      <c r="R62" s="125">
        <v>4942</v>
      </c>
      <c r="S62" s="125"/>
      <c r="T62" s="125"/>
      <c r="U62" s="126"/>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8"/>
    </row>
    <row r="63" spans="1:51" ht="25.5" customHeight="1" thickBot="1" x14ac:dyDescent="0.2">
      <c r="A63" s="356"/>
      <c r="B63" s="357"/>
      <c r="C63" s="357"/>
      <c r="D63" s="357"/>
      <c r="E63" s="357"/>
      <c r="F63" s="357"/>
      <c r="G63" s="440" t="s">
        <v>200</v>
      </c>
      <c r="H63" s="441"/>
      <c r="I63" s="441"/>
      <c r="J63" s="441"/>
      <c r="K63" s="441"/>
      <c r="L63" s="95" t="s">
        <v>36</v>
      </c>
      <c r="M63" s="95"/>
      <c r="N63" s="95"/>
      <c r="O63" s="113">
        <v>4324</v>
      </c>
      <c r="P63" s="114"/>
      <c r="Q63" s="4" t="s">
        <v>53</v>
      </c>
      <c r="R63" s="115">
        <v>3498</v>
      </c>
      <c r="S63" s="115"/>
      <c r="T63" s="115"/>
      <c r="U63" s="116"/>
      <c r="V63" s="112"/>
      <c r="W63" s="112"/>
      <c r="X63" s="112"/>
      <c r="Y63" s="112"/>
      <c r="Z63" s="112"/>
      <c r="AA63" s="112"/>
      <c r="AB63" s="112"/>
      <c r="AC63" s="112"/>
      <c r="AD63" s="112"/>
      <c r="AE63" s="112"/>
      <c r="AF63" s="112"/>
      <c r="AG63" s="112"/>
      <c r="AH63" s="112"/>
      <c r="AI63" s="112"/>
      <c r="AJ63" s="112"/>
      <c r="AK63" s="112"/>
      <c r="AL63" s="112"/>
      <c r="AM63" s="112"/>
      <c r="AN63" s="113">
        <f>O63</f>
        <v>4324</v>
      </c>
      <c r="AO63" s="114"/>
      <c r="AP63" s="4" t="s">
        <v>53</v>
      </c>
      <c r="AQ63" s="115">
        <v>3498</v>
      </c>
      <c r="AR63" s="115"/>
      <c r="AS63" s="116"/>
      <c r="AT63" s="113">
        <v>9029</v>
      </c>
      <c r="AU63" s="114"/>
      <c r="AV63" s="4" t="s">
        <v>53</v>
      </c>
      <c r="AW63" s="115">
        <v>11323</v>
      </c>
      <c r="AX63" s="115"/>
      <c r="AY63" s="117"/>
    </row>
    <row r="64" spans="1:51" ht="25.5" customHeight="1" thickBot="1" x14ac:dyDescent="0.2">
      <c r="A64" s="350" t="s">
        <v>58</v>
      </c>
      <c r="B64" s="351"/>
      <c r="C64" s="351"/>
      <c r="D64" s="351"/>
      <c r="E64" s="351"/>
      <c r="F64" s="351"/>
      <c r="G64" s="448" t="s">
        <v>59</v>
      </c>
      <c r="H64" s="449"/>
      <c r="I64" s="449"/>
      <c r="J64" s="449"/>
      <c r="K64" s="449"/>
      <c r="L64" s="450" t="s">
        <v>1</v>
      </c>
      <c r="M64" s="450"/>
      <c r="N64" s="450"/>
      <c r="O64" s="451" t="s">
        <v>57</v>
      </c>
      <c r="P64" s="348"/>
      <c r="Q64" s="348"/>
      <c r="R64" s="348"/>
      <c r="S64" s="348"/>
      <c r="T64" s="348"/>
      <c r="U64" s="348"/>
      <c r="V64" s="348"/>
      <c r="W64" s="452"/>
      <c r="X64" s="348" t="s">
        <v>173</v>
      </c>
      <c r="Y64" s="348"/>
      <c r="Z64" s="348"/>
      <c r="AA64" s="348"/>
      <c r="AB64" s="348"/>
      <c r="AC64" s="348"/>
      <c r="AD64" s="348"/>
      <c r="AE64" s="348"/>
      <c r="AF64" s="348"/>
      <c r="AG64" s="452"/>
      <c r="AH64" s="348" t="s">
        <v>201</v>
      </c>
      <c r="AI64" s="348"/>
      <c r="AJ64" s="348"/>
      <c r="AK64" s="348"/>
      <c r="AL64" s="348"/>
      <c r="AM64" s="348"/>
      <c r="AN64" s="348"/>
      <c r="AO64" s="348"/>
      <c r="AP64" s="452"/>
      <c r="AQ64" s="348" t="s">
        <v>202</v>
      </c>
      <c r="AR64" s="348"/>
      <c r="AS64" s="348"/>
      <c r="AT64" s="348"/>
      <c r="AU64" s="348"/>
      <c r="AV64" s="348"/>
      <c r="AW64" s="348"/>
      <c r="AX64" s="348"/>
      <c r="AY64" s="453"/>
    </row>
    <row r="65" spans="1:51" ht="20.100000000000001" customHeight="1" x14ac:dyDescent="0.15">
      <c r="A65" s="353"/>
      <c r="B65" s="354"/>
      <c r="C65" s="354"/>
      <c r="D65" s="354"/>
      <c r="E65" s="354"/>
      <c r="F65" s="354"/>
      <c r="G65" s="446" t="s">
        <v>181</v>
      </c>
      <c r="H65" s="447"/>
      <c r="I65" s="447"/>
      <c r="J65" s="447"/>
      <c r="K65" s="447"/>
      <c r="L65" s="104" t="s">
        <v>36</v>
      </c>
      <c r="M65" s="104"/>
      <c r="N65" s="104"/>
      <c r="O65" s="105"/>
      <c r="P65" s="106"/>
      <c r="Q65" s="106"/>
      <c r="R65" s="5" t="s">
        <v>37</v>
      </c>
      <c r="S65" s="78"/>
      <c r="T65" s="78"/>
      <c r="U65" s="78"/>
      <c r="V65" s="78"/>
      <c r="W65" s="79"/>
      <c r="X65" s="105"/>
      <c r="Y65" s="106"/>
      <c r="Z65" s="106"/>
      <c r="AA65" s="5" t="s">
        <v>37</v>
      </c>
      <c r="AB65" s="78"/>
      <c r="AC65" s="78"/>
      <c r="AD65" s="78"/>
      <c r="AE65" s="78"/>
      <c r="AF65" s="78"/>
      <c r="AG65" s="79"/>
      <c r="AH65" s="105"/>
      <c r="AI65" s="106"/>
      <c r="AJ65" s="106"/>
      <c r="AK65" s="5" t="s">
        <v>37</v>
      </c>
      <c r="AL65" s="78"/>
      <c r="AM65" s="78"/>
      <c r="AN65" s="78"/>
      <c r="AO65" s="78"/>
      <c r="AP65" s="79"/>
      <c r="AQ65" s="96"/>
      <c r="AR65" s="96"/>
      <c r="AS65" s="96"/>
      <c r="AT65" s="96"/>
      <c r="AU65" s="96"/>
      <c r="AV65" s="96"/>
      <c r="AW65" s="96"/>
      <c r="AX65" s="96"/>
      <c r="AY65" s="97"/>
    </row>
    <row r="66" spans="1:51" ht="20.100000000000001" customHeight="1" x14ac:dyDescent="0.15">
      <c r="A66" s="353"/>
      <c r="B66" s="354"/>
      <c r="C66" s="354"/>
      <c r="D66" s="354"/>
      <c r="E66" s="354"/>
      <c r="F66" s="354"/>
      <c r="G66" s="444"/>
      <c r="H66" s="445"/>
      <c r="I66" s="445"/>
      <c r="J66" s="445"/>
      <c r="K66" s="445"/>
      <c r="L66" s="107" t="s">
        <v>36</v>
      </c>
      <c r="M66" s="107"/>
      <c r="N66" s="107"/>
      <c r="O66" s="99"/>
      <c r="P66" s="99"/>
      <c r="Q66" s="100"/>
      <c r="R66" s="6" t="s">
        <v>37</v>
      </c>
      <c r="S66" s="101"/>
      <c r="T66" s="102"/>
      <c r="U66" s="102"/>
      <c r="V66" s="102"/>
      <c r="W66" s="102"/>
      <c r="X66" s="99"/>
      <c r="Y66" s="99"/>
      <c r="Z66" s="100"/>
      <c r="AA66" s="6" t="s">
        <v>37</v>
      </c>
      <c r="AB66" s="101"/>
      <c r="AC66" s="102"/>
      <c r="AD66" s="102"/>
      <c r="AE66" s="102"/>
      <c r="AF66" s="102"/>
      <c r="AG66" s="102"/>
      <c r="AH66" s="99"/>
      <c r="AI66" s="99"/>
      <c r="AJ66" s="100"/>
      <c r="AK66" s="6" t="s">
        <v>37</v>
      </c>
      <c r="AL66" s="101"/>
      <c r="AM66" s="102"/>
      <c r="AN66" s="102"/>
      <c r="AO66" s="102"/>
      <c r="AP66" s="102"/>
      <c r="AQ66" s="99"/>
      <c r="AR66" s="99"/>
      <c r="AS66" s="100"/>
      <c r="AT66" s="6" t="s">
        <v>37</v>
      </c>
      <c r="AU66" s="101"/>
      <c r="AV66" s="102"/>
      <c r="AW66" s="102"/>
      <c r="AX66" s="102"/>
      <c r="AY66" s="103"/>
    </row>
    <row r="67" spans="1:51" ht="20.100000000000001" customHeight="1" x14ac:dyDescent="0.15">
      <c r="A67" s="353"/>
      <c r="B67" s="354"/>
      <c r="C67" s="354"/>
      <c r="D67" s="354"/>
      <c r="E67" s="354"/>
      <c r="F67" s="354"/>
      <c r="G67" s="444" t="s">
        <v>182</v>
      </c>
      <c r="H67" s="445"/>
      <c r="I67" s="445"/>
      <c r="J67" s="445"/>
      <c r="K67" s="445"/>
      <c r="L67" s="98" t="s">
        <v>36</v>
      </c>
      <c r="M67" s="98"/>
      <c r="N67" s="98"/>
      <c r="O67" s="90"/>
      <c r="P67" s="90"/>
      <c r="Q67" s="91"/>
      <c r="R67" s="7" t="s">
        <v>37</v>
      </c>
      <c r="S67" s="92"/>
      <c r="T67" s="93"/>
      <c r="U67" s="93"/>
      <c r="V67" s="93"/>
      <c r="W67" s="93"/>
      <c r="X67" s="90"/>
      <c r="Y67" s="90"/>
      <c r="Z67" s="91"/>
      <c r="AA67" s="7" t="s">
        <v>37</v>
      </c>
      <c r="AB67" s="92"/>
      <c r="AC67" s="93"/>
      <c r="AD67" s="93"/>
      <c r="AE67" s="93"/>
      <c r="AF67" s="93"/>
      <c r="AG67" s="93"/>
      <c r="AH67" s="90"/>
      <c r="AI67" s="90"/>
      <c r="AJ67" s="91"/>
      <c r="AK67" s="7" t="s">
        <v>37</v>
      </c>
      <c r="AL67" s="92"/>
      <c r="AM67" s="93"/>
      <c r="AN67" s="93"/>
      <c r="AO67" s="93"/>
      <c r="AP67" s="93"/>
      <c r="AQ67" s="90"/>
      <c r="AR67" s="90"/>
      <c r="AS67" s="91"/>
      <c r="AT67" s="7" t="s">
        <v>37</v>
      </c>
      <c r="AU67" s="92"/>
      <c r="AV67" s="93"/>
      <c r="AW67" s="93"/>
      <c r="AX67" s="93"/>
      <c r="AY67" s="94"/>
    </row>
    <row r="68" spans="1:51" ht="20.100000000000001" customHeight="1" x14ac:dyDescent="0.15">
      <c r="A68" s="353"/>
      <c r="B68" s="354"/>
      <c r="C68" s="354"/>
      <c r="D68" s="354"/>
      <c r="E68" s="354"/>
      <c r="F68" s="354"/>
      <c r="G68" s="442" t="s">
        <v>183</v>
      </c>
      <c r="H68" s="443"/>
      <c r="I68" s="443"/>
      <c r="J68" s="443"/>
      <c r="K68" s="443"/>
      <c r="L68" s="98" t="s">
        <v>36</v>
      </c>
      <c r="M68" s="98"/>
      <c r="N68" s="98"/>
      <c r="O68" s="90"/>
      <c r="P68" s="90"/>
      <c r="Q68" s="91"/>
      <c r="R68" s="7" t="s">
        <v>37</v>
      </c>
      <c r="S68" s="92"/>
      <c r="T68" s="93"/>
      <c r="U68" s="93"/>
      <c r="V68" s="93"/>
      <c r="W68" s="93"/>
      <c r="X68" s="90"/>
      <c r="Y68" s="90"/>
      <c r="Z68" s="91"/>
      <c r="AA68" s="7" t="s">
        <v>37</v>
      </c>
      <c r="AB68" s="92"/>
      <c r="AC68" s="93"/>
      <c r="AD68" s="93"/>
      <c r="AE68" s="93"/>
      <c r="AF68" s="93"/>
      <c r="AG68" s="93"/>
      <c r="AH68" s="90"/>
      <c r="AI68" s="90"/>
      <c r="AJ68" s="91"/>
      <c r="AK68" s="7" t="s">
        <v>37</v>
      </c>
      <c r="AL68" s="92"/>
      <c r="AM68" s="93"/>
      <c r="AN68" s="93"/>
      <c r="AO68" s="93"/>
      <c r="AP68" s="93"/>
      <c r="AQ68" s="90"/>
      <c r="AR68" s="90"/>
      <c r="AS68" s="91"/>
      <c r="AT68" s="7" t="s">
        <v>37</v>
      </c>
      <c r="AU68" s="92"/>
      <c r="AV68" s="93"/>
      <c r="AW68" s="93"/>
      <c r="AX68" s="93"/>
      <c r="AY68" s="94"/>
    </row>
    <row r="69" spans="1:51" ht="20.100000000000001" customHeight="1" thickBot="1" x14ac:dyDescent="0.2">
      <c r="A69" s="356"/>
      <c r="B69" s="357"/>
      <c r="C69" s="357"/>
      <c r="D69" s="357"/>
      <c r="E69" s="357"/>
      <c r="F69" s="357"/>
      <c r="G69" s="440" t="s">
        <v>60</v>
      </c>
      <c r="H69" s="441"/>
      <c r="I69" s="441"/>
      <c r="J69" s="441"/>
      <c r="K69" s="441"/>
      <c r="L69" s="95" t="s">
        <v>36</v>
      </c>
      <c r="M69" s="95"/>
      <c r="N69" s="95"/>
      <c r="O69" s="67"/>
      <c r="P69" s="67"/>
      <c r="Q69" s="68"/>
      <c r="R69" s="8" t="s">
        <v>37</v>
      </c>
      <c r="S69" s="83"/>
      <c r="T69" s="84"/>
      <c r="U69" s="84"/>
      <c r="V69" s="84"/>
      <c r="W69" s="84"/>
      <c r="X69" s="67"/>
      <c r="Y69" s="67"/>
      <c r="Z69" s="68"/>
      <c r="AA69" s="8" t="s">
        <v>37</v>
      </c>
      <c r="AB69" s="83">
        <f>S69+AB65-AB67-AB68</f>
        <v>0</v>
      </c>
      <c r="AC69" s="84"/>
      <c r="AD69" s="84"/>
      <c r="AE69" s="84"/>
      <c r="AF69" s="84"/>
      <c r="AG69" s="84"/>
      <c r="AH69" s="67"/>
      <c r="AI69" s="67"/>
      <c r="AJ69" s="68"/>
      <c r="AK69" s="8" t="s">
        <v>37</v>
      </c>
      <c r="AL69" s="83">
        <f>AB69+AL65-AL67-AL68</f>
        <v>0</v>
      </c>
      <c r="AM69" s="84"/>
      <c r="AN69" s="84"/>
      <c r="AO69" s="84"/>
      <c r="AP69" s="84"/>
      <c r="AQ69" s="67"/>
      <c r="AR69" s="67"/>
      <c r="AS69" s="68"/>
      <c r="AT69" s="8" t="s">
        <v>37</v>
      </c>
      <c r="AU69" s="83">
        <f>AL69+AU66-AU67-AU68</f>
        <v>0</v>
      </c>
      <c r="AV69" s="84"/>
      <c r="AW69" s="84"/>
      <c r="AX69" s="84"/>
      <c r="AY69" s="85"/>
    </row>
    <row r="70" spans="1:51" ht="25.5" customHeight="1" thickBot="1" x14ac:dyDescent="0.2">
      <c r="A70" s="350" t="s">
        <v>61</v>
      </c>
      <c r="B70" s="351"/>
      <c r="C70" s="351"/>
      <c r="D70" s="351"/>
      <c r="E70" s="351"/>
      <c r="F70" s="351"/>
      <c r="G70" s="448" t="s">
        <v>59</v>
      </c>
      <c r="H70" s="449"/>
      <c r="I70" s="449"/>
      <c r="J70" s="449"/>
      <c r="K70" s="449"/>
      <c r="L70" s="450" t="s">
        <v>1</v>
      </c>
      <c r="M70" s="450"/>
      <c r="N70" s="450"/>
      <c r="O70" s="451" t="s">
        <v>57</v>
      </c>
      <c r="P70" s="348"/>
      <c r="Q70" s="348"/>
      <c r="R70" s="348"/>
      <c r="S70" s="348"/>
      <c r="T70" s="348"/>
      <c r="U70" s="348"/>
      <c r="V70" s="348"/>
      <c r="W70" s="452"/>
      <c r="X70" s="348" t="s">
        <v>173</v>
      </c>
      <c r="Y70" s="348"/>
      <c r="Z70" s="348"/>
      <c r="AA70" s="348"/>
      <c r="AB70" s="348"/>
      <c r="AC70" s="348"/>
      <c r="AD70" s="348"/>
      <c r="AE70" s="348"/>
      <c r="AF70" s="348"/>
      <c r="AG70" s="452"/>
      <c r="AH70" s="348" t="s">
        <v>201</v>
      </c>
      <c r="AI70" s="348"/>
      <c r="AJ70" s="348"/>
      <c r="AK70" s="348"/>
      <c r="AL70" s="348"/>
      <c r="AM70" s="348"/>
      <c r="AN70" s="348"/>
      <c r="AO70" s="348"/>
      <c r="AP70" s="452"/>
      <c r="AQ70" s="348" t="s">
        <v>202</v>
      </c>
      <c r="AR70" s="348"/>
      <c r="AS70" s="348"/>
      <c r="AT70" s="348"/>
      <c r="AU70" s="348"/>
      <c r="AV70" s="348"/>
      <c r="AW70" s="348"/>
      <c r="AX70" s="348"/>
      <c r="AY70" s="453"/>
    </row>
    <row r="71" spans="1:51" ht="20.100000000000001" customHeight="1" x14ac:dyDescent="0.15">
      <c r="A71" s="353"/>
      <c r="B71" s="354"/>
      <c r="C71" s="354"/>
      <c r="D71" s="354"/>
      <c r="E71" s="354"/>
      <c r="F71" s="354"/>
      <c r="G71" s="446" t="s">
        <v>70</v>
      </c>
      <c r="H71" s="447"/>
      <c r="I71" s="447"/>
      <c r="J71" s="447"/>
      <c r="K71" s="447"/>
      <c r="L71" s="111" t="s">
        <v>36</v>
      </c>
      <c r="M71" s="111"/>
      <c r="N71" s="111"/>
      <c r="O71" s="105"/>
      <c r="P71" s="106"/>
      <c r="Q71" s="106"/>
      <c r="R71" s="5" t="s">
        <v>37</v>
      </c>
      <c r="S71" s="78"/>
      <c r="T71" s="78"/>
      <c r="U71" s="78"/>
      <c r="V71" s="78"/>
      <c r="W71" s="79"/>
      <c r="X71" s="105"/>
      <c r="Y71" s="106"/>
      <c r="Z71" s="106"/>
      <c r="AA71" s="5" t="s">
        <v>37</v>
      </c>
      <c r="AB71" s="78"/>
      <c r="AC71" s="78"/>
      <c r="AD71" s="78"/>
      <c r="AE71" s="78"/>
      <c r="AF71" s="78"/>
      <c r="AG71" s="79"/>
      <c r="AH71" s="105"/>
      <c r="AI71" s="106"/>
      <c r="AJ71" s="106"/>
      <c r="AK71" s="5" t="s">
        <v>37</v>
      </c>
      <c r="AL71" s="78"/>
      <c r="AM71" s="78"/>
      <c r="AN71" s="78"/>
      <c r="AO71" s="78"/>
      <c r="AP71" s="79"/>
      <c r="AQ71" s="96"/>
      <c r="AR71" s="96"/>
      <c r="AS71" s="96"/>
      <c r="AT71" s="96"/>
      <c r="AU71" s="96"/>
      <c r="AV71" s="96"/>
      <c r="AW71" s="96"/>
      <c r="AX71" s="96"/>
      <c r="AY71" s="97"/>
    </row>
    <row r="72" spans="1:51" ht="20.100000000000001" customHeight="1" x14ac:dyDescent="0.15">
      <c r="A72" s="353"/>
      <c r="B72" s="354"/>
      <c r="C72" s="354"/>
      <c r="D72" s="354"/>
      <c r="E72" s="354"/>
      <c r="F72" s="354"/>
      <c r="G72" s="444"/>
      <c r="H72" s="445"/>
      <c r="I72" s="445"/>
      <c r="J72" s="445"/>
      <c r="K72" s="445"/>
      <c r="L72" s="109" t="s">
        <v>36</v>
      </c>
      <c r="M72" s="109"/>
      <c r="N72" s="109"/>
      <c r="O72" s="99"/>
      <c r="P72" s="99"/>
      <c r="Q72" s="100"/>
      <c r="R72" s="6" t="s">
        <v>37</v>
      </c>
      <c r="S72" s="101"/>
      <c r="T72" s="102"/>
      <c r="U72" s="102"/>
      <c r="V72" s="102"/>
      <c r="W72" s="102"/>
      <c r="X72" s="99"/>
      <c r="Y72" s="99"/>
      <c r="Z72" s="100"/>
      <c r="AA72" s="6" t="s">
        <v>37</v>
      </c>
      <c r="AB72" s="101"/>
      <c r="AC72" s="102"/>
      <c r="AD72" s="102"/>
      <c r="AE72" s="102"/>
      <c r="AF72" s="102"/>
      <c r="AG72" s="102"/>
      <c r="AH72" s="99"/>
      <c r="AI72" s="99"/>
      <c r="AJ72" s="100"/>
      <c r="AK72" s="6" t="s">
        <v>37</v>
      </c>
      <c r="AL72" s="101"/>
      <c r="AM72" s="102"/>
      <c r="AN72" s="102"/>
      <c r="AO72" s="102"/>
      <c r="AP72" s="102"/>
      <c r="AQ72" s="99"/>
      <c r="AR72" s="99"/>
      <c r="AS72" s="100"/>
      <c r="AT72" s="6" t="s">
        <v>37</v>
      </c>
      <c r="AU72" s="101"/>
      <c r="AV72" s="102"/>
      <c r="AW72" s="102"/>
      <c r="AX72" s="102"/>
      <c r="AY72" s="103"/>
    </row>
    <row r="73" spans="1:51" ht="20.100000000000001" customHeight="1" x14ac:dyDescent="0.15">
      <c r="A73" s="353"/>
      <c r="B73" s="354"/>
      <c r="C73" s="354"/>
      <c r="D73" s="354"/>
      <c r="E73" s="354"/>
      <c r="F73" s="354"/>
      <c r="G73" s="444" t="s">
        <v>184</v>
      </c>
      <c r="H73" s="445"/>
      <c r="I73" s="445"/>
      <c r="J73" s="445"/>
      <c r="K73" s="445"/>
      <c r="L73" s="108" t="s">
        <v>36</v>
      </c>
      <c r="M73" s="108"/>
      <c r="N73" s="108"/>
      <c r="O73" s="90"/>
      <c r="P73" s="90"/>
      <c r="Q73" s="91"/>
      <c r="R73" s="7" t="s">
        <v>37</v>
      </c>
      <c r="S73" s="92"/>
      <c r="T73" s="93"/>
      <c r="U73" s="93"/>
      <c r="V73" s="93"/>
      <c r="W73" s="93"/>
      <c r="X73" s="90"/>
      <c r="Y73" s="90"/>
      <c r="Z73" s="91"/>
      <c r="AA73" s="7" t="s">
        <v>37</v>
      </c>
      <c r="AB73" s="92"/>
      <c r="AC73" s="93"/>
      <c r="AD73" s="93"/>
      <c r="AE73" s="93"/>
      <c r="AF73" s="93"/>
      <c r="AG73" s="93"/>
      <c r="AH73" s="90"/>
      <c r="AI73" s="90"/>
      <c r="AJ73" s="91"/>
      <c r="AK73" s="7" t="s">
        <v>37</v>
      </c>
      <c r="AL73" s="92"/>
      <c r="AM73" s="93"/>
      <c r="AN73" s="93"/>
      <c r="AO73" s="93"/>
      <c r="AP73" s="93"/>
      <c r="AQ73" s="90"/>
      <c r="AR73" s="90"/>
      <c r="AS73" s="91"/>
      <c r="AT73" s="7" t="s">
        <v>37</v>
      </c>
      <c r="AU73" s="92"/>
      <c r="AV73" s="93"/>
      <c r="AW73" s="93"/>
      <c r="AX73" s="93"/>
      <c r="AY73" s="94"/>
    </row>
    <row r="74" spans="1:51" ht="20.100000000000001" customHeight="1" x14ac:dyDescent="0.15">
      <c r="A74" s="353"/>
      <c r="B74" s="354"/>
      <c r="C74" s="354"/>
      <c r="D74" s="354"/>
      <c r="E74" s="354"/>
      <c r="F74" s="354"/>
      <c r="G74" s="442" t="s">
        <v>62</v>
      </c>
      <c r="H74" s="443"/>
      <c r="I74" s="443"/>
      <c r="J74" s="443"/>
      <c r="K74" s="443"/>
      <c r="L74" s="108" t="s">
        <v>36</v>
      </c>
      <c r="M74" s="108"/>
      <c r="N74" s="108"/>
      <c r="O74" s="90"/>
      <c r="P74" s="90"/>
      <c r="Q74" s="91"/>
      <c r="R74" s="7" t="s">
        <v>37</v>
      </c>
      <c r="S74" s="92"/>
      <c r="T74" s="93"/>
      <c r="U74" s="93"/>
      <c r="V74" s="93"/>
      <c r="W74" s="93"/>
      <c r="X74" s="90"/>
      <c r="Y74" s="90"/>
      <c r="Z74" s="91"/>
      <c r="AA74" s="7" t="s">
        <v>37</v>
      </c>
      <c r="AB74" s="92"/>
      <c r="AC74" s="93"/>
      <c r="AD74" s="93"/>
      <c r="AE74" s="93"/>
      <c r="AF74" s="93"/>
      <c r="AG74" s="93"/>
      <c r="AH74" s="90"/>
      <c r="AI74" s="90"/>
      <c r="AJ74" s="91"/>
      <c r="AK74" s="7" t="s">
        <v>37</v>
      </c>
      <c r="AL74" s="92"/>
      <c r="AM74" s="93"/>
      <c r="AN74" s="93"/>
      <c r="AO74" s="93"/>
      <c r="AP74" s="93"/>
      <c r="AQ74" s="90"/>
      <c r="AR74" s="90"/>
      <c r="AS74" s="91"/>
      <c r="AT74" s="7" t="s">
        <v>37</v>
      </c>
      <c r="AU74" s="92"/>
      <c r="AV74" s="93"/>
      <c r="AW74" s="93"/>
      <c r="AX74" s="93"/>
      <c r="AY74" s="94"/>
    </row>
    <row r="75" spans="1:51" ht="20.100000000000001" customHeight="1" thickBot="1" x14ac:dyDescent="0.2">
      <c r="A75" s="356"/>
      <c r="B75" s="357"/>
      <c r="C75" s="357"/>
      <c r="D75" s="357"/>
      <c r="E75" s="357"/>
      <c r="F75" s="357"/>
      <c r="G75" s="440" t="s">
        <v>63</v>
      </c>
      <c r="H75" s="441"/>
      <c r="I75" s="441"/>
      <c r="J75" s="441"/>
      <c r="K75" s="441"/>
      <c r="L75" s="110" t="s">
        <v>36</v>
      </c>
      <c r="M75" s="110"/>
      <c r="N75" s="110"/>
      <c r="O75" s="67"/>
      <c r="P75" s="67"/>
      <c r="Q75" s="68"/>
      <c r="R75" s="8" t="s">
        <v>37</v>
      </c>
      <c r="S75" s="83"/>
      <c r="T75" s="84"/>
      <c r="U75" s="84"/>
      <c r="V75" s="84"/>
      <c r="W75" s="84"/>
      <c r="X75" s="67"/>
      <c r="Y75" s="67"/>
      <c r="Z75" s="68"/>
      <c r="AA75" s="8" t="s">
        <v>37</v>
      </c>
      <c r="AB75" s="83">
        <f>S75+AB71-AB73-AB74</f>
        <v>0</v>
      </c>
      <c r="AC75" s="84"/>
      <c r="AD75" s="84"/>
      <c r="AE75" s="84"/>
      <c r="AF75" s="84"/>
      <c r="AG75" s="84"/>
      <c r="AH75" s="67"/>
      <c r="AI75" s="67"/>
      <c r="AJ75" s="68"/>
      <c r="AK75" s="8" t="s">
        <v>37</v>
      </c>
      <c r="AL75" s="83">
        <f>AB75+AL71-AL73-AL74</f>
        <v>0</v>
      </c>
      <c r="AM75" s="84"/>
      <c r="AN75" s="84"/>
      <c r="AO75" s="84"/>
      <c r="AP75" s="84"/>
      <c r="AQ75" s="67"/>
      <c r="AR75" s="67"/>
      <c r="AS75" s="68"/>
      <c r="AT75" s="8" t="s">
        <v>37</v>
      </c>
      <c r="AU75" s="83">
        <f>AL75+AU72-AU73-AU74</f>
        <v>0</v>
      </c>
      <c r="AV75" s="84"/>
      <c r="AW75" s="84"/>
      <c r="AX75" s="84"/>
      <c r="AY75" s="85"/>
    </row>
    <row r="76" spans="1:51" ht="25.5" customHeight="1" thickBot="1" x14ac:dyDescent="0.2">
      <c r="A76" s="350" t="s">
        <v>64</v>
      </c>
      <c r="B76" s="351"/>
      <c r="C76" s="351"/>
      <c r="D76" s="351"/>
      <c r="E76" s="351"/>
      <c r="F76" s="351"/>
      <c r="G76" s="448" t="s">
        <v>59</v>
      </c>
      <c r="H76" s="449"/>
      <c r="I76" s="449"/>
      <c r="J76" s="449"/>
      <c r="K76" s="449"/>
      <c r="L76" s="450" t="s">
        <v>1</v>
      </c>
      <c r="M76" s="450"/>
      <c r="N76" s="450"/>
      <c r="O76" s="451" t="s">
        <v>57</v>
      </c>
      <c r="P76" s="348"/>
      <c r="Q76" s="348"/>
      <c r="R76" s="348"/>
      <c r="S76" s="348"/>
      <c r="T76" s="348"/>
      <c r="U76" s="348"/>
      <c r="V76" s="348"/>
      <c r="W76" s="452"/>
      <c r="X76" s="348" t="s">
        <v>173</v>
      </c>
      <c r="Y76" s="348"/>
      <c r="Z76" s="348"/>
      <c r="AA76" s="348"/>
      <c r="AB76" s="348"/>
      <c r="AC76" s="348"/>
      <c r="AD76" s="348"/>
      <c r="AE76" s="348"/>
      <c r="AF76" s="348"/>
      <c r="AG76" s="452"/>
      <c r="AH76" s="348" t="s">
        <v>201</v>
      </c>
      <c r="AI76" s="348"/>
      <c r="AJ76" s="348"/>
      <c r="AK76" s="348"/>
      <c r="AL76" s="348"/>
      <c r="AM76" s="348"/>
      <c r="AN76" s="348"/>
      <c r="AO76" s="348"/>
      <c r="AP76" s="452"/>
      <c r="AQ76" s="348" t="s">
        <v>202</v>
      </c>
      <c r="AR76" s="348"/>
      <c r="AS76" s="348"/>
      <c r="AT76" s="348"/>
      <c r="AU76" s="348"/>
      <c r="AV76" s="348"/>
      <c r="AW76" s="348"/>
      <c r="AX76" s="348"/>
      <c r="AY76" s="453"/>
    </row>
    <row r="77" spans="1:51" ht="20.100000000000001" customHeight="1" x14ac:dyDescent="0.15">
      <c r="A77" s="353"/>
      <c r="B77" s="354"/>
      <c r="C77" s="354"/>
      <c r="D77" s="354"/>
      <c r="E77" s="354"/>
      <c r="F77" s="354"/>
      <c r="G77" s="446" t="s">
        <v>71</v>
      </c>
      <c r="H77" s="447"/>
      <c r="I77" s="447"/>
      <c r="J77" s="447"/>
      <c r="K77" s="447"/>
      <c r="L77" s="104" t="s">
        <v>36</v>
      </c>
      <c r="M77" s="104"/>
      <c r="N77" s="104"/>
      <c r="O77" s="105"/>
      <c r="P77" s="106"/>
      <c r="Q77" s="106"/>
      <c r="R77" s="5" t="s">
        <v>37</v>
      </c>
      <c r="S77" s="78"/>
      <c r="T77" s="78"/>
      <c r="U77" s="78"/>
      <c r="V77" s="78"/>
      <c r="W77" s="79"/>
      <c r="X77" s="105"/>
      <c r="Y77" s="106"/>
      <c r="Z77" s="106"/>
      <c r="AA77" s="5" t="s">
        <v>37</v>
      </c>
      <c r="AB77" s="78"/>
      <c r="AC77" s="78"/>
      <c r="AD77" s="78"/>
      <c r="AE77" s="78"/>
      <c r="AF77" s="78"/>
      <c r="AG77" s="79"/>
      <c r="AH77" s="105"/>
      <c r="AI77" s="106"/>
      <c r="AJ77" s="106"/>
      <c r="AK77" s="5" t="s">
        <v>37</v>
      </c>
      <c r="AL77" s="78"/>
      <c r="AM77" s="78"/>
      <c r="AN77" s="78"/>
      <c r="AO77" s="78"/>
      <c r="AP77" s="79"/>
      <c r="AQ77" s="96"/>
      <c r="AR77" s="96"/>
      <c r="AS77" s="96"/>
      <c r="AT77" s="96"/>
      <c r="AU77" s="96"/>
      <c r="AV77" s="96"/>
      <c r="AW77" s="96"/>
      <c r="AX77" s="96"/>
      <c r="AY77" s="97"/>
    </row>
    <row r="78" spans="1:51" ht="20.100000000000001" customHeight="1" x14ac:dyDescent="0.15">
      <c r="A78" s="353"/>
      <c r="B78" s="354"/>
      <c r="C78" s="354"/>
      <c r="D78" s="354"/>
      <c r="E78" s="354"/>
      <c r="F78" s="354"/>
      <c r="G78" s="444"/>
      <c r="H78" s="445"/>
      <c r="I78" s="445"/>
      <c r="J78" s="445"/>
      <c r="K78" s="445"/>
      <c r="L78" s="107" t="s">
        <v>36</v>
      </c>
      <c r="M78" s="107"/>
      <c r="N78" s="107"/>
      <c r="O78" s="99"/>
      <c r="P78" s="99"/>
      <c r="Q78" s="100"/>
      <c r="R78" s="6" t="s">
        <v>37</v>
      </c>
      <c r="S78" s="101"/>
      <c r="T78" s="102"/>
      <c r="U78" s="102"/>
      <c r="V78" s="102"/>
      <c r="W78" s="102"/>
      <c r="X78" s="99"/>
      <c r="Y78" s="99"/>
      <c r="Z78" s="100"/>
      <c r="AA78" s="6" t="s">
        <v>37</v>
      </c>
      <c r="AB78" s="101"/>
      <c r="AC78" s="102"/>
      <c r="AD78" s="102"/>
      <c r="AE78" s="102"/>
      <c r="AF78" s="102"/>
      <c r="AG78" s="102"/>
      <c r="AH78" s="99"/>
      <c r="AI78" s="99"/>
      <c r="AJ78" s="100"/>
      <c r="AK78" s="6" t="s">
        <v>37</v>
      </c>
      <c r="AL78" s="101"/>
      <c r="AM78" s="102"/>
      <c r="AN78" s="102"/>
      <c r="AO78" s="102"/>
      <c r="AP78" s="102"/>
      <c r="AQ78" s="99"/>
      <c r="AR78" s="99"/>
      <c r="AS78" s="100"/>
      <c r="AT78" s="6" t="s">
        <v>37</v>
      </c>
      <c r="AU78" s="101"/>
      <c r="AV78" s="102"/>
      <c r="AW78" s="102"/>
      <c r="AX78" s="102"/>
      <c r="AY78" s="103"/>
    </row>
    <row r="79" spans="1:51" ht="20.100000000000001" customHeight="1" x14ac:dyDescent="0.15">
      <c r="A79" s="353"/>
      <c r="B79" s="354"/>
      <c r="C79" s="354"/>
      <c r="D79" s="354"/>
      <c r="E79" s="354"/>
      <c r="F79" s="354"/>
      <c r="G79" s="444" t="s">
        <v>185</v>
      </c>
      <c r="H79" s="445"/>
      <c r="I79" s="445"/>
      <c r="J79" s="445"/>
      <c r="K79" s="445"/>
      <c r="L79" s="98" t="s">
        <v>36</v>
      </c>
      <c r="M79" s="98"/>
      <c r="N79" s="98"/>
      <c r="O79" s="90"/>
      <c r="P79" s="90"/>
      <c r="Q79" s="91"/>
      <c r="R79" s="7" t="s">
        <v>37</v>
      </c>
      <c r="S79" s="92"/>
      <c r="T79" s="93"/>
      <c r="U79" s="93"/>
      <c r="V79" s="93"/>
      <c r="W79" s="93"/>
      <c r="X79" s="90"/>
      <c r="Y79" s="90"/>
      <c r="Z79" s="91"/>
      <c r="AA79" s="7" t="s">
        <v>37</v>
      </c>
      <c r="AB79" s="92"/>
      <c r="AC79" s="93"/>
      <c r="AD79" s="93"/>
      <c r="AE79" s="93"/>
      <c r="AF79" s="93"/>
      <c r="AG79" s="93"/>
      <c r="AH79" s="90"/>
      <c r="AI79" s="90"/>
      <c r="AJ79" s="91"/>
      <c r="AK79" s="7" t="s">
        <v>37</v>
      </c>
      <c r="AL79" s="92"/>
      <c r="AM79" s="93"/>
      <c r="AN79" s="93"/>
      <c r="AO79" s="93"/>
      <c r="AP79" s="93"/>
      <c r="AQ79" s="90"/>
      <c r="AR79" s="90"/>
      <c r="AS79" s="91"/>
      <c r="AT79" s="7" t="s">
        <v>37</v>
      </c>
      <c r="AU79" s="92"/>
      <c r="AV79" s="93"/>
      <c r="AW79" s="93"/>
      <c r="AX79" s="93"/>
      <c r="AY79" s="94"/>
    </row>
    <row r="80" spans="1:51" ht="20.100000000000001" customHeight="1" x14ac:dyDescent="0.15">
      <c r="A80" s="353"/>
      <c r="B80" s="354"/>
      <c r="C80" s="354"/>
      <c r="D80" s="354"/>
      <c r="E80" s="354"/>
      <c r="F80" s="354"/>
      <c r="G80" s="442" t="s">
        <v>65</v>
      </c>
      <c r="H80" s="443"/>
      <c r="I80" s="443"/>
      <c r="J80" s="443"/>
      <c r="K80" s="443"/>
      <c r="L80" s="98" t="s">
        <v>36</v>
      </c>
      <c r="M80" s="98"/>
      <c r="N80" s="98"/>
      <c r="O80" s="90"/>
      <c r="P80" s="90"/>
      <c r="Q80" s="91"/>
      <c r="R80" s="7" t="s">
        <v>37</v>
      </c>
      <c r="S80" s="92"/>
      <c r="T80" s="93"/>
      <c r="U80" s="93"/>
      <c r="V80" s="93"/>
      <c r="W80" s="93"/>
      <c r="X80" s="90"/>
      <c r="Y80" s="90"/>
      <c r="Z80" s="91"/>
      <c r="AA80" s="7" t="s">
        <v>37</v>
      </c>
      <c r="AB80" s="92"/>
      <c r="AC80" s="93"/>
      <c r="AD80" s="93"/>
      <c r="AE80" s="93"/>
      <c r="AF80" s="93"/>
      <c r="AG80" s="93"/>
      <c r="AH80" s="90"/>
      <c r="AI80" s="90"/>
      <c r="AJ80" s="91"/>
      <c r="AK80" s="7" t="s">
        <v>37</v>
      </c>
      <c r="AL80" s="92"/>
      <c r="AM80" s="93"/>
      <c r="AN80" s="93"/>
      <c r="AO80" s="93"/>
      <c r="AP80" s="93"/>
      <c r="AQ80" s="90"/>
      <c r="AR80" s="90"/>
      <c r="AS80" s="91"/>
      <c r="AT80" s="7" t="s">
        <v>37</v>
      </c>
      <c r="AU80" s="92"/>
      <c r="AV80" s="93"/>
      <c r="AW80" s="93"/>
      <c r="AX80" s="93"/>
      <c r="AY80" s="94"/>
    </row>
    <row r="81" spans="1:52" ht="20.100000000000001" customHeight="1" thickBot="1" x14ac:dyDescent="0.2">
      <c r="A81" s="356"/>
      <c r="B81" s="357"/>
      <c r="C81" s="357"/>
      <c r="D81" s="357"/>
      <c r="E81" s="357"/>
      <c r="F81" s="357"/>
      <c r="G81" s="440" t="s">
        <v>66</v>
      </c>
      <c r="H81" s="441"/>
      <c r="I81" s="441"/>
      <c r="J81" s="441"/>
      <c r="K81" s="441"/>
      <c r="L81" s="95" t="s">
        <v>36</v>
      </c>
      <c r="M81" s="95"/>
      <c r="N81" s="95"/>
      <c r="O81" s="67"/>
      <c r="P81" s="67"/>
      <c r="Q81" s="68"/>
      <c r="R81" s="8" t="s">
        <v>37</v>
      </c>
      <c r="S81" s="83"/>
      <c r="T81" s="84"/>
      <c r="U81" s="84"/>
      <c r="V81" s="84"/>
      <c r="W81" s="84"/>
      <c r="X81" s="67"/>
      <c r="Y81" s="67"/>
      <c r="Z81" s="68"/>
      <c r="AA81" s="8" t="s">
        <v>37</v>
      </c>
      <c r="AB81" s="83">
        <f>S81+AB77-AB79-AB80</f>
        <v>0</v>
      </c>
      <c r="AC81" s="84"/>
      <c r="AD81" s="84"/>
      <c r="AE81" s="84"/>
      <c r="AF81" s="84"/>
      <c r="AG81" s="84"/>
      <c r="AH81" s="67"/>
      <c r="AI81" s="67"/>
      <c r="AJ81" s="68"/>
      <c r="AK81" s="8" t="s">
        <v>37</v>
      </c>
      <c r="AL81" s="83">
        <f>AB81+AL77-AL79-AL80</f>
        <v>0</v>
      </c>
      <c r="AM81" s="84"/>
      <c r="AN81" s="84"/>
      <c r="AO81" s="84"/>
      <c r="AP81" s="84"/>
      <c r="AQ81" s="67"/>
      <c r="AR81" s="67"/>
      <c r="AS81" s="68"/>
      <c r="AT81" s="8" t="s">
        <v>37</v>
      </c>
      <c r="AU81" s="83">
        <f>AL81+AU78-AU79-AU80</f>
        <v>0</v>
      </c>
      <c r="AV81" s="84"/>
      <c r="AW81" s="84"/>
      <c r="AX81" s="84"/>
      <c r="AY81" s="85"/>
    </row>
    <row r="82" spans="1:52" ht="20.100000000000001" customHeight="1" x14ac:dyDescent="0.15">
      <c r="A82" s="350" t="s">
        <v>69</v>
      </c>
      <c r="B82" s="351"/>
      <c r="C82" s="351"/>
      <c r="D82" s="351"/>
      <c r="E82" s="351"/>
      <c r="F82" s="352"/>
      <c r="G82" s="418" t="s">
        <v>76</v>
      </c>
      <c r="H82" s="419"/>
      <c r="I82" s="419"/>
      <c r="J82" s="419"/>
      <c r="K82" s="419"/>
      <c r="L82" s="419"/>
      <c r="M82" s="419"/>
      <c r="N82" s="419"/>
      <c r="O82" s="86" t="s">
        <v>92</v>
      </c>
      <c r="P82" s="87"/>
      <c r="Q82" s="87"/>
      <c r="R82" s="87"/>
      <c r="S82" s="87"/>
      <c r="T82" s="87"/>
      <c r="U82" s="87"/>
      <c r="V82" s="87"/>
      <c r="W82" s="87"/>
      <c r="X82" s="87"/>
      <c r="Y82" s="87"/>
      <c r="Z82" s="87"/>
      <c r="AA82" s="87"/>
      <c r="AB82" s="87"/>
      <c r="AC82" s="87"/>
      <c r="AD82" s="87"/>
      <c r="AE82" s="87"/>
      <c r="AF82" s="88"/>
      <c r="AG82" s="424" t="s">
        <v>77</v>
      </c>
      <c r="AH82" s="425"/>
      <c r="AI82" s="425"/>
      <c r="AJ82" s="425"/>
      <c r="AK82" s="425"/>
      <c r="AL82" s="425"/>
      <c r="AM82" s="425"/>
      <c r="AN82" s="425"/>
      <c r="AO82" s="425"/>
      <c r="AP82" s="425"/>
      <c r="AQ82" s="425"/>
      <c r="AR82" s="425"/>
      <c r="AS82" s="425"/>
      <c r="AT82" s="425"/>
      <c r="AU82" s="425"/>
      <c r="AV82" s="425"/>
      <c r="AW82" s="425"/>
      <c r="AX82" s="425"/>
      <c r="AY82" s="426"/>
    </row>
    <row r="83" spans="1:52" ht="20.100000000000001" customHeight="1" x14ac:dyDescent="0.15">
      <c r="A83" s="353"/>
      <c r="B83" s="354"/>
      <c r="C83" s="354"/>
      <c r="D83" s="354"/>
      <c r="E83" s="354"/>
      <c r="F83" s="355"/>
      <c r="G83" s="420"/>
      <c r="H83" s="421"/>
      <c r="I83" s="421"/>
      <c r="J83" s="421"/>
      <c r="K83" s="421"/>
      <c r="L83" s="421"/>
      <c r="M83" s="421"/>
      <c r="N83" s="421"/>
      <c r="O83" s="80" t="s">
        <v>93</v>
      </c>
      <c r="P83" s="81"/>
      <c r="Q83" s="81"/>
      <c r="R83" s="81"/>
      <c r="S83" s="81"/>
      <c r="T83" s="81"/>
      <c r="U83" s="81"/>
      <c r="V83" s="81"/>
      <c r="W83" s="81"/>
      <c r="X83" s="81"/>
      <c r="Y83" s="81"/>
      <c r="Z83" s="81"/>
      <c r="AA83" s="81"/>
      <c r="AB83" s="81"/>
      <c r="AC83" s="81"/>
      <c r="AD83" s="81"/>
      <c r="AE83" s="81"/>
      <c r="AF83" s="82"/>
      <c r="AG83" s="427"/>
      <c r="AH83" s="428"/>
      <c r="AI83" s="428"/>
      <c r="AJ83" s="428"/>
      <c r="AK83" s="428"/>
      <c r="AL83" s="428"/>
      <c r="AM83" s="428"/>
      <c r="AN83" s="428"/>
      <c r="AO83" s="428"/>
      <c r="AP83" s="428"/>
      <c r="AQ83" s="428"/>
      <c r="AR83" s="428"/>
      <c r="AS83" s="428"/>
      <c r="AT83" s="428"/>
      <c r="AU83" s="428"/>
      <c r="AV83" s="428"/>
      <c r="AW83" s="428"/>
      <c r="AX83" s="428"/>
      <c r="AY83" s="429"/>
    </row>
    <row r="84" spans="1:52" ht="20.100000000000001" customHeight="1" x14ac:dyDescent="0.15">
      <c r="A84" s="353"/>
      <c r="B84" s="354"/>
      <c r="C84" s="354"/>
      <c r="D84" s="354"/>
      <c r="E84" s="354"/>
      <c r="F84" s="355"/>
      <c r="G84" s="420"/>
      <c r="H84" s="421"/>
      <c r="I84" s="421"/>
      <c r="J84" s="421"/>
      <c r="K84" s="421"/>
      <c r="L84" s="421"/>
      <c r="M84" s="421"/>
      <c r="N84" s="421"/>
      <c r="O84" s="80" t="s">
        <v>94</v>
      </c>
      <c r="P84" s="81"/>
      <c r="Q84" s="81"/>
      <c r="R84" s="81"/>
      <c r="S84" s="81"/>
      <c r="T84" s="81"/>
      <c r="U84" s="81"/>
      <c r="V84" s="81"/>
      <c r="W84" s="81"/>
      <c r="X84" s="81"/>
      <c r="Y84" s="81"/>
      <c r="Z84" s="81"/>
      <c r="AA84" s="81"/>
      <c r="AB84" s="81"/>
      <c r="AC84" s="81"/>
      <c r="AD84" s="81"/>
      <c r="AE84" s="81"/>
      <c r="AF84" s="82"/>
      <c r="AG84" s="89" t="s">
        <v>144</v>
      </c>
      <c r="AH84" s="430"/>
      <c r="AI84" s="430"/>
      <c r="AJ84" s="430"/>
      <c r="AK84" s="430"/>
      <c r="AL84" s="430"/>
      <c r="AM84" s="430"/>
      <c r="AN84" s="430"/>
      <c r="AO84" s="430"/>
      <c r="AP84" s="430"/>
      <c r="AQ84" s="430"/>
      <c r="AR84" s="430"/>
      <c r="AS84" s="430"/>
      <c r="AT84" s="430"/>
      <c r="AU84" s="430"/>
      <c r="AV84" s="430"/>
      <c r="AW84" s="430"/>
      <c r="AX84" s="430"/>
      <c r="AY84" s="431"/>
    </row>
    <row r="85" spans="1:52" ht="20.100000000000001" customHeight="1" x14ac:dyDescent="0.15">
      <c r="A85" s="353"/>
      <c r="B85" s="354"/>
      <c r="C85" s="354"/>
      <c r="D85" s="354"/>
      <c r="E85" s="354"/>
      <c r="F85" s="355"/>
      <c r="G85" s="420"/>
      <c r="H85" s="421"/>
      <c r="I85" s="421"/>
      <c r="J85" s="421"/>
      <c r="K85" s="421"/>
      <c r="L85" s="421"/>
      <c r="M85" s="421"/>
      <c r="N85" s="421"/>
      <c r="O85" s="80" t="s">
        <v>105</v>
      </c>
      <c r="P85" s="81"/>
      <c r="Q85" s="81"/>
      <c r="R85" s="81"/>
      <c r="S85" s="81"/>
      <c r="T85" s="81"/>
      <c r="U85" s="81"/>
      <c r="V85" s="81"/>
      <c r="W85" s="81"/>
      <c r="X85" s="81"/>
      <c r="Y85" s="81"/>
      <c r="Z85" s="81"/>
      <c r="AA85" s="81"/>
      <c r="AB85" s="81"/>
      <c r="AC85" s="81"/>
      <c r="AD85" s="81"/>
      <c r="AE85" s="81"/>
      <c r="AF85" s="82"/>
      <c r="AG85" s="432"/>
      <c r="AH85" s="433"/>
      <c r="AI85" s="433"/>
      <c r="AJ85" s="433"/>
      <c r="AK85" s="433"/>
      <c r="AL85" s="433"/>
      <c r="AM85" s="433"/>
      <c r="AN85" s="433"/>
      <c r="AO85" s="433"/>
      <c r="AP85" s="433"/>
      <c r="AQ85" s="433"/>
      <c r="AR85" s="433"/>
      <c r="AS85" s="433"/>
      <c r="AT85" s="433"/>
      <c r="AU85" s="433"/>
      <c r="AV85" s="433"/>
      <c r="AW85" s="433"/>
      <c r="AX85" s="433"/>
      <c r="AY85" s="434"/>
    </row>
    <row r="86" spans="1:52" ht="20.100000000000001" customHeight="1" x14ac:dyDescent="0.15">
      <c r="A86" s="353"/>
      <c r="B86" s="354"/>
      <c r="C86" s="354"/>
      <c r="D86" s="354"/>
      <c r="E86" s="354"/>
      <c r="F86" s="355"/>
      <c r="G86" s="422"/>
      <c r="H86" s="423"/>
      <c r="I86" s="423"/>
      <c r="J86" s="423"/>
      <c r="K86" s="423"/>
      <c r="L86" s="423"/>
      <c r="M86" s="423"/>
      <c r="N86" s="423"/>
      <c r="O86" s="80" t="s">
        <v>95</v>
      </c>
      <c r="P86" s="81"/>
      <c r="Q86" s="81"/>
      <c r="R86" s="81"/>
      <c r="S86" s="81"/>
      <c r="T86" s="81"/>
      <c r="U86" s="81"/>
      <c r="V86" s="81"/>
      <c r="W86" s="81"/>
      <c r="X86" s="81"/>
      <c r="Y86" s="81"/>
      <c r="Z86" s="81"/>
      <c r="AA86" s="81"/>
      <c r="AB86" s="81"/>
      <c r="AC86" s="81"/>
      <c r="AD86" s="81"/>
      <c r="AE86" s="81"/>
      <c r="AF86" s="82"/>
      <c r="AG86" s="435"/>
      <c r="AH86" s="436"/>
      <c r="AI86" s="436"/>
      <c r="AJ86" s="436"/>
      <c r="AK86" s="436"/>
      <c r="AL86" s="436"/>
      <c r="AM86" s="436"/>
      <c r="AN86" s="436"/>
      <c r="AO86" s="436"/>
      <c r="AP86" s="436"/>
      <c r="AQ86" s="436"/>
      <c r="AR86" s="436"/>
      <c r="AS86" s="436"/>
      <c r="AT86" s="436"/>
      <c r="AU86" s="436"/>
      <c r="AV86" s="436"/>
      <c r="AW86" s="436"/>
      <c r="AX86" s="436"/>
      <c r="AY86" s="437"/>
    </row>
    <row r="87" spans="1:52" ht="60" customHeight="1" thickBot="1" x14ac:dyDescent="0.2">
      <c r="A87" s="353"/>
      <c r="B87" s="354"/>
      <c r="C87" s="354"/>
      <c r="D87" s="354"/>
      <c r="E87" s="354"/>
      <c r="F87" s="355"/>
      <c r="G87" s="438" t="s">
        <v>78</v>
      </c>
      <c r="H87" s="439"/>
      <c r="I87" s="439"/>
      <c r="J87" s="439"/>
      <c r="K87" s="439"/>
      <c r="L87" s="439"/>
      <c r="M87" s="439"/>
      <c r="N87" s="439"/>
      <c r="O87" s="89"/>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0"/>
      <c r="AR87" s="430"/>
      <c r="AS87" s="430"/>
      <c r="AT87" s="430"/>
      <c r="AU87" s="430"/>
      <c r="AV87" s="430"/>
      <c r="AW87" s="430"/>
      <c r="AX87" s="430"/>
      <c r="AY87" s="431"/>
    </row>
    <row r="88" spans="1:52" ht="36" customHeight="1" x14ac:dyDescent="0.15">
      <c r="A88" s="401" t="s">
        <v>186</v>
      </c>
      <c r="B88" s="402"/>
      <c r="C88" s="402"/>
      <c r="D88" s="402"/>
      <c r="E88" s="402"/>
      <c r="F88" s="403"/>
      <c r="G88" s="708">
        <f>10244/14821</f>
        <v>0.69118143175224345</v>
      </c>
      <c r="H88" s="708"/>
      <c r="I88" s="708"/>
      <c r="J88" s="708"/>
      <c r="K88" s="708"/>
      <c r="L88" s="708"/>
      <c r="M88" s="708"/>
      <c r="N88" s="708"/>
      <c r="O88" s="410" t="s">
        <v>145</v>
      </c>
      <c r="P88" s="410"/>
      <c r="Q88" s="410"/>
      <c r="R88" s="412" t="s">
        <v>187</v>
      </c>
      <c r="S88" s="412"/>
      <c r="T88" s="412"/>
      <c r="U88" s="254" t="s">
        <v>233</v>
      </c>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4"/>
      <c r="AR88" s="254"/>
      <c r="AS88" s="254"/>
      <c r="AT88" s="254"/>
      <c r="AU88" s="254"/>
      <c r="AV88" s="254"/>
      <c r="AW88" s="254"/>
      <c r="AX88" s="254"/>
      <c r="AY88" s="255"/>
    </row>
    <row r="89" spans="1:52" ht="48" customHeight="1" x14ac:dyDescent="0.15">
      <c r="A89" s="404"/>
      <c r="B89" s="405"/>
      <c r="C89" s="405"/>
      <c r="D89" s="405"/>
      <c r="E89" s="405"/>
      <c r="F89" s="406"/>
      <c r="G89" s="709"/>
      <c r="H89" s="709"/>
      <c r="I89" s="709"/>
      <c r="J89" s="709"/>
      <c r="K89" s="709"/>
      <c r="L89" s="709"/>
      <c r="M89" s="709"/>
      <c r="N89" s="709"/>
      <c r="O89" s="411"/>
      <c r="P89" s="411"/>
      <c r="Q89" s="411"/>
      <c r="R89" s="413" t="s">
        <v>188</v>
      </c>
      <c r="S89" s="413"/>
      <c r="T89" s="413"/>
      <c r="U89" s="256" t="s">
        <v>208</v>
      </c>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8"/>
    </row>
    <row r="90" spans="1:52" ht="36" customHeight="1" x14ac:dyDescent="0.15">
      <c r="A90" s="404"/>
      <c r="B90" s="405"/>
      <c r="C90" s="405"/>
      <c r="D90" s="405"/>
      <c r="E90" s="405"/>
      <c r="F90" s="406"/>
      <c r="G90" s="709"/>
      <c r="H90" s="709"/>
      <c r="I90" s="709"/>
      <c r="J90" s="709"/>
      <c r="K90" s="709"/>
      <c r="L90" s="709"/>
      <c r="M90" s="709"/>
      <c r="N90" s="709"/>
      <c r="O90" s="411" t="s">
        <v>189</v>
      </c>
      <c r="P90" s="411"/>
      <c r="Q90" s="411"/>
      <c r="R90" s="411"/>
      <c r="S90" s="411"/>
      <c r="T90" s="411"/>
      <c r="U90" s="415" t="s">
        <v>187</v>
      </c>
      <c r="V90" s="415"/>
      <c r="W90" s="415"/>
      <c r="X90" s="259" t="s">
        <v>209</v>
      </c>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1"/>
    </row>
    <row r="91" spans="1:52" ht="80.25" customHeight="1" x14ac:dyDescent="0.15">
      <c r="A91" s="404"/>
      <c r="B91" s="405"/>
      <c r="C91" s="405"/>
      <c r="D91" s="405"/>
      <c r="E91" s="405"/>
      <c r="F91" s="406"/>
      <c r="G91" s="709"/>
      <c r="H91" s="709"/>
      <c r="I91" s="709"/>
      <c r="J91" s="709"/>
      <c r="K91" s="709"/>
      <c r="L91" s="709"/>
      <c r="M91" s="709"/>
      <c r="N91" s="709"/>
      <c r="O91" s="411"/>
      <c r="P91" s="411"/>
      <c r="Q91" s="411"/>
      <c r="R91" s="411"/>
      <c r="S91" s="411"/>
      <c r="T91" s="411"/>
      <c r="U91" s="416" t="s">
        <v>190</v>
      </c>
      <c r="V91" s="416"/>
      <c r="W91" s="416"/>
      <c r="X91" s="262" t="s">
        <v>210</v>
      </c>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4"/>
    </row>
    <row r="92" spans="1:52" ht="284.25" customHeight="1" x14ac:dyDescent="0.15">
      <c r="A92" s="404"/>
      <c r="B92" s="405"/>
      <c r="C92" s="405"/>
      <c r="D92" s="405"/>
      <c r="E92" s="405"/>
      <c r="F92" s="406"/>
      <c r="G92" s="709"/>
      <c r="H92" s="709"/>
      <c r="I92" s="709"/>
      <c r="J92" s="709"/>
      <c r="K92" s="709"/>
      <c r="L92" s="709"/>
      <c r="M92" s="709"/>
      <c r="N92" s="709"/>
      <c r="O92" s="411"/>
      <c r="P92" s="411"/>
      <c r="Q92" s="411"/>
      <c r="R92" s="411"/>
      <c r="S92" s="411"/>
      <c r="T92" s="411"/>
      <c r="U92" s="416" t="s">
        <v>191</v>
      </c>
      <c r="V92" s="416"/>
      <c r="W92" s="416"/>
      <c r="X92" s="265" t="s">
        <v>211</v>
      </c>
      <c r="Y92" s="266"/>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AW92" s="266"/>
      <c r="AX92" s="266"/>
      <c r="AY92" s="267"/>
    </row>
    <row r="93" spans="1:52" ht="96" customHeight="1" thickBot="1" x14ac:dyDescent="0.2">
      <c r="A93" s="407"/>
      <c r="B93" s="408"/>
      <c r="C93" s="408"/>
      <c r="D93" s="408"/>
      <c r="E93" s="408"/>
      <c r="F93" s="409"/>
      <c r="G93" s="710"/>
      <c r="H93" s="710"/>
      <c r="I93" s="710"/>
      <c r="J93" s="710"/>
      <c r="K93" s="710"/>
      <c r="L93" s="710"/>
      <c r="M93" s="710"/>
      <c r="N93" s="710"/>
      <c r="O93" s="414"/>
      <c r="P93" s="414"/>
      <c r="Q93" s="414"/>
      <c r="R93" s="414"/>
      <c r="S93" s="414"/>
      <c r="T93" s="414"/>
      <c r="U93" s="417" t="s">
        <v>192</v>
      </c>
      <c r="V93" s="417"/>
      <c r="W93" s="417"/>
      <c r="X93" s="268" t="s">
        <v>212</v>
      </c>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9"/>
      <c r="AZ93" s="20"/>
    </row>
    <row r="94" spans="1:52" ht="30.4" customHeight="1" x14ac:dyDescent="0.15">
      <c r="A94" s="374" t="s">
        <v>48</v>
      </c>
      <c r="B94" s="375"/>
      <c r="C94" s="375"/>
      <c r="D94" s="375"/>
      <c r="E94" s="375"/>
      <c r="F94" s="376"/>
      <c r="G94" s="244" t="s">
        <v>48</v>
      </c>
      <c r="H94" s="245"/>
      <c r="I94" s="245"/>
      <c r="J94" s="245"/>
      <c r="K94" s="245"/>
      <c r="L94" s="245"/>
      <c r="M94" s="245"/>
      <c r="N94" s="245"/>
      <c r="O94" s="245"/>
      <c r="P94" s="245"/>
      <c r="Q94" s="245"/>
      <c r="R94" s="245"/>
      <c r="S94" s="245"/>
      <c r="T94" s="245"/>
      <c r="U94" s="246" t="s">
        <v>31</v>
      </c>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7"/>
    </row>
    <row r="95" spans="1:52" ht="36" customHeight="1" x14ac:dyDescent="0.15">
      <c r="A95" s="377"/>
      <c r="B95" s="378"/>
      <c r="C95" s="378"/>
      <c r="D95" s="378"/>
      <c r="E95" s="378"/>
      <c r="F95" s="379"/>
      <c r="G95" s="248" t="s">
        <v>33</v>
      </c>
      <c r="H95" s="249"/>
      <c r="I95" s="249"/>
      <c r="J95" s="249"/>
      <c r="K95" s="249"/>
      <c r="L95" s="249"/>
      <c r="M95" s="249"/>
      <c r="N95" s="250"/>
      <c r="O95" s="75" t="s">
        <v>100</v>
      </c>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7"/>
    </row>
    <row r="96" spans="1:52" ht="36" customHeight="1" x14ac:dyDescent="0.15">
      <c r="A96" s="377"/>
      <c r="B96" s="378"/>
      <c r="C96" s="378"/>
      <c r="D96" s="378"/>
      <c r="E96" s="378"/>
      <c r="F96" s="379"/>
      <c r="G96" s="248" t="s">
        <v>34</v>
      </c>
      <c r="H96" s="249"/>
      <c r="I96" s="249"/>
      <c r="J96" s="249"/>
      <c r="K96" s="249"/>
      <c r="L96" s="249"/>
      <c r="M96" s="249"/>
      <c r="N96" s="250"/>
      <c r="O96" s="75" t="s">
        <v>100</v>
      </c>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7"/>
    </row>
    <row r="97" spans="1:51" ht="36" customHeight="1" thickBot="1" x14ac:dyDescent="0.2">
      <c r="A97" s="380"/>
      <c r="B97" s="381"/>
      <c r="C97" s="381"/>
      <c r="D97" s="381"/>
      <c r="E97" s="381"/>
      <c r="F97" s="382"/>
      <c r="G97" s="251" t="s">
        <v>35</v>
      </c>
      <c r="H97" s="252"/>
      <c r="I97" s="252"/>
      <c r="J97" s="252"/>
      <c r="K97" s="252"/>
      <c r="L97" s="252"/>
      <c r="M97" s="252"/>
      <c r="N97" s="253"/>
      <c r="O97" s="398" t="s">
        <v>100</v>
      </c>
      <c r="P97" s="399"/>
      <c r="Q97" s="399"/>
      <c r="R97" s="399"/>
      <c r="S97" s="399"/>
      <c r="T97" s="399"/>
      <c r="U97" s="399"/>
      <c r="V97" s="399"/>
      <c r="W97" s="399"/>
      <c r="X97" s="399"/>
      <c r="Y97" s="399"/>
      <c r="Z97" s="399"/>
      <c r="AA97" s="399"/>
      <c r="AB97" s="399"/>
      <c r="AC97" s="399"/>
      <c r="AD97" s="399"/>
      <c r="AE97" s="399"/>
      <c r="AF97" s="399"/>
      <c r="AG97" s="399"/>
      <c r="AH97" s="399"/>
      <c r="AI97" s="399"/>
      <c r="AJ97" s="399"/>
      <c r="AK97" s="399"/>
      <c r="AL97" s="399"/>
      <c r="AM97" s="399"/>
      <c r="AN97" s="399"/>
      <c r="AO97" s="399"/>
      <c r="AP97" s="399"/>
      <c r="AQ97" s="399"/>
      <c r="AR97" s="399"/>
      <c r="AS97" s="399"/>
      <c r="AT97" s="399"/>
      <c r="AU97" s="399"/>
      <c r="AV97" s="399"/>
      <c r="AW97" s="399"/>
      <c r="AX97" s="399"/>
      <c r="AY97" s="400"/>
    </row>
    <row r="98" spans="1:51" s="21" customFormat="1" ht="48" customHeight="1" thickBot="1" x14ac:dyDescent="0.2">
      <c r="A98" s="383" t="s">
        <v>146</v>
      </c>
      <c r="B98" s="384"/>
      <c r="C98" s="384"/>
      <c r="D98" s="384"/>
      <c r="E98" s="384"/>
      <c r="F98" s="385"/>
      <c r="G98" s="238" t="s">
        <v>147</v>
      </c>
      <c r="H98" s="239"/>
      <c r="I98" s="239"/>
      <c r="J98" s="239"/>
      <c r="K98" s="239"/>
      <c r="L98" s="239"/>
      <c r="M98" s="239"/>
      <c r="N98" s="240"/>
      <c r="O98" s="389" t="s">
        <v>100</v>
      </c>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1"/>
    </row>
    <row r="99" spans="1:51" s="21" customFormat="1" ht="48" customHeight="1" thickBot="1" x14ac:dyDescent="0.2">
      <c r="A99" s="386"/>
      <c r="B99" s="387"/>
      <c r="C99" s="387"/>
      <c r="D99" s="387"/>
      <c r="E99" s="387"/>
      <c r="F99" s="388"/>
      <c r="G99" s="241" t="s">
        <v>148</v>
      </c>
      <c r="H99" s="242"/>
      <c r="I99" s="242"/>
      <c r="J99" s="242"/>
      <c r="K99" s="242"/>
      <c r="L99" s="242"/>
      <c r="M99" s="242"/>
      <c r="N99" s="243"/>
      <c r="O99" s="392" t="s">
        <v>100</v>
      </c>
      <c r="P99" s="393"/>
      <c r="Q99" s="393"/>
      <c r="R99" s="393"/>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3"/>
      <c r="AR99" s="393"/>
      <c r="AS99" s="393"/>
      <c r="AT99" s="393"/>
      <c r="AU99" s="393"/>
      <c r="AV99" s="393"/>
      <c r="AW99" s="393"/>
      <c r="AX99" s="393"/>
      <c r="AY99" s="394"/>
    </row>
    <row r="100" spans="1:51" ht="72" customHeight="1" thickBot="1" x14ac:dyDescent="0.2">
      <c r="A100" s="395" t="s">
        <v>86</v>
      </c>
      <c r="B100" s="396"/>
      <c r="C100" s="396"/>
      <c r="D100" s="396"/>
      <c r="E100" s="396"/>
      <c r="F100" s="397"/>
      <c r="G100" s="69" t="s">
        <v>213</v>
      </c>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1"/>
    </row>
    <row r="101" spans="1:51" ht="22.5" customHeight="1" x14ac:dyDescent="0.15">
      <c r="A101" s="365" t="s">
        <v>149</v>
      </c>
      <c r="B101" s="366"/>
      <c r="C101" s="366"/>
      <c r="D101" s="366"/>
      <c r="E101" s="366"/>
      <c r="F101" s="367"/>
      <c r="G101" s="223" t="s">
        <v>150</v>
      </c>
      <c r="H101" s="224"/>
      <c r="I101" s="224"/>
      <c r="J101" s="224"/>
      <c r="K101" s="224"/>
      <c r="L101" s="224"/>
      <c r="M101" s="224"/>
      <c r="N101" s="225"/>
      <c r="O101" s="226" t="s">
        <v>100</v>
      </c>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227"/>
      <c r="AP101" s="227"/>
      <c r="AQ101" s="227"/>
      <c r="AR101" s="227"/>
      <c r="AS101" s="227"/>
      <c r="AT101" s="227"/>
      <c r="AU101" s="227"/>
      <c r="AV101" s="227"/>
      <c r="AW101" s="227"/>
      <c r="AX101" s="227"/>
      <c r="AY101" s="228"/>
    </row>
    <row r="102" spans="1:51" ht="24" customHeight="1" thickBot="1" x14ac:dyDescent="0.2">
      <c r="A102" s="368"/>
      <c r="B102" s="369"/>
      <c r="C102" s="369"/>
      <c r="D102" s="369"/>
      <c r="E102" s="369"/>
      <c r="F102" s="370"/>
      <c r="G102" s="229" t="s">
        <v>151</v>
      </c>
      <c r="H102" s="230"/>
      <c r="I102" s="230"/>
      <c r="J102" s="230"/>
      <c r="K102" s="230"/>
      <c r="L102" s="230"/>
      <c r="M102" s="230"/>
      <c r="N102" s="231"/>
      <c r="O102" s="371" t="s">
        <v>100</v>
      </c>
      <c r="P102" s="372"/>
      <c r="Q102" s="372"/>
      <c r="R102" s="372"/>
      <c r="S102" s="372"/>
      <c r="T102" s="372"/>
      <c r="U102" s="372"/>
      <c r="V102" s="372"/>
      <c r="W102" s="372"/>
      <c r="X102" s="372"/>
      <c r="Y102" s="372"/>
      <c r="Z102" s="372"/>
      <c r="AA102" s="372"/>
      <c r="AB102" s="372"/>
      <c r="AC102" s="372"/>
      <c r="AD102" s="372"/>
      <c r="AE102" s="372"/>
      <c r="AF102" s="372"/>
      <c r="AG102" s="372"/>
      <c r="AH102" s="372"/>
      <c r="AI102" s="372"/>
      <c r="AJ102" s="372"/>
      <c r="AK102" s="372"/>
      <c r="AL102" s="372"/>
      <c r="AM102" s="372"/>
      <c r="AN102" s="372"/>
      <c r="AO102" s="372"/>
      <c r="AP102" s="372"/>
      <c r="AQ102" s="372"/>
      <c r="AR102" s="372"/>
      <c r="AS102" s="372"/>
      <c r="AT102" s="372"/>
      <c r="AU102" s="372"/>
      <c r="AV102" s="372"/>
      <c r="AW102" s="372"/>
      <c r="AX102" s="372"/>
      <c r="AY102" s="373"/>
    </row>
    <row r="103" spans="1:51" ht="48" customHeight="1" x14ac:dyDescent="0.15">
      <c r="A103" s="374" t="s">
        <v>68</v>
      </c>
      <c r="B103" s="375"/>
      <c r="C103" s="375"/>
      <c r="D103" s="375"/>
      <c r="E103" s="375"/>
      <c r="F103" s="376"/>
      <c r="G103" s="232" t="s">
        <v>214</v>
      </c>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234"/>
    </row>
    <row r="104" spans="1:51" ht="27.75" customHeight="1" x14ac:dyDescent="0.15">
      <c r="A104" s="377"/>
      <c r="B104" s="378"/>
      <c r="C104" s="378"/>
      <c r="D104" s="378"/>
      <c r="E104" s="378"/>
      <c r="F104" s="379"/>
      <c r="G104" s="72" t="s">
        <v>215</v>
      </c>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4"/>
    </row>
    <row r="105" spans="1:51" ht="33" customHeight="1" thickBot="1" x14ac:dyDescent="0.2">
      <c r="A105" s="380"/>
      <c r="B105" s="381"/>
      <c r="C105" s="381"/>
      <c r="D105" s="381"/>
      <c r="E105" s="381"/>
      <c r="F105" s="382"/>
      <c r="G105" s="235" t="s">
        <v>193</v>
      </c>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7"/>
    </row>
    <row r="106" spans="1:51" ht="24.75" customHeight="1" thickBot="1" x14ac:dyDescent="0.2">
      <c r="A106" s="347" t="s">
        <v>67</v>
      </c>
      <c r="B106" s="348"/>
      <c r="C106" s="348"/>
      <c r="D106" s="348"/>
      <c r="E106" s="348"/>
      <c r="F106" s="349"/>
      <c r="G106" s="69"/>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222"/>
    </row>
    <row r="107" spans="1:51" ht="92.25" customHeight="1" x14ac:dyDescent="0.15">
      <c r="A107" s="350" t="s">
        <v>9</v>
      </c>
      <c r="B107" s="351"/>
      <c r="C107" s="351"/>
      <c r="D107" s="351"/>
      <c r="E107" s="351"/>
      <c r="F107" s="352"/>
      <c r="G107" s="9" t="s">
        <v>216</v>
      </c>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75.400000000000006" customHeight="1" x14ac:dyDescent="0.15">
      <c r="A108" s="353"/>
      <c r="B108" s="354"/>
      <c r="C108" s="354"/>
      <c r="D108" s="354"/>
      <c r="E108" s="354"/>
      <c r="F108" s="355"/>
      <c r="G108" s="12"/>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4"/>
    </row>
    <row r="109" spans="1:51" ht="180" customHeight="1" x14ac:dyDescent="0.15">
      <c r="A109" s="353"/>
      <c r="B109" s="354"/>
      <c r="C109" s="354"/>
      <c r="D109" s="354"/>
      <c r="E109" s="354"/>
      <c r="F109" s="355"/>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72.95" customHeight="1" x14ac:dyDescent="0.15">
      <c r="A110" s="353"/>
      <c r="B110" s="354"/>
      <c r="C110" s="354"/>
      <c r="D110" s="354"/>
      <c r="E110" s="354"/>
      <c r="F110" s="355"/>
      <c r="G110" s="12"/>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4"/>
    </row>
    <row r="111" spans="1:51" ht="72.95" customHeight="1" x14ac:dyDescent="0.15">
      <c r="A111" s="353"/>
      <c r="B111" s="354"/>
      <c r="C111" s="354"/>
      <c r="D111" s="354"/>
      <c r="E111" s="354"/>
      <c r="F111" s="355"/>
      <c r="G111" s="12"/>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4"/>
    </row>
    <row r="112" spans="1:51" ht="66.400000000000006" customHeight="1" x14ac:dyDescent="0.15">
      <c r="A112" s="353"/>
      <c r="B112" s="354"/>
      <c r="C112" s="354"/>
      <c r="D112" s="354"/>
      <c r="E112" s="354"/>
      <c r="F112" s="355"/>
      <c r="G112" s="12"/>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4"/>
    </row>
    <row r="113" spans="1:51" ht="66.400000000000006" customHeight="1" x14ac:dyDescent="0.15">
      <c r="A113" s="353"/>
      <c r="B113" s="354"/>
      <c r="C113" s="354"/>
      <c r="D113" s="354"/>
      <c r="E113" s="354"/>
      <c r="F113" s="355"/>
      <c r="G113" s="12"/>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4"/>
    </row>
    <row r="114" spans="1:51" ht="83.1" customHeight="1" x14ac:dyDescent="0.15">
      <c r="A114" s="353"/>
      <c r="B114" s="354"/>
      <c r="C114" s="354"/>
      <c r="D114" s="354"/>
      <c r="E114" s="354"/>
      <c r="F114" s="355"/>
      <c r="G114" s="12"/>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4"/>
    </row>
    <row r="115" spans="1:51" ht="83.1" customHeight="1" x14ac:dyDescent="0.15">
      <c r="A115" s="353"/>
      <c r="B115" s="354"/>
      <c r="C115" s="354"/>
      <c r="D115" s="354"/>
      <c r="E115" s="354"/>
      <c r="F115" s="355"/>
      <c r="G115" s="12"/>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4"/>
    </row>
    <row r="116" spans="1:51" ht="83.1" customHeight="1" x14ac:dyDescent="0.15">
      <c r="A116" s="353"/>
      <c r="B116" s="354"/>
      <c r="C116" s="354"/>
      <c r="D116" s="354"/>
      <c r="E116" s="354"/>
      <c r="F116" s="355"/>
      <c r="G116" s="12"/>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4"/>
    </row>
    <row r="117" spans="1:51" ht="47.85" customHeight="1" x14ac:dyDescent="0.15">
      <c r="A117" s="353"/>
      <c r="B117" s="354"/>
      <c r="C117" s="354"/>
      <c r="D117" s="354"/>
      <c r="E117" s="354"/>
      <c r="F117" s="355"/>
      <c r="G117" s="12"/>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4"/>
    </row>
    <row r="118" spans="1:51" ht="44.65" customHeight="1" thickBot="1" x14ac:dyDescent="0.2">
      <c r="A118" s="356"/>
      <c r="B118" s="357"/>
      <c r="C118" s="357"/>
      <c r="D118" s="357"/>
      <c r="E118" s="357"/>
      <c r="F118" s="358"/>
      <c r="G118" s="15"/>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7"/>
    </row>
    <row r="119" spans="1:51" ht="24.75" customHeight="1" x14ac:dyDescent="0.15">
      <c r="A119" s="359" t="s">
        <v>12</v>
      </c>
      <c r="B119" s="360"/>
      <c r="C119" s="360"/>
      <c r="D119" s="360"/>
      <c r="E119" s="360"/>
      <c r="F119" s="361"/>
      <c r="G119" s="63" t="s">
        <v>152</v>
      </c>
      <c r="H119" s="64"/>
      <c r="I119" s="64"/>
      <c r="J119" s="64"/>
      <c r="K119" s="64"/>
      <c r="L119" s="64"/>
      <c r="M119" s="64"/>
      <c r="N119" s="64"/>
      <c r="O119" s="64"/>
      <c r="P119" s="64"/>
      <c r="Q119" s="64"/>
      <c r="R119" s="64"/>
      <c r="S119" s="64"/>
      <c r="T119" s="64"/>
      <c r="U119" s="64"/>
      <c r="V119" s="64"/>
      <c r="W119" s="64"/>
      <c r="X119" s="64"/>
      <c r="Y119" s="64"/>
      <c r="Z119" s="64"/>
      <c r="AA119" s="64"/>
      <c r="AB119" s="64"/>
      <c r="AC119" s="65"/>
      <c r="AD119" s="63" t="s">
        <v>153</v>
      </c>
      <c r="AE119" s="64"/>
      <c r="AF119" s="64"/>
      <c r="AG119" s="64"/>
      <c r="AH119" s="64"/>
      <c r="AI119" s="64"/>
      <c r="AJ119" s="64"/>
      <c r="AK119" s="64"/>
      <c r="AL119" s="64"/>
      <c r="AM119" s="64"/>
      <c r="AN119" s="64"/>
      <c r="AO119" s="64"/>
      <c r="AP119" s="64"/>
      <c r="AQ119" s="64"/>
      <c r="AR119" s="64"/>
      <c r="AS119" s="64"/>
      <c r="AT119" s="64"/>
      <c r="AU119" s="64"/>
      <c r="AV119" s="64"/>
      <c r="AW119" s="64"/>
      <c r="AX119" s="64"/>
      <c r="AY119" s="66"/>
    </row>
    <row r="120" spans="1:51" ht="24.75" customHeight="1" x14ac:dyDescent="0.15">
      <c r="A120" s="362"/>
      <c r="B120" s="363"/>
      <c r="C120" s="363"/>
      <c r="D120" s="363"/>
      <c r="E120" s="363"/>
      <c r="F120" s="364"/>
      <c r="G120" s="221" t="s">
        <v>3</v>
      </c>
      <c r="H120" s="173"/>
      <c r="I120" s="173"/>
      <c r="J120" s="173"/>
      <c r="K120" s="174"/>
      <c r="L120" s="172" t="s">
        <v>4</v>
      </c>
      <c r="M120" s="173"/>
      <c r="N120" s="173"/>
      <c r="O120" s="173"/>
      <c r="P120" s="173"/>
      <c r="Q120" s="173"/>
      <c r="R120" s="173"/>
      <c r="S120" s="173"/>
      <c r="T120" s="173"/>
      <c r="U120" s="173"/>
      <c r="V120" s="173"/>
      <c r="W120" s="173"/>
      <c r="X120" s="174"/>
      <c r="Y120" s="57" t="s">
        <v>5</v>
      </c>
      <c r="Z120" s="60"/>
      <c r="AA120" s="60"/>
      <c r="AB120" s="60"/>
      <c r="AC120" s="61"/>
      <c r="AD120" s="221" t="s">
        <v>3</v>
      </c>
      <c r="AE120" s="173"/>
      <c r="AF120" s="173"/>
      <c r="AG120" s="173"/>
      <c r="AH120" s="174"/>
      <c r="AI120" s="172" t="s">
        <v>4</v>
      </c>
      <c r="AJ120" s="173"/>
      <c r="AK120" s="173"/>
      <c r="AL120" s="173"/>
      <c r="AM120" s="173"/>
      <c r="AN120" s="173"/>
      <c r="AO120" s="173"/>
      <c r="AP120" s="173"/>
      <c r="AQ120" s="173"/>
      <c r="AR120" s="173"/>
      <c r="AS120" s="173"/>
      <c r="AT120" s="173"/>
      <c r="AU120" s="174"/>
      <c r="AV120" s="57" t="s">
        <v>5</v>
      </c>
      <c r="AW120" s="60"/>
      <c r="AX120" s="60"/>
      <c r="AY120" s="62"/>
    </row>
    <row r="121" spans="1:51" ht="24.75" customHeight="1" x14ac:dyDescent="0.15">
      <c r="A121" s="362"/>
      <c r="B121" s="363"/>
      <c r="C121" s="363"/>
      <c r="D121" s="363"/>
      <c r="E121" s="363"/>
      <c r="F121" s="364"/>
      <c r="G121" s="34" t="s">
        <v>106</v>
      </c>
      <c r="H121" s="35"/>
      <c r="I121" s="35"/>
      <c r="J121" s="35"/>
      <c r="K121" s="36"/>
      <c r="L121" s="37" t="s">
        <v>225</v>
      </c>
      <c r="M121" s="38"/>
      <c r="N121" s="38"/>
      <c r="O121" s="38"/>
      <c r="P121" s="38"/>
      <c r="Q121" s="38"/>
      <c r="R121" s="38"/>
      <c r="S121" s="38"/>
      <c r="T121" s="38"/>
      <c r="U121" s="38"/>
      <c r="V121" s="38"/>
      <c r="W121" s="38"/>
      <c r="X121" s="39"/>
      <c r="Y121" s="666">
        <v>3269604000</v>
      </c>
      <c r="Z121" s="667"/>
      <c r="AA121" s="667"/>
      <c r="AB121" s="667"/>
      <c r="AC121" s="668"/>
      <c r="AD121" s="669" t="s">
        <v>106</v>
      </c>
      <c r="AE121" s="670"/>
      <c r="AF121" s="670"/>
      <c r="AG121" s="670"/>
      <c r="AH121" s="671"/>
      <c r="AI121" s="37" t="s">
        <v>225</v>
      </c>
      <c r="AJ121" s="38"/>
      <c r="AK121" s="38"/>
      <c r="AL121" s="38"/>
      <c r="AM121" s="38"/>
      <c r="AN121" s="38"/>
      <c r="AO121" s="38"/>
      <c r="AP121" s="38"/>
      <c r="AQ121" s="38"/>
      <c r="AR121" s="38"/>
      <c r="AS121" s="38"/>
      <c r="AT121" s="38"/>
      <c r="AU121" s="39"/>
      <c r="AV121" s="672">
        <v>3269604000</v>
      </c>
      <c r="AW121" s="673"/>
      <c r="AX121" s="673"/>
      <c r="AY121" s="674"/>
    </row>
    <row r="122" spans="1:51" ht="24.75" customHeight="1" x14ac:dyDescent="0.15">
      <c r="A122" s="362"/>
      <c r="B122" s="363"/>
      <c r="C122" s="363"/>
      <c r="D122" s="363"/>
      <c r="E122" s="363"/>
      <c r="F122" s="364"/>
      <c r="G122" s="675" t="s">
        <v>227</v>
      </c>
      <c r="H122" s="676"/>
      <c r="I122" s="676"/>
      <c r="J122" s="676"/>
      <c r="K122" s="677"/>
      <c r="L122" s="31"/>
      <c r="M122" s="40"/>
      <c r="N122" s="40"/>
      <c r="O122" s="40"/>
      <c r="P122" s="40"/>
      <c r="Q122" s="40"/>
      <c r="R122" s="40"/>
      <c r="S122" s="40"/>
      <c r="T122" s="40"/>
      <c r="U122" s="40"/>
      <c r="V122" s="40"/>
      <c r="W122" s="40"/>
      <c r="X122" s="41"/>
      <c r="Y122" s="678">
        <f>SUM(Y123:AC126)</f>
        <v>20039113</v>
      </c>
      <c r="Z122" s="679"/>
      <c r="AA122" s="679"/>
      <c r="AB122" s="679"/>
      <c r="AC122" s="680"/>
      <c r="AD122" s="24" t="s">
        <v>32</v>
      </c>
      <c r="AE122" s="25"/>
      <c r="AF122" s="25"/>
      <c r="AG122" s="25"/>
      <c r="AH122" s="26"/>
      <c r="AI122" s="681" t="s">
        <v>229</v>
      </c>
      <c r="AJ122" s="682"/>
      <c r="AK122" s="682"/>
      <c r="AL122" s="682"/>
      <c r="AM122" s="682"/>
      <c r="AN122" s="682"/>
      <c r="AO122" s="682"/>
      <c r="AP122" s="682"/>
      <c r="AQ122" s="682"/>
      <c r="AR122" s="682"/>
      <c r="AS122" s="682"/>
      <c r="AT122" s="682"/>
      <c r="AU122" s="683"/>
      <c r="AV122" s="684">
        <f>48797542+134471100</f>
        <v>183268642</v>
      </c>
      <c r="AW122" s="685"/>
      <c r="AX122" s="685"/>
      <c r="AY122" s="686"/>
    </row>
    <row r="123" spans="1:51" ht="24.75" customHeight="1" x14ac:dyDescent="0.15">
      <c r="A123" s="362"/>
      <c r="B123" s="363"/>
      <c r="C123" s="363"/>
      <c r="D123" s="363"/>
      <c r="E123" s="363"/>
      <c r="F123" s="364"/>
      <c r="G123" s="675" t="s">
        <v>32</v>
      </c>
      <c r="H123" s="676"/>
      <c r="I123" s="676"/>
      <c r="J123" s="676"/>
      <c r="K123" s="677"/>
      <c r="L123" s="51" t="s">
        <v>230</v>
      </c>
      <c r="M123" s="52"/>
      <c r="N123" s="52"/>
      <c r="O123" s="52"/>
      <c r="P123" s="52"/>
      <c r="Q123" s="52"/>
      <c r="R123" s="52"/>
      <c r="S123" s="52"/>
      <c r="T123" s="52"/>
      <c r="U123" s="52"/>
      <c r="V123" s="52"/>
      <c r="W123" s="52"/>
      <c r="X123" s="53"/>
      <c r="Y123" s="678">
        <v>17468614</v>
      </c>
      <c r="Z123" s="679"/>
      <c r="AA123" s="679"/>
      <c r="AB123" s="679"/>
      <c r="AC123" s="680"/>
      <c r="AD123" s="24" t="s">
        <v>114</v>
      </c>
      <c r="AE123" s="25"/>
      <c r="AF123" s="25"/>
      <c r="AG123" s="25"/>
      <c r="AH123" s="26"/>
      <c r="AI123" s="31" t="s">
        <v>219</v>
      </c>
      <c r="AJ123" s="32"/>
      <c r="AK123" s="32"/>
      <c r="AL123" s="32"/>
      <c r="AM123" s="32"/>
      <c r="AN123" s="32"/>
      <c r="AO123" s="32"/>
      <c r="AP123" s="32"/>
      <c r="AQ123" s="32"/>
      <c r="AR123" s="32"/>
      <c r="AS123" s="32"/>
      <c r="AT123" s="32"/>
      <c r="AU123" s="33"/>
      <c r="AV123" s="684">
        <v>246030531</v>
      </c>
      <c r="AW123" s="685"/>
      <c r="AX123" s="685"/>
      <c r="AY123" s="686"/>
    </row>
    <row r="124" spans="1:51" ht="24.75" customHeight="1" x14ac:dyDescent="0.15">
      <c r="A124" s="362"/>
      <c r="B124" s="363"/>
      <c r="C124" s="363"/>
      <c r="D124" s="363"/>
      <c r="E124" s="363"/>
      <c r="F124" s="364"/>
      <c r="G124" s="24" t="s">
        <v>39</v>
      </c>
      <c r="H124" s="25"/>
      <c r="I124" s="25"/>
      <c r="J124" s="25"/>
      <c r="K124" s="26"/>
      <c r="L124" s="51" t="s">
        <v>231</v>
      </c>
      <c r="M124" s="54"/>
      <c r="N124" s="54"/>
      <c r="O124" s="54"/>
      <c r="P124" s="54"/>
      <c r="Q124" s="54"/>
      <c r="R124" s="54"/>
      <c r="S124" s="54"/>
      <c r="T124" s="54"/>
      <c r="U124" s="54"/>
      <c r="V124" s="54"/>
      <c r="W124" s="54"/>
      <c r="X124" s="55"/>
      <c r="Y124" s="678">
        <v>1885282</v>
      </c>
      <c r="Z124" s="679"/>
      <c r="AA124" s="679"/>
      <c r="AB124" s="679"/>
      <c r="AC124" s="680"/>
      <c r="AD124" s="687" t="s">
        <v>217</v>
      </c>
      <c r="AE124" s="688"/>
      <c r="AF124" s="688"/>
      <c r="AG124" s="688"/>
      <c r="AH124" s="689"/>
      <c r="AI124" s="31" t="s">
        <v>220</v>
      </c>
      <c r="AJ124" s="32"/>
      <c r="AK124" s="32"/>
      <c r="AL124" s="32"/>
      <c r="AM124" s="32"/>
      <c r="AN124" s="32"/>
      <c r="AO124" s="32"/>
      <c r="AP124" s="32"/>
      <c r="AQ124" s="32"/>
      <c r="AR124" s="32"/>
      <c r="AS124" s="32"/>
      <c r="AT124" s="32"/>
      <c r="AU124" s="33"/>
      <c r="AV124" s="684">
        <v>53320000</v>
      </c>
      <c r="AW124" s="685"/>
      <c r="AX124" s="685"/>
      <c r="AY124" s="686"/>
    </row>
    <row r="125" spans="1:51" ht="24.75" customHeight="1" x14ac:dyDescent="0.15">
      <c r="A125" s="362"/>
      <c r="B125" s="363"/>
      <c r="C125" s="363"/>
      <c r="D125" s="363"/>
      <c r="E125" s="363"/>
      <c r="F125" s="364"/>
      <c r="G125" s="24" t="s">
        <v>116</v>
      </c>
      <c r="H125" s="25"/>
      <c r="I125" s="25"/>
      <c r="J125" s="25"/>
      <c r="K125" s="26"/>
      <c r="L125" s="51" t="s">
        <v>232</v>
      </c>
      <c r="M125" s="54"/>
      <c r="N125" s="54"/>
      <c r="O125" s="54"/>
      <c r="P125" s="54"/>
      <c r="Q125" s="54"/>
      <c r="R125" s="54"/>
      <c r="S125" s="54"/>
      <c r="T125" s="54"/>
      <c r="U125" s="54"/>
      <c r="V125" s="54"/>
      <c r="W125" s="54"/>
      <c r="X125" s="55"/>
      <c r="Y125" s="690">
        <v>200000</v>
      </c>
      <c r="Z125" s="691"/>
      <c r="AA125" s="691"/>
      <c r="AB125" s="691"/>
      <c r="AC125" s="692"/>
      <c r="AD125" s="24" t="s">
        <v>218</v>
      </c>
      <c r="AE125" s="25"/>
      <c r="AF125" s="25"/>
      <c r="AG125" s="25"/>
      <c r="AH125" s="26"/>
      <c r="AI125" s="31" t="s">
        <v>221</v>
      </c>
      <c r="AJ125" s="32"/>
      <c r="AK125" s="32"/>
      <c r="AL125" s="32"/>
      <c r="AM125" s="32"/>
      <c r="AN125" s="32"/>
      <c r="AO125" s="32"/>
      <c r="AP125" s="32"/>
      <c r="AQ125" s="32"/>
      <c r="AR125" s="32"/>
      <c r="AS125" s="32"/>
      <c r="AT125" s="32"/>
      <c r="AU125" s="33"/>
      <c r="AV125" s="684">
        <v>25444904</v>
      </c>
      <c r="AW125" s="685"/>
      <c r="AX125" s="685"/>
      <c r="AY125" s="686"/>
    </row>
    <row r="126" spans="1:51" ht="24.75" customHeight="1" x14ac:dyDescent="0.15">
      <c r="A126" s="362"/>
      <c r="B126" s="363"/>
      <c r="C126" s="363"/>
      <c r="D126" s="363"/>
      <c r="E126" s="363"/>
      <c r="F126" s="364"/>
      <c r="G126" s="24" t="s">
        <v>22</v>
      </c>
      <c r="H126" s="25"/>
      <c r="I126" s="25"/>
      <c r="J126" s="25"/>
      <c r="K126" s="26"/>
      <c r="L126" s="51" t="s">
        <v>226</v>
      </c>
      <c r="M126" s="54"/>
      <c r="N126" s="54"/>
      <c r="O126" s="54"/>
      <c r="P126" s="54"/>
      <c r="Q126" s="54"/>
      <c r="R126" s="54"/>
      <c r="S126" s="54"/>
      <c r="T126" s="54"/>
      <c r="U126" s="54"/>
      <c r="V126" s="54"/>
      <c r="W126" s="54"/>
      <c r="X126" s="55"/>
      <c r="Y126" s="690">
        <v>485217</v>
      </c>
      <c r="Z126" s="691"/>
      <c r="AA126" s="691"/>
      <c r="AB126" s="691"/>
      <c r="AC126" s="692"/>
      <c r="AD126" s="24" t="s">
        <v>38</v>
      </c>
      <c r="AE126" s="25"/>
      <c r="AF126" s="25"/>
      <c r="AG126" s="25"/>
      <c r="AH126" s="26"/>
      <c r="AI126" s="31" t="s">
        <v>222</v>
      </c>
      <c r="AJ126" s="32"/>
      <c r="AK126" s="32"/>
      <c r="AL126" s="32"/>
      <c r="AM126" s="32"/>
      <c r="AN126" s="32"/>
      <c r="AO126" s="32"/>
      <c r="AP126" s="32"/>
      <c r="AQ126" s="32"/>
      <c r="AR126" s="32"/>
      <c r="AS126" s="32"/>
      <c r="AT126" s="32"/>
      <c r="AU126" s="33"/>
      <c r="AV126" s="684">
        <v>8356295</v>
      </c>
      <c r="AW126" s="685"/>
      <c r="AX126" s="685"/>
      <c r="AY126" s="686"/>
    </row>
    <row r="127" spans="1:51" ht="24.75" customHeight="1" x14ac:dyDescent="0.15">
      <c r="A127" s="362"/>
      <c r="B127" s="363"/>
      <c r="C127" s="363"/>
      <c r="D127" s="363"/>
      <c r="E127" s="363"/>
      <c r="F127" s="364"/>
      <c r="G127" s="24" t="s">
        <v>228</v>
      </c>
      <c r="H127" s="25"/>
      <c r="I127" s="25"/>
      <c r="J127" s="25"/>
      <c r="K127" s="26"/>
      <c r="L127" s="31"/>
      <c r="M127" s="32"/>
      <c r="N127" s="32"/>
      <c r="O127" s="32"/>
      <c r="P127" s="32"/>
      <c r="Q127" s="32"/>
      <c r="R127" s="32"/>
      <c r="S127" s="32"/>
      <c r="T127" s="32"/>
      <c r="U127" s="32"/>
      <c r="V127" s="32"/>
      <c r="W127" s="32"/>
      <c r="X127" s="33"/>
      <c r="Y127" s="693">
        <f>SUM(AV122:AY128)</f>
        <v>612182444</v>
      </c>
      <c r="Z127" s="694"/>
      <c r="AA127" s="694"/>
      <c r="AB127" s="694"/>
      <c r="AC127" s="695"/>
      <c r="AD127" s="24" t="s">
        <v>15</v>
      </c>
      <c r="AE127" s="25"/>
      <c r="AF127" s="25"/>
      <c r="AG127" s="25"/>
      <c r="AH127" s="26"/>
      <c r="AI127" s="31" t="s">
        <v>223</v>
      </c>
      <c r="AJ127" s="32"/>
      <c r="AK127" s="32"/>
      <c r="AL127" s="32"/>
      <c r="AM127" s="32"/>
      <c r="AN127" s="32"/>
      <c r="AO127" s="32"/>
      <c r="AP127" s="32"/>
      <c r="AQ127" s="32"/>
      <c r="AR127" s="32"/>
      <c r="AS127" s="32"/>
      <c r="AT127" s="32"/>
      <c r="AU127" s="33"/>
      <c r="AV127" s="684">
        <v>50415230</v>
      </c>
      <c r="AW127" s="685"/>
      <c r="AX127" s="685"/>
      <c r="AY127" s="686"/>
    </row>
    <row r="128" spans="1:51" ht="24.75" customHeight="1" x14ac:dyDescent="0.15">
      <c r="A128" s="362"/>
      <c r="B128" s="363"/>
      <c r="C128" s="363"/>
      <c r="D128" s="363"/>
      <c r="E128" s="363"/>
      <c r="F128" s="364"/>
      <c r="G128" s="320"/>
      <c r="H128" s="321"/>
      <c r="I128" s="321"/>
      <c r="J128" s="321"/>
      <c r="K128" s="322"/>
      <c r="L128" s="59"/>
      <c r="M128" s="323"/>
      <c r="N128" s="323"/>
      <c r="O128" s="323"/>
      <c r="P128" s="323"/>
      <c r="Q128" s="323"/>
      <c r="R128" s="323"/>
      <c r="S128" s="323"/>
      <c r="T128" s="323"/>
      <c r="U128" s="323"/>
      <c r="V128" s="323"/>
      <c r="W128" s="323"/>
      <c r="X128" s="324"/>
      <c r="Y128" s="45"/>
      <c r="Z128" s="46"/>
      <c r="AA128" s="46"/>
      <c r="AB128" s="46"/>
      <c r="AC128" s="46"/>
      <c r="AD128" s="24" t="s">
        <v>115</v>
      </c>
      <c r="AE128" s="25"/>
      <c r="AF128" s="25"/>
      <c r="AG128" s="25"/>
      <c r="AH128" s="26"/>
      <c r="AI128" s="31" t="s">
        <v>224</v>
      </c>
      <c r="AJ128" s="40"/>
      <c r="AK128" s="40"/>
      <c r="AL128" s="40"/>
      <c r="AM128" s="40"/>
      <c r="AN128" s="40"/>
      <c r="AO128" s="40"/>
      <c r="AP128" s="40"/>
      <c r="AQ128" s="40"/>
      <c r="AR128" s="40"/>
      <c r="AS128" s="40"/>
      <c r="AT128" s="40"/>
      <c r="AU128" s="41"/>
      <c r="AV128" s="696">
        <v>45346842</v>
      </c>
      <c r="AW128" s="697"/>
      <c r="AX128" s="697"/>
      <c r="AY128" s="698"/>
    </row>
    <row r="129" spans="1:51" ht="24.75" customHeight="1" x14ac:dyDescent="0.15">
      <c r="A129" s="362"/>
      <c r="B129" s="363"/>
      <c r="C129" s="363"/>
      <c r="D129" s="363"/>
      <c r="E129" s="363"/>
      <c r="F129" s="364"/>
      <c r="G129" s="221" t="s">
        <v>6</v>
      </c>
      <c r="H129" s="173"/>
      <c r="I129" s="173"/>
      <c r="J129" s="173"/>
      <c r="K129" s="174"/>
      <c r="L129" s="58"/>
      <c r="M129" s="168"/>
      <c r="N129" s="168"/>
      <c r="O129" s="168"/>
      <c r="P129" s="168"/>
      <c r="Q129" s="168"/>
      <c r="R129" s="168"/>
      <c r="S129" s="168"/>
      <c r="T129" s="168"/>
      <c r="U129" s="168"/>
      <c r="V129" s="168"/>
      <c r="W129" s="168"/>
      <c r="X129" s="169"/>
      <c r="Y129" s="42">
        <f>SUM(Y121,Y122,Y127)</f>
        <v>3901825557</v>
      </c>
      <c r="Z129" s="43"/>
      <c r="AA129" s="43"/>
      <c r="AB129" s="43"/>
      <c r="AC129" s="44"/>
      <c r="AD129" s="221" t="s">
        <v>6</v>
      </c>
      <c r="AE129" s="173"/>
      <c r="AF129" s="173"/>
      <c r="AG129" s="173"/>
      <c r="AH129" s="173"/>
      <c r="AI129" s="58"/>
      <c r="AJ129" s="168"/>
      <c r="AK129" s="168"/>
      <c r="AL129" s="168"/>
      <c r="AM129" s="168"/>
      <c r="AN129" s="168"/>
      <c r="AO129" s="168"/>
      <c r="AP129" s="168"/>
      <c r="AQ129" s="168"/>
      <c r="AR129" s="168"/>
      <c r="AS129" s="168"/>
      <c r="AT129" s="168"/>
      <c r="AU129" s="169"/>
      <c r="AV129" s="699">
        <f>SUM(AV121:AY128)</f>
        <v>3881786444</v>
      </c>
      <c r="AW129" s="700"/>
      <c r="AX129" s="700"/>
      <c r="AY129" s="701"/>
    </row>
    <row r="130" spans="1:51" ht="25.15" customHeight="1" x14ac:dyDescent="0.15">
      <c r="A130" s="362"/>
      <c r="B130" s="363"/>
      <c r="C130" s="363"/>
      <c r="D130" s="363"/>
      <c r="E130" s="363"/>
      <c r="F130" s="364"/>
      <c r="G130" s="47" t="s">
        <v>194</v>
      </c>
      <c r="H130" s="48"/>
      <c r="I130" s="48"/>
      <c r="J130" s="48"/>
      <c r="K130" s="48"/>
      <c r="L130" s="48"/>
      <c r="M130" s="48"/>
      <c r="N130" s="48"/>
      <c r="O130" s="48"/>
      <c r="P130" s="48"/>
      <c r="Q130" s="48"/>
      <c r="R130" s="48"/>
      <c r="S130" s="48"/>
      <c r="T130" s="48"/>
      <c r="U130" s="48"/>
      <c r="V130" s="48"/>
      <c r="W130" s="48"/>
      <c r="X130" s="48"/>
      <c r="Y130" s="48"/>
      <c r="Z130" s="48"/>
      <c r="AA130" s="48"/>
      <c r="AB130" s="48"/>
      <c r="AC130" s="49"/>
      <c r="AD130" s="47" t="s">
        <v>8</v>
      </c>
      <c r="AE130" s="48"/>
      <c r="AF130" s="48"/>
      <c r="AG130" s="48"/>
      <c r="AH130" s="48"/>
      <c r="AI130" s="48"/>
      <c r="AJ130" s="48"/>
      <c r="AK130" s="48"/>
      <c r="AL130" s="48"/>
      <c r="AM130" s="48"/>
      <c r="AN130" s="48"/>
      <c r="AO130" s="48"/>
      <c r="AP130" s="48"/>
      <c r="AQ130" s="48"/>
      <c r="AR130" s="48"/>
      <c r="AS130" s="48"/>
      <c r="AT130" s="48"/>
      <c r="AU130" s="48"/>
      <c r="AV130" s="48"/>
      <c r="AW130" s="48"/>
      <c r="AX130" s="48"/>
      <c r="AY130" s="50"/>
    </row>
    <row r="131" spans="1:51" ht="25.5" customHeight="1" x14ac:dyDescent="0.15">
      <c r="A131" s="362"/>
      <c r="B131" s="363"/>
      <c r="C131" s="363"/>
      <c r="D131" s="363"/>
      <c r="E131" s="363"/>
      <c r="F131" s="364"/>
      <c r="G131" s="221" t="s">
        <v>3</v>
      </c>
      <c r="H131" s="173"/>
      <c r="I131" s="173"/>
      <c r="J131" s="173"/>
      <c r="K131" s="174"/>
      <c r="L131" s="172" t="s">
        <v>4</v>
      </c>
      <c r="M131" s="173"/>
      <c r="N131" s="173"/>
      <c r="O131" s="173"/>
      <c r="P131" s="173"/>
      <c r="Q131" s="173"/>
      <c r="R131" s="173"/>
      <c r="S131" s="173"/>
      <c r="T131" s="173"/>
      <c r="U131" s="173"/>
      <c r="V131" s="173"/>
      <c r="W131" s="173"/>
      <c r="X131" s="174"/>
      <c r="Y131" s="57" t="s">
        <v>5</v>
      </c>
      <c r="Z131" s="60"/>
      <c r="AA131" s="60"/>
      <c r="AB131" s="60"/>
      <c r="AC131" s="61"/>
      <c r="AD131" s="345" t="s">
        <v>3</v>
      </c>
      <c r="AE131" s="346"/>
      <c r="AF131" s="346"/>
      <c r="AG131" s="346"/>
      <c r="AH131" s="346"/>
      <c r="AI131" s="172" t="s">
        <v>4</v>
      </c>
      <c r="AJ131" s="173"/>
      <c r="AK131" s="173"/>
      <c r="AL131" s="173"/>
      <c r="AM131" s="173"/>
      <c r="AN131" s="173"/>
      <c r="AO131" s="173"/>
      <c r="AP131" s="173"/>
      <c r="AQ131" s="173"/>
      <c r="AR131" s="173"/>
      <c r="AS131" s="173"/>
      <c r="AT131" s="173"/>
      <c r="AU131" s="174"/>
      <c r="AV131" s="57" t="s">
        <v>5</v>
      </c>
      <c r="AW131" s="60"/>
      <c r="AX131" s="60"/>
      <c r="AY131" s="62"/>
    </row>
    <row r="132" spans="1:51" ht="24.75" customHeight="1" x14ac:dyDescent="0.15">
      <c r="A132" s="362"/>
      <c r="B132" s="363"/>
      <c r="C132" s="363"/>
      <c r="D132" s="363"/>
      <c r="E132" s="363"/>
      <c r="F132" s="364"/>
      <c r="G132" s="328" t="s">
        <v>106</v>
      </c>
      <c r="H132" s="329"/>
      <c r="I132" s="329"/>
      <c r="J132" s="329"/>
      <c r="K132" s="330"/>
      <c r="L132" s="702" t="s">
        <v>154</v>
      </c>
      <c r="M132" s="703"/>
      <c r="N132" s="703"/>
      <c r="O132" s="703"/>
      <c r="P132" s="703"/>
      <c r="Q132" s="703"/>
      <c r="R132" s="703"/>
      <c r="S132" s="703"/>
      <c r="T132" s="703"/>
      <c r="U132" s="703"/>
      <c r="V132" s="703"/>
      <c r="W132" s="703"/>
      <c r="X132" s="704"/>
      <c r="Y132" s="666">
        <v>3269604000</v>
      </c>
      <c r="Z132" s="667"/>
      <c r="AA132" s="667"/>
      <c r="AB132" s="667"/>
      <c r="AC132" s="668"/>
      <c r="AD132" s="337"/>
      <c r="AE132" s="338"/>
      <c r="AF132" s="338"/>
      <c r="AG132" s="338"/>
      <c r="AH132" s="339"/>
      <c r="AI132" s="56"/>
      <c r="AJ132" s="340"/>
      <c r="AK132" s="340"/>
      <c r="AL132" s="340"/>
      <c r="AM132" s="340"/>
      <c r="AN132" s="340"/>
      <c r="AO132" s="340"/>
      <c r="AP132" s="340"/>
      <c r="AQ132" s="340"/>
      <c r="AR132" s="340"/>
      <c r="AS132" s="340"/>
      <c r="AT132" s="340"/>
      <c r="AU132" s="341"/>
      <c r="AV132" s="342"/>
      <c r="AW132" s="343"/>
      <c r="AX132" s="343"/>
      <c r="AY132" s="344"/>
    </row>
    <row r="133" spans="1:51" ht="24.75" customHeight="1" x14ac:dyDescent="0.15">
      <c r="A133" s="362"/>
      <c r="B133" s="363"/>
      <c r="C133" s="363"/>
      <c r="D133" s="363"/>
      <c r="E133" s="363"/>
      <c r="F133" s="364"/>
      <c r="G133" s="328"/>
      <c r="H133" s="329"/>
      <c r="I133" s="329"/>
      <c r="J133" s="329"/>
      <c r="K133" s="330"/>
      <c r="L133" s="51"/>
      <c r="M133" s="54"/>
      <c r="N133" s="54"/>
      <c r="O133" s="54"/>
      <c r="P133" s="54"/>
      <c r="Q133" s="54"/>
      <c r="R133" s="54"/>
      <c r="S133" s="54"/>
      <c r="T133" s="54"/>
      <c r="U133" s="54"/>
      <c r="V133" s="54"/>
      <c r="W133" s="54"/>
      <c r="X133" s="55"/>
      <c r="Y133" s="333"/>
      <c r="Z133" s="334"/>
      <c r="AA133" s="334"/>
      <c r="AB133" s="334"/>
      <c r="AC133" s="336"/>
      <c r="AD133" s="328"/>
      <c r="AE133" s="329"/>
      <c r="AF133" s="329"/>
      <c r="AG133" s="329"/>
      <c r="AH133" s="330"/>
      <c r="AI133" s="51"/>
      <c r="AJ133" s="331"/>
      <c r="AK133" s="331"/>
      <c r="AL133" s="331"/>
      <c r="AM133" s="331"/>
      <c r="AN133" s="331"/>
      <c r="AO133" s="331"/>
      <c r="AP133" s="331"/>
      <c r="AQ133" s="331"/>
      <c r="AR133" s="331"/>
      <c r="AS133" s="331"/>
      <c r="AT133" s="331"/>
      <c r="AU133" s="332"/>
      <c r="AV133" s="333"/>
      <c r="AW133" s="334"/>
      <c r="AX133" s="334"/>
      <c r="AY133" s="335"/>
    </row>
    <row r="134" spans="1:51" ht="24.75" customHeight="1" x14ac:dyDescent="0.15">
      <c r="A134" s="362"/>
      <c r="B134" s="363"/>
      <c r="C134" s="363"/>
      <c r="D134" s="363"/>
      <c r="E134" s="363"/>
      <c r="F134" s="364"/>
      <c r="G134" s="328"/>
      <c r="H134" s="329"/>
      <c r="I134" s="329"/>
      <c r="J134" s="329"/>
      <c r="K134" s="330"/>
      <c r="L134" s="51"/>
      <c r="M134" s="54"/>
      <c r="N134" s="54"/>
      <c r="O134" s="54"/>
      <c r="P134" s="54"/>
      <c r="Q134" s="54"/>
      <c r="R134" s="54"/>
      <c r="S134" s="54"/>
      <c r="T134" s="54"/>
      <c r="U134" s="54"/>
      <c r="V134" s="54"/>
      <c r="W134" s="54"/>
      <c r="X134" s="55"/>
      <c r="Y134" s="333"/>
      <c r="Z134" s="334"/>
      <c r="AA134" s="334"/>
      <c r="AB134" s="334"/>
      <c r="AC134" s="336"/>
      <c r="AD134" s="328"/>
      <c r="AE134" s="329"/>
      <c r="AF134" s="329"/>
      <c r="AG134" s="329"/>
      <c r="AH134" s="330"/>
      <c r="AI134" s="51"/>
      <c r="AJ134" s="331"/>
      <c r="AK134" s="331"/>
      <c r="AL134" s="331"/>
      <c r="AM134" s="331"/>
      <c r="AN134" s="331"/>
      <c r="AO134" s="331"/>
      <c r="AP134" s="331"/>
      <c r="AQ134" s="331"/>
      <c r="AR134" s="331"/>
      <c r="AS134" s="331"/>
      <c r="AT134" s="331"/>
      <c r="AU134" s="332"/>
      <c r="AV134" s="333"/>
      <c r="AW134" s="334"/>
      <c r="AX134" s="334"/>
      <c r="AY134" s="335"/>
    </row>
    <row r="135" spans="1:51" ht="24.75" customHeight="1" x14ac:dyDescent="0.15">
      <c r="A135" s="362"/>
      <c r="B135" s="363"/>
      <c r="C135" s="363"/>
      <c r="D135" s="363"/>
      <c r="E135" s="363"/>
      <c r="F135" s="364"/>
      <c r="G135" s="328"/>
      <c r="H135" s="329"/>
      <c r="I135" s="329"/>
      <c r="J135" s="329"/>
      <c r="K135" s="330"/>
      <c r="L135" s="51"/>
      <c r="M135" s="54"/>
      <c r="N135" s="54"/>
      <c r="O135" s="54"/>
      <c r="P135" s="54"/>
      <c r="Q135" s="54"/>
      <c r="R135" s="54"/>
      <c r="S135" s="54"/>
      <c r="T135" s="54"/>
      <c r="U135" s="54"/>
      <c r="V135" s="54"/>
      <c r="W135" s="54"/>
      <c r="X135" s="55"/>
      <c r="Y135" s="333"/>
      <c r="Z135" s="334"/>
      <c r="AA135" s="334"/>
      <c r="AB135" s="334"/>
      <c r="AC135" s="336"/>
      <c r="AD135" s="328"/>
      <c r="AE135" s="329"/>
      <c r="AF135" s="329"/>
      <c r="AG135" s="329"/>
      <c r="AH135" s="330"/>
      <c r="AI135" s="51"/>
      <c r="AJ135" s="331"/>
      <c r="AK135" s="331"/>
      <c r="AL135" s="331"/>
      <c r="AM135" s="331"/>
      <c r="AN135" s="331"/>
      <c r="AO135" s="331"/>
      <c r="AP135" s="331"/>
      <c r="AQ135" s="331"/>
      <c r="AR135" s="331"/>
      <c r="AS135" s="331"/>
      <c r="AT135" s="331"/>
      <c r="AU135" s="332"/>
      <c r="AV135" s="333"/>
      <c r="AW135" s="334"/>
      <c r="AX135" s="334"/>
      <c r="AY135" s="335"/>
    </row>
    <row r="136" spans="1:51" ht="24.75" customHeight="1" x14ac:dyDescent="0.15">
      <c r="A136" s="362"/>
      <c r="B136" s="363"/>
      <c r="C136" s="363"/>
      <c r="D136" s="363"/>
      <c r="E136" s="363"/>
      <c r="F136" s="364"/>
      <c r="G136" s="328"/>
      <c r="H136" s="329"/>
      <c r="I136" s="329"/>
      <c r="J136" s="329"/>
      <c r="K136" s="330"/>
      <c r="L136" s="51"/>
      <c r="M136" s="54"/>
      <c r="N136" s="54"/>
      <c r="O136" s="54"/>
      <c r="P136" s="54"/>
      <c r="Q136" s="54"/>
      <c r="R136" s="54"/>
      <c r="S136" s="54"/>
      <c r="T136" s="54"/>
      <c r="U136" s="54"/>
      <c r="V136" s="54"/>
      <c r="W136" s="54"/>
      <c r="X136" s="55"/>
      <c r="Y136" s="333"/>
      <c r="Z136" s="334"/>
      <c r="AA136" s="334"/>
      <c r="AB136" s="334"/>
      <c r="AC136" s="336"/>
      <c r="AD136" s="328"/>
      <c r="AE136" s="329"/>
      <c r="AF136" s="329"/>
      <c r="AG136" s="329"/>
      <c r="AH136" s="330"/>
      <c r="AI136" s="51"/>
      <c r="AJ136" s="331"/>
      <c r="AK136" s="331"/>
      <c r="AL136" s="331"/>
      <c r="AM136" s="331"/>
      <c r="AN136" s="331"/>
      <c r="AO136" s="331"/>
      <c r="AP136" s="331"/>
      <c r="AQ136" s="331"/>
      <c r="AR136" s="331"/>
      <c r="AS136" s="331"/>
      <c r="AT136" s="331"/>
      <c r="AU136" s="332"/>
      <c r="AV136" s="333"/>
      <c r="AW136" s="334"/>
      <c r="AX136" s="334"/>
      <c r="AY136" s="335"/>
    </row>
    <row r="137" spans="1:51" ht="24.75" customHeight="1" x14ac:dyDescent="0.15">
      <c r="A137" s="362"/>
      <c r="B137" s="363"/>
      <c r="C137" s="363"/>
      <c r="D137" s="363"/>
      <c r="E137" s="363"/>
      <c r="F137" s="364"/>
      <c r="G137" s="328"/>
      <c r="H137" s="329"/>
      <c r="I137" s="329"/>
      <c r="J137" s="329"/>
      <c r="K137" s="330"/>
      <c r="L137" s="51"/>
      <c r="M137" s="331"/>
      <c r="N137" s="331"/>
      <c r="O137" s="331"/>
      <c r="P137" s="331"/>
      <c r="Q137" s="331"/>
      <c r="R137" s="331"/>
      <c r="S137" s="331"/>
      <c r="T137" s="331"/>
      <c r="U137" s="331"/>
      <c r="V137" s="331"/>
      <c r="W137" s="331"/>
      <c r="X137" s="332"/>
      <c r="Y137" s="333"/>
      <c r="Z137" s="334"/>
      <c r="AA137" s="334"/>
      <c r="AB137" s="334"/>
      <c r="AC137" s="334"/>
      <c r="AD137" s="328"/>
      <c r="AE137" s="329"/>
      <c r="AF137" s="329"/>
      <c r="AG137" s="329"/>
      <c r="AH137" s="330"/>
      <c r="AI137" s="51"/>
      <c r="AJ137" s="331"/>
      <c r="AK137" s="331"/>
      <c r="AL137" s="331"/>
      <c r="AM137" s="331"/>
      <c r="AN137" s="331"/>
      <c r="AO137" s="331"/>
      <c r="AP137" s="331"/>
      <c r="AQ137" s="331"/>
      <c r="AR137" s="331"/>
      <c r="AS137" s="331"/>
      <c r="AT137" s="331"/>
      <c r="AU137" s="332"/>
      <c r="AV137" s="333"/>
      <c r="AW137" s="334"/>
      <c r="AX137" s="334"/>
      <c r="AY137" s="335"/>
    </row>
    <row r="138" spans="1:51" ht="24.75" customHeight="1" x14ac:dyDescent="0.15">
      <c r="A138" s="362"/>
      <c r="B138" s="363"/>
      <c r="C138" s="363"/>
      <c r="D138" s="363"/>
      <c r="E138" s="363"/>
      <c r="F138" s="364"/>
      <c r="G138" s="328"/>
      <c r="H138" s="329"/>
      <c r="I138" s="329"/>
      <c r="J138" s="329"/>
      <c r="K138" s="330"/>
      <c r="L138" s="51"/>
      <c r="M138" s="331"/>
      <c r="N138" s="331"/>
      <c r="O138" s="331"/>
      <c r="P138" s="331"/>
      <c r="Q138" s="331"/>
      <c r="R138" s="331"/>
      <c r="S138" s="331"/>
      <c r="T138" s="331"/>
      <c r="U138" s="331"/>
      <c r="V138" s="331"/>
      <c r="W138" s="331"/>
      <c r="X138" s="332"/>
      <c r="Y138" s="333"/>
      <c r="Z138" s="334"/>
      <c r="AA138" s="334"/>
      <c r="AB138" s="334"/>
      <c r="AC138" s="334"/>
      <c r="AD138" s="328"/>
      <c r="AE138" s="329"/>
      <c r="AF138" s="329"/>
      <c r="AG138" s="329"/>
      <c r="AH138" s="330"/>
      <c r="AI138" s="51"/>
      <c r="AJ138" s="331"/>
      <c r="AK138" s="331"/>
      <c r="AL138" s="331"/>
      <c r="AM138" s="331"/>
      <c r="AN138" s="331"/>
      <c r="AO138" s="331"/>
      <c r="AP138" s="331"/>
      <c r="AQ138" s="331"/>
      <c r="AR138" s="331"/>
      <c r="AS138" s="331"/>
      <c r="AT138" s="331"/>
      <c r="AU138" s="332"/>
      <c r="AV138" s="333"/>
      <c r="AW138" s="334"/>
      <c r="AX138" s="334"/>
      <c r="AY138" s="335"/>
    </row>
    <row r="139" spans="1:51" ht="24.75" customHeight="1" x14ac:dyDescent="0.15">
      <c r="A139" s="362"/>
      <c r="B139" s="363"/>
      <c r="C139" s="363"/>
      <c r="D139" s="363"/>
      <c r="E139" s="363"/>
      <c r="F139" s="364"/>
      <c r="G139" s="320"/>
      <c r="H139" s="321"/>
      <c r="I139" s="321"/>
      <c r="J139" s="321"/>
      <c r="K139" s="322"/>
      <c r="L139" s="59"/>
      <c r="M139" s="323"/>
      <c r="N139" s="323"/>
      <c r="O139" s="323"/>
      <c r="P139" s="323"/>
      <c r="Q139" s="323"/>
      <c r="R139" s="323"/>
      <c r="S139" s="323"/>
      <c r="T139" s="323"/>
      <c r="U139" s="323"/>
      <c r="V139" s="323"/>
      <c r="W139" s="323"/>
      <c r="X139" s="324"/>
      <c r="Y139" s="325"/>
      <c r="Z139" s="326"/>
      <c r="AA139" s="326"/>
      <c r="AB139" s="326"/>
      <c r="AC139" s="326"/>
      <c r="AD139" s="320"/>
      <c r="AE139" s="321"/>
      <c r="AF139" s="321"/>
      <c r="AG139" s="321"/>
      <c r="AH139" s="322"/>
      <c r="AI139" s="59"/>
      <c r="AJ139" s="323"/>
      <c r="AK139" s="323"/>
      <c r="AL139" s="323"/>
      <c r="AM139" s="323"/>
      <c r="AN139" s="323"/>
      <c r="AO139" s="323"/>
      <c r="AP139" s="323"/>
      <c r="AQ139" s="323"/>
      <c r="AR139" s="323"/>
      <c r="AS139" s="323"/>
      <c r="AT139" s="323"/>
      <c r="AU139" s="324"/>
      <c r="AV139" s="325"/>
      <c r="AW139" s="326"/>
      <c r="AX139" s="326"/>
      <c r="AY139" s="327"/>
    </row>
    <row r="140" spans="1:51" ht="24.75" customHeight="1" x14ac:dyDescent="0.15">
      <c r="A140" s="362"/>
      <c r="B140" s="363"/>
      <c r="C140" s="363"/>
      <c r="D140" s="363"/>
      <c r="E140" s="363"/>
      <c r="F140" s="364"/>
      <c r="G140" s="221" t="s">
        <v>6</v>
      </c>
      <c r="H140" s="173"/>
      <c r="I140" s="173"/>
      <c r="J140" s="173"/>
      <c r="K140" s="174"/>
      <c r="L140" s="58"/>
      <c r="M140" s="168"/>
      <c r="N140" s="168"/>
      <c r="O140" s="168"/>
      <c r="P140" s="168"/>
      <c r="Q140" s="168"/>
      <c r="R140" s="168"/>
      <c r="S140" s="168"/>
      <c r="T140" s="168"/>
      <c r="U140" s="168"/>
      <c r="V140" s="168"/>
      <c r="W140" s="168"/>
      <c r="X140" s="169"/>
      <c r="Y140" s="705">
        <f>SUM(Y132:AC139)</f>
        <v>3269604000</v>
      </c>
      <c r="Z140" s="706"/>
      <c r="AA140" s="706"/>
      <c r="AB140" s="706"/>
      <c r="AC140" s="707"/>
      <c r="AD140" s="221" t="s">
        <v>6</v>
      </c>
      <c r="AE140" s="173"/>
      <c r="AF140" s="173"/>
      <c r="AG140" s="173"/>
      <c r="AH140" s="173"/>
      <c r="AI140" s="58"/>
      <c r="AJ140" s="168"/>
      <c r="AK140" s="168"/>
      <c r="AL140" s="168"/>
      <c r="AM140" s="168"/>
      <c r="AN140" s="168"/>
      <c r="AO140" s="168"/>
      <c r="AP140" s="168"/>
      <c r="AQ140" s="168"/>
      <c r="AR140" s="168"/>
      <c r="AS140" s="168"/>
      <c r="AT140" s="168"/>
      <c r="AU140" s="169"/>
      <c r="AV140" s="136">
        <f>SUM(AV132:AY139)</f>
        <v>0</v>
      </c>
      <c r="AW140" s="137"/>
      <c r="AX140" s="137"/>
      <c r="AY140" s="140"/>
    </row>
    <row r="142" spans="1:51" ht="14.25" x14ac:dyDescent="0.15">
      <c r="A142" s="18"/>
      <c r="B142" s="22" t="s">
        <v>13</v>
      </c>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row>
    <row r="143" spans="1:51" x14ac:dyDescent="0.15">
      <c r="A143" s="18"/>
      <c r="B143" s="18" t="s">
        <v>2</v>
      </c>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row>
    <row r="144" spans="1:51" ht="34.5" customHeight="1" x14ac:dyDescent="0.15">
      <c r="A144" s="306"/>
      <c r="B144" s="307"/>
      <c r="C144" s="172" t="s">
        <v>10</v>
      </c>
      <c r="D144" s="173"/>
      <c r="E144" s="173"/>
      <c r="F144" s="173"/>
      <c r="G144" s="173"/>
      <c r="H144" s="173"/>
      <c r="I144" s="173"/>
      <c r="J144" s="173"/>
      <c r="K144" s="173"/>
      <c r="L144" s="173"/>
      <c r="M144" s="308" t="s">
        <v>155</v>
      </c>
      <c r="N144" s="309"/>
      <c r="O144" s="309"/>
      <c r="P144" s="309"/>
      <c r="Q144" s="309"/>
      <c r="R144" s="309"/>
      <c r="S144" s="309"/>
      <c r="T144" s="173" t="s">
        <v>156</v>
      </c>
      <c r="U144" s="173"/>
      <c r="V144" s="173"/>
      <c r="W144" s="173"/>
      <c r="X144" s="173"/>
      <c r="Y144" s="173"/>
      <c r="Z144" s="173"/>
      <c r="AA144" s="173"/>
      <c r="AB144" s="173"/>
      <c r="AC144" s="173"/>
      <c r="AD144" s="173"/>
      <c r="AE144" s="173"/>
      <c r="AF144" s="173"/>
      <c r="AG144" s="173"/>
      <c r="AH144" s="173"/>
      <c r="AI144" s="173"/>
      <c r="AJ144" s="173"/>
      <c r="AK144" s="174"/>
      <c r="AL144" s="310" t="s">
        <v>11</v>
      </c>
      <c r="AM144" s="311"/>
      <c r="AN144" s="311"/>
      <c r="AO144" s="311"/>
      <c r="AP144" s="311"/>
      <c r="AQ144" s="311"/>
      <c r="AR144" s="311"/>
      <c r="AS144" s="311"/>
      <c r="AT144" s="311"/>
      <c r="AU144" s="311"/>
      <c r="AV144" s="311"/>
      <c r="AW144" s="311"/>
      <c r="AX144" s="311"/>
      <c r="AY144" s="170"/>
    </row>
    <row r="145" spans="1:51" ht="48" customHeight="1" x14ac:dyDescent="0.15">
      <c r="A145" s="306">
        <v>1</v>
      </c>
      <c r="B145" s="307">
        <v>1</v>
      </c>
      <c r="C145" s="316" t="s">
        <v>99</v>
      </c>
      <c r="D145" s="317"/>
      <c r="E145" s="317"/>
      <c r="F145" s="317"/>
      <c r="G145" s="317"/>
      <c r="H145" s="317"/>
      <c r="I145" s="317"/>
      <c r="J145" s="317"/>
      <c r="K145" s="317"/>
      <c r="L145" s="317"/>
      <c r="M145" s="313" t="s">
        <v>157</v>
      </c>
      <c r="N145" s="313"/>
      <c r="O145" s="313"/>
      <c r="P145" s="313"/>
      <c r="Q145" s="313"/>
      <c r="R145" s="313"/>
      <c r="S145" s="313"/>
      <c r="T145" s="318" t="s">
        <v>158</v>
      </c>
      <c r="U145" s="318"/>
      <c r="V145" s="318"/>
      <c r="W145" s="318"/>
      <c r="X145" s="318"/>
      <c r="Y145" s="318"/>
      <c r="Z145" s="318"/>
      <c r="AA145" s="318"/>
      <c r="AB145" s="318"/>
      <c r="AC145" s="318"/>
      <c r="AD145" s="318"/>
      <c r="AE145" s="318"/>
      <c r="AF145" s="318"/>
      <c r="AG145" s="318"/>
      <c r="AH145" s="318"/>
      <c r="AI145" s="318"/>
      <c r="AJ145" s="318"/>
      <c r="AK145" s="319"/>
      <c r="AL145" s="658">
        <v>20039113</v>
      </c>
      <c r="AM145" s="659"/>
      <c r="AN145" s="659"/>
      <c r="AO145" s="659"/>
      <c r="AP145" s="659"/>
      <c r="AQ145" s="659"/>
      <c r="AR145" s="659"/>
      <c r="AS145" s="659"/>
      <c r="AT145" s="659"/>
      <c r="AU145" s="659"/>
      <c r="AV145" s="659"/>
      <c r="AW145" s="659"/>
      <c r="AX145" s="659"/>
      <c r="AY145" s="660"/>
    </row>
    <row r="146" spans="1:51" x14ac:dyDescent="0.15">
      <c r="A146" s="18"/>
      <c r="B146" s="18" t="s">
        <v>7</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row>
    <row r="147" spans="1:51" ht="34.5" customHeight="1" x14ac:dyDescent="0.15">
      <c r="A147" s="306"/>
      <c r="B147" s="307"/>
      <c r="C147" s="172" t="s">
        <v>10</v>
      </c>
      <c r="D147" s="173"/>
      <c r="E147" s="173"/>
      <c r="F147" s="173"/>
      <c r="G147" s="173"/>
      <c r="H147" s="173"/>
      <c r="I147" s="173"/>
      <c r="J147" s="173"/>
      <c r="K147" s="173"/>
      <c r="L147" s="173"/>
      <c r="M147" s="308" t="s">
        <v>155</v>
      </c>
      <c r="N147" s="309"/>
      <c r="O147" s="309"/>
      <c r="P147" s="309"/>
      <c r="Q147" s="309"/>
      <c r="R147" s="309"/>
      <c r="S147" s="309"/>
      <c r="T147" s="173" t="s">
        <v>156</v>
      </c>
      <c r="U147" s="173"/>
      <c r="V147" s="173"/>
      <c r="W147" s="173"/>
      <c r="X147" s="173"/>
      <c r="Y147" s="173"/>
      <c r="Z147" s="173"/>
      <c r="AA147" s="173"/>
      <c r="AB147" s="173"/>
      <c r="AC147" s="173"/>
      <c r="AD147" s="173"/>
      <c r="AE147" s="173"/>
      <c r="AF147" s="173"/>
      <c r="AG147" s="173"/>
      <c r="AH147" s="173"/>
      <c r="AI147" s="173"/>
      <c r="AJ147" s="173"/>
      <c r="AK147" s="174"/>
      <c r="AL147" s="310" t="s">
        <v>11</v>
      </c>
      <c r="AM147" s="311"/>
      <c r="AN147" s="311"/>
      <c r="AO147" s="311"/>
      <c r="AP147" s="311"/>
      <c r="AQ147" s="311"/>
      <c r="AR147" s="311"/>
      <c r="AS147" s="311"/>
      <c r="AT147" s="311"/>
      <c r="AU147" s="311"/>
      <c r="AV147" s="311"/>
      <c r="AW147" s="311"/>
      <c r="AX147" s="311"/>
      <c r="AY147" s="170"/>
    </row>
    <row r="148" spans="1:51" ht="24" customHeight="1" x14ac:dyDescent="0.15">
      <c r="A148" s="300">
        <v>1</v>
      </c>
      <c r="B148" s="301"/>
      <c r="C148" s="306" t="s">
        <v>159</v>
      </c>
      <c r="D148" s="312"/>
      <c r="E148" s="312"/>
      <c r="F148" s="312"/>
      <c r="G148" s="312"/>
      <c r="H148" s="312"/>
      <c r="I148" s="312"/>
      <c r="J148" s="312"/>
      <c r="K148" s="312"/>
      <c r="L148" s="312"/>
      <c r="M148" s="313" t="s">
        <v>160</v>
      </c>
      <c r="N148" s="313"/>
      <c r="O148" s="313"/>
      <c r="P148" s="313"/>
      <c r="Q148" s="313"/>
      <c r="R148" s="313"/>
      <c r="S148" s="313"/>
      <c r="T148" s="314" t="s">
        <v>161</v>
      </c>
      <c r="U148" s="314"/>
      <c r="V148" s="314"/>
      <c r="W148" s="314"/>
      <c r="X148" s="314"/>
      <c r="Y148" s="314"/>
      <c r="Z148" s="314"/>
      <c r="AA148" s="314"/>
      <c r="AB148" s="314"/>
      <c r="AC148" s="314"/>
      <c r="AD148" s="314"/>
      <c r="AE148" s="314"/>
      <c r="AF148" s="314"/>
      <c r="AG148" s="314"/>
      <c r="AH148" s="314"/>
      <c r="AI148" s="314"/>
      <c r="AJ148" s="314"/>
      <c r="AK148" s="315"/>
      <c r="AL148" s="658">
        <v>612182444</v>
      </c>
      <c r="AM148" s="659"/>
      <c r="AN148" s="659"/>
      <c r="AO148" s="659"/>
      <c r="AP148" s="659"/>
      <c r="AQ148" s="659"/>
      <c r="AR148" s="659"/>
      <c r="AS148" s="659"/>
      <c r="AT148" s="659"/>
      <c r="AU148" s="659"/>
      <c r="AV148" s="659"/>
      <c r="AW148" s="659"/>
      <c r="AX148" s="659"/>
      <c r="AY148" s="660"/>
    </row>
    <row r="149" spans="1:51" x14ac:dyDescent="0.15">
      <c r="A149" s="18"/>
      <c r="B149" s="18" t="s">
        <v>19</v>
      </c>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row>
    <row r="150" spans="1:51" ht="34.5" customHeight="1" x14ac:dyDescent="0.15">
      <c r="A150" s="306"/>
      <c r="B150" s="307"/>
      <c r="C150" s="172" t="s">
        <v>10</v>
      </c>
      <c r="D150" s="173"/>
      <c r="E150" s="173"/>
      <c r="F150" s="173"/>
      <c r="G150" s="173"/>
      <c r="H150" s="173"/>
      <c r="I150" s="173"/>
      <c r="J150" s="173"/>
      <c r="K150" s="173"/>
      <c r="L150" s="173"/>
      <c r="M150" s="308" t="s">
        <v>155</v>
      </c>
      <c r="N150" s="309"/>
      <c r="O150" s="309"/>
      <c r="P150" s="309"/>
      <c r="Q150" s="309"/>
      <c r="R150" s="309"/>
      <c r="S150" s="309"/>
      <c r="T150" s="173" t="s">
        <v>156</v>
      </c>
      <c r="U150" s="173"/>
      <c r="V150" s="173"/>
      <c r="W150" s="173"/>
      <c r="X150" s="173"/>
      <c r="Y150" s="173"/>
      <c r="Z150" s="173"/>
      <c r="AA150" s="173"/>
      <c r="AB150" s="173"/>
      <c r="AC150" s="173"/>
      <c r="AD150" s="173"/>
      <c r="AE150" s="173"/>
      <c r="AF150" s="173"/>
      <c r="AG150" s="173"/>
      <c r="AH150" s="173"/>
      <c r="AI150" s="173"/>
      <c r="AJ150" s="173"/>
      <c r="AK150" s="174"/>
      <c r="AL150" s="310" t="s">
        <v>11</v>
      </c>
      <c r="AM150" s="311"/>
      <c r="AN150" s="311"/>
      <c r="AO150" s="311"/>
      <c r="AP150" s="311"/>
      <c r="AQ150" s="311"/>
      <c r="AR150" s="311"/>
      <c r="AS150" s="311"/>
      <c r="AT150" s="311"/>
      <c r="AU150" s="311"/>
      <c r="AV150" s="311"/>
      <c r="AW150" s="311"/>
      <c r="AX150" s="311"/>
      <c r="AY150" s="170"/>
    </row>
    <row r="151" spans="1:51" ht="24" customHeight="1" x14ac:dyDescent="0.15">
      <c r="A151" s="300">
        <v>1</v>
      </c>
      <c r="B151" s="301"/>
      <c r="C151" s="302" t="s">
        <v>40</v>
      </c>
      <c r="D151" s="303"/>
      <c r="E151" s="303"/>
      <c r="F151" s="303"/>
      <c r="G151" s="303"/>
      <c r="H151" s="303"/>
      <c r="I151" s="303"/>
      <c r="J151" s="303"/>
      <c r="K151" s="303"/>
      <c r="L151" s="304"/>
      <c r="M151" s="305" t="s">
        <v>100</v>
      </c>
      <c r="N151" s="305"/>
      <c r="O151" s="305"/>
      <c r="P151" s="305"/>
      <c r="Q151" s="305"/>
      <c r="R151" s="305"/>
      <c r="S151" s="305"/>
      <c r="T151" s="173" t="s">
        <v>113</v>
      </c>
      <c r="U151" s="173"/>
      <c r="V151" s="173"/>
      <c r="W151" s="173"/>
      <c r="X151" s="173"/>
      <c r="Y151" s="173"/>
      <c r="Z151" s="173"/>
      <c r="AA151" s="173"/>
      <c r="AB151" s="173"/>
      <c r="AC151" s="173"/>
      <c r="AD151" s="173"/>
      <c r="AE151" s="173"/>
      <c r="AF151" s="173"/>
      <c r="AG151" s="173"/>
      <c r="AH151" s="173"/>
      <c r="AI151" s="173"/>
      <c r="AJ151" s="173"/>
      <c r="AK151" s="174"/>
      <c r="AL151" s="218">
        <v>0.89700000000000002</v>
      </c>
      <c r="AM151" s="219"/>
      <c r="AN151" s="219"/>
      <c r="AO151" s="219"/>
      <c r="AP151" s="219"/>
      <c r="AQ151" s="219"/>
      <c r="AR151" s="219"/>
      <c r="AS151" s="219"/>
      <c r="AT151" s="219"/>
      <c r="AU151" s="219"/>
      <c r="AV151" s="219"/>
      <c r="AW151" s="219"/>
      <c r="AX151" s="219"/>
      <c r="AY151" s="220"/>
    </row>
    <row r="152" spans="1:51" ht="24" customHeight="1" x14ac:dyDescent="0.15">
      <c r="A152" s="300">
        <v>2</v>
      </c>
      <c r="B152" s="301"/>
      <c r="C152" s="302" t="s">
        <v>41</v>
      </c>
      <c r="D152" s="303"/>
      <c r="E152" s="303"/>
      <c r="F152" s="303"/>
      <c r="G152" s="303"/>
      <c r="H152" s="303"/>
      <c r="I152" s="303"/>
      <c r="J152" s="303"/>
      <c r="K152" s="303"/>
      <c r="L152" s="304"/>
      <c r="M152" s="305" t="s">
        <v>100</v>
      </c>
      <c r="N152" s="305"/>
      <c r="O152" s="305"/>
      <c r="P152" s="305"/>
      <c r="Q152" s="305"/>
      <c r="R152" s="305"/>
      <c r="S152" s="305"/>
      <c r="T152" s="173" t="s">
        <v>113</v>
      </c>
      <c r="U152" s="173"/>
      <c r="V152" s="173"/>
      <c r="W152" s="173"/>
      <c r="X152" s="173"/>
      <c r="Y152" s="173"/>
      <c r="Z152" s="173"/>
      <c r="AA152" s="173"/>
      <c r="AB152" s="173"/>
      <c r="AC152" s="173"/>
      <c r="AD152" s="173"/>
      <c r="AE152" s="173"/>
      <c r="AF152" s="173"/>
      <c r="AG152" s="173"/>
      <c r="AH152" s="173"/>
      <c r="AI152" s="173"/>
      <c r="AJ152" s="173"/>
      <c r="AK152" s="174"/>
      <c r="AL152" s="218">
        <v>0.89700000000000002</v>
      </c>
      <c r="AM152" s="219"/>
      <c r="AN152" s="219"/>
      <c r="AO152" s="219"/>
      <c r="AP152" s="219"/>
      <c r="AQ152" s="219"/>
      <c r="AR152" s="219"/>
      <c r="AS152" s="219"/>
      <c r="AT152" s="219"/>
      <c r="AU152" s="219"/>
      <c r="AV152" s="219"/>
      <c r="AW152" s="219"/>
      <c r="AX152" s="219"/>
      <c r="AY152" s="220"/>
    </row>
    <row r="153" spans="1:51" ht="24" customHeight="1" x14ac:dyDescent="0.15">
      <c r="A153" s="300">
        <v>3</v>
      </c>
      <c r="B153" s="301"/>
      <c r="C153" s="302" t="s">
        <v>42</v>
      </c>
      <c r="D153" s="303"/>
      <c r="E153" s="303"/>
      <c r="F153" s="303"/>
      <c r="G153" s="303"/>
      <c r="H153" s="303"/>
      <c r="I153" s="303"/>
      <c r="J153" s="303"/>
      <c r="K153" s="303"/>
      <c r="L153" s="304"/>
      <c r="M153" s="305" t="s">
        <v>100</v>
      </c>
      <c r="N153" s="305"/>
      <c r="O153" s="305"/>
      <c r="P153" s="305"/>
      <c r="Q153" s="305"/>
      <c r="R153" s="305"/>
      <c r="S153" s="305"/>
      <c r="T153" s="173" t="s">
        <v>113</v>
      </c>
      <c r="U153" s="173"/>
      <c r="V153" s="173"/>
      <c r="W153" s="173"/>
      <c r="X153" s="173"/>
      <c r="Y153" s="173"/>
      <c r="Z153" s="173"/>
      <c r="AA153" s="173"/>
      <c r="AB153" s="173"/>
      <c r="AC153" s="173"/>
      <c r="AD153" s="173"/>
      <c r="AE153" s="173"/>
      <c r="AF153" s="173"/>
      <c r="AG153" s="173"/>
      <c r="AH153" s="173"/>
      <c r="AI153" s="173"/>
      <c r="AJ153" s="173"/>
      <c r="AK153" s="174"/>
      <c r="AL153" s="218">
        <v>0.89700000000000002</v>
      </c>
      <c r="AM153" s="219"/>
      <c r="AN153" s="219"/>
      <c r="AO153" s="219"/>
      <c r="AP153" s="219"/>
      <c r="AQ153" s="219"/>
      <c r="AR153" s="219"/>
      <c r="AS153" s="219"/>
      <c r="AT153" s="219"/>
      <c r="AU153" s="219"/>
      <c r="AV153" s="219"/>
      <c r="AW153" s="219"/>
      <c r="AX153" s="219"/>
      <c r="AY153" s="220"/>
    </row>
    <row r="154" spans="1:51" ht="24" customHeight="1" x14ac:dyDescent="0.15">
      <c r="A154" s="300">
        <v>4</v>
      </c>
      <c r="B154" s="301"/>
      <c r="C154" s="302" t="s">
        <v>43</v>
      </c>
      <c r="D154" s="303"/>
      <c r="E154" s="303"/>
      <c r="F154" s="303"/>
      <c r="G154" s="303"/>
      <c r="H154" s="303"/>
      <c r="I154" s="303"/>
      <c r="J154" s="303"/>
      <c r="K154" s="303"/>
      <c r="L154" s="304"/>
      <c r="M154" s="305" t="s">
        <v>100</v>
      </c>
      <c r="N154" s="305"/>
      <c r="O154" s="305"/>
      <c r="P154" s="305"/>
      <c r="Q154" s="305"/>
      <c r="R154" s="305"/>
      <c r="S154" s="305"/>
      <c r="T154" s="173" t="s">
        <v>113</v>
      </c>
      <c r="U154" s="173"/>
      <c r="V154" s="173"/>
      <c r="W154" s="173"/>
      <c r="X154" s="173"/>
      <c r="Y154" s="173"/>
      <c r="Z154" s="173"/>
      <c r="AA154" s="173"/>
      <c r="AB154" s="173"/>
      <c r="AC154" s="173"/>
      <c r="AD154" s="173"/>
      <c r="AE154" s="173"/>
      <c r="AF154" s="173"/>
      <c r="AG154" s="173"/>
      <c r="AH154" s="173"/>
      <c r="AI154" s="173"/>
      <c r="AJ154" s="173"/>
      <c r="AK154" s="174"/>
      <c r="AL154" s="218">
        <v>0.89700000000000002</v>
      </c>
      <c r="AM154" s="219"/>
      <c r="AN154" s="219"/>
      <c r="AO154" s="219"/>
      <c r="AP154" s="219"/>
      <c r="AQ154" s="219"/>
      <c r="AR154" s="219"/>
      <c r="AS154" s="219"/>
      <c r="AT154" s="219"/>
      <c r="AU154" s="219"/>
      <c r="AV154" s="219"/>
      <c r="AW154" s="219"/>
      <c r="AX154" s="219"/>
      <c r="AY154" s="220"/>
    </row>
    <row r="155" spans="1:51" ht="24" customHeight="1" x14ac:dyDescent="0.15">
      <c r="A155" s="300">
        <v>5</v>
      </c>
      <c r="B155" s="301"/>
      <c r="C155" s="302" t="s">
        <v>107</v>
      </c>
      <c r="D155" s="303"/>
      <c r="E155" s="303"/>
      <c r="F155" s="303"/>
      <c r="G155" s="303"/>
      <c r="H155" s="303"/>
      <c r="I155" s="303"/>
      <c r="J155" s="303"/>
      <c r="K155" s="303"/>
      <c r="L155" s="304"/>
      <c r="M155" s="305" t="s">
        <v>100</v>
      </c>
      <c r="N155" s="305"/>
      <c r="O155" s="305"/>
      <c r="P155" s="305"/>
      <c r="Q155" s="305"/>
      <c r="R155" s="305"/>
      <c r="S155" s="305"/>
      <c r="T155" s="173" t="s">
        <v>113</v>
      </c>
      <c r="U155" s="173"/>
      <c r="V155" s="173"/>
      <c r="W155" s="173"/>
      <c r="X155" s="173"/>
      <c r="Y155" s="173"/>
      <c r="Z155" s="173"/>
      <c r="AA155" s="173"/>
      <c r="AB155" s="173"/>
      <c r="AC155" s="173"/>
      <c r="AD155" s="173"/>
      <c r="AE155" s="173"/>
      <c r="AF155" s="173"/>
      <c r="AG155" s="173"/>
      <c r="AH155" s="173"/>
      <c r="AI155" s="173"/>
      <c r="AJ155" s="173"/>
      <c r="AK155" s="174"/>
      <c r="AL155" s="218">
        <v>0.89700000000000002</v>
      </c>
      <c r="AM155" s="219"/>
      <c r="AN155" s="219"/>
      <c r="AO155" s="219"/>
      <c r="AP155" s="219"/>
      <c r="AQ155" s="219"/>
      <c r="AR155" s="219"/>
      <c r="AS155" s="219"/>
      <c r="AT155" s="219"/>
      <c r="AU155" s="219"/>
      <c r="AV155" s="219"/>
      <c r="AW155" s="219"/>
      <c r="AX155" s="219"/>
      <c r="AY155" s="220"/>
    </row>
    <row r="156" spans="1:51" ht="24" customHeight="1" x14ac:dyDescent="0.15">
      <c r="A156" s="300">
        <v>6</v>
      </c>
      <c r="B156" s="301"/>
      <c r="C156" s="302" t="s">
        <v>108</v>
      </c>
      <c r="D156" s="303"/>
      <c r="E156" s="303"/>
      <c r="F156" s="303"/>
      <c r="G156" s="303"/>
      <c r="H156" s="303"/>
      <c r="I156" s="303"/>
      <c r="J156" s="303"/>
      <c r="K156" s="303"/>
      <c r="L156" s="304"/>
      <c r="M156" s="305" t="s">
        <v>100</v>
      </c>
      <c r="N156" s="305"/>
      <c r="O156" s="305"/>
      <c r="P156" s="305"/>
      <c r="Q156" s="305"/>
      <c r="R156" s="305"/>
      <c r="S156" s="305"/>
      <c r="T156" s="173" t="s">
        <v>113</v>
      </c>
      <c r="U156" s="173"/>
      <c r="V156" s="173"/>
      <c r="W156" s="173"/>
      <c r="X156" s="173"/>
      <c r="Y156" s="173"/>
      <c r="Z156" s="173"/>
      <c r="AA156" s="173"/>
      <c r="AB156" s="173"/>
      <c r="AC156" s="173"/>
      <c r="AD156" s="173"/>
      <c r="AE156" s="173"/>
      <c r="AF156" s="173"/>
      <c r="AG156" s="173"/>
      <c r="AH156" s="173"/>
      <c r="AI156" s="173"/>
      <c r="AJ156" s="173"/>
      <c r="AK156" s="174"/>
      <c r="AL156" s="218">
        <v>0.89700000000000002</v>
      </c>
      <c r="AM156" s="219"/>
      <c r="AN156" s="219"/>
      <c r="AO156" s="219"/>
      <c r="AP156" s="219"/>
      <c r="AQ156" s="219"/>
      <c r="AR156" s="219"/>
      <c r="AS156" s="219"/>
      <c r="AT156" s="219"/>
      <c r="AU156" s="219"/>
      <c r="AV156" s="219"/>
      <c r="AW156" s="219"/>
      <c r="AX156" s="219"/>
      <c r="AY156" s="220"/>
    </row>
    <row r="157" spans="1:51" ht="24" customHeight="1" x14ac:dyDescent="0.15">
      <c r="A157" s="300">
        <v>7</v>
      </c>
      <c r="B157" s="301"/>
      <c r="C157" s="302" t="s">
        <v>109</v>
      </c>
      <c r="D157" s="303"/>
      <c r="E157" s="303"/>
      <c r="F157" s="303"/>
      <c r="G157" s="303"/>
      <c r="H157" s="303"/>
      <c r="I157" s="303"/>
      <c r="J157" s="303"/>
      <c r="K157" s="303"/>
      <c r="L157" s="304"/>
      <c r="M157" s="305" t="s">
        <v>100</v>
      </c>
      <c r="N157" s="305"/>
      <c r="O157" s="305"/>
      <c r="P157" s="305"/>
      <c r="Q157" s="305"/>
      <c r="R157" s="305"/>
      <c r="S157" s="305"/>
      <c r="T157" s="173" t="s">
        <v>113</v>
      </c>
      <c r="U157" s="173"/>
      <c r="V157" s="173"/>
      <c r="W157" s="173"/>
      <c r="X157" s="173"/>
      <c r="Y157" s="173"/>
      <c r="Z157" s="173"/>
      <c r="AA157" s="173"/>
      <c r="AB157" s="173"/>
      <c r="AC157" s="173"/>
      <c r="AD157" s="173"/>
      <c r="AE157" s="173"/>
      <c r="AF157" s="173"/>
      <c r="AG157" s="173"/>
      <c r="AH157" s="173"/>
      <c r="AI157" s="173"/>
      <c r="AJ157" s="173"/>
      <c r="AK157" s="174"/>
      <c r="AL157" s="218">
        <v>0.89700000000000002</v>
      </c>
      <c r="AM157" s="219"/>
      <c r="AN157" s="219"/>
      <c r="AO157" s="219"/>
      <c r="AP157" s="219"/>
      <c r="AQ157" s="219"/>
      <c r="AR157" s="219"/>
      <c r="AS157" s="219"/>
      <c r="AT157" s="219"/>
      <c r="AU157" s="219"/>
      <c r="AV157" s="219"/>
      <c r="AW157" s="219"/>
      <c r="AX157" s="219"/>
      <c r="AY157" s="220"/>
    </row>
    <row r="158" spans="1:51" ht="24" customHeight="1" x14ac:dyDescent="0.15">
      <c r="A158" s="300">
        <v>8</v>
      </c>
      <c r="B158" s="301"/>
      <c r="C158" s="302" t="s">
        <v>110</v>
      </c>
      <c r="D158" s="303"/>
      <c r="E158" s="303"/>
      <c r="F158" s="303"/>
      <c r="G158" s="303"/>
      <c r="H158" s="303"/>
      <c r="I158" s="303"/>
      <c r="J158" s="303"/>
      <c r="K158" s="303"/>
      <c r="L158" s="304"/>
      <c r="M158" s="305" t="s">
        <v>100</v>
      </c>
      <c r="N158" s="305"/>
      <c r="O158" s="305"/>
      <c r="P158" s="305"/>
      <c r="Q158" s="305"/>
      <c r="R158" s="305"/>
      <c r="S158" s="305"/>
      <c r="T158" s="173" t="s">
        <v>113</v>
      </c>
      <c r="U158" s="173"/>
      <c r="V158" s="173"/>
      <c r="W158" s="173"/>
      <c r="X158" s="173"/>
      <c r="Y158" s="173"/>
      <c r="Z158" s="173"/>
      <c r="AA158" s="173"/>
      <c r="AB158" s="173"/>
      <c r="AC158" s="173"/>
      <c r="AD158" s="173"/>
      <c r="AE158" s="173"/>
      <c r="AF158" s="173"/>
      <c r="AG158" s="173"/>
      <c r="AH158" s="173"/>
      <c r="AI158" s="173"/>
      <c r="AJ158" s="173"/>
      <c r="AK158" s="174"/>
      <c r="AL158" s="218">
        <v>0.89700000000000002</v>
      </c>
      <c r="AM158" s="219"/>
      <c r="AN158" s="219"/>
      <c r="AO158" s="219"/>
      <c r="AP158" s="219"/>
      <c r="AQ158" s="219"/>
      <c r="AR158" s="219"/>
      <c r="AS158" s="219"/>
      <c r="AT158" s="219"/>
      <c r="AU158" s="219"/>
      <c r="AV158" s="219"/>
      <c r="AW158" s="219"/>
      <c r="AX158" s="219"/>
      <c r="AY158" s="220"/>
    </row>
    <row r="159" spans="1:51" ht="24" customHeight="1" x14ac:dyDescent="0.15">
      <c r="A159" s="300">
        <v>9</v>
      </c>
      <c r="B159" s="301"/>
      <c r="C159" s="302" t="s">
        <v>111</v>
      </c>
      <c r="D159" s="303"/>
      <c r="E159" s="303"/>
      <c r="F159" s="303"/>
      <c r="G159" s="303"/>
      <c r="H159" s="303"/>
      <c r="I159" s="303"/>
      <c r="J159" s="303"/>
      <c r="K159" s="303"/>
      <c r="L159" s="304"/>
      <c r="M159" s="305" t="s">
        <v>100</v>
      </c>
      <c r="N159" s="305"/>
      <c r="O159" s="305"/>
      <c r="P159" s="305"/>
      <c r="Q159" s="305"/>
      <c r="R159" s="305"/>
      <c r="S159" s="305"/>
      <c r="T159" s="173" t="s">
        <v>113</v>
      </c>
      <c r="U159" s="173"/>
      <c r="V159" s="173"/>
      <c r="W159" s="173"/>
      <c r="X159" s="173"/>
      <c r="Y159" s="173"/>
      <c r="Z159" s="173"/>
      <c r="AA159" s="173"/>
      <c r="AB159" s="173"/>
      <c r="AC159" s="173"/>
      <c r="AD159" s="173"/>
      <c r="AE159" s="173"/>
      <c r="AF159" s="173"/>
      <c r="AG159" s="173"/>
      <c r="AH159" s="173"/>
      <c r="AI159" s="173"/>
      <c r="AJ159" s="173"/>
      <c r="AK159" s="174"/>
      <c r="AL159" s="218">
        <v>0.89700000000000002</v>
      </c>
      <c r="AM159" s="219"/>
      <c r="AN159" s="219"/>
      <c r="AO159" s="219"/>
      <c r="AP159" s="219"/>
      <c r="AQ159" s="219"/>
      <c r="AR159" s="219"/>
      <c r="AS159" s="219"/>
      <c r="AT159" s="219"/>
      <c r="AU159" s="219"/>
      <c r="AV159" s="219"/>
      <c r="AW159" s="219"/>
      <c r="AX159" s="219"/>
      <c r="AY159" s="220"/>
    </row>
    <row r="160" spans="1:51" ht="24" customHeight="1" x14ac:dyDescent="0.15">
      <c r="A160" s="300">
        <v>10</v>
      </c>
      <c r="B160" s="301"/>
      <c r="C160" s="302" t="s">
        <v>112</v>
      </c>
      <c r="D160" s="303"/>
      <c r="E160" s="303"/>
      <c r="F160" s="303"/>
      <c r="G160" s="303"/>
      <c r="H160" s="303"/>
      <c r="I160" s="303"/>
      <c r="J160" s="303"/>
      <c r="K160" s="303"/>
      <c r="L160" s="304"/>
      <c r="M160" s="305" t="s">
        <v>100</v>
      </c>
      <c r="N160" s="305"/>
      <c r="O160" s="305"/>
      <c r="P160" s="305"/>
      <c r="Q160" s="305"/>
      <c r="R160" s="305"/>
      <c r="S160" s="305"/>
      <c r="T160" s="173" t="s">
        <v>113</v>
      </c>
      <c r="U160" s="173"/>
      <c r="V160" s="173"/>
      <c r="W160" s="173"/>
      <c r="X160" s="173"/>
      <c r="Y160" s="173"/>
      <c r="Z160" s="173"/>
      <c r="AA160" s="173"/>
      <c r="AB160" s="173"/>
      <c r="AC160" s="173"/>
      <c r="AD160" s="173"/>
      <c r="AE160" s="173"/>
      <c r="AF160" s="173"/>
      <c r="AG160" s="173"/>
      <c r="AH160" s="173"/>
      <c r="AI160" s="173"/>
      <c r="AJ160" s="173"/>
      <c r="AK160" s="174"/>
      <c r="AL160" s="218">
        <v>0.89700000000000002</v>
      </c>
      <c r="AM160" s="219"/>
      <c r="AN160" s="219"/>
      <c r="AO160" s="219"/>
      <c r="AP160" s="219"/>
      <c r="AQ160" s="219"/>
      <c r="AR160" s="219"/>
      <c r="AS160" s="219"/>
      <c r="AT160" s="219"/>
      <c r="AU160" s="219"/>
      <c r="AV160" s="219"/>
      <c r="AW160" s="219"/>
      <c r="AX160" s="219"/>
      <c r="AY160" s="220"/>
    </row>
    <row r="161" spans="1:37" x14ac:dyDescent="0.1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row>
  </sheetData>
  <mergeCells count="771">
    <mergeCell ref="AJ2:AQ2"/>
    <mergeCell ref="AR2:AY2"/>
    <mergeCell ref="A3:AO3"/>
    <mergeCell ref="AP3:AY3"/>
    <mergeCell ref="A4:F4"/>
    <mergeCell ref="G4:Z4"/>
    <mergeCell ref="AA4:AF4"/>
    <mergeCell ref="AG4:AY4"/>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9:F11"/>
    <mergeCell ref="G9:AY9"/>
    <mergeCell ref="G10:AY10"/>
    <mergeCell ref="G11:AY11"/>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20:F20"/>
    <mergeCell ref="G20:AY20"/>
    <mergeCell ref="A21:F21"/>
    <mergeCell ref="G21:AY21"/>
    <mergeCell ref="A22:F25"/>
    <mergeCell ref="G22:O22"/>
    <mergeCell ref="P22:X22"/>
    <mergeCell ref="Y22:AB22"/>
    <mergeCell ref="AC22:AD22"/>
    <mergeCell ref="AE22:AH22"/>
    <mergeCell ref="AI22:AL22"/>
    <mergeCell ref="AM22:AP22"/>
    <mergeCell ref="AQ22:AT22"/>
    <mergeCell ref="AU22:AY22"/>
    <mergeCell ref="G23:O25"/>
    <mergeCell ref="P23:X25"/>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Q29:AT29"/>
    <mergeCell ref="AU29:AY29"/>
    <mergeCell ref="Y30:AB30"/>
    <mergeCell ref="AC30:AD30"/>
    <mergeCell ref="AE30:AH30"/>
    <mergeCell ref="AI30:AL30"/>
    <mergeCell ref="AM30:AP30"/>
    <mergeCell ref="AQ30:AT30"/>
    <mergeCell ref="AU30:AY30"/>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Y34:AB34"/>
    <mergeCell ref="AC34:AE34"/>
    <mergeCell ref="AF34:AJ34"/>
    <mergeCell ref="AK34:AO34"/>
    <mergeCell ref="AP34:AT34"/>
    <mergeCell ref="AU34:AY34"/>
    <mergeCell ref="Y33:AB33"/>
    <mergeCell ref="AC33:AE33"/>
    <mergeCell ref="AF33:AJ33"/>
    <mergeCell ref="AK33:AO33"/>
    <mergeCell ref="AP33:AT33"/>
    <mergeCell ref="AU33:AY33"/>
    <mergeCell ref="A35:F51"/>
    <mergeCell ref="G35:N35"/>
    <mergeCell ref="O35:W35"/>
    <mergeCell ref="X35:AG35"/>
    <mergeCell ref="AH35:AP35"/>
    <mergeCell ref="AQ35:AY35"/>
    <mergeCell ref="G36:N36"/>
    <mergeCell ref="O36:W36"/>
    <mergeCell ref="X36:AG36"/>
    <mergeCell ref="AH36:AP36"/>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AQ45:AY45"/>
    <mergeCell ref="I46:N46"/>
    <mergeCell ref="O46:W46"/>
    <mergeCell ref="X46:AG46"/>
    <mergeCell ref="AH46:AP46"/>
    <mergeCell ref="AQ46:AY46"/>
    <mergeCell ref="G44:H48"/>
    <mergeCell ref="I44:N44"/>
    <mergeCell ref="O44:W44"/>
    <mergeCell ref="X44:AG44"/>
    <mergeCell ref="AH44:AP44"/>
    <mergeCell ref="AQ44:AY44"/>
    <mergeCell ref="I45:N45"/>
    <mergeCell ref="O45:W45"/>
    <mergeCell ref="X45:AG45"/>
    <mergeCell ref="AH45:AP45"/>
    <mergeCell ref="I47:N47"/>
    <mergeCell ref="O47:W47"/>
    <mergeCell ref="X47:AG47"/>
    <mergeCell ref="AH47:AP47"/>
    <mergeCell ref="AQ47:AY47"/>
    <mergeCell ref="I48:N48"/>
    <mergeCell ref="O48:W48"/>
    <mergeCell ref="X48:AG48"/>
    <mergeCell ref="AH48:AP48"/>
    <mergeCell ref="AQ48:AY48"/>
    <mergeCell ref="G51:H51"/>
    <mergeCell ref="I51:N51"/>
    <mergeCell ref="O51:W51"/>
    <mergeCell ref="X51:AG51"/>
    <mergeCell ref="AH51:AP51"/>
    <mergeCell ref="AQ51:AY51"/>
    <mergeCell ref="G49:N49"/>
    <mergeCell ref="O49:W49"/>
    <mergeCell ref="X49:AG49"/>
    <mergeCell ref="AH49:AP49"/>
    <mergeCell ref="AQ49:AY49"/>
    <mergeCell ref="G50:N50"/>
    <mergeCell ref="O50:W50"/>
    <mergeCell ref="X50:AG50"/>
    <mergeCell ref="AH50:AP50"/>
    <mergeCell ref="AQ50:AY50"/>
    <mergeCell ref="AQ53:AY53"/>
    <mergeCell ref="G54:N54"/>
    <mergeCell ref="O54:W54"/>
    <mergeCell ref="X54:AG54"/>
    <mergeCell ref="AH54:AP54"/>
    <mergeCell ref="AQ54:AY54"/>
    <mergeCell ref="A52:F54"/>
    <mergeCell ref="G52:N52"/>
    <mergeCell ref="O52:W52"/>
    <mergeCell ref="X52:AG52"/>
    <mergeCell ref="AH52:AP52"/>
    <mergeCell ref="AQ52:AY52"/>
    <mergeCell ref="G53:N53"/>
    <mergeCell ref="O53:W53"/>
    <mergeCell ref="X53:AG53"/>
    <mergeCell ref="AH53:AP53"/>
    <mergeCell ref="A55:F63"/>
    <mergeCell ref="G55:K56"/>
    <mergeCell ref="L55:N56"/>
    <mergeCell ref="O55:U56"/>
    <mergeCell ref="V55:AY55"/>
    <mergeCell ref="V56:AA56"/>
    <mergeCell ref="AB56:AG56"/>
    <mergeCell ref="AH56:AM56"/>
    <mergeCell ref="AN56:AS56"/>
    <mergeCell ref="AT56:AY56"/>
    <mergeCell ref="G59:K60"/>
    <mergeCell ref="L59:N59"/>
    <mergeCell ref="O59:P59"/>
    <mergeCell ref="R59:U59"/>
    <mergeCell ref="V59:AA59"/>
    <mergeCell ref="AB59:AC59"/>
    <mergeCell ref="AT57:AU57"/>
    <mergeCell ref="AW57:AY57"/>
    <mergeCell ref="L58:N58"/>
    <mergeCell ref="O58:P58"/>
    <mergeCell ref="AE57:AG57"/>
    <mergeCell ref="AH57:AI57"/>
    <mergeCell ref="AK57:AM57"/>
    <mergeCell ref="AN57:AO57"/>
    <mergeCell ref="AT62:AY62"/>
    <mergeCell ref="O57:P57"/>
    <mergeCell ref="R57:U57"/>
    <mergeCell ref="V57:W57"/>
    <mergeCell ref="Y57:AA57"/>
    <mergeCell ref="G57:K58"/>
    <mergeCell ref="L57:N57"/>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R58:U58"/>
    <mergeCell ref="V58:AA58"/>
    <mergeCell ref="AB58:AG58"/>
    <mergeCell ref="AH58:AM58"/>
    <mergeCell ref="AN58:AS58"/>
    <mergeCell ref="AT58:AY58"/>
    <mergeCell ref="AB57:AC57"/>
    <mergeCell ref="AH61:AI61"/>
    <mergeCell ref="AK61:AM61"/>
    <mergeCell ref="AN61:AO61"/>
    <mergeCell ref="AQ61:AS61"/>
    <mergeCell ref="AT61:AU61"/>
    <mergeCell ref="AW61:AY61"/>
    <mergeCell ref="AQ57:AS57"/>
    <mergeCell ref="AT63:AU63"/>
    <mergeCell ref="AW63:AY63"/>
    <mergeCell ref="G61:K62"/>
    <mergeCell ref="L61:N61"/>
    <mergeCell ref="O61:P61"/>
    <mergeCell ref="R61:U61"/>
    <mergeCell ref="V61:AA61"/>
    <mergeCell ref="AB61:AG61"/>
    <mergeCell ref="L62:N62"/>
    <mergeCell ref="O62:P62"/>
    <mergeCell ref="R62:U62"/>
    <mergeCell ref="V62:AA62"/>
    <mergeCell ref="G63:K63"/>
    <mergeCell ref="L63:N63"/>
    <mergeCell ref="O63:P63"/>
    <mergeCell ref="R63:U63"/>
    <mergeCell ref="V63:AA63"/>
    <mergeCell ref="AB63:AG63"/>
    <mergeCell ref="AH63:AM63"/>
    <mergeCell ref="AN63:AO63"/>
    <mergeCell ref="AQ63:AS63"/>
    <mergeCell ref="AB62:AG62"/>
    <mergeCell ref="AH62:AM62"/>
    <mergeCell ref="AN62:AS62"/>
    <mergeCell ref="A64:F69"/>
    <mergeCell ref="G64:K64"/>
    <mergeCell ref="L64:N64"/>
    <mergeCell ref="O64:W64"/>
    <mergeCell ref="X64:AG64"/>
    <mergeCell ref="AH64:AP64"/>
    <mergeCell ref="AQ64:AY64"/>
    <mergeCell ref="G65:K66"/>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AH67:AJ67"/>
    <mergeCell ref="AL67:AP67"/>
    <mergeCell ref="AQ67:AS67"/>
    <mergeCell ref="AU67:AY67"/>
    <mergeCell ref="G68:K68"/>
    <mergeCell ref="L68:N68"/>
    <mergeCell ref="O68:Q68"/>
    <mergeCell ref="S68:W68"/>
    <mergeCell ref="X68:Z68"/>
    <mergeCell ref="AB68:AG68"/>
    <mergeCell ref="G67:K67"/>
    <mergeCell ref="L67:N67"/>
    <mergeCell ref="O67:Q67"/>
    <mergeCell ref="S67:W67"/>
    <mergeCell ref="X67:Z67"/>
    <mergeCell ref="AB67:AG67"/>
    <mergeCell ref="AH68:AJ68"/>
    <mergeCell ref="AL68:AP68"/>
    <mergeCell ref="AQ68:AS68"/>
    <mergeCell ref="AU68:AY68"/>
    <mergeCell ref="AQ72:AS72"/>
    <mergeCell ref="AU72:AY72"/>
    <mergeCell ref="G73:K73"/>
    <mergeCell ref="L73:N73"/>
    <mergeCell ref="O73:Q73"/>
    <mergeCell ref="S73:W73"/>
    <mergeCell ref="G69:K69"/>
    <mergeCell ref="L69:N69"/>
    <mergeCell ref="O69:Q69"/>
    <mergeCell ref="S69:W69"/>
    <mergeCell ref="X69:Z69"/>
    <mergeCell ref="AB69:AG69"/>
    <mergeCell ref="AH69:AJ69"/>
    <mergeCell ref="AL69:AP69"/>
    <mergeCell ref="AQ69:AS69"/>
    <mergeCell ref="L72:N72"/>
    <mergeCell ref="O72:Q72"/>
    <mergeCell ref="S72:W72"/>
    <mergeCell ref="X72:Z72"/>
    <mergeCell ref="AB72:AG72"/>
    <mergeCell ref="AH72:AJ72"/>
    <mergeCell ref="AU69:AY69"/>
    <mergeCell ref="A70:F75"/>
    <mergeCell ref="G70:K70"/>
    <mergeCell ref="L70:N70"/>
    <mergeCell ref="O70:W70"/>
    <mergeCell ref="X70:AG70"/>
    <mergeCell ref="AH70:AP70"/>
    <mergeCell ref="AQ70:AY70"/>
    <mergeCell ref="G71:K72"/>
    <mergeCell ref="L71:N71"/>
    <mergeCell ref="O71:Q71"/>
    <mergeCell ref="S71:W71"/>
    <mergeCell ref="X71:Z71"/>
    <mergeCell ref="AB71:AG71"/>
    <mergeCell ref="AH71:AJ71"/>
    <mergeCell ref="AL71:AP71"/>
    <mergeCell ref="AQ71:AY71"/>
    <mergeCell ref="AL72:AP72"/>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X73:Z73"/>
    <mergeCell ref="AB73:AG73"/>
    <mergeCell ref="AH73:AJ73"/>
    <mergeCell ref="G75:K75"/>
    <mergeCell ref="L75:N75"/>
    <mergeCell ref="O75:Q75"/>
    <mergeCell ref="S75:W75"/>
    <mergeCell ref="X75:Z75"/>
    <mergeCell ref="AB75:AG75"/>
    <mergeCell ref="AH75:AJ75"/>
    <mergeCell ref="AL75:AP75"/>
    <mergeCell ref="AQ75:AS75"/>
    <mergeCell ref="AU75:AY75"/>
    <mergeCell ref="A76:F81"/>
    <mergeCell ref="G76:K76"/>
    <mergeCell ref="L76:N76"/>
    <mergeCell ref="O76:W76"/>
    <mergeCell ref="X76:AG76"/>
    <mergeCell ref="AH76:AP76"/>
    <mergeCell ref="AQ76:AY76"/>
    <mergeCell ref="AH77:AJ77"/>
    <mergeCell ref="AL77:AP77"/>
    <mergeCell ref="AQ77:AY77"/>
    <mergeCell ref="L78:N78"/>
    <mergeCell ref="O78:Q78"/>
    <mergeCell ref="S78:W78"/>
    <mergeCell ref="X78:Z78"/>
    <mergeCell ref="AB78:AG78"/>
    <mergeCell ref="AH78:AJ78"/>
    <mergeCell ref="AL78:AP78"/>
    <mergeCell ref="L77:N77"/>
    <mergeCell ref="O77:Q77"/>
    <mergeCell ref="S77:W77"/>
    <mergeCell ref="X77:Z77"/>
    <mergeCell ref="AB77:AG77"/>
    <mergeCell ref="AQ78:AS78"/>
    <mergeCell ref="AU78:AY78"/>
    <mergeCell ref="G79:K79"/>
    <mergeCell ref="L79:N79"/>
    <mergeCell ref="O79:Q79"/>
    <mergeCell ref="S79:W79"/>
    <mergeCell ref="X79:Z79"/>
    <mergeCell ref="AB79:AG79"/>
    <mergeCell ref="AH79:AJ79"/>
    <mergeCell ref="AL79:AP79"/>
    <mergeCell ref="G77:K78"/>
    <mergeCell ref="AQ79:AS79"/>
    <mergeCell ref="AU79:AY79"/>
    <mergeCell ref="AU80:AY80"/>
    <mergeCell ref="G81:K81"/>
    <mergeCell ref="L81:N81"/>
    <mergeCell ref="O81:Q81"/>
    <mergeCell ref="S81:W81"/>
    <mergeCell ref="X81:Z81"/>
    <mergeCell ref="AB81:AG81"/>
    <mergeCell ref="AH81:AJ81"/>
    <mergeCell ref="AL81:AP81"/>
    <mergeCell ref="AQ81:AS81"/>
    <mergeCell ref="AU81:AY81"/>
    <mergeCell ref="G80:K80"/>
    <mergeCell ref="L80:N80"/>
    <mergeCell ref="O80:Q80"/>
    <mergeCell ref="S80:W80"/>
    <mergeCell ref="X80:Z80"/>
    <mergeCell ref="AB80:AG80"/>
    <mergeCell ref="AH80:AJ80"/>
    <mergeCell ref="AL80:AP80"/>
    <mergeCell ref="AQ80:AS80"/>
    <mergeCell ref="A82:F87"/>
    <mergeCell ref="G82:N86"/>
    <mergeCell ref="O82:AF82"/>
    <mergeCell ref="AG82:AY83"/>
    <mergeCell ref="O83:AF83"/>
    <mergeCell ref="O84:AF84"/>
    <mergeCell ref="AG84:AY86"/>
    <mergeCell ref="O85:AF85"/>
    <mergeCell ref="O86:AF86"/>
    <mergeCell ref="G87:N87"/>
    <mergeCell ref="O87:AY87"/>
    <mergeCell ref="A88:F93"/>
    <mergeCell ref="G88:N93"/>
    <mergeCell ref="O88:Q89"/>
    <mergeCell ref="R88:T88"/>
    <mergeCell ref="U88:AY88"/>
    <mergeCell ref="R89:T89"/>
    <mergeCell ref="U89:AY89"/>
    <mergeCell ref="O90:T93"/>
    <mergeCell ref="U90:W90"/>
    <mergeCell ref="X90:AY90"/>
    <mergeCell ref="U91:W91"/>
    <mergeCell ref="X91:AY91"/>
    <mergeCell ref="U92:W92"/>
    <mergeCell ref="X92:AY92"/>
    <mergeCell ref="U93:W93"/>
    <mergeCell ref="X93:AY93"/>
    <mergeCell ref="A98:F99"/>
    <mergeCell ref="G98:N98"/>
    <mergeCell ref="O98:AY98"/>
    <mergeCell ref="G99:N99"/>
    <mergeCell ref="O99:AY99"/>
    <mergeCell ref="A100:F100"/>
    <mergeCell ref="G100:AY100"/>
    <mergeCell ref="A94:F97"/>
    <mergeCell ref="G94:T94"/>
    <mergeCell ref="U94:AY94"/>
    <mergeCell ref="G95:N95"/>
    <mergeCell ref="O95:AY95"/>
    <mergeCell ref="G96:N96"/>
    <mergeCell ref="O96:AY96"/>
    <mergeCell ref="G97:N97"/>
    <mergeCell ref="O97:AY97"/>
    <mergeCell ref="A101:F102"/>
    <mergeCell ref="G101:N101"/>
    <mergeCell ref="O101:AY101"/>
    <mergeCell ref="G102:N102"/>
    <mergeCell ref="O102:AY102"/>
    <mergeCell ref="A103:F105"/>
    <mergeCell ref="G103:AY103"/>
    <mergeCell ref="G104:AY104"/>
    <mergeCell ref="G105:AY105"/>
    <mergeCell ref="AI120:AU120"/>
    <mergeCell ref="AV120:AY120"/>
    <mergeCell ref="G121:K121"/>
    <mergeCell ref="L121:X121"/>
    <mergeCell ref="Y121:AC121"/>
    <mergeCell ref="AD121:AH121"/>
    <mergeCell ref="AI121:AU121"/>
    <mergeCell ref="AV121:AY121"/>
    <mergeCell ref="A106:F106"/>
    <mergeCell ref="G106:AY106"/>
    <mergeCell ref="A107:F118"/>
    <mergeCell ref="A119:F140"/>
    <mergeCell ref="G119:AC119"/>
    <mergeCell ref="AD119:AY119"/>
    <mergeCell ref="G120:K120"/>
    <mergeCell ref="L120:X120"/>
    <mergeCell ref="Y120:AC120"/>
    <mergeCell ref="AD120:AH120"/>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A144:B144"/>
    <mergeCell ref="C144:L144"/>
    <mergeCell ref="M144:S144"/>
    <mergeCell ref="T144:AK144"/>
    <mergeCell ref="AL144:AY144"/>
    <mergeCell ref="A145:B145"/>
    <mergeCell ref="C145:L145"/>
    <mergeCell ref="M145:S145"/>
    <mergeCell ref="T145:AK145"/>
    <mergeCell ref="AL145:AY145"/>
    <mergeCell ref="A147:B147"/>
    <mergeCell ref="C147:L147"/>
    <mergeCell ref="M147:S147"/>
    <mergeCell ref="T147:AK147"/>
    <mergeCell ref="AL147:AY147"/>
    <mergeCell ref="A148:B148"/>
    <mergeCell ref="C148:L148"/>
    <mergeCell ref="M148:S148"/>
    <mergeCell ref="T148:AK148"/>
    <mergeCell ref="AL148:AY148"/>
    <mergeCell ref="A150:B150"/>
    <mergeCell ref="C150:L150"/>
    <mergeCell ref="M150:S150"/>
    <mergeCell ref="T150:AK150"/>
    <mergeCell ref="AL150:AY150"/>
    <mergeCell ref="A151:B151"/>
    <mergeCell ref="C151:L151"/>
    <mergeCell ref="M151:S151"/>
    <mergeCell ref="T151:AK151"/>
    <mergeCell ref="AL151:AY151"/>
    <mergeCell ref="A152:B152"/>
    <mergeCell ref="C152:L152"/>
    <mergeCell ref="M152:S152"/>
    <mergeCell ref="T152:AK152"/>
    <mergeCell ref="AL152:AY152"/>
    <mergeCell ref="A153:B153"/>
    <mergeCell ref="C153:L153"/>
    <mergeCell ref="M153:S153"/>
    <mergeCell ref="T153:AK153"/>
    <mergeCell ref="AL153:AY153"/>
    <mergeCell ref="A154:B154"/>
    <mergeCell ref="C154:L154"/>
    <mergeCell ref="M154:S154"/>
    <mergeCell ref="T154:AK154"/>
    <mergeCell ref="AL154:AY154"/>
    <mergeCell ref="A155:B155"/>
    <mergeCell ref="C155:L155"/>
    <mergeCell ref="M155:S155"/>
    <mergeCell ref="T155:AK155"/>
    <mergeCell ref="AL155:AY155"/>
    <mergeCell ref="A156:B156"/>
    <mergeCell ref="C156:L156"/>
    <mergeCell ref="M156:S156"/>
    <mergeCell ref="T156:AK156"/>
    <mergeCell ref="AL156:AY156"/>
    <mergeCell ref="A157:B157"/>
    <mergeCell ref="C157:L157"/>
    <mergeCell ref="M157:S157"/>
    <mergeCell ref="T157:AK157"/>
    <mergeCell ref="AL157:AY157"/>
    <mergeCell ref="A160:B160"/>
    <mergeCell ref="C160:L160"/>
    <mergeCell ref="M160:S160"/>
    <mergeCell ref="T160:AK160"/>
    <mergeCell ref="AL160:AY160"/>
    <mergeCell ref="A158:B158"/>
    <mergeCell ref="C158:L158"/>
    <mergeCell ref="M158:S158"/>
    <mergeCell ref="T158:AK158"/>
    <mergeCell ref="AL158:AY158"/>
    <mergeCell ref="A159:B159"/>
    <mergeCell ref="C159:L159"/>
    <mergeCell ref="M159:S159"/>
    <mergeCell ref="T159:AK159"/>
    <mergeCell ref="AL159:AY15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2022-06-27T05:29:57Z</dcterms:modified>
</cp:coreProperties>
</file>