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9年度行政事業レビュー\☆行政事業レビューシート・レビュー事業単位整理\★02.レビューシート最終公表\03.レビューシートセット版\09.文部科学省　○\"/>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セグメントシート!$A$1:$AX$550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<sst xmlns="http://schemas.openxmlformats.org/spreadsheetml/2006/main" count="912" uniqueCount="508">
  <si>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</si>
  <si>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</si>
  <si>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</si>
  <si>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</si>
  <si>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</si>
  <si>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</si>
  <si>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</si>
  <si>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</si>
  <si>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</si>
  <si>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</si>
  <si>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</si>
  <si>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</si>
  <si>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</si>
  <si>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</si>
  <si>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</si>
  <si>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</si>
  <si>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</si>
  <si>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</si>
  <si>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</si>
  <si>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</si>
  <si>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</si>
  <si>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</si>
  <si>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</si>
  <si>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</si>
  <si>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</si>
  <si>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</si>
  <si>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</si>
  <si>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</si>
  <si>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</si>
  <si>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</si>
  <si>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</si>
  <si>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</si>
  <si>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</si>
  <si>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</si>
  <si>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</si>
  <si>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</si>
  <si>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</si>
  <si>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</si>
  <si>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</si>
  <si>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</si>
  <si>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</si>
  <si>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</si>
  <si>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</si>
  <si>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</si>
  <si>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</si>
  <si>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</si>
  <si>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</si>
  <si>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</si>
  <si>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</si>
  <si>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</si>
  <si>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</si>
  <si>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</si>
  <si>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</si>
  <si>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</si>
  <si>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</si>
  <si>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</si>
  <si>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</si>
  <si>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</si>
  <si>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</si>
  <si>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</si>
  <si>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</si>
  <si>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</si>
  <si>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</si>
  <si>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</si>
  <si>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</si>
  <si>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</si>
  <si>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</si>
  <si>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</si>
  <si>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</si>
  <si>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</si>
  <si>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</si>
  <si>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</si>
  <si>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</si>
  <si>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</si>
  <si>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</si>
  <si>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</si>
  <si>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</si>
  <si>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</si>
  <si>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</si>
  <si>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</si>
  <si>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</si>
  <si>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</si>
  <si>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</si>
  <si>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</si>
  <si>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</si>
  <si>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</si>
  <si>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</si>
  <si>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</si>
  <si>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</si>
  <si>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</si>
  <si>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</si>
  <si>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</si>
  <si>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</si>
  <si>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</si>
  <si>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</si>
  <si>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</si>
  <si>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</si>
  <si>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</si>
  <si>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</si>
  <si>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</si>
  <si>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</si>
  <si>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</si>
  <si>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</si>
  <si>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</si>
  <si>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</si>
  <si>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</si>
  <si>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</si>
  <si>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</si>
  <si>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</si>
  <si>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</si>
  <si>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</si>
  <si>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</si>
  <si>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</si>
  <si>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</si>
  <si>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</si>
  <si>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</si>
  <si>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</si>
  <si>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</si>
  <si>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</si>
  <si>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</si>
  <si>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</si>
  <si>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</si>
  <si>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</si>
  <si>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</si>
  <si>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</si>
  <si>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</si>
  <si>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</si>
  <si>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</si>
  <si>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</si>
  <si>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</si>
  <si>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</si>
  <si>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</si>
  <si>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</si>
  <si>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</si>
  <si>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</si>
  <si>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</si>
  <si>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</si>
  <si>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</si>
  <si>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</si>
  <si>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</si>
  <si>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</si>
  <si>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</si>
  <si>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</si>
  <si>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</si>
  <si>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</si>
  <si>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</si>
  <si>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</si>
  <si>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</si>
  <si>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</si>
  <si>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</si>
  <si>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</si>
  <si>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</si>
  <si>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</si>
  <si>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</si>
  <si>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</si>
  <si>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</si>
  <si>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</si>
  <si>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</si>
  <si>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</si>
  <si>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</si>
  <si>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</si>
  <si>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</si>
  <si>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</si>
  <si>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</si>
  <si>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</si>
  <si>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</si>
  <si>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</si>
  <si>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</si>
  <si>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</si>
  <si>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</si>
  <si>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</si>
  <si>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</si>
  <si>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</si>
  <si>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</si>
  <si>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</si>
  <si>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</si>
  <si>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</si>
  <si>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</si>
  <si>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</si>
  <si>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</si>
  <si>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</si>
  <si>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</si>
  <si>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</si>
  <si>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</si>
  <si>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</si>
  <si>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</si>
  <si>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</si>
  <si>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</si>
  <si>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</si>
  <si>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</si>
  <si>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</si>
  <si>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</si>
  <si>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</si>
  <si>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</si>
  <si>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</si>
  <si>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</si>
  <si>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</si>
  <si>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</si>
  <si>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</si>
  <si>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</si>
  <si>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</si>
  <si>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</si>
  <si>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</si>
  <si>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</si>
  <si>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</si>
  <si>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</si>
  <si>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</si>
  <si>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</si>
  <si>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</si>
  <si>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</si>
  <si>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</si>
  <si>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</si>
  <si>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</si>
  <si>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</si>
  <si>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</si>
  <si>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</si>
  <si>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</si>
  <si>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</si>
  <si>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</si>
  <si>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</si>
  <si>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</si>
  <si>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</si>
  <si>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</si>
  <si>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</si>
  <si>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</si>
  <si>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</si>
  <si>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</si>
  <si>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</si>
  <si>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</si>
  <si>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</si>
  <si>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</si>
  <si>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</si>
  <si>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</si>
  <si>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</si>
  <si>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</si>
  <si>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</si>
  <si>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</si>
  <si>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</si>
  <si>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</si>
  <si>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</si>
  <si>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</si>
  <si>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</si>
  <si>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</si>
  <si>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</si>
  <si>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</si>
  <si>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</si>
  <si>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</si>
  <si>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</si>
  <si>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</si>
  <si>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</si>
  <si>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</si>
  <si>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</si>
  <si>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</si>
  <si>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</si>
  <si>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</si>
  <si>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</si>
  <si>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</si>
  <si>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</si>
  <si>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</si>
  <si>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</si>
  <si>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</si>
  <si>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</si>
  <si>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</si>
  <si>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</si>
  <si>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</si>
  <si>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</si>
  <si>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</si>
  <si>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</si>
  <si>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</si>
  <si>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</si>
  <si>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</si>
  <si>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</si>
  <si>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</si>
  <si>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</si>
  <si>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</si>
  <si>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</si>
  <si>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</si>
  <si>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</si>
  <si>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</si>
  <si>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</si>
  <si>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</si>
  <si>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</si>
  <si>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</si>
  <si>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</si>
  <si>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</si>
  <si>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</si>
  <si>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</si>
  <si>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</si>
  <si>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</si>
  <si>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</si>
  <si>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</si>
  <si>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</si>
  <si>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</si>
  <si>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</si>
  <si>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</si>
  <si>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</si>
  <si>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</si>
  <si>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</si>
  <si>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</si>
  <si>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</si>
  <si>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</si>
  <si>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</si>
  <si>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</si>
  <si>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</si>
  <si>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</si>
  <si>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</si>
  <si>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</si>
  <si>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</si>
  <si>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</si>
  <si>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</si>
  <si>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</si>
  <si>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</si>
  <si>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</si>
  <si>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</si>
  <si>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</si>
  <si>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</si>
  <si>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</si>
  <si>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</si>
  <si>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</si>
  <si>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</si>
  <si>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</si>
  <si>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</si>
  <si>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</si>
  <si>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</si>
  <si>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</si>
  <si>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</si>
  <si>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</si>
  <si>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</si>
  <si>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</si>
  <si>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</si>
  <si>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</si>
  <si>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</si>
  <si>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</si>
  <si>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</si>
  <si>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</si>
  <si>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</si>
  <si>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</si>
  <si>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</si>
  <si>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</si>
  <si>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</si>
  <si>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</si>
  <si>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</si>
  <si>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</si>
  <si>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</si>
  <si>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</si>
  <si>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</si>
  <si>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</si>
  <si>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</si>
  <si>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</si>
  <si>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</si>
  <si>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</si>
  <si>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</si>
  <si>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</si>
  <si>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</si>
  <si>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</si>
  <si>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</si>
  <si>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</si>
  <si>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</si>
  <si>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</si>
  <si>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</si>
  <si>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</si>
  <si>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</si>
  <si>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</si>
  <si>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</si>
  <si>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</si>
  <si>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</si>
  <si>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</si>
  <si>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</si>
  <si>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</si>
  <si>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</si>
  <si>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</si>
  <si>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</si>
  <si>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</si>
  <si>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</si>
  <si>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</si>
  <si>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</si>
  <si>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</si>
  <si>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</si>
  <si>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</si>
  <si>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</si>
  <si>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</si>
  <si>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</si>
  <si>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</si>
  <si>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</si>
  <si>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</si>
  <si>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</si>
  <si>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</si>
  <si>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</si>
  <si>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</si>
  <si>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</si>
  <si>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</si>
  <si>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</si>
  <si>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</si>
  <si>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</si>
  <si>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</si>
  <si>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</si>
  <si>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</si>
  <si>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</si>
  <si>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</si>
  <si>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</si>
  <si>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</si>
  <si>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</si>
  <si>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</si>
  <si>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</si>
  <si>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</si>
  <si>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</si>
  <si>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</si>
  <si>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</si>
  <si>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</si>
  <si>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</si>
  <si>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</si>
  <si>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</si>
  <si>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</si>
  <si>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</si>
  <si>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</si>
  <si>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</si>
  <si>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</si>
  <si>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</si>
  <si>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</si>
  <si>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</si>
  <si>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</si>
  <si>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</si>
  <si>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</si>
  <si>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</si>
  <si>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</si>
  <si>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</si>
  <si>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</si>
  <si>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</si>
  <si>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</si>
  <si>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</si>
  <si>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</si>
  <si>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</si>
  <si>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</si>
  <si>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</si>
  <si>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独立行政法人通則法に基づく主務大臣による業務実績の評価結果が、全ての項目で標準以上の評価となることを目指す</t>
    <phoneticPr fontId="5"/>
  </si>
  <si>
    <t>標準評価（B評価）以上の評価を受けた項目の割合
※平成28年度の成果実績は評価確定後に記載</t>
    <phoneticPr fontId="5"/>
  </si>
  <si>
    <t>本</t>
    <rPh sb="0" eb="1">
      <t>ホン</t>
    </rPh>
    <phoneticPr fontId="5"/>
  </si>
  <si>
    <t>-</t>
    <phoneticPr fontId="5"/>
  </si>
  <si>
    <t>-</t>
    <phoneticPr fontId="5"/>
  </si>
  <si>
    <t>％</t>
    <phoneticPr fontId="5"/>
  </si>
  <si>
    <t>一般競争契約
（最低価格）</t>
  </si>
  <si>
    <t>C.</t>
    <phoneticPr fontId="5"/>
  </si>
  <si>
    <t>D.</t>
    <phoneticPr fontId="5"/>
  </si>
  <si>
    <t>ビームオペレーション株式会社</t>
  </si>
  <si>
    <t>平成28年度 高崎量子応用研究所機械室等運転保守業務</t>
  </si>
  <si>
    <t>サイクロトロンの運転保守業務</t>
  </si>
  <si>
    <t>イオン照射研究施設等利用管理支援業務</t>
  </si>
  <si>
    <t>東朋産業株式会社</t>
  </si>
  <si>
    <t>警備業務</t>
  </si>
  <si>
    <t>購入</t>
    <rPh sb="0" eb="2">
      <t>コウニュウ</t>
    </rPh>
    <phoneticPr fontId="5"/>
  </si>
  <si>
    <t>復興庁</t>
    <rPh sb="0" eb="3">
      <t>フッコウチョウ</t>
    </rPh>
    <phoneticPr fontId="5"/>
  </si>
  <si>
    <t>量子ビームの応用に関する研究開発</t>
    <rPh sb="0" eb="2">
      <t>リョウシ</t>
    </rPh>
    <rPh sb="6" eb="8">
      <t>オウヨウ</t>
    </rPh>
    <rPh sb="9" eb="10">
      <t>カン</t>
    </rPh>
    <rPh sb="12" eb="14">
      <t>ケンキュウ</t>
    </rPh>
    <rPh sb="14" eb="16">
      <t>カイハツ</t>
    </rPh>
    <phoneticPr fontId="5"/>
  </si>
  <si>
    <t>E.</t>
    <phoneticPr fontId="5"/>
  </si>
  <si>
    <t>B-1.東京電力エナジーパートナー株式会社</t>
    <phoneticPr fontId="5"/>
  </si>
  <si>
    <t>国立研究開発法人量子科学技術研究開発機構高崎量子応用研究所で使用する電気</t>
    <phoneticPr fontId="5"/>
  </si>
  <si>
    <t>公益社団法人日本アイソトープ協会</t>
  </si>
  <si>
    <t>コバルト60線源購入及び使用済み線源の引取り</t>
  </si>
  <si>
    <t>静電加速器の運転保守業務</t>
  </si>
  <si>
    <t>電子加速器・コバルト照射施設の運転保守業務</t>
  </si>
  <si>
    <t>平成28年度イオン照射研究施設におけるRI製造・使用等</t>
  </si>
  <si>
    <t>補修・改修工事に係る設計等業務</t>
  </si>
  <si>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</si>
  <si>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後藤　浩平</t>
    <rPh sb="0" eb="3">
      <t>サンジカン</t>
    </rPh>
    <rPh sb="4" eb="6">
      <t>ゴトウ</t>
    </rPh>
    <rPh sb="7" eb="9">
      <t>コウヘイ</t>
    </rPh>
    <phoneticPr fontId="5"/>
  </si>
  <si>
    <t>第4期科学技術基本計画（平成23年8月19日 閣議決定）
第5期科学技術基本計画（平成28年1月22日 閣議決定）
防災基本計画（平成28年5月31日 中央防災会議決定）
福島復興再生基本方針（平成24年7月13日 閣議決定）</t>
    <rPh sb="97" eb="99">
      <t>ヘイセイ</t>
    </rPh>
    <rPh sb="101" eb="102">
      <t>ネン</t>
    </rPh>
    <rPh sb="103" eb="104">
      <t>ガツ</t>
    </rPh>
    <rPh sb="106" eb="107">
      <t>ニチ</t>
    </rPh>
    <rPh sb="108" eb="110">
      <t>カクギ</t>
    </rPh>
    <rPh sb="110" eb="112">
      <t>ケッテイ</t>
    </rPh>
    <phoneticPr fontId="5"/>
  </si>
  <si>
    <t>-</t>
    <phoneticPr fontId="5"/>
  </si>
  <si>
    <t>-</t>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</si>
  <si>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</si>
  <si>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</si>
  <si>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</si>
  <si>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</si>
  <si>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t>
    <phoneticPr fontId="5"/>
  </si>
  <si>
    <t>東京電力エナジーパートナー株式会社</t>
  </si>
  <si>
    <t>国立研究開発法人量子科学技術研究開発機構高崎量子応用研究所で使用する電気</t>
  </si>
  <si>
    <t>一般財団法人放射線利用振興協会</t>
    <phoneticPr fontId="5"/>
  </si>
  <si>
    <t>一般競争契約
（総合評価）</t>
  </si>
  <si>
    <t>-</t>
    <phoneticPr fontId="5"/>
  </si>
  <si>
    <t>-</t>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</si>
  <si>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</si>
  <si>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</si>
  <si>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</si>
  <si>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復興政策の実施に必要であり、政策の優先度が高い事業である。  </t>
    <rPh sb="0" eb="2">
      <t>フッコウ</t>
    </rPh>
    <rPh sb="2" eb="4">
      <t>セイサク</t>
    </rPh>
    <rPh sb="5" eb="7">
      <t>ジッシ</t>
    </rPh>
    <rPh sb="8" eb="10">
      <t>ヒツヨウ</t>
    </rPh>
    <rPh sb="14" eb="16">
      <t>セイサク</t>
    </rPh>
    <rPh sb="17" eb="20">
      <t>ユウセンド</t>
    </rPh>
    <rPh sb="21" eb="22">
      <t>タカ</t>
    </rPh>
    <rPh sb="23" eb="25">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</si>
  <si>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</si>
  <si>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</si>
  <si>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</si>
  <si>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</si>
  <si>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</si>
  <si>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</si>
  <si>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</si>
  <si>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</si>
  <si>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着実に実績を挙げている。</t>
    <rPh sb="3" eb="5">
      <t>ジッセキ</t>
    </rPh>
    <rPh sb="6" eb="7">
      <t>ア</t>
    </rPh>
    <phoneticPr fontId="5"/>
  </si>
  <si>
    <t>開発した水処理システムが既に一部で使用されているなど、成果物は十分に社会に発信され、活用されている。</t>
    <rPh sb="0" eb="2">
      <t>カイハツ</t>
    </rPh>
    <rPh sb="4" eb="5">
      <t>ミズ</t>
    </rPh>
    <rPh sb="5" eb="7">
      <t>ショリ</t>
    </rPh>
    <rPh sb="12" eb="13">
      <t>スデ</t>
    </rPh>
    <rPh sb="14" eb="16">
      <t>イチブ</t>
    </rPh>
    <rPh sb="17" eb="19">
      <t>シヨウ</t>
    </rPh>
    <rPh sb="27" eb="30">
      <t>セイカブツ</t>
    </rPh>
    <rPh sb="29" eb="30">
      <t>モノ</t>
    </rPh>
    <rPh sb="31" eb="33">
      <t>ジュウブン</t>
    </rPh>
    <rPh sb="37" eb="39">
      <t>ハッシン</t>
    </rPh>
    <rPh sb="42" eb="44">
      <t>カツヨウ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</si>
  <si>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</si>
  <si>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</si>
  <si>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無</t>
  </si>
  <si>
    <t>国立研究開発法人量子科学研究開発機構の事業を実施するうえで必要な運営費交付金であるため、単位あたりのコストの算出は困難。</t>
    <rPh sb="8" eb="10">
      <t>リョウシ</t>
    </rPh>
    <rPh sb="10" eb="12">
      <t>カガク</t>
    </rPh>
    <rPh sb="12" eb="14">
      <t>ケンキュウ</t>
    </rPh>
    <rPh sb="14" eb="16">
      <t>カイハツ</t>
    </rPh>
    <rPh sb="16" eb="18">
      <t>キコウ</t>
    </rPh>
    <phoneticPr fontId="5"/>
  </si>
  <si>
    <t>-</t>
    <phoneticPr fontId="5"/>
  </si>
  <si>
    <t>-</t>
    <phoneticPr fontId="5"/>
  </si>
  <si>
    <t>-</t>
    <phoneticPr fontId="5"/>
  </si>
  <si>
    <t>-</t>
    <phoneticPr fontId="5"/>
  </si>
  <si>
    <t>-</t>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</si>
  <si>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</si>
  <si>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放射性セシウム捕集材の実用化を進め、被災地の水利用・処理環境における実装や、除染除去物一時保管場所の滲出水に含まれる放射性物質の検知システムの整備等に取組む。
※量子科学技術研究開発機構は、放射線医学総合研究所に日本原子力研究開発機構（原子力機構）の業務の一部を移管・統合し、平成28年4月1日に設立。</t>
    <rPh sb="0" eb="3">
      <t>ホウシャセイ</t>
    </rPh>
    <rPh sb="7" eb="9">
      <t>ホシュウ</t>
    </rPh>
    <rPh sb="9" eb="10">
      <t>ザイ</t>
    </rPh>
    <rPh sb="11" eb="14">
      <t>ジツヨウカ</t>
    </rPh>
    <rPh sb="15" eb="16">
      <t>スス</t>
    </rPh>
    <rPh sb="18" eb="21">
      <t>ヒサイチ</t>
    </rPh>
    <rPh sb="22" eb="23">
      <t>ミズ</t>
    </rPh>
    <rPh sb="23" eb="25">
      <t>リヨウ</t>
    </rPh>
    <rPh sb="26" eb="28">
      <t>ショリ</t>
    </rPh>
    <rPh sb="28" eb="30">
      <t>カンキョウ</t>
    </rPh>
    <rPh sb="34" eb="36">
      <t>ジッソウ</t>
    </rPh>
    <rPh sb="38" eb="40">
      <t>ジョセン</t>
    </rPh>
    <rPh sb="40" eb="42">
      <t>ジョキョ</t>
    </rPh>
    <rPh sb="42" eb="43">
      <t>ブツ</t>
    </rPh>
    <rPh sb="43" eb="45">
      <t>イチジ</t>
    </rPh>
    <rPh sb="45" eb="47">
      <t>ホカン</t>
    </rPh>
    <rPh sb="47" eb="49">
      <t>バショ</t>
    </rPh>
    <rPh sb="119" eb="122">
      <t>ゲンシリョク</t>
    </rPh>
    <rPh sb="122" eb="124">
      <t>キコウ</t>
    </rPh>
    <phoneticPr fontId="5"/>
  </si>
  <si>
    <t>放射性セシウム捕集材の実用化による福島県での安全な水利用・処理環境の構築を通して、福島県民をはじめとする国民の安全・安心を確保することを目的とする。</t>
    <phoneticPr fontId="5"/>
  </si>
  <si>
    <t>原著論文数
※28年度見込みについては、セグメント毎に設定していない。</t>
    <rPh sb="0" eb="2">
      <t>ゲンチョ</t>
    </rPh>
    <rPh sb="2" eb="4">
      <t>ロンブン</t>
    </rPh>
    <rPh sb="4" eb="5">
      <t>スウ</t>
    </rPh>
    <rPh sb="9" eb="11">
      <t>ネンド</t>
    </rPh>
    <rPh sb="11" eb="13">
      <t>ミコ</t>
    </rPh>
    <rPh sb="25" eb="26">
      <t>ゴト</t>
    </rPh>
    <rPh sb="27" eb="29">
      <t>セッテイ</t>
    </rPh>
    <phoneticPr fontId="5"/>
  </si>
  <si>
    <t>-</t>
    <phoneticPr fontId="5"/>
  </si>
  <si>
    <t>文部科学大臣による業務実績の評価結果</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</si>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</sst>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38" xfId="0" applyFont="1" applyFill="1" applyBorder="1" applyAlignment="1">
      <alignment horizontal="center" vertical="center" textRotation="255"/>
    </xf>
    <xf numFmtId="0" fontId="10" fillId="4" borderId="139" xfId="0" applyFont="1" applyFill="1" applyBorder="1" applyAlignment="1">
      <alignment horizontal="center" vertical="center" textRotation="255"/>
    </xf>
    <xf numFmtId="0" fontId="10"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38" xfId="0" applyFont="1" applyFill="1" applyBorder="1" applyAlignment="1">
      <alignment horizontal="center" vertical="center" textRotation="255"/>
    </xf>
    <xf numFmtId="0" fontId="10" fillId="3" borderId="139" xfId="0" applyFont="1" applyFill="1" applyBorder="1" applyAlignment="1">
      <alignment horizontal="center" vertical="center" textRotation="255"/>
    </xf>
    <xf numFmtId="0" fontId="10" fillId="3" borderId="140"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190501</xdr:colOff>
      <xdr:row>285</xdr:row>
      <xdr:rowOff>81643</xdr:rowOff>
    </xdr:from>
    <xdr:to>
      <xdr:col>29</xdr:col>
      <xdr:colOff>58881</xdr:colOff>
      <xdr:row>286</xdr:row>
      <xdr:rowOff>89861</xdr:rowOff>
    </xdr:to>
    <xdr:sp macro="" textlink="">
      <xdr:nvSpPr>
        <xdr:cNvPr id="12" name="テキスト ボックス 11">
          <a:extLst>
            <a:ext uri="{FF2B5EF4-FFF2-40B4-BE49-F238E27FC236}">
              <a16:creationId xmlns="" xmlns:a16="http://schemas.microsoft.com/office/drawing/2014/main" id="{A000486E-A821-4DB0-85AC-6B4D1529DD9D}"/>
            </a:ext>
          </a:extLst>
        </xdr:cNvPr>
        <xdr:cNvSpPr txBox="1"/>
      </xdr:nvSpPr>
      <xdr:spPr>
        <a:xfrm>
          <a:off x="408215" y="33514393"/>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88900</xdr:colOff>
      <xdr:row>287</xdr:row>
      <xdr:rowOff>203200</xdr:rowOff>
    </xdr:from>
    <xdr:to>
      <xdr:col>40</xdr:col>
      <xdr:colOff>44148</xdr:colOff>
      <xdr:row>287</xdr:row>
      <xdr:rowOff>422275</xdr:rowOff>
    </xdr:to>
    <xdr:sp macro="" textlink="">
      <xdr:nvSpPr>
        <xdr:cNvPr id="26" name="テキスト ボックス 25">
          <a:extLst>
            <a:ext uri="{FF2B5EF4-FFF2-40B4-BE49-F238E27FC236}">
              <a16:creationId xmlns="" xmlns:a16="http://schemas.microsoft.com/office/drawing/2014/main" id="{0701E4B6-5D2A-4187-950F-30273AF39FB2}"/>
            </a:ext>
          </a:extLst>
        </xdr:cNvPr>
        <xdr:cNvSpPr txBox="1"/>
      </xdr:nvSpPr>
      <xdr:spPr>
        <a:xfrm>
          <a:off x="7489825" y="539051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288</xdr:row>
      <xdr:rowOff>76200</xdr:rowOff>
    </xdr:from>
    <xdr:to>
      <xdr:col>40</xdr:col>
      <xdr:colOff>44148</xdr:colOff>
      <xdr:row>288</xdr:row>
      <xdr:rowOff>295275</xdr:rowOff>
    </xdr:to>
    <xdr:sp macro="" textlink="">
      <xdr:nvSpPr>
        <xdr:cNvPr id="27" name="テキスト ボックス 26">
          <a:extLst>
            <a:ext uri="{FF2B5EF4-FFF2-40B4-BE49-F238E27FC236}">
              <a16:creationId xmlns="" xmlns:a16="http://schemas.microsoft.com/office/drawing/2014/main" id="{655A20F2-C66C-4872-9AC7-7E60C43EEF14}"/>
            </a:ext>
          </a:extLst>
        </xdr:cNvPr>
        <xdr:cNvSpPr txBox="1"/>
      </xdr:nvSpPr>
      <xdr:spPr>
        <a:xfrm>
          <a:off x="7489825" y="544353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289</xdr:row>
      <xdr:rowOff>88900</xdr:rowOff>
    </xdr:from>
    <xdr:to>
      <xdr:col>40</xdr:col>
      <xdr:colOff>44148</xdr:colOff>
      <xdr:row>289</xdr:row>
      <xdr:rowOff>307975</xdr:rowOff>
    </xdr:to>
    <xdr:sp macro="" textlink="">
      <xdr:nvSpPr>
        <xdr:cNvPr id="28" name="テキスト ボックス 27">
          <a:extLst>
            <a:ext uri="{FF2B5EF4-FFF2-40B4-BE49-F238E27FC236}">
              <a16:creationId xmlns="" xmlns:a16="http://schemas.microsoft.com/office/drawing/2014/main" id="{FA8BD2DD-E948-4072-92F3-FDBD508E4808}"/>
            </a:ext>
          </a:extLst>
        </xdr:cNvPr>
        <xdr:cNvSpPr txBox="1"/>
      </xdr:nvSpPr>
      <xdr:spPr>
        <a:xfrm>
          <a:off x="7489825" y="548290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290</xdr:row>
      <xdr:rowOff>63500</xdr:rowOff>
    </xdr:from>
    <xdr:to>
      <xdr:col>40</xdr:col>
      <xdr:colOff>44148</xdr:colOff>
      <xdr:row>290</xdr:row>
      <xdr:rowOff>282575</xdr:rowOff>
    </xdr:to>
    <xdr:sp macro="" textlink="">
      <xdr:nvSpPr>
        <xdr:cNvPr id="29" name="テキスト ボックス 28">
          <a:extLst>
            <a:ext uri="{FF2B5EF4-FFF2-40B4-BE49-F238E27FC236}">
              <a16:creationId xmlns="" xmlns:a16="http://schemas.microsoft.com/office/drawing/2014/main" id="{467C325B-1FEF-4190-91FB-ACED895E69EA}"/>
            </a:ext>
          </a:extLst>
        </xdr:cNvPr>
        <xdr:cNvSpPr txBox="1"/>
      </xdr:nvSpPr>
      <xdr:spPr>
        <a:xfrm>
          <a:off x="7489825" y="551846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291</xdr:row>
      <xdr:rowOff>76200</xdr:rowOff>
    </xdr:from>
    <xdr:to>
      <xdr:col>40</xdr:col>
      <xdr:colOff>44148</xdr:colOff>
      <xdr:row>291</xdr:row>
      <xdr:rowOff>295275</xdr:rowOff>
    </xdr:to>
    <xdr:sp macro="" textlink="">
      <xdr:nvSpPr>
        <xdr:cNvPr id="30" name="テキスト ボックス 29">
          <a:extLst>
            <a:ext uri="{FF2B5EF4-FFF2-40B4-BE49-F238E27FC236}">
              <a16:creationId xmlns="" xmlns:a16="http://schemas.microsoft.com/office/drawing/2014/main" id="{3ECAB158-2ACB-4710-9928-430E1AC708B5}"/>
            </a:ext>
          </a:extLst>
        </xdr:cNvPr>
        <xdr:cNvSpPr txBox="1"/>
      </xdr:nvSpPr>
      <xdr:spPr>
        <a:xfrm>
          <a:off x="7489825" y="555783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114300</xdr:colOff>
      <xdr:row>293</xdr:row>
      <xdr:rowOff>76200</xdr:rowOff>
    </xdr:from>
    <xdr:to>
      <xdr:col>40</xdr:col>
      <xdr:colOff>69548</xdr:colOff>
      <xdr:row>293</xdr:row>
      <xdr:rowOff>295275</xdr:rowOff>
    </xdr:to>
    <xdr:sp macro="" textlink="">
      <xdr:nvSpPr>
        <xdr:cNvPr id="31" name="テキスト ボックス 30">
          <a:extLst>
            <a:ext uri="{FF2B5EF4-FFF2-40B4-BE49-F238E27FC236}">
              <a16:creationId xmlns="" xmlns:a16="http://schemas.microsoft.com/office/drawing/2014/main" id="{C599AA81-52E3-419E-B8FC-4272FBF08E77}"/>
            </a:ext>
          </a:extLst>
        </xdr:cNvPr>
        <xdr:cNvSpPr txBox="1"/>
      </xdr:nvSpPr>
      <xdr:spPr>
        <a:xfrm>
          <a:off x="7515225" y="564737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114300</xdr:colOff>
      <xdr:row>295</xdr:row>
      <xdr:rowOff>76200</xdr:rowOff>
    </xdr:from>
    <xdr:to>
      <xdr:col>40</xdr:col>
      <xdr:colOff>69548</xdr:colOff>
      <xdr:row>295</xdr:row>
      <xdr:rowOff>295275</xdr:rowOff>
    </xdr:to>
    <xdr:sp macro="" textlink="">
      <xdr:nvSpPr>
        <xdr:cNvPr id="32" name="テキスト ボックス 31">
          <a:extLst>
            <a:ext uri="{FF2B5EF4-FFF2-40B4-BE49-F238E27FC236}">
              <a16:creationId xmlns="" xmlns:a16="http://schemas.microsoft.com/office/drawing/2014/main" id="{E1DC0F4D-446C-4DD6-8FCC-C19BD09BCD54}"/>
            </a:ext>
          </a:extLst>
        </xdr:cNvPr>
        <xdr:cNvSpPr txBox="1"/>
      </xdr:nvSpPr>
      <xdr:spPr>
        <a:xfrm>
          <a:off x="7515225" y="574452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96157</xdr:colOff>
      <xdr:row>296</xdr:row>
      <xdr:rowOff>85272</xdr:rowOff>
    </xdr:from>
    <xdr:to>
      <xdr:col>40</xdr:col>
      <xdr:colOff>51405</xdr:colOff>
      <xdr:row>296</xdr:row>
      <xdr:rowOff>304347</xdr:rowOff>
    </xdr:to>
    <xdr:sp macro="" textlink="">
      <xdr:nvSpPr>
        <xdr:cNvPr id="33" name="テキスト ボックス 32">
          <a:extLst>
            <a:ext uri="{FF2B5EF4-FFF2-40B4-BE49-F238E27FC236}">
              <a16:creationId xmlns="" xmlns:a16="http://schemas.microsoft.com/office/drawing/2014/main" id="{E6CC6F8E-2687-4C4F-8228-21421C0C3130}"/>
            </a:ext>
          </a:extLst>
        </xdr:cNvPr>
        <xdr:cNvSpPr txBox="1"/>
      </xdr:nvSpPr>
      <xdr:spPr>
        <a:xfrm>
          <a:off x="7497082" y="57911547"/>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59531</xdr:colOff>
      <xdr:row>158</xdr:row>
      <xdr:rowOff>357188</xdr:rowOff>
    </xdr:from>
    <xdr:to>
      <xdr:col>49</xdr:col>
      <xdr:colOff>237331</xdr:colOff>
      <xdr:row>193</xdr:row>
      <xdr:rowOff>13060</xdr:rowOff>
    </xdr:to>
    <xdr:pic>
      <xdr:nvPicPr>
        <xdr:cNvPr id="13" name="図 12">
          <a:extLst>
            <a:ext uri="{FF2B5EF4-FFF2-40B4-BE49-F238E27FC236}">
              <a16:creationId xmlns="" xmlns:a16="http://schemas.microsoft.com/office/drawing/2014/main" id="{85B1693C-BCA1-411E-B397-25A1449A4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6" y="29872782"/>
          <a:ext cx="9393238" cy="2465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U1" sqref="U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50</v>
      </c>
      <c r="AT2" s="621"/>
      <c r="AU2" s="621"/>
      <c r="AV2" s="9" t="str">
        <f>IF(AW2="", "", "-")</f>
        <v>-</v>
      </c>
      <c r="AW2" s="620">
        <v>1</v>
      </c>
      <c r="AX2" s="620"/>
      <c r="BH2" s="5"/>
    </row>
    <row r="3" spans="1:60" ht="24" customHeight="1" thickBot="1" x14ac:dyDescent="0.2">
      <c r="A3" s="662" t="s">
        <v>384</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42</v>
      </c>
      <c r="AJ3" s="664" t="s">
        <v>431</v>
      </c>
      <c r="AK3" s="664"/>
      <c r="AL3" s="664"/>
      <c r="AM3" s="664"/>
      <c r="AN3" s="664"/>
      <c r="AO3" s="664"/>
      <c r="AP3" s="664"/>
      <c r="AQ3" s="664"/>
      <c r="AR3" s="664"/>
      <c r="AS3" s="664"/>
      <c r="AT3" s="664"/>
      <c r="AU3" s="664"/>
      <c r="AV3" s="664"/>
      <c r="AW3" s="664"/>
      <c r="AX3" s="8" t="s">
        <v>43</v>
      </c>
    </row>
    <row r="4" spans="1:60" ht="36" customHeight="1" x14ac:dyDescent="0.15">
      <c r="A4" s="639" t="s">
        <v>73</v>
      </c>
      <c r="B4" s="640"/>
      <c r="C4" s="640"/>
      <c r="D4" s="640"/>
      <c r="E4" s="640"/>
      <c r="F4" s="640"/>
      <c r="G4" s="641" t="s">
        <v>451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450</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45</v>
      </c>
      <c r="B5" s="652"/>
      <c r="C5" s="652"/>
      <c r="D5" s="652"/>
      <c r="E5" s="652"/>
      <c r="F5" s="653"/>
      <c r="G5" s="654" t="s">
        <v>133</v>
      </c>
      <c r="H5" s="655"/>
      <c r="I5" s="655"/>
      <c r="J5" s="655"/>
      <c r="K5" s="655"/>
      <c r="L5" s="655"/>
      <c r="M5" s="656" t="s">
        <v>44</v>
      </c>
      <c r="N5" s="657"/>
      <c r="O5" s="657"/>
      <c r="P5" s="657"/>
      <c r="Q5" s="657"/>
      <c r="R5" s="658"/>
      <c r="S5" s="659" t="s">
        <v>198</v>
      </c>
      <c r="T5" s="655"/>
      <c r="U5" s="655"/>
      <c r="V5" s="655"/>
      <c r="W5" s="655"/>
      <c r="X5" s="660"/>
      <c r="Y5" s="661" t="s">
        <v>3</v>
      </c>
      <c r="Z5" s="484"/>
      <c r="AA5" s="484"/>
      <c r="AB5" s="484"/>
      <c r="AC5" s="484"/>
      <c r="AD5" s="485"/>
      <c r="AE5" s="624" t="s">
        <v>461</v>
      </c>
      <c r="AF5" s="625"/>
      <c r="AG5" s="625"/>
      <c r="AH5" s="625"/>
      <c r="AI5" s="625"/>
      <c r="AJ5" s="625"/>
      <c r="AK5" s="625"/>
      <c r="AL5" s="625"/>
      <c r="AM5" s="625"/>
      <c r="AN5" s="625"/>
      <c r="AO5" s="625"/>
      <c r="AP5" s="626"/>
      <c r="AQ5" s="627" t="s">
        <v>462</v>
      </c>
      <c r="AR5" s="628"/>
      <c r="AS5" s="628"/>
      <c r="AT5" s="628"/>
      <c r="AU5" s="628"/>
      <c r="AV5" s="628"/>
      <c r="AW5" s="628"/>
      <c r="AX5" s="629"/>
    </row>
    <row r="6" spans="1:60" ht="36" customHeight="1" x14ac:dyDescent="0.15">
      <c r="A6" s="630" t="s">
        <v>4</v>
      </c>
      <c r="B6" s="631"/>
      <c r="C6" s="631"/>
      <c r="D6" s="631"/>
      <c r="E6" s="631"/>
      <c r="F6" s="631"/>
      <c r="G6" s="632" t="str">
        <f>入力規則等!F39</f>
        <v>東日本大震災復興特別会計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77</v>
      </c>
      <c r="B7" s="631"/>
      <c r="C7" s="631"/>
      <c r="D7" s="631"/>
      <c r="E7" s="631"/>
      <c r="F7" s="631"/>
      <c r="G7" s="636" t="s">
        <v>468</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60" customHeight="1" x14ac:dyDescent="0.15">
      <c r="A8" s="589" t="s">
        <v>74</v>
      </c>
      <c r="B8" s="590"/>
      <c r="C8" s="590"/>
      <c r="D8" s="590"/>
      <c r="E8" s="590"/>
      <c r="F8" s="591"/>
      <c r="G8" s="592" t="s">
        <v>430</v>
      </c>
      <c r="H8" s="593"/>
      <c r="I8" s="593"/>
      <c r="J8" s="593"/>
      <c r="K8" s="593"/>
      <c r="L8" s="593"/>
      <c r="M8" s="593"/>
      <c r="N8" s="593"/>
      <c r="O8" s="593"/>
      <c r="P8" s="593"/>
      <c r="Q8" s="593"/>
      <c r="R8" s="593"/>
      <c r="S8" s="593"/>
      <c r="T8" s="593"/>
      <c r="U8" s="593"/>
      <c r="V8" s="593"/>
      <c r="W8" s="593"/>
      <c r="X8" s="594"/>
      <c r="Y8" s="595" t="s">
        <v>380</v>
      </c>
      <c r="Z8" s="596"/>
      <c r="AA8" s="596"/>
      <c r="AB8" s="596"/>
      <c r="AC8" s="596"/>
      <c r="AD8" s="597"/>
      <c r="AE8" s="598" t="s">
        <v>463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75</v>
      </c>
      <c r="B9" s="590"/>
      <c r="C9" s="590"/>
      <c r="D9" s="590"/>
      <c r="E9" s="590"/>
      <c r="F9" s="591"/>
      <c r="G9" s="601" t="str">
        <f>入力規則等!A26</f>
        <v>医療分野の研究開発関連、科学技術・イノベーション</v>
      </c>
      <c r="H9" s="602"/>
      <c r="I9" s="602"/>
      <c r="J9" s="602"/>
      <c r="K9" s="602"/>
      <c r="L9" s="602"/>
      <c r="M9" s="602"/>
      <c r="N9" s="602"/>
      <c r="O9" s="602"/>
      <c r="P9" s="602"/>
      <c r="Q9" s="602"/>
      <c r="R9" s="602"/>
      <c r="S9" s="602"/>
      <c r="T9" s="602"/>
      <c r="U9" s="602"/>
      <c r="V9" s="602"/>
      <c r="W9" s="602"/>
      <c r="X9" s="603"/>
      <c r="Y9" s="604" t="s">
        <v>76</v>
      </c>
      <c r="Z9" s="605"/>
      <c r="AA9" s="605"/>
      <c r="AB9" s="605"/>
      <c r="AC9" s="605"/>
      <c r="AD9" s="606"/>
      <c r="AE9" s="607" t="str">
        <f>入力規則等!K13</f>
        <v>文教及び科学振興</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404</v>
      </c>
      <c r="B10" s="576"/>
      <c r="C10" s="576"/>
      <c r="D10" s="576"/>
      <c r="E10" s="576"/>
      <c r="F10" s="576"/>
      <c r="G10" s="577" t="s">
        <v>502</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405</v>
      </c>
      <c r="B11" s="581"/>
      <c r="C11" s="581"/>
      <c r="D11" s="581"/>
      <c r="E11" s="581"/>
      <c r="F11" s="581"/>
      <c r="G11" s="582" t="s">
        <v>501</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114</v>
      </c>
      <c r="B13" s="666"/>
      <c r="C13" s="666"/>
      <c r="D13" s="666"/>
      <c r="E13" s="666"/>
      <c r="F13" s="667"/>
      <c r="G13" s="669"/>
      <c r="H13" s="670"/>
      <c r="I13" s="670"/>
      <c r="J13" s="670"/>
      <c r="K13" s="670"/>
      <c r="L13" s="670"/>
      <c r="M13" s="670"/>
      <c r="N13" s="670"/>
      <c r="O13" s="670"/>
      <c r="P13" s="155" t="s">
        <v>366</v>
      </c>
      <c r="Q13" s="612"/>
      <c r="R13" s="612"/>
      <c r="S13" s="612"/>
      <c r="T13" s="612"/>
      <c r="U13" s="612"/>
      <c r="V13" s="671"/>
      <c r="W13" s="155" t="s">
        <v>367</v>
      </c>
      <c r="X13" s="612"/>
      <c r="Y13" s="612"/>
      <c r="Z13" s="612"/>
      <c r="AA13" s="612"/>
      <c r="AB13" s="612"/>
      <c r="AC13" s="671"/>
      <c r="AD13" s="155" t="s">
        <v>368</v>
      </c>
      <c r="AE13" s="612"/>
      <c r="AF13" s="612"/>
      <c r="AG13" s="612"/>
      <c r="AH13" s="612"/>
      <c r="AI13" s="612"/>
      <c r="AJ13" s="671"/>
      <c r="AK13" s="155" t="s">
        <v>369</v>
      </c>
      <c r="AL13" s="612"/>
      <c r="AM13" s="612"/>
      <c r="AN13" s="612"/>
      <c r="AO13" s="612"/>
      <c r="AP13" s="612"/>
      <c r="AQ13" s="671"/>
      <c r="AR13" s="155" t="s">
        <v>373</v>
      </c>
      <c r="AS13" s="612"/>
      <c r="AT13" s="612"/>
      <c r="AU13" s="612"/>
      <c r="AV13" s="612"/>
      <c r="AW13" s="612"/>
      <c r="AX13" s="613"/>
    </row>
    <row r="14" spans="1:60" ht="24" customHeight="1" x14ac:dyDescent="0.15">
      <c r="A14" s="322"/>
      <c r="B14" s="323"/>
      <c r="C14" s="323"/>
      <c r="D14" s="323"/>
      <c r="E14" s="323"/>
      <c r="F14" s="324"/>
      <c r="G14" s="526" t="s">
        <v>111</v>
      </c>
      <c r="H14" s="527" t="s">
        <v>102</v>
      </c>
      <c r="I14" s="527"/>
      <c r="J14" s="527"/>
      <c r="K14" s="527"/>
      <c r="L14" s="527"/>
      <c r="M14" s="527"/>
      <c r="N14" s="527"/>
      <c r="O14" s="527"/>
      <c r="P14" s="521" t="s">
        <v>465</v>
      </c>
      <c r="Q14" s="522"/>
      <c r="R14" s="522"/>
      <c r="S14" s="522"/>
      <c r="T14" s="522"/>
      <c r="U14" s="522"/>
      <c r="V14" s="522"/>
      <c r="W14" s="521" t="s">
        <v>465</v>
      </c>
      <c r="X14" s="522"/>
      <c r="Y14" s="522"/>
      <c r="Z14" s="522"/>
      <c r="AA14" s="522"/>
      <c r="AB14" s="522"/>
      <c r="AC14" s="522"/>
      <c r="AD14" s="521" t="s">
        <v>470</v>
      </c>
      <c r="AE14" s="522"/>
      <c r="AF14" s="522"/>
      <c r="AG14" s="522"/>
      <c r="AH14" s="522"/>
      <c r="AI14" s="522"/>
      <c r="AJ14" s="522"/>
      <c r="AK14" s="522">
        <v>336.416</v>
      </c>
      <c r="AL14" s="522"/>
      <c r="AM14" s="522"/>
      <c r="AN14" s="522"/>
      <c r="AO14" s="522"/>
      <c r="AP14" s="522"/>
      <c r="AQ14" s="522"/>
      <c r="AR14" s="522">
        <v>336.416</v>
      </c>
      <c r="AS14" s="522"/>
      <c r="AT14" s="522"/>
      <c r="AU14" s="522"/>
      <c r="AV14" s="522"/>
      <c r="AW14" s="522"/>
      <c r="AX14" s="523"/>
    </row>
    <row r="15" spans="1:60" ht="24" customHeight="1" x14ac:dyDescent="0.15">
      <c r="A15" s="322"/>
      <c r="B15" s="323"/>
      <c r="C15" s="323"/>
      <c r="D15" s="323"/>
      <c r="E15" s="323"/>
      <c r="F15" s="324"/>
      <c r="G15" s="526"/>
      <c r="H15" s="527" t="s">
        <v>103</v>
      </c>
      <c r="I15" s="527" t="s">
        <v>107</v>
      </c>
      <c r="J15" s="527"/>
      <c r="K15" s="527"/>
      <c r="L15" s="527"/>
      <c r="M15" s="527"/>
      <c r="N15" s="527"/>
      <c r="O15" s="527"/>
      <c r="P15" s="538" t="s">
        <v>465</v>
      </c>
      <c r="Q15" s="539"/>
      <c r="R15" s="539"/>
      <c r="S15" s="539"/>
      <c r="T15" s="539"/>
      <c r="U15" s="539"/>
      <c r="V15" s="540"/>
      <c r="W15" s="538" t="s">
        <v>465</v>
      </c>
      <c r="X15" s="539"/>
      <c r="Y15" s="539"/>
      <c r="Z15" s="539"/>
      <c r="AA15" s="539"/>
      <c r="AB15" s="539"/>
      <c r="AC15" s="540"/>
      <c r="AD15" s="672">
        <v>290.17140599999999</v>
      </c>
      <c r="AE15" s="673"/>
      <c r="AF15" s="673"/>
      <c r="AG15" s="673"/>
      <c r="AH15" s="673"/>
      <c r="AI15" s="673"/>
      <c r="AJ15" s="674"/>
      <c r="AK15" s="572"/>
      <c r="AL15" s="573"/>
      <c r="AM15" s="573"/>
      <c r="AN15" s="573"/>
      <c r="AO15" s="573"/>
      <c r="AP15" s="573"/>
      <c r="AQ15" s="574"/>
      <c r="AR15" s="572"/>
      <c r="AS15" s="573"/>
      <c r="AT15" s="573"/>
      <c r="AU15" s="573"/>
      <c r="AV15" s="573"/>
      <c r="AW15" s="573"/>
      <c r="AX15" s="611"/>
    </row>
    <row r="16" spans="1:60" ht="24" customHeight="1" x14ac:dyDescent="0.15">
      <c r="A16" s="322"/>
      <c r="B16" s="323"/>
      <c r="C16" s="323"/>
      <c r="D16" s="323"/>
      <c r="E16" s="323"/>
      <c r="F16" s="324"/>
      <c r="G16" s="526"/>
      <c r="H16" s="527"/>
      <c r="I16" s="527" t="s">
        <v>108</v>
      </c>
      <c r="J16" s="527"/>
      <c r="K16" s="527"/>
      <c r="L16" s="527"/>
      <c r="M16" s="527"/>
      <c r="N16" s="527"/>
      <c r="O16" s="527"/>
      <c r="P16" s="538" t="s">
        <v>465</v>
      </c>
      <c r="Q16" s="609"/>
      <c r="R16" s="609"/>
      <c r="S16" s="609"/>
      <c r="T16" s="609"/>
      <c r="U16" s="609"/>
      <c r="V16" s="610"/>
      <c r="W16" s="538" t="s">
        <v>465</v>
      </c>
      <c r="X16" s="609"/>
      <c r="Y16" s="609"/>
      <c r="Z16" s="609"/>
      <c r="AA16" s="609"/>
      <c r="AB16" s="609"/>
      <c r="AC16" s="610"/>
      <c r="AD16" s="538" t="s">
        <v>498</v>
      </c>
      <c r="AE16" s="609"/>
      <c r="AF16" s="609"/>
      <c r="AG16" s="609"/>
      <c r="AH16" s="609"/>
      <c r="AI16" s="609"/>
      <c r="AJ16" s="610"/>
      <c r="AK16" s="567"/>
      <c r="AL16" s="568"/>
      <c r="AM16" s="568"/>
      <c r="AN16" s="568"/>
      <c r="AO16" s="568"/>
      <c r="AP16" s="568"/>
      <c r="AQ16" s="569"/>
      <c r="AR16" s="567"/>
      <c r="AS16" s="568"/>
      <c r="AT16" s="568"/>
      <c r="AU16" s="568"/>
      <c r="AV16" s="568"/>
      <c r="AW16" s="568"/>
      <c r="AX16" s="570"/>
    </row>
    <row r="17" spans="1:50" ht="24" customHeight="1" x14ac:dyDescent="0.15">
      <c r="A17" s="322"/>
      <c r="B17" s="323"/>
      <c r="C17" s="323"/>
      <c r="D17" s="323"/>
      <c r="E17" s="323"/>
      <c r="F17" s="324"/>
      <c r="G17" s="526"/>
      <c r="H17" s="527"/>
      <c r="I17" s="527" t="s">
        <v>109</v>
      </c>
      <c r="J17" s="527"/>
      <c r="K17" s="527"/>
      <c r="L17" s="527"/>
      <c r="M17" s="527"/>
      <c r="N17" s="527"/>
      <c r="O17" s="527"/>
      <c r="P17" s="538" t="s">
        <v>465</v>
      </c>
      <c r="Q17" s="609"/>
      <c r="R17" s="609"/>
      <c r="S17" s="609"/>
      <c r="T17" s="609"/>
      <c r="U17" s="609"/>
      <c r="V17" s="610"/>
      <c r="W17" s="538" t="s">
        <v>465</v>
      </c>
      <c r="X17" s="609"/>
      <c r="Y17" s="609"/>
      <c r="Z17" s="609"/>
      <c r="AA17" s="609"/>
      <c r="AB17" s="609"/>
      <c r="AC17" s="610"/>
      <c r="AD17" s="538">
        <v>100.302657</v>
      </c>
      <c r="AE17" s="609"/>
      <c r="AF17" s="609"/>
      <c r="AG17" s="609"/>
      <c r="AH17" s="609"/>
      <c r="AI17" s="609"/>
      <c r="AJ17" s="610"/>
      <c r="AK17" s="567"/>
      <c r="AL17" s="568"/>
      <c r="AM17" s="568"/>
      <c r="AN17" s="568"/>
      <c r="AO17" s="568"/>
      <c r="AP17" s="568"/>
      <c r="AQ17" s="569"/>
      <c r="AR17" s="567"/>
      <c r="AS17" s="568"/>
      <c r="AT17" s="568"/>
      <c r="AU17" s="568"/>
      <c r="AV17" s="568"/>
      <c r="AW17" s="568"/>
      <c r="AX17" s="570"/>
    </row>
    <row r="18" spans="1:50" ht="24" customHeight="1" x14ac:dyDescent="0.15">
      <c r="A18" s="322"/>
      <c r="B18" s="323"/>
      <c r="C18" s="323"/>
      <c r="D18" s="323"/>
      <c r="E18" s="323"/>
      <c r="F18" s="324"/>
      <c r="G18" s="526"/>
      <c r="H18" s="527"/>
      <c r="I18" s="527" t="s">
        <v>104</v>
      </c>
      <c r="J18" s="527"/>
      <c r="K18" s="527"/>
      <c r="L18" s="527"/>
      <c r="M18" s="527"/>
      <c r="N18" s="527"/>
      <c r="O18" s="527"/>
      <c r="P18" s="564">
        <f>SUM(P15:V17)</f>
        <v>0</v>
      </c>
      <c r="Q18" s="565"/>
      <c r="R18" s="565"/>
      <c r="S18" s="565"/>
      <c r="T18" s="565"/>
      <c r="U18" s="565"/>
      <c r="V18" s="566"/>
      <c r="W18" s="564">
        <f t="shared" ref="W18" si="0">SUM(W15:AC17)</f>
        <v>0</v>
      </c>
      <c r="X18" s="565"/>
      <c r="Y18" s="565"/>
      <c r="Z18" s="565"/>
      <c r="AA18" s="565"/>
      <c r="AB18" s="565"/>
      <c r="AC18" s="566"/>
      <c r="AD18" s="564">
        <f t="shared" ref="AD18" si="1">SUM(AD15:AJ17)</f>
        <v>390.474063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22"/>
      <c r="B19" s="323"/>
      <c r="C19" s="323"/>
      <c r="D19" s="323"/>
      <c r="E19" s="323"/>
      <c r="F19" s="324"/>
      <c r="G19" s="526"/>
      <c r="H19" s="527" t="s">
        <v>112</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f>AD15/AD18</f>
        <v>0.74312594227289297</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22"/>
      <c r="B20" s="323"/>
      <c r="C20" s="323"/>
      <c r="D20" s="323"/>
      <c r="E20" s="323"/>
      <c r="F20" s="324"/>
      <c r="G20" s="526"/>
      <c r="H20" s="527" t="s">
        <v>113</v>
      </c>
      <c r="I20" s="527"/>
      <c r="J20" s="527"/>
      <c r="K20" s="527"/>
      <c r="L20" s="527"/>
      <c r="M20" s="527"/>
      <c r="N20" s="527"/>
      <c r="O20" s="527"/>
      <c r="P20" s="556" t="s">
        <v>466</v>
      </c>
      <c r="Q20" s="557"/>
      <c r="R20" s="557"/>
      <c r="S20" s="557"/>
      <c r="T20" s="557"/>
      <c r="U20" s="557"/>
      <c r="V20" s="557"/>
      <c r="W20" s="556" t="s">
        <v>467</v>
      </c>
      <c r="X20" s="557"/>
      <c r="Y20" s="557"/>
      <c r="Z20" s="557"/>
      <c r="AA20" s="557"/>
      <c r="AB20" s="557"/>
      <c r="AC20" s="557"/>
      <c r="AD20" s="556" t="s">
        <v>469</v>
      </c>
      <c r="AE20" s="557"/>
      <c r="AF20" s="557"/>
      <c r="AG20" s="557"/>
      <c r="AH20" s="557"/>
      <c r="AI20" s="557"/>
      <c r="AJ20" s="557"/>
      <c r="AK20" s="556" t="s">
        <v>469</v>
      </c>
      <c r="AL20" s="557"/>
      <c r="AM20" s="557"/>
      <c r="AN20" s="557"/>
      <c r="AO20" s="557"/>
      <c r="AP20" s="557"/>
      <c r="AQ20" s="557"/>
      <c r="AR20" s="558"/>
      <c r="AS20" s="558"/>
      <c r="AT20" s="558"/>
      <c r="AU20" s="559"/>
      <c r="AV20" s="559"/>
      <c r="AW20" s="559"/>
      <c r="AX20" s="560"/>
    </row>
    <row r="21" spans="1:50" ht="24" customHeight="1" x14ac:dyDescent="0.15">
      <c r="A21" s="322"/>
      <c r="B21" s="323"/>
      <c r="C21" s="323"/>
      <c r="D21" s="323"/>
      <c r="E21" s="323"/>
      <c r="F21" s="324"/>
      <c r="G21" s="526" t="s">
        <v>110</v>
      </c>
      <c r="H21" s="238" t="s">
        <v>105</v>
      </c>
      <c r="I21" s="238"/>
      <c r="J21" s="238"/>
      <c r="K21" s="238"/>
      <c r="L21" s="238"/>
      <c r="M21" s="238"/>
      <c r="N21" s="238"/>
      <c r="O21" s="238"/>
      <c r="P21" s="521" t="s">
        <v>475</v>
      </c>
      <c r="Q21" s="522"/>
      <c r="R21" s="522"/>
      <c r="S21" s="522"/>
      <c r="T21" s="522"/>
      <c r="U21" s="522"/>
      <c r="V21" s="522"/>
      <c r="W21" s="521" t="s">
        <v>477</v>
      </c>
      <c r="X21" s="522"/>
      <c r="Y21" s="522"/>
      <c r="Z21" s="522"/>
      <c r="AA21" s="522"/>
      <c r="AB21" s="522"/>
      <c r="AC21" s="522"/>
      <c r="AD21" s="521" t="s">
        <v>499</v>
      </c>
      <c r="AE21" s="522"/>
      <c r="AF21" s="522"/>
      <c r="AG21" s="522"/>
      <c r="AH21" s="522"/>
      <c r="AI21" s="522"/>
      <c r="AJ21" s="522"/>
      <c r="AK21" s="521" t="s">
        <v>504</v>
      </c>
      <c r="AL21" s="522"/>
      <c r="AM21" s="522"/>
      <c r="AN21" s="522"/>
      <c r="AO21" s="522"/>
      <c r="AP21" s="522"/>
      <c r="AQ21" s="522"/>
      <c r="AR21" s="521" t="s">
        <v>504</v>
      </c>
      <c r="AS21" s="522"/>
      <c r="AT21" s="522"/>
      <c r="AU21" s="522"/>
      <c r="AV21" s="522"/>
      <c r="AW21" s="522"/>
      <c r="AX21" s="523"/>
    </row>
    <row r="22" spans="1:50" ht="24" customHeight="1" x14ac:dyDescent="0.15">
      <c r="A22" s="322"/>
      <c r="B22" s="323"/>
      <c r="C22" s="323"/>
      <c r="D22" s="323"/>
      <c r="E22" s="323"/>
      <c r="F22" s="324"/>
      <c r="G22" s="526"/>
      <c r="H22" s="238" t="s">
        <v>103</v>
      </c>
      <c r="I22" s="238"/>
      <c r="J22" s="238"/>
      <c r="K22" s="238"/>
      <c r="L22" s="238"/>
      <c r="M22" s="238"/>
      <c r="N22" s="238"/>
      <c r="O22" s="238"/>
      <c r="P22" s="521" t="s">
        <v>476</v>
      </c>
      <c r="Q22" s="522"/>
      <c r="R22" s="522"/>
      <c r="S22" s="522"/>
      <c r="T22" s="522"/>
      <c r="U22" s="522"/>
      <c r="V22" s="522"/>
      <c r="W22" s="521" t="s">
        <v>475</v>
      </c>
      <c r="X22" s="522"/>
      <c r="Y22" s="522"/>
      <c r="Z22" s="522"/>
      <c r="AA22" s="522"/>
      <c r="AB22" s="522"/>
      <c r="AC22" s="522"/>
      <c r="AD22" s="522">
        <v>390.474063</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106</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4" t="s">
        <v>376</v>
      </c>
      <c r="B24" s="615"/>
      <c r="C24" s="529" t="s">
        <v>79</v>
      </c>
      <c r="D24" s="530"/>
      <c r="E24" s="530"/>
      <c r="F24" s="530"/>
      <c r="G24" s="530"/>
      <c r="H24" s="530"/>
      <c r="I24" s="530"/>
      <c r="J24" s="530"/>
      <c r="K24" s="531"/>
      <c r="L24" s="532" t="s">
        <v>372</v>
      </c>
      <c r="M24" s="532"/>
      <c r="N24" s="532"/>
      <c r="O24" s="532"/>
      <c r="P24" s="532"/>
      <c r="Q24" s="532"/>
      <c r="R24" s="532" t="s">
        <v>373</v>
      </c>
      <c r="S24" s="532"/>
      <c r="T24" s="532"/>
      <c r="U24" s="532"/>
      <c r="V24" s="532"/>
      <c r="W24" s="532"/>
      <c r="X24" s="533" t="s">
        <v>80</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2.75" customHeight="1" x14ac:dyDescent="0.15">
      <c r="A25" s="616"/>
      <c r="B25" s="617"/>
      <c r="C25" s="535" t="s">
        <v>500</v>
      </c>
      <c r="D25" s="536"/>
      <c r="E25" s="536"/>
      <c r="F25" s="536"/>
      <c r="G25" s="536"/>
      <c r="H25" s="536"/>
      <c r="I25" s="536"/>
      <c r="J25" s="536"/>
      <c r="K25" s="537"/>
      <c r="L25" s="538">
        <v>336.416</v>
      </c>
      <c r="M25" s="539"/>
      <c r="N25" s="539"/>
      <c r="O25" s="539"/>
      <c r="P25" s="539"/>
      <c r="Q25" s="540"/>
      <c r="R25" s="541">
        <v>336.416</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14.25" hidden="1" customHeight="1" x14ac:dyDescent="0.15">
      <c r="A26" s="616"/>
      <c r="B26" s="617"/>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14.25" hidden="1" customHeight="1" x14ac:dyDescent="0.15">
      <c r="A27" s="616"/>
      <c r="B27" s="617"/>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14.25" hidden="1" customHeight="1" x14ac:dyDescent="0.15">
      <c r="A28" s="616"/>
      <c r="B28" s="617"/>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14.25" hidden="1" customHeight="1" x14ac:dyDescent="0.15">
      <c r="A29" s="616"/>
      <c r="B29" s="617"/>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14.25" hidden="1" customHeight="1" x14ac:dyDescent="0.15">
      <c r="A30" s="616"/>
      <c r="B30" s="617"/>
      <c r="C30" s="676" t="s">
        <v>189</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8"/>
      <c r="B31" s="619"/>
      <c r="C31" s="685" t="s">
        <v>15</v>
      </c>
      <c r="D31" s="686"/>
      <c r="E31" s="686"/>
      <c r="F31" s="686"/>
      <c r="G31" s="686"/>
      <c r="H31" s="686"/>
      <c r="I31" s="686"/>
      <c r="J31" s="686"/>
      <c r="K31" s="687"/>
      <c r="L31" s="688">
        <f>AK14</f>
        <v>336.416</v>
      </c>
      <c r="M31" s="689"/>
      <c r="N31" s="689"/>
      <c r="O31" s="689"/>
      <c r="P31" s="689"/>
      <c r="Q31" s="690"/>
      <c r="R31" s="688">
        <f>AR14</f>
        <v>336.416</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67" t="s">
        <v>385</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62</v>
      </c>
      <c r="AJ32" s="206"/>
      <c r="AK32" s="206"/>
      <c r="AL32" s="206"/>
      <c r="AM32" s="206" t="s">
        <v>101</v>
      </c>
      <c r="AN32" s="206"/>
      <c r="AO32" s="206"/>
      <c r="AP32" s="200"/>
      <c r="AQ32" s="208" t="s">
        <v>59</v>
      </c>
      <c r="AR32" s="209"/>
      <c r="AS32" s="209"/>
      <c r="AT32" s="210"/>
      <c r="AU32" s="190" t="s">
        <v>46</v>
      </c>
      <c r="AV32" s="190"/>
      <c r="AW32" s="190"/>
      <c r="AX32" s="211"/>
    </row>
    <row r="33" spans="1:50" ht="18.75" customHeight="1" x14ac:dyDescent="0.15">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t="s">
        <v>506</v>
      </c>
      <c r="AR33" s="213"/>
      <c r="AS33" s="214" t="s">
        <v>60</v>
      </c>
      <c r="AT33" s="215"/>
      <c r="AU33" s="216">
        <v>32</v>
      </c>
      <c r="AV33" s="216"/>
      <c r="AW33" s="193" t="s">
        <v>56</v>
      </c>
      <c r="AX33" s="217"/>
    </row>
    <row r="34" spans="1:50" ht="25.5" customHeight="1" x14ac:dyDescent="0.15">
      <c r="A34" s="170"/>
      <c r="B34" s="168"/>
      <c r="C34" s="168"/>
      <c r="D34" s="168"/>
      <c r="E34" s="168"/>
      <c r="F34" s="169"/>
      <c r="G34" s="180" t="s">
        <v>434</v>
      </c>
      <c r="H34" s="181"/>
      <c r="I34" s="181"/>
      <c r="J34" s="181"/>
      <c r="K34" s="181"/>
      <c r="L34" s="181"/>
      <c r="M34" s="181"/>
      <c r="N34" s="181"/>
      <c r="O34" s="182"/>
      <c r="P34" s="92" t="s">
        <v>435</v>
      </c>
      <c r="Q34" s="92"/>
      <c r="R34" s="92"/>
      <c r="S34" s="92"/>
      <c r="T34" s="92"/>
      <c r="U34" s="92"/>
      <c r="V34" s="92"/>
      <c r="W34" s="92"/>
      <c r="X34" s="174"/>
      <c r="Y34" s="177" t="s">
        <v>7</v>
      </c>
      <c r="Z34" s="178"/>
      <c r="AA34" s="179"/>
      <c r="AB34" s="151" t="s">
        <v>439</v>
      </c>
      <c r="AC34" s="151"/>
      <c r="AD34" s="151"/>
      <c r="AE34" s="123" t="s">
        <v>433</v>
      </c>
      <c r="AF34" s="124"/>
      <c r="AG34" s="124"/>
      <c r="AH34" s="124"/>
      <c r="AI34" s="123" t="s">
        <v>433</v>
      </c>
      <c r="AJ34" s="124"/>
      <c r="AK34" s="124"/>
      <c r="AL34" s="124"/>
      <c r="AM34" s="123"/>
      <c r="AN34" s="124"/>
      <c r="AO34" s="124"/>
      <c r="AP34" s="124"/>
      <c r="AQ34" s="163"/>
      <c r="AR34" s="164"/>
      <c r="AS34" s="164"/>
      <c r="AT34" s="165"/>
      <c r="AU34" s="152"/>
      <c r="AV34" s="153"/>
      <c r="AW34" s="153"/>
      <c r="AX34" s="154"/>
    </row>
    <row r="35" spans="1:50" ht="25.5" customHeight="1" x14ac:dyDescent="0.15">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439</v>
      </c>
      <c r="AC35" s="158"/>
      <c r="AD35" s="158"/>
      <c r="AE35" s="123" t="s">
        <v>433</v>
      </c>
      <c r="AF35" s="124"/>
      <c r="AG35" s="124"/>
      <c r="AH35" s="124"/>
      <c r="AI35" s="123" t="s">
        <v>433</v>
      </c>
      <c r="AJ35" s="124"/>
      <c r="AK35" s="124"/>
      <c r="AL35" s="124"/>
      <c r="AM35" s="123">
        <v>100</v>
      </c>
      <c r="AN35" s="124"/>
      <c r="AO35" s="124"/>
      <c r="AP35" s="124"/>
      <c r="AQ35" s="159" t="s">
        <v>507</v>
      </c>
      <c r="AR35" s="160"/>
      <c r="AS35" s="160"/>
      <c r="AT35" s="161"/>
      <c r="AU35" s="124">
        <v>100</v>
      </c>
      <c r="AV35" s="124"/>
      <c r="AW35" s="124"/>
      <c r="AX35" s="162"/>
    </row>
    <row r="36" spans="1:50" ht="25.5" customHeight="1" x14ac:dyDescent="0.15">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t="s">
        <v>432</v>
      </c>
      <c r="AF36" s="124"/>
      <c r="AG36" s="124"/>
      <c r="AH36" s="124"/>
      <c r="AI36" s="123" t="s">
        <v>433</v>
      </c>
      <c r="AJ36" s="124"/>
      <c r="AK36" s="124"/>
      <c r="AL36" s="124"/>
      <c r="AM36" s="123"/>
      <c r="AN36" s="124"/>
      <c r="AO36" s="124"/>
      <c r="AP36" s="124"/>
      <c r="AQ36" s="163"/>
      <c r="AR36" s="164"/>
      <c r="AS36" s="164"/>
      <c r="AT36" s="165"/>
      <c r="AU36" s="152"/>
      <c r="AV36" s="153"/>
      <c r="AW36" s="153"/>
      <c r="AX36" s="154"/>
    </row>
    <row r="37" spans="1:50" ht="23.25" customHeight="1" x14ac:dyDescent="0.15">
      <c r="A37" s="126" t="s">
        <v>424</v>
      </c>
      <c r="B37" s="127"/>
      <c r="C37" s="127"/>
      <c r="D37" s="127"/>
      <c r="E37" s="127"/>
      <c r="F37" s="128"/>
      <c r="G37" s="132" t="s">
        <v>505</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hidden="1" customHeight="1" x14ac:dyDescent="0.15">
      <c r="A39" s="167" t="s">
        <v>385</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62</v>
      </c>
      <c r="AJ39" s="206"/>
      <c r="AK39" s="206"/>
      <c r="AL39" s="206"/>
      <c r="AM39" s="206" t="s">
        <v>101</v>
      </c>
      <c r="AN39" s="206"/>
      <c r="AO39" s="206"/>
      <c r="AP39" s="200"/>
      <c r="AQ39" s="208" t="s">
        <v>59</v>
      </c>
      <c r="AR39" s="209"/>
      <c r="AS39" s="209"/>
      <c r="AT39" s="210"/>
      <c r="AU39" s="190" t="s">
        <v>46</v>
      </c>
      <c r="AV39" s="190"/>
      <c r="AW39" s="190"/>
      <c r="AX39" s="211"/>
    </row>
    <row r="40" spans="1:50" ht="18.75" hidden="1" customHeight="1" x14ac:dyDescent="0.15">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60</v>
      </c>
      <c r="AT40" s="215"/>
      <c r="AU40" s="216"/>
      <c r="AV40" s="216"/>
      <c r="AW40" s="193" t="s">
        <v>56</v>
      </c>
      <c r="AX40" s="217"/>
    </row>
    <row r="41" spans="1:50" ht="23.25" hidden="1" customHeight="1" x14ac:dyDescent="0.15">
      <c r="A41" s="170"/>
      <c r="B41" s="168"/>
      <c r="C41" s="168"/>
      <c r="D41" s="168"/>
      <c r="E41" s="168"/>
      <c r="F41" s="169"/>
      <c r="G41" s="180"/>
      <c r="H41" s="181"/>
      <c r="I41" s="181"/>
      <c r="J41" s="181"/>
      <c r="K41" s="181"/>
      <c r="L41" s="181"/>
      <c r="M41" s="181"/>
      <c r="N41" s="181"/>
      <c r="O41" s="182"/>
      <c r="P41" s="92"/>
      <c r="Q41" s="92"/>
      <c r="R41" s="92"/>
      <c r="S41" s="92"/>
      <c r="T41" s="92"/>
      <c r="U41" s="92"/>
      <c r="V41" s="92"/>
      <c r="W41" s="92"/>
      <c r="X41" s="174"/>
      <c r="Y41" s="177" t="s">
        <v>7</v>
      </c>
      <c r="Z41" s="178"/>
      <c r="AA41" s="179"/>
      <c r="AB41" s="151"/>
      <c r="AC41" s="151"/>
      <c r="AD41" s="151"/>
      <c r="AE41" s="123"/>
      <c r="AF41" s="124"/>
      <c r="AG41" s="124"/>
      <c r="AH41" s="124"/>
      <c r="AI41" s="123"/>
      <c r="AJ41" s="124"/>
      <c r="AK41" s="124"/>
      <c r="AL41" s="124"/>
      <c r="AM41" s="123"/>
      <c r="AN41" s="124"/>
      <c r="AO41" s="124"/>
      <c r="AP41" s="124"/>
      <c r="AQ41" s="163"/>
      <c r="AR41" s="164"/>
      <c r="AS41" s="164"/>
      <c r="AT41" s="165"/>
      <c r="AU41" s="152"/>
      <c r="AV41" s="153"/>
      <c r="AW41" s="153"/>
      <c r="AX41" s="154"/>
    </row>
    <row r="42" spans="1:50" ht="23.25" hidden="1" customHeight="1" x14ac:dyDescent="0.15">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c r="AC42" s="158"/>
      <c r="AD42" s="158"/>
      <c r="AE42" s="123"/>
      <c r="AF42" s="124"/>
      <c r="AG42" s="124"/>
      <c r="AH42" s="124"/>
      <c r="AI42" s="123"/>
      <c r="AJ42" s="124"/>
      <c r="AK42" s="124"/>
      <c r="AL42" s="124"/>
      <c r="AM42" s="123"/>
      <c r="AN42" s="124"/>
      <c r="AO42" s="124"/>
      <c r="AP42" s="124"/>
      <c r="AQ42" s="159"/>
      <c r="AR42" s="160"/>
      <c r="AS42" s="160"/>
      <c r="AT42" s="161"/>
      <c r="AU42" s="124"/>
      <c r="AV42" s="124"/>
      <c r="AW42" s="124"/>
      <c r="AX42" s="162"/>
    </row>
    <row r="43" spans="1:50" ht="23.25" hidden="1" customHeight="1" x14ac:dyDescent="0.15">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c r="AF43" s="124"/>
      <c r="AG43" s="124"/>
      <c r="AH43" s="124"/>
      <c r="AI43" s="123"/>
      <c r="AJ43" s="124"/>
      <c r="AK43" s="124"/>
      <c r="AL43" s="124"/>
      <c r="AM43" s="123"/>
      <c r="AN43" s="124"/>
      <c r="AO43" s="124"/>
      <c r="AP43" s="124"/>
      <c r="AQ43" s="163"/>
      <c r="AR43" s="164"/>
      <c r="AS43" s="164"/>
      <c r="AT43" s="165"/>
      <c r="AU43" s="152"/>
      <c r="AV43" s="153"/>
      <c r="AW43" s="153"/>
      <c r="AX43" s="154"/>
    </row>
    <row r="44" spans="1:50" ht="23.25" hidden="1" customHeight="1" x14ac:dyDescent="0.15">
      <c r="A44" s="126" t="s">
        <v>424</v>
      </c>
      <c r="B44" s="127"/>
      <c r="C44" s="127"/>
      <c r="D44" s="127"/>
      <c r="E44" s="127"/>
      <c r="F44" s="128"/>
      <c r="G44" s="132"/>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hidden="1"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hidden="1" customHeight="1" x14ac:dyDescent="0.15">
      <c r="A46" s="167" t="s">
        <v>385</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62</v>
      </c>
      <c r="AJ46" s="206"/>
      <c r="AK46" s="206"/>
      <c r="AL46" s="206"/>
      <c r="AM46" s="206" t="s">
        <v>101</v>
      </c>
      <c r="AN46" s="206"/>
      <c r="AO46" s="206"/>
      <c r="AP46" s="200"/>
      <c r="AQ46" s="208" t="s">
        <v>59</v>
      </c>
      <c r="AR46" s="209"/>
      <c r="AS46" s="209"/>
      <c r="AT46" s="210"/>
      <c r="AU46" s="190" t="s">
        <v>46</v>
      </c>
      <c r="AV46" s="190"/>
      <c r="AW46" s="190"/>
      <c r="AX46" s="211"/>
    </row>
    <row r="47" spans="1:50" ht="18.75" hidden="1" customHeight="1" x14ac:dyDescent="0.15">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60</v>
      </c>
      <c r="AT47" s="215"/>
      <c r="AU47" s="216"/>
      <c r="AV47" s="216"/>
      <c r="AW47" s="193" t="s">
        <v>56</v>
      </c>
      <c r="AX47" s="217"/>
    </row>
    <row r="48" spans="1:50" ht="23.25" hidden="1" customHeight="1" x14ac:dyDescent="0.15">
      <c r="A48" s="170"/>
      <c r="B48" s="168"/>
      <c r="C48" s="168"/>
      <c r="D48" s="168"/>
      <c r="E48" s="168"/>
      <c r="F48" s="169"/>
      <c r="G48" s="180"/>
      <c r="H48" s="181"/>
      <c r="I48" s="181"/>
      <c r="J48" s="181"/>
      <c r="K48" s="181"/>
      <c r="L48" s="181"/>
      <c r="M48" s="181"/>
      <c r="N48" s="181"/>
      <c r="O48" s="182"/>
      <c r="P48" s="92"/>
      <c r="Q48" s="92"/>
      <c r="R48" s="92"/>
      <c r="S48" s="92"/>
      <c r="T48" s="92"/>
      <c r="U48" s="92"/>
      <c r="V48" s="92"/>
      <c r="W48" s="92"/>
      <c r="X48" s="174"/>
      <c r="Y48" s="177" t="s">
        <v>7</v>
      </c>
      <c r="Z48" s="178"/>
      <c r="AA48" s="179"/>
      <c r="AB48" s="151"/>
      <c r="AC48" s="151"/>
      <c r="AD48" s="151"/>
      <c r="AE48" s="123"/>
      <c r="AF48" s="124"/>
      <c r="AG48" s="124"/>
      <c r="AH48" s="124"/>
      <c r="AI48" s="123"/>
      <c r="AJ48" s="124"/>
      <c r="AK48" s="124"/>
      <c r="AL48" s="124"/>
      <c r="AM48" s="123"/>
      <c r="AN48" s="124"/>
      <c r="AO48" s="124"/>
      <c r="AP48" s="124"/>
      <c r="AQ48" s="163"/>
      <c r="AR48" s="164"/>
      <c r="AS48" s="164"/>
      <c r="AT48" s="165"/>
      <c r="AU48" s="152"/>
      <c r="AV48" s="153"/>
      <c r="AW48" s="153"/>
      <c r="AX48" s="154"/>
    </row>
    <row r="49" spans="1:50" ht="23.25" hidden="1" customHeight="1" x14ac:dyDescent="0.15">
      <c r="A49" s="171"/>
      <c r="B49" s="172"/>
      <c r="C49" s="172"/>
      <c r="D49" s="172"/>
      <c r="E49" s="172"/>
      <c r="F49" s="173"/>
      <c r="G49" s="183"/>
      <c r="H49" s="184"/>
      <c r="I49" s="184"/>
      <c r="J49" s="184"/>
      <c r="K49" s="184"/>
      <c r="L49" s="184"/>
      <c r="M49" s="184"/>
      <c r="N49" s="184"/>
      <c r="O49" s="185"/>
      <c r="P49" s="95"/>
      <c r="Q49" s="95"/>
      <c r="R49" s="95"/>
      <c r="S49" s="95"/>
      <c r="T49" s="95"/>
      <c r="U49" s="95"/>
      <c r="V49" s="95"/>
      <c r="W49" s="95"/>
      <c r="X49" s="175"/>
      <c r="Y49" s="155" t="s">
        <v>32</v>
      </c>
      <c r="Z49" s="156"/>
      <c r="AA49" s="157"/>
      <c r="AB49" s="158"/>
      <c r="AC49" s="158"/>
      <c r="AD49" s="158"/>
      <c r="AE49" s="123"/>
      <c r="AF49" s="124"/>
      <c r="AG49" s="124"/>
      <c r="AH49" s="124"/>
      <c r="AI49" s="123"/>
      <c r="AJ49" s="124"/>
      <c r="AK49" s="124"/>
      <c r="AL49" s="124"/>
      <c r="AM49" s="123"/>
      <c r="AN49" s="124"/>
      <c r="AO49" s="124"/>
      <c r="AP49" s="124"/>
      <c r="AQ49" s="159"/>
      <c r="AR49" s="160"/>
      <c r="AS49" s="160"/>
      <c r="AT49" s="161"/>
      <c r="AU49" s="124"/>
      <c r="AV49" s="124"/>
      <c r="AW49" s="124"/>
      <c r="AX49" s="162"/>
    </row>
    <row r="50" spans="1:50" ht="23.25" hidden="1" customHeight="1" x14ac:dyDescent="0.15">
      <c r="A50" s="171"/>
      <c r="B50" s="172"/>
      <c r="C50" s="172"/>
      <c r="D50" s="172"/>
      <c r="E50" s="172"/>
      <c r="F50" s="173"/>
      <c r="G50" s="186"/>
      <c r="H50" s="187"/>
      <c r="I50" s="187"/>
      <c r="J50" s="187"/>
      <c r="K50" s="187"/>
      <c r="L50" s="187"/>
      <c r="M50" s="187"/>
      <c r="N50" s="187"/>
      <c r="O50" s="188"/>
      <c r="P50" s="98"/>
      <c r="Q50" s="98"/>
      <c r="R50" s="98"/>
      <c r="S50" s="98"/>
      <c r="T50" s="98"/>
      <c r="U50" s="98"/>
      <c r="V50" s="98"/>
      <c r="W50" s="98"/>
      <c r="X50" s="176"/>
      <c r="Y50" s="155" t="s">
        <v>8</v>
      </c>
      <c r="Z50" s="156"/>
      <c r="AA50" s="157"/>
      <c r="AB50" s="166" t="s">
        <v>57</v>
      </c>
      <c r="AC50" s="166"/>
      <c r="AD50" s="166"/>
      <c r="AE50" s="123"/>
      <c r="AF50" s="124"/>
      <c r="AG50" s="124"/>
      <c r="AH50" s="124"/>
      <c r="AI50" s="123"/>
      <c r="AJ50" s="124"/>
      <c r="AK50" s="124"/>
      <c r="AL50" s="124"/>
      <c r="AM50" s="123"/>
      <c r="AN50" s="124"/>
      <c r="AO50" s="124"/>
      <c r="AP50" s="124"/>
      <c r="AQ50" s="163"/>
      <c r="AR50" s="164"/>
      <c r="AS50" s="164"/>
      <c r="AT50" s="165"/>
      <c r="AU50" s="152"/>
      <c r="AV50" s="153"/>
      <c r="AW50" s="153"/>
      <c r="AX50" s="154"/>
    </row>
    <row r="51" spans="1:50" ht="23.25" hidden="1" customHeight="1" x14ac:dyDescent="0.15">
      <c r="A51" s="126" t="s">
        <v>424</v>
      </c>
      <c r="B51" s="127"/>
      <c r="C51" s="127"/>
      <c r="D51" s="127"/>
      <c r="E51" s="127"/>
      <c r="F51" s="128"/>
      <c r="G51" s="132"/>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hidden="1"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hidden="1" customHeight="1" x14ac:dyDescent="0.15">
      <c r="A53" s="167" t="s">
        <v>385</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62</v>
      </c>
      <c r="AJ53" s="206"/>
      <c r="AK53" s="206"/>
      <c r="AL53" s="206"/>
      <c r="AM53" s="206" t="s">
        <v>101</v>
      </c>
      <c r="AN53" s="206"/>
      <c r="AO53" s="206"/>
      <c r="AP53" s="200"/>
      <c r="AQ53" s="208" t="s">
        <v>59</v>
      </c>
      <c r="AR53" s="209"/>
      <c r="AS53" s="209"/>
      <c r="AT53" s="210"/>
      <c r="AU53" s="190" t="s">
        <v>46</v>
      </c>
      <c r="AV53" s="190"/>
      <c r="AW53" s="190"/>
      <c r="AX53" s="211"/>
    </row>
    <row r="54" spans="1:50" ht="18.75" hidden="1" customHeight="1" x14ac:dyDescent="0.15">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60</v>
      </c>
      <c r="AT54" s="215"/>
      <c r="AU54" s="216"/>
      <c r="AV54" s="216"/>
      <c r="AW54" s="193" t="s">
        <v>56</v>
      </c>
      <c r="AX54" s="217"/>
    </row>
    <row r="55" spans="1:50" ht="23.25" hidden="1" customHeight="1" x14ac:dyDescent="0.15">
      <c r="A55" s="170"/>
      <c r="B55" s="168"/>
      <c r="C55" s="168"/>
      <c r="D55" s="168"/>
      <c r="E55" s="168"/>
      <c r="F55" s="169"/>
      <c r="G55" s="180"/>
      <c r="H55" s="181"/>
      <c r="I55" s="181"/>
      <c r="J55" s="181"/>
      <c r="K55" s="181"/>
      <c r="L55" s="181"/>
      <c r="M55" s="181"/>
      <c r="N55" s="181"/>
      <c r="O55" s="182"/>
      <c r="P55" s="92"/>
      <c r="Q55" s="92"/>
      <c r="R55" s="92"/>
      <c r="S55" s="92"/>
      <c r="T55" s="92"/>
      <c r="U55" s="92"/>
      <c r="V55" s="92"/>
      <c r="W55" s="92"/>
      <c r="X55" s="174"/>
      <c r="Y55" s="177" t="s">
        <v>7</v>
      </c>
      <c r="Z55" s="178"/>
      <c r="AA55" s="179"/>
      <c r="AB55" s="151"/>
      <c r="AC55" s="151"/>
      <c r="AD55" s="151"/>
      <c r="AE55" s="123"/>
      <c r="AF55" s="124"/>
      <c r="AG55" s="124"/>
      <c r="AH55" s="124"/>
      <c r="AI55" s="123"/>
      <c r="AJ55" s="124"/>
      <c r="AK55" s="124"/>
      <c r="AL55" s="124"/>
      <c r="AM55" s="123"/>
      <c r="AN55" s="124"/>
      <c r="AO55" s="124"/>
      <c r="AP55" s="124"/>
      <c r="AQ55" s="163"/>
      <c r="AR55" s="164"/>
      <c r="AS55" s="164"/>
      <c r="AT55" s="165"/>
      <c r="AU55" s="152"/>
      <c r="AV55" s="153"/>
      <c r="AW55" s="153"/>
      <c r="AX55" s="154"/>
    </row>
    <row r="56" spans="1:50" ht="23.25" hidden="1" customHeight="1" x14ac:dyDescent="0.15">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c r="AC56" s="158"/>
      <c r="AD56" s="158"/>
      <c r="AE56" s="123"/>
      <c r="AF56" s="124"/>
      <c r="AG56" s="124"/>
      <c r="AH56" s="124"/>
      <c r="AI56" s="123"/>
      <c r="AJ56" s="124"/>
      <c r="AK56" s="124"/>
      <c r="AL56" s="124"/>
      <c r="AM56" s="123"/>
      <c r="AN56" s="124"/>
      <c r="AO56" s="124"/>
      <c r="AP56" s="124"/>
      <c r="AQ56" s="159"/>
      <c r="AR56" s="160"/>
      <c r="AS56" s="160"/>
      <c r="AT56" s="161"/>
      <c r="AU56" s="124"/>
      <c r="AV56" s="124"/>
      <c r="AW56" s="124"/>
      <c r="AX56" s="162"/>
    </row>
    <row r="57" spans="1:50" ht="23.25" hidden="1" customHeight="1" x14ac:dyDescent="0.15">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c r="AF57" s="124"/>
      <c r="AG57" s="124"/>
      <c r="AH57" s="124"/>
      <c r="AI57" s="123"/>
      <c r="AJ57" s="124"/>
      <c r="AK57" s="124"/>
      <c r="AL57" s="124"/>
      <c r="AM57" s="123"/>
      <c r="AN57" s="124"/>
      <c r="AO57" s="124"/>
      <c r="AP57" s="124"/>
      <c r="AQ57" s="163"/>
      <c r="AR57" s="164"/>
      <c r="AS57" s="164"/>
      <c r="AT57" s="165"/>
      <c r="AU57" s="152"/>
      <c r="AV57" s="153"/>
      <c r="AW57" s="153"/>
      <c r="AX57" s="154"/>
    </row>
    <row r="58" spans="1:50" ht="23.25" hidden="1" customHeight="1" x14ac:dyDescent="0.15">
      <c r="A58" s="126" t="s">
        <v>424</v>
      </c>
      <c r="B58" s="127"/>
      <c r="C58" s="127"/>
      <c r="D58" s="127"/>
      <c r="E58" s="127"/>
      <c r="F58" s="128"/>
      <c r="G58" s="132"/>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hidden="1"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hidden="1" customHeight="1" x14ac:dyDescent="0.15">
      <c r="A60" s="167" t="s">
        <v>385</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62</v>
      </c>
      <c r="AJ60" s="206"/>
      <c r="AK60" s="206"/>
      <c r="AL60" s="206"/>
      <c r="AM60" s="206" t="s">
        <v>101</v>
      </c>
      <c r="AN60" s="206"/>
      <c r="AO60" s="206"/>
      <c r="AP60" s="200"/>
      <c r="AQ60" s="208" t="s">
        <v>59</v>
      </c>
      <c r="AR60" s="209"/>
      <c r="AS60" s="209"/>
      <c r="AT60" s="210"/>
      <c r="AU60" s="190" t="s">
        <v>46</v>
      </c>
      <c r="AV60" s="190"/>
      <c r="AW60" s="190"/>
      <c r="AX60" s="211"/>
    </row>
    <row r="61" spans="1:50" ht="18.75" hidden="1" customHeight="1" x14ac:dyDescent="0.15">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23.25" hidden="1" customHeight="1" x14ac:dyDescent="0.15">
      <c r="A62" s="170"/>
      <c r="B62" s="168"/>
      <c r="C62" s="168"/>
      <c r="D62" s="168"/>
      <c r="E62" s="168"/>
      <c r="F62" s="169"/>
      <c r="G62" s="180"/>
      <c r="H62" s="181"/>
      <c r="I62" s="181"/>
      <c r="J62" s="181"/>
      <c r="K62" s="181"/>
      <c r="L62" s="181"/>
      <c r="M62" s="181"/>
      <c r="N62" s="181"/>
      <c r="O62" s="182"/>
      <c r="P62" s="92"/>
      <c r="Q62" s="92"/>
      <c r="R62" s="92"/>
      <c r="S62" s="92"/>
      <c r="T62" s="92"/>
      <c r="U62" s="92"/>
      <c r="V62" s="92"/>
      <c r="W62" s="92"/>
      <c r="X62" s="174"/>
      <c r="Y62" s="177" t="s">
        <v>7</v>
      </c>
      <c r="Z62" s="178"/>
      <c r="AA62" s="179"/>
      <c r="AB62" s="151"/>
      <c r="AC62" s="151"/>
      <c r="AD62" s="151"/>
      <c r="AE62" s="123"/>
      <c r="AF62" s="124"/>
      <c r="AG62" s="124"/>
      <c r="AH62" s="124"/>
      <c r="AI62" s="123"/>
      <c r="AJ62" s="124"/>
      <c r="AK62" s="124"/>
      <c r="AL62" s="124"/>
      <c r="AM62" s="123"/>
      <c r="AN62" s="124"/>
      <c r="AO62" s="124"/>
      <c r="AP62" s="124"/>
      <c r="AQ62" s="163"/>
      <c r="AR62" s="164"/>
      <c r="AS62" s="164"/>
      <c r="AT62" s="165"/>
      <c r="AU62" s="152"/>
      <c r="AV62" s="153"/>
      <c r="AW62" s="153"/>
      <c r="AX62" s="154"/>
    </row>
    <row r="63" spans="1:50" ht="23.25" hidden="1" customHeight="1" x14ac:dyDescent="0.15">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c r="AC63" s="158"/>
      <c r="AD63" s="158"/>
      <c r="AE63" s="123"/>
      <c r="AF63" s="124"/>
      <c r="AG63" s="124"/>
      <c r="AH63" s="124"/>
      <c r="AI63" s="123"/>
      <c r="AJ63" s="124"/>
      <c r="AK63" s="124"/>
      <c r="AL63" s="124"/>
      <c r="AM63" s="123"/>
      <c r="AN63" s="124"/>
      <c r="AO63" s="124"/>
      <c r="AP63" s="124"/>
      <c r="AQ63" s="159"/>
      <c r="AR63" s="160"/>
      <c r="AS63" s="160"/>
      <c r="AT63" s="161"/>
      <c r="AU63" s="124"/>
      <c r="AV63" s="124"/>
      <c r="AW63" s="124"/>
      <c r="AX63" s="162"/>
    </row>
    <row r="64" spans="1:50" ht="23.25" hidden="1" customHeight="1" x14ac:dyDescent="0.15">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c r="AF64" s="124"/>
      <c r="AG64" s="124"/>
      <c r="AH64" s="124"/>
      <c r="AI64" s="123"/>
      <c r="AJ64" s="124"/>
      <c r="AK64" s="124"/>
      <c r="AL64" s="124"/>
      <c r="AM64" s="123"/>
      <c r="AN64" s="124"/>
      <c r="AO64" s="124"/>
      <c r="AP64" s="124"/>
      <c r="AQ64" s="163"/>
      <c r="AR64" s="164"/>
      <c r="AS64" s="164"/>
      <c r="AT64" s="165"/>
      <c r="AU64" s="152"/>
      <c r="AV64" s="153"/>
      <c r="AW64" s="153"/>
      <c r="AX64" s="154"/>
    </row>
    <row r="65" spans="1:50" ht="23.25" hidden="1" customHeight="1" x14ac:dyDescent="0.15">
      <c r="A65" s="126" t="s">
        <v>424</v>
      </c>
      <c r="B65" s="127"/>
      <c r="C65" s="127"/>
      <c r="D65" s="127"/>
      <c r="E65" s="127"/>
      <c r="F65" s="128"/>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hidden="1" customHeight="1" x14ac:dyDescent="0.15">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749" t="s">
        <v>390</v>
      </c>
      <c r="B67" s="750"/>
      <c r="C67" s="750"/>
      <c r="D67" s="750"/>
      <c r="E67" s="750"/>
      <c r="F67" s="751"/>
      <c r="G67" s="755"/>
      <c r="H67" s="530" t="s">
        <v>54</v>
      </c>
      <c r="I67" s="530"/>
      <c r="J67" s="530"/>
      <c r="K67" s="530"/>
      <c r="L67" s="530"/>
      <c r="M67" s="530"/>
      <c r="N67" s="530"/>
      <c r="O67" s="531"/>
      <c r="P67" s="533" t="s">
        <v>37</v>
      </c>
      <c r="Q67" s="530"/>
      <c r="R67" s="530"/>
      <c r="S67" s="530"/>
      <c r="T67" s="530"/>
      <c r="U67" s="530"/>
      <c r="V67" s="531"/>
      <c r="W67" s="760" t="s">
        <v>391</v>
      </c>
      <c r="X67" s="761"/>
      <c r="Y67" s="764"/>
      <c r="Z67" s="764"/>
      <c r="AA67" s="765"/>
      <c r="AB67" s="533" t="s">
        <v>6</v>
      </c>
      <c r="AC67" s="530"/>
      <c r="AD67" s="531"/>
      <c r="AE67" s="768" t="s">
        <v>61</v>
      </c>
      <c r="AF67" s="768"/>
      <c r="AG67" s="768"/>
      <c r="AH67" s="768"/>
      <c r="AI67" s="768" t="s">
        <v>62</v>
      </c>
      <c r="AJ67" s="768"/>
      <c r="AK67" s="768"/>
      <c r="AL67" s="768"/>
      <c r="AM67" s="768" t="s">
        <v>101</v>
      </c>
      <c r="AN67" s="768"/>
      <c r="AO67" s="768"/>
      <c r="AP67" s="533"/>
      <c r="AQ67" s="533" t="s">
        <v>59</v>
      </c>
      <c r="AR67" s="530"/>
      <c r="AS67" s="530"/>
      <c r="AT67" s="531"/>
      <c r="AU67" s="770" t="s">
        <v>46</v>
      </c>
      <c r="AV67" s="770"/>
      <c r="AW67" s="770"/>
      <c r="AX67" s="771"/>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769"/>
      <c r="AF68" s="769"/>
      <c r="AG68" s="769"/>
      <c r="AH68" s="769"/>
      <c r="AI68" s="769"/>
      <c r="AJ68" s="769"/>
      <c r="AK68" s="769"/>
      <c r="AL68" s="769"/>
      <c r="AM68" s="769"/>
      <c r="AN68" s="769"/>
      <c r="AO68" s="769"/>
      <c r="AP68" s="759"/>
      <c r="AQ68" s="490"/>
      <c r="AR68" s="216"/>
      <c r="AS68" s="757" t="s">
        <v>60</v>
      </c>
      <c r="AT68" s="758"/>
      <c r="AU68" s="216"/>
      <c r="AV68" s="216"/>
      <c r="AW68" s="757" t="s">
        <v>392</v>
      </c>
      <c r="AX68" s="772"/>
    </row>
    <row r="69" spans="1:50" ht="23.25" hidden="1" customHeight="1" x14ac:dyDescent="0.15">
      <c r="A69" s="752"/>
      <c r="B69" s="753"/>
      <c r="C69" s="753"/>
      <c r="D69" s="753"/>
      <c r="E69" s="753"/>
      <c r="F69" s="754"/>
      <c r="G69" s="773" t="s">
        <v>393</v>
      </c>
      <c r="H69" s="776"/>
      <c r="I69" s="777"/>
      <c r="J69" s="777"/>
      <c r="K69" s="777"/>
      <c r="L69" s="777"/>
      <c r="M69" s="777"/>
      <c r="N69" s="777"/>
      <c r="O69" s="778"/>
      <c r="P69" s="776"/>
      <c r="Q69" s="777"/>
      <c r="R69" s="777"/>
      <c r="S69" s="777"/>
      <c r="T69" s="777"/>
      <c r="U69" s="777"/>
      <c r="V69" s="778"/>
      <c r="W69" s="782"/>
      <c r="X69" s="783"/>
      <c r="Y69" s="788" t="s">
        <v>7</v>
      </c>
      <c r="Z69" s="788"/>
      <c r="AA69" s="789"/>
      <c r="AB69" s="790" t="s">
        <v>413</v>
      </c>
      <c r="AC69" s="790"/>
      <c r="AD69" s="790"/>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x14ac:dyDescent="0.15">
      <c r="A70" s="752"/>
      <c r="B70" s="753"/>
      <c r="C70" s="753"/>
      <c r="D70" s="753"/>
      <c r="E70" s="753"/>
      <c r="F70" s="754"/>
      <c r="G70" s="774"/>
      <c r="H70" s="779"/>
      <c r="I70" s="780"/>
      <c r="J70" s="780"/>
      <c r="K70" s="780"/>
      <c r="L70" s="780"/>
      <c r="M70" s="780"/>
      <c r="N70" s="780"/>
      <c r="O70" s="781"/>
      <c r="P70" s="779"/>
      <c r="Q70" s="780"/>
      <c r="R70" s="780"/>
      <c r="S70" s="780"/>
      <c r="T70" s="780"/>
      <c r="U70" s="780"/>
      <c r="V70" s="781"/>
      <c r="W70" s="784"/>
      <c r="X70" s="785"/>
      <c r="Y70" s="791" t="s">
        <v>32</v>
      </c>
      <c r="Z70" s="791"/>
      <c r="AA70" s="792"/>
      <c r="AB70" s="793" t="s">
        <v>413</v>
      </c>
      <c r="AC70" s="793"/>
      <c r="AD70" s="793"/>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x14ac:dyDescent="0.15">
      <c r="A71" s="752"/>
      <c r="B71" s="753"/>
      <c r="C71" s="753"/>
      <c r="D71" s="753"/>
      <c r="E71" s="753"/>
      <c r="F71" s="754"/>
      <c r="G71" s="775"/>
      <c r="H71" s="779"/>
      <c r="I71" s="780"/>
      <c r="J71" s="780"/>
      <c r="K71" s="780"/>
      <c r="L71" s="780"/>
      <c r="M71" s="780"/>
      <c r="N71" s="780"/>
      <c r="O71" s="781"/>
      <c r="P71" s="779"/>
      <c r="Q71" s="780"/>
      <c r="R71" s="780"/>
      <c r="S71" s="780"/>
      <c r="T71" s="780"/>
      <c r="U71" s="780"/>
      <c r="V71" s="781"/>
      <c r="W71" s="786"/>
      <c r="X71" s="787"/>
      <c r="Y71" s="791" t="s">
        <v>8</v>
      </c>
      <c r="Z71" s="791"/>
      <c r="AA71" s="792"/>
      <c r="AB71" s="806" t="s">
        <v>414</v>
      </c>
      <c r="AC71" s="806"/>
      <c r="AD71" s="806"/>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x14ac:dyDescent="0.15">
      <c r="A72" s="752" t="s">
        <v>403</v>
      </c>
      <c r="B72" s="753"/>
      <c r="C72" s="753"/>
      <c r="D72" s="753"/>
      <c r="E72" s="753"/>
      <c r="F72" s="754"/>
      <c r="G72" s="774" t="s">
        <v>394</v>
      </c>
      <c r="H72" s="797"/>
      <c r="I72" s="797"/>
      <c r="J72" s="797"/>
      <c r="K72" s="797"/>
      <c r="L72" s="797"/>
      <c r="M72" s="797"/>
      <c r="N72" s="797"/>
      <c r="O72" s="797"/>
      <c r="P72" s="797"/>
      <c r="Q72" s="797"/>
      <c r="R72" s="797"/>
      <c r="S72" s="797"/>
      <c r="T72" s="797"/>
      <c r="U72" s="797"/>
      <c r="V72" s="797"/>
      <c r="W72" s="800" t="s">
        <v>415</v>
      </c>
      <c r="X72" s="801"/>
      <c r="Y72" s="788" t="s">
        <v>7</v>
      </c>
      <c r="Z72" s="788"/>
      <c r="AA72" s="789"/>
      <c r="AB72" s="790" t="s">
        <v>413</v>
      </c>
      <c r="AC72" s="790"/>
      <c r="AD72" s="790"/>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x14ac:dyDescent="0.15">
      <c r="A73" s="752"/>
      <c r="B73" s="753"/>
      <c r="C73" s="753"/>
      <c r="D73" s="753"/>
      <c r="E73" s="753"/>
      <c r="F73" s="754"/>
      <c r="G73" s="774"/>
      <c r="H73" s="798"/>
      <c r="I73" s="798"/>
      <c r="J73" s="798"/>
      <c r="K73" s="798"/>
      <c r="L73" s="798"/>
      <c r="M73" s="798"/>
      <c r="N73" s="798"/>
      <c r="O73" s="798"/>
      <c r="P73" s="798"/>
      <c r="Q73" s="798"/>
      <c r="R73" s="798"/>
      <c r="S73" s="798"/>
      <c r="T73" s="798"/>
      <c r="U73" s="798"/>
      <c r="V73" s="798"/>
      <c r="W73" s="802"/>
      <c r="X73" s="803"/>
      <c r="Y73" s="791" t="s">
        <v>32</v>
      </c>
      <c r="Z73" s="791"/>
      <c r="AA73" s="792"/>
      <c r="AB73" s="793" t="s">
        <v>413</v>
      </c>
      <c r="AC73" s="793"/>
      <c r="AD73" s="793"/>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8</v>
      </c>
      <c r="Z74" s="791"/>
      <c r="AA74" s="792"/>
      <c r="AB74" s="806" t="s">
        <v>414</v>
      </c>
      <c r="AC74" s="806"/>
      <c r="AD74" s="806"/>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x14ac:dyDescent="0.15">
      <c r="A75" s="820" t="s">
        <v>390</v>
      </c>
      <c r="B75" s="821"/>
      <c r="C75" s="821"/>
      <c r="D75" s="821"/>
      <c r="E75" s="821"/>
      <c r="F75" s="822"/>
      <c r="G75" s="826"/>
      <c r="H75" s="209" t="s">
        <v>54</v>
      </c>
      <c r="I75" s="209"/>
      <c r="J75" s="209"/>
      <c r="K75" s="209"/>
      <c r="L75" s="209"/>
      <c r="M75" s="209"/>
      <c r="N75" s="209"/>
      <c r="O75" s="210"/>
      <c r="P75" s="208" t="s">
        <v>37</v>
      </c>
      <c r="Q75" s="209"/>
      <c r="R75" s="209"/>
      <c r="S75" s="209"/>
      <c r="T75" s="209"/>
      <c r="U75" s="209"/>
      <c r="V75" s="209"/>
      <c r="W75" s="209"/>
      <c r="X75" s="210"/>
      <c r="Y75" s="829"/>
      <c r="Z75" s="830"/>
      <c r="AA75" s="831"/>
      <c r="AB75" s="208" t="s">
        <v>6</v>
      </c>
      <c r="AC75" s="209"/>
      <c r="AD75" s="210"/>
      <c r="AE75" s="200" t="s">
        <v>61</v>
      </c>
      <c r="AF75" s="201"/>
      <c r="AG75" s="201"/>
      <c r="AH75" s="202"/>
      <c r="AI75" s="200" t="s">
        <v>62</v>
      </c>
      <c r="AJ75" s="201"/>
      <c r="AK75" s="201"/>
      <c r="AL75" s="202"/>
      <c r="AM75" s="200" t="s">
        <v>101</v>
      </c>
      <c r="AN75" s="201"/>
      <c r="AO75" s="201"/>
      <c r="AP75" s="202"/>
      <c r="AQ75" s="208" t="s">
        <v>59</v>
      </c>
      <c r="AR75" s="209"/>
      <c r="AS75" s="209"/>
      <c r="AT75" s="210"/>
      <c r="AU75" s="835" t="s">
        <v>46</v>
      </c>
      <c r="AV75" s="836"/>
      <c r="AW75" s="836"/>
      <c r="AX75" s="837"/>
    </row>
    <row r="76" spans="1:50" ht="18.75" hidden="1" customHeight="1" x14ac:dyDescent="0.15">
      <c r="A76" s="823"/>
      <c r="B76" s="824"/>
      <c r="C76" s="824"/>
      <c r="D76" s="824"/>
      <c r="E76" s="824"/>
      <c r="F76" s="825"/>
      <c r="G76" s="827"/>
      <c r="H76" s="214"/>
      <c r="I76" s="214"/>
      <c r="J76" s="214"/>
      <c r="K76" s="214"/>
      <c r="L76" s="214"/>
      <c r="M76" s="214"/>
      <c r="N76" s="214"/>
      <c r="O76" s="215"/>
      <c r="P76" s="828"/>
      <c r="Q76" s="214"/>
      <c r="R76" s="214"/>
      <c r="S76" s="214"/>
      <c r="T76" s="214"/>
      <c r="U76" s="214"/>
      <c r="V76" s="214"/>
      <c r="W76" s="214"/>
      <c r="X76" s="215"/>
      <c r="Y76" s="832"/>
      <c r="Z76" s="833"/>
      <c r="AA76" s="834"/>
      <c r="AB76" s="828"/>
      <c r="AC76" s="214"/>
      <c r="AD76" s="215"/>
      <c r="AE76" s="203"/>
      <c r="AF76" s="204"/>
      <c r="AG76" s="204"/>
      <c r="AH76" s="205"/>
      <c r="AI76" s="203"/>
      <c r="AJ76" s="204"/>
      <c r="AK76" s="204"/>
      <c r="AL76" s="205"/>
      <c r="AM76" s="203"/>
      <c r="AN76" s="204"/>
      <c r="AO76" s="204"/>
      <c r="AP76" s="205"/>
      <c r="AQ76" s="212"/>
      <c r="AR76" s="213"/>
      <c r="AS76" s="214" t="s">
        <v>60</v>
      </c>
      <c r="AT76" s="215"/>
      <c r="AU76" s="212"/>
      <c r="AV76" s="213"/>
      <c r="AW76" s="214" t="s">
        <v>392</v>
      </c>
      <c r="AX76" s="838"/>
    </row>
    <row r="77" spans="1:50" ht="23.25" hidden="1" customHeight="1" x14ac:dyDescent="0.15">
      <c r="A77" s="823"/>
      <c r="B77" s="824"/>
      <c r="C77" s="824"/>
      <c r="D77" s="824"/>
      <c r="E77" s="824"/>
      <c r="F77" s="825"/>
      <c r="G77" s="839" t="s">
        <v>393</v>
      </c>
      <c r="H77" s="92"/>
      <c r="I77" s="92"/>
      <c r="J77" s="92"/>
      <c r="K77" s="92"/>
      <c r="L77" s="92"/>
      <c r="M77" s="92"/>
      <c r="N77" s="92"/>
      <c r="O77" s="174"/>
      <c r="P77" s="92"/>
      <c r="Q77" s="92"/>
      <c r="R77" s="92"/>
      <c r="S77" s="92"/>
      <c r="T77" s="92"/>
      <c r="U77" s="92"/>
      <c r="V77" s="92"/>
      <c r="W77" s="92"/>
      <c r="X77" s="174"/>
      <c r="Y77" s="842" t="s">
        <v>7</v>
      </c>
      <c r="Z77" s="843"/>
      <c r="AA77" s="844"/>
      <c r="AB77" s="845"/>
      <c r="AC77" s="845"/>
      <c r="AD77" s="845"/>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x14ac:dyDescent="0.15">
      <c r="A78" s="823"/>
      <c r="B78" s="824"/>
      <c r="C78" s="824"/>
      <c r="D78" s="824"/>
      <c r="E78" s="824"/>
      <c r="F78" s="825"/>
      <c r="G78" s="840"/>
      <c r="H78" s="95"/>
      <c r="I78" s="95"/>
      <c r="J78" s="95"/>
      <c r="K78" s="95"/>
      <c r="L78" s="95"/>
      <c r="M78" s="95"/>
      <c r="N78" s="95"/>
      <c r="O78" s="175"/>
      <c r="P78" s="95"/>
      <c r="Q78" s="95"/>
      <c r="R78" s="95"/>
      <c r="S78" s="95"/>
      <c r="T78" s="95"/>
      <c r="U78" s="95"/>
      <c r="V78" s="95"/>
      <c r="W78" s="95"/>
      <c r="X78" s="175"/>
      <c r="Y78" s="808" t="s">
        <v>32</v>
      </c>
      <c r="Z78" s="809"/>
      <c r="AA78" s="810"/>
      <c r="AB78" s="846"/>
      <c r="AC78" s="846"/>
      <c r="AD78" s="846"/>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x14ac:dyDescent="0.15">
      <c r="A79" s="823"/>
      <c r="B79" s="824"/>
      <c r="C79" s="824"/>
      <c r="D79" s="824"/>
      <c r="E79" s="824"/>
      <c r="F79" s="825"/>
      <c r="G79" s="841"/>
      <c r="H79" s="98"/>
      <c r="I79" s="98"/>
      <c r="J79" s="98"/>
      <c r="K79" s="98"/>
      <c r="L79" s="98"/>
      <c r="M79" s="98"/>
      <c r="N79" s="98"/>
      <c r="O79" s="176"/>
      <c r="P79" s="95"/>
      <c r="Q79" s="95"/>
      <c r="R79" s="95"/>
      <c r="S79" s="95"/>
      <c r="T79" s="95"/>
      <c r="U79" s="95"/>
      <c r="V79" s="95"/>
      <c r="W79" s="95"/>
      <c r="X79" s="175"/>
      <c r="Y79" s="208" t="s">
        <v>8</v>
      </c>
      <c r="Z79" s="209"/>
      <c r="AA79" s="210"/>
      <c r="AB79" s="807" t="s">
        <v>395</v>
      </c>
      <c r="AC79" s="807"/>
      <c r="AD79" s="807"/>
      <c r="AE79" s="719"/>
      <c r="AF79" s="720"/>
      <c r="AG79" s="720"/>
      <c r="AH79" s="720"/>
      <c r="AI79" s="719"/>
      <c r="AJ79" s="720"/>
      <c r="AK79" s="720"/>
      <c r="AL79" s="720"/>
      <c r="AM79" s="719"/>
      <c r="AN79" s="720"/>
      <c r="AO79" s="720"/>
      <c r="AP79" s="720"/>
      <c r="AQ79" s="159"/>
      <c r="AR79" s="160"/>
      <c r="AS79" s="160"/>
      <c r="AT79" s="161"/>
      <c r="AU79" s="124"/>
      <c r="AV79" s="124"/>
      <c r="AW79" s="124"/>
      <c r="AX79" s="162"/>
    </row>
    <row r="80" spans="1:50" ht="69.75" hidden="1" customHeight="1" x14ac:dyDescent="0.15">
      <c r="A80" s="811" t="s">
        <v>406</v>
      </c>
      <c r="B80" s="812"/>
      <c r="C80" s="812"/>
      <c r="D80" s="812"/>
      <c r="E80" s="813" t="s">
        <v>396</v>
      </c>
      <c r="F80" s="814"/>
      <c r="G80" s="69" t="s">
        <v>394</v>
      </c>
      <c r="H80" s="815"/>
      <c r="I80" s="816"/>
      <c r="J80" s="816"/>
      <c r="K80" s="816"/>
      <c r="L80" s="816"/>
      <c r="M80" s="816"/>
      <c r="N80" s="816"/>
      <c r="O80" s="817"/>
      <c r="P80" s="234"/>
      <c r="Q80" s="234"/>
      <c r="R80" s="234"/>
      <c r="S80" s="234"/>
      <c r="T80" s="234"/>
      <c r="U80" s="234"/>
      <c r="V80" s="234"/>
      <c r="W80" s="234"/>
      <c r="X80" s="234"/>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thickBot="1" x14ac:dyDescent="0.2">
      <c r="A81" s="149" t="s">
        <v>379</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39" t="s">
        <v>383</v>
      </c>
      <c r="AP81" s="740"/>
      <c r="AQ81" s="741"/>
      <c r="AR81" s="67" t="s">
        <v>378</v>
      </c>
      <c r="AS81" s="78"/>
      <c r="AT81" s="78"/>
      <c r="AU81" s="78"/>
      <c r="AV81" s="78"/>
      <c r="AW81" s="78"/>
      <c r="AX81" s="79"/>
    </row>
    <row r="82" spans="1:60" ht="21.95" hidden="1" customHeight="1" x14ac:dyDescent="0.15">
      <c r="A82" s="494" t="s">
        <v>55</v>
      </c>
      <c r="B82" s="497" t="s">
        <v>52</v>
      </c>
      <c r="C82" s="498"/>
      <c r="D82" s="498"/>
      <c r="E82" s="498"/>
      <c r="F82" s="499"/>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370</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95" hidden="1" customHeight="1" x14ac:dyDescent="0.15">
      <c r="A83" s="495"/>
      <c r="B83" s="500"/>
      <c r="C83" s="501"/>
      <c r="D83" s="501"/>
      <c r="E83" s="501"/>
      <c r="F83" s="502"/>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53</v>
      </c>
      <c r="C87" s="501"/>
      <c r="D87" s="501"/>
      <c r="E87" s="501"/>
      <c r="F87" s="502"/>
      <c r="G87" s="189" t="s">
        <v>39</v>
      </c>
      <c r="H87" s="190"/>
      <c r="I87" s="190"/>
      <c r="J87" s="190"/>
      <c r="K87" s="190"/>
      <c r="L87" s="190"/>
      <c r="M87" s="190"/>
      <c r="N87" s="190"/>
      <c r="O87" s="191"/>
      <c r="P87" s="195" t="s">
        <v>41</v>
      </c>
      <c r="Q87" s="190"/>
      <c r="R87" s="190"/>
      <c r="S87" s="190"/>
      <c r="T87" s="190"/>
      <c r="U87" s="190"/>
      <c r="V87" s="190"/>
      <c r="W87" s="190"/>
      <c r="X87" s="191"/>
      <c r="Y87" s="491"/>
      <c r="Z87" s="492"/>
      <c r="AA87" s="493"/>
      <c r="AB87" s="200" t="s">
        <v>6</v>
      </c>
      <c r="AC87" s="201"/>
      <c r="AD87" s="202"/>
      <c r="AE87" s="206" t="s">
        <v>61</v>
      </c>
      <c r="AF87" s="206"/>
      <c r="AG87" s="206"/>
      <c r="AH87" s="206"/>
      <c r="AI87" s="206" t="s">
        <v>62</v>
      </c>
      <c r="AJ87" s="206"/>
      <c r="AK87" s="206"/>
      <c r="AL87" s="206"/>
      <c r="AM87" s="206" t="s">
        <v>101</v>
      </c>
      <c r="AN87" s="206"/>
      <c r="AO87" s="206"/>
      <c r="AP87" s="200"/>
      <c r="AQ87" s="208" t="s">
        <v>59</v>
      </c>
      <c r="AR87" s="209"/>
      <c r="AS87" s="209"/>
      <c r="AT87" s="210"/>
      <c r="AU87" s="190" t="s">
        <v>46</v>
      </c>
      <c r="AV87" s="190"/>
      <c r="AW87" s="190"/>
      <c r="AX87" s="211"/>
    </row>
    <row r="88" spans="1:60" ht="18.75" hidden="1" customHeight="1" x14ac:dyDescent="0.15">
      <c r="A88" s="495"/>
      <c r="B88" s="501"/>
      <c r="C88" s="501"/>
      <c r="D88" s="501"/>
      <c r="E88" s="501"/>
      <c r="F88" s="502"/>
      <c r="G88" s="192"/>
      <c r="H88" s="193"/>
      <c r="I88" s="193"/>
      <c r="J88" s="193"/>
      <c r="K88" s="193"/>
      <c r="L88" s="193"/>
      <c r="M88" s="193"/>
      <c r="N88" s="193"/>
      <c r="O88" s="194"/>
      <c r="P88" s="196"/>
      <c r="Q88" s="193"/>
      <c r="R88" s="193"/>
      <c r="S88" s="193"/>
      <c r="T88" s="193"/>
      <c r="U88" s="193"/>
      <c r="V88" s="193"/>
      <c r="W88" s="193"/>
      <c r="X88" s="194"/>
      <c r="Y88" s="491"/>
      <c r="Z88" s="492"/>
      <c r="AA88" s="493"/>
      <c r="AB88" s="203"/>
      <c r="AC88" s="204"/>
      <c r="AD88" s="205"/>
      <c r="AE88" s="207"/>
      <c r="AF88" s="207"/>
      <c r="AG88" s="207"/>
      <c r="AH88" s="207"/>
      <c r="AI88" s="207"/>
      <c r="AJ88" s="207"/>
      <c r="AK88" s="207"/>
      <c r="AL88" s="207"/>
      <c r="AM88" s="207"/>
      <c r="AN88" s="207"/>
      <c r="AO88" s="207"/>
      <c r="AP88" s="203"/>
      <c r="AQ88" s="490"/>
      <c r="AR88" s="216"/>
      <c r="AS88" s="214" t="s">
        <v>60</v>
      </c>
      <c r="AT88" s="215"/>
      <c r="AU88" s="216"/>
      <c r="AV88" s="216"/>
      <c r="AW88" s="193" t="s">
        <v>56</v>
      </c>
      <c r="AX88" s="217"/>
    </row>
    <row r="89" spans="1:60" ht="23.25" hidden="1" customHeight="1" x14ac:dyDescent="0.15">
      <c r="A89" s="495"/>
      <c r="B89" s="501"/>
      <c r="C89" s="501"/>
      <c r="D89" s="501"/>
      <c r="E89" s="501"/>
      <c r="F89" s="502"/>
      <c r="G89" s="691"/>
      <c r="H89" s="92"/>
      <c r="I89" s="92"/>
      <c r="J89" s="92"/>
      <c r="K89" s="92"/>
      <c r="L89" s="92"/>
      <c r="M89" s="92"/>
      <c r="N89" s="92"/>
      <c r="O89" s="174"/>
      <c r="P89" s="92"/>
      <c r="Q89" s="693"/>
      <c r="R89" s="693"/>
      <c r="S89" s="693"/>
      <c r="T89" s="693"/>
      <c r="U89" s="693"/>
      <c r="V89" s="693"/>
      <c r="W89" s="693"/>
      <c r="X89" s="694"/>
      <c r="Y89" s="697" t="s">
        <v>40</v>
      </c>
      <c r="Z89" s="698"/>
      <c r="AA89" s="699"/>
      <c r="AB89" s="151"/>
      <c r="AC89" s="151"/>
      <c r="AD89" s="151"/>
      <c r="AE89" s="123"/>
      <c r="AF89" s="124"/>
      <c r="AG89" s="124"/>
      <c r="AH89" s="125"/>
      <c r="AI89" s="123"/>
      <c r="AJ89" s="124"/>
      <c r="AK89" s="124"/>
      <c r="AL89" s="124"/>
      <c r="AM89" s="123"/>
      <c r="AN89" s="124"/>
      <c r="AO89" s="124"/>
      <c r="AP89" s="124"/>
      <c r="AQ89" s="159"/>
      <c r="AR89" s="160"/>
      <c r="AS89" s="160"/>
      <c r="AT89" s="161"/>
      <c r="AU89" s="124"/>
      <c r="AV89" s="124"/>
      <c r="AW89" s="124"/>
      <c r="AX89" s="162"/>
    </row>
    <row r="90" spans="1:60" ht="23.25" hidden="1" customHeight="1" x14ac:dyDescent="0.15">
      <c r="A90" s="495"/>
      <c r="B90" s="501"/>
      <c r="C90" s="501"/>
      <c r="D90" s="501"/>
      <c r="E90" s="501"/>
      <c r="F90" s="502"/>
      <c r="G90" s="692"/>
      <c r="H90" s="95"/>
      <c r="I90" s="95"/>
      <c r="J90" s="95"/>
      <c r="K90" s="95"/>
      <c r="L90" s="95"/>
      <c r="M90" s="95"/>
      <c r="N90" s="95"/>
      <c r="O90" s="175"/>
      <c r="P90" s="695"/>
      <c r="Q90" s="695"/>
      <c r="R90" s="695"/>
      <c r="S90" s="695"/>
      <c r="T90" s="695"/>
      <c r="U90" s="695"/>
      <c r="V90" s="695"/>
      <c r="W90" s="695"/>
      <c r="X90" s="696"/>
      <c r="Y90" s="520" t="s">
        <v>32</v>
      </c>
      <c r="Z90" s="433"/>
      <c r="AA90" s="434"/>
      <c r="AB90" s="158"/>
      <c r="AC90" s="158"/>
      <c r="AD90" s="158"/>
      <c r="AE90" s="123"/>
      <c r="AF90" s="124"/>
      <c r="AG90" s="124"/>
      <c r="AH90" s="124"/>
      <c r="AI90" s="123"/>
      <c r="AJ90" s="124"/>
      <c r="AK90" s="124"/>
      <c r="AL90" s="124"/>
      <c r="AM90" s="123"/>
      <c r="AN90" s="124"/>
      <c r="AO90" s="124"/>
      <c r="AP90" s="124"/>
      <c r="AQ90" s="159"/>
      <c r="AR90" s="160"/>
      <c r="AS90" s="160"/>
      <c r="AT90" s="161"/>
      <c r="AU90" s="124"/>
      <c r="AV90" s="124"/>
      <c r="AW90" s="124"/>
      <c r="AX90" s="162"/>
    </row>
    <row r="91" spans="1:60" ht="23.25" hidden="1" customHeight="1" x14ac:dyDescent="0.15">
      <c r="A91" s="495"/>
      <c r="B91" s="501"/>
      <c r="C91" s="501"/>
      <c r="D91" s="501"/>
      <c r="E91" s="501"/>
      <c r="F91" s="502"/>
      <c r="G91" s="692"/>
      <c r="H91" s="95"/>
      <c r="I91" s="95"/>
      <c r="J91" s="95"/>
      <c r="K91" s="95"/>
      <c r="L91" s="95"/>
      <c r="M91" s="95"/>
      <c r="N91" s="95"/>
      <c r="O91" s="175"/>
      <c r="P91" s="695"/>
      <c r="Q91" s="695"/>
      <c r="R91" s="695"/>
      <c r="S91" s="695"/>
      <c r="T91" s="695"/>
      <c r="U91" s="695"/>
      <c r="V91" s="695"/>
      <c r="W91" s="695"/>
      <c r="X91" s="696"/>
      <c r="Y91" s="195" t="s">
        <v>8</v>
      </c>
      <c r="Z91" s="190"/>
      <c r="AA91" s="191"/>
      <c r="AB91" s="675" t="s">
        <v>9</v>
      </c>
      <c r="AC91" s="675"/>
      <c r="AD91" s="675"/>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x14ac:dyDescent="0.15">
      <c r="A92" s="495"/>
      <c r="B92" s="497" t="s">
        <v>53</v>
      </c>
      <c r="C92" s="498"/>
      <c r="D92" s="498"/>
      <c r="E92" s="498"/>
      <c r="F92" s="499"/>
      <c r="G92" s="189" t="s">
        <v>39</v>
      </c>
      <c r="H92" s="190"/>
      <c r="I92" s="190"/>
      <c r="J92" s="190"/>
      <c r="K92" s="190"/>
      <c r="L92" s="190"/>
      <c r="M92" s="190"/>
      <c r="N92" s="190"/>
      <c r="O92" s="191"/>
      <c r="P92" s="195" t="s">
        <v>41</v>
      </c>
      <c r="Q92" s="190"/>
      <c r="R92" s="190"/>
      <c r="S92" s="190"/>
      <c r="T92" s="190"/>
      <c r="U92" s="190"/>
      <c r="V92" s="190"/>
      <c r="W92" s="190"/>
      <c r="X92" s="191"/>
      <c r="Y92" s="491"/>
      <c r="Z92" s="492"/>
      <c r="AA92" s="493"/>
      <c r="AB92" s="200" t="s">
        <v>6</v>
      </c>
      <c r="AC92" s="201"/>
      <c r="AD92" s="202"/>
      <c r="AE92" s="206" t="s">
        <v>61</v>
      </c>
      <c r="AF92" s="206"/>
      <c r="AG92" s="206"/>
      <c r="AH92" s="206"/>
      <c r="AI92" s="206" t="s">
        <v>62</v>
      </c>
      <c r="AJ92" s="206"/>
      <c r="AK92" s="206"/>
      <c r="AL92" s="206"/>
      <c r="AM92" s="206" t="s">
        <v>101</v>
      </c>
      <c r="AN92" s="206"/>
      <c r="AO92" s="206"/>
      <c r="AP92" s="200"/>
      <c r="AQ92" s="208" t="s">
        <v>59</v>
      </c>
      <c r="AR92" s="209"/>
      <c r="AS92" s="209"/>
      <c r="AT92" s="210"/>
      <c r="AU92" s="190" t="s">
        <v>46</v>
      </c>
      <c r="AV92" s="190"/>
      <c r="AW92" s="190"/>
      <c r="AX92" s="211"/>
    </row>
    <row r="93" spans="1:60" ht="18.75" hidden="1" customHeight="1" x14ac:dyDescent="0.15">
      <c r="A93" s="495"/>
      <c r="B93" s="500"/>
      <c r="C93" s="501"/>
      <c r="D93" s="501"/>
      <c r="E93" s="501"/>
      <c r="F93" s="502"/>
      <c r="G93" s="192"/>
      <c r="H93" s="193"/>
      <c r="I93" s="193"/>
      <c r="J93" s="193"/>
      <c r="K93" s="193"/>
      <c r="L93" s="193"/>
      <c r="M93" s="193"/>
      <c r="N93" s="193"/>
      <c r="O93" s="194"/>
      <c r="P93" s="196"/>
      <c r="Q93" s="193"/>
      <c r="R93" s="193"/>
      <c r="S93" s="193"/>
      <c r="T93" s="193"/>
      <c r="U93" s="193"/>
      <c r="V93" s="193"/>
      <c r="W93" s="193"/>
      <c r="X93" s="194"/>
      <c r="Y93" s="491"/>
      <c r="Z93" s="492"/>
      <c r="AA93" s="493"/>
      <c r="AB93" s="203"/>
      <c r="AC93" s="204"/>
      <c r="AD93" s="205"/>
      <c r="AE93" s="207"/>
      <c r="AF93" s="207"/>
      <c r="AG93" s="207"/>
      <c r="AH93" s="207"/>
      <c r="AI93" s="207"/>
      <c r="AJ93" s="207"/>
      <c r="AK93" s="207"/>
      <c r="AL93" s="207"/>
      <c r="AM93" s="207"/>
      <c r="AN93" s="207"/>
      <c r="AO93" s="207"/>
      <c r="AP93" s="203"/>
      <c r="AQ93" s="490"/>
      <c r="AR93" s="216"/>
      <c r="AS93" s="214" t="s">
        <v>60</v>
      </c>
      <c r="AT93" s="215"/>
      <c r="AU93" s="216"/>
      <c r="AV93" s="216"/>
      <c r="AW93" s="193" t="s">
        <v>56</v>
      </c>
      <c r="AX93" s="217"/>
    </row>
    <row r="94" spans="1:60" ht="23.25" hidden="1" customHeight="1" x14ac:dyDescent="0.15">
      <c r="A94" s="495"/>
      <c r="B94" s="500"/>
      <c r="C94" s="501"/>
      <c r="D94" s="501"/>
      <c r="E94" s="501"/>
      <c r="F94" s="502"/>
      <c r="G94" s="691"/>
      <c r="H94" s="92"/>
      <c r="I94" s="92"/>
      <c r="J94" s="92"/>
      <c r="K94" s="92"/>
      <c r="L94" s="92"/>
      <c r="M94" s="92"/>
      <c r="N94" s="92"/>
      <c r="O94" s="174"/>
      <c r="P94" s="92"/>
      <c r="Q94" s="693"/>
      <c r="R94" s="693"/>
      <c r="S94" s="693"/>
      <c r="T94" s="693"/>
      <c r="U94" s="693"/>
      <c r="V94" s="693"/>
      <c r="W94" s="693"/>
      <c r="X94" s="694"/>
      <c r="Y94" s="697" t="s">
        <v>40</v>
      </c>
      <c r="Z94" s="698"/>
      <c r="AA94" s="699"/>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x14ac:dyDescent="0.15">
      <c r="A95" s="495"/>
      <c r="B95" s="500"/>
      <c r="C95" s="501"/>
      <c r="D95" s="501"/>
      <c r="E95" s="501"/>
      <c r="F95" s="502"/>
      <c r="G95" s="692"/>
      <c r="H95" s="95"/>
      <c r="I95" s="95"/>
      <c r="J95" s="95"/>
      <c r="K95" s="95"/>
      <c r="L95" s="95"/>
      <c r="M95" s="95"/>
      <c r="N95" s="95"/>
      <c r="O95" s="175"/>
      <c r="P95" s="695"/>
      <c r="Q95" s="695"/>
      <c r="R95" s="695"/>
      <c r="S95" s="695"/>
      <c r="T95" s="695"/>
      <c r="U95" s="695"/>
      <c r="V95" s="695"/>
      <c r="W95" s="695"/>
      <c r="X95" s="696"/>
      <c r="Y95" s="520" t="s">
        <v>32</v>
      </c>
      <c r="Z95" s="433"/>
      <c r="AA95" s="434"/>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x14ac:dyDescent="0.15">
      <c r="A96" s="495"/>
      <c r="B96" s="503"/>
      <c r="C96" s="504"/>
      <c r="D96" s="504"/>
      <c r="E96" s="504"/>
      <c r="F96" s="505"/>
      <c r="G96" s="692"/>
      <c r="H96" s="95"/>
      <c r="I96" s="95"/>
      <c r="J96" s="95"/>
      <c r="K96" s="95"/>
      <c r="L96" s="95"/>
      <c r="M96" s="95"/>
      <c r="N96" s="95"/>
      <c r="O96" s="175"/>
      <c r="P96" s="695"/>
      <c r="Q96" s="695"/>
      <c r="R96" s="695"/>
      <c r="S96" s="695"/>
      <c r="T96" s="695"/>
      <c r="U96" s="695"/>
      <c r="V96" s="695"/>
      <c r="W96" s="695"/>
      <c r="X96" s="696"/>
      <c r="Y96" s="195" t="s">
        <v>8</v>
      </c>
      <c r="Z96" s="190"/>
      <c r="AA96" s="191"/>
      <c r="AB96" s="675" t="s">
        <v>9</v>
      </c>
      <c r="AC96" s="675"/>
      <c r="AD96" s="675"/>
      <c r="AE96" s="142"/>
      <c r="AF96" s="143"/>
      <c r="AG96" s="143"/>
      <c r="AH96" s="143"/>
      <c r="AI96" s="142"/>
      <c r="AJ96" s="143"/>
      <c r="AK96" s="143"/>
      <c r="AL96" s="143"/>
      <c r="AM96" s="142"/>
      <c r="AN96" s="143"/>
      <c r="AO96" s="143"/>
      <c r="AP96" s="143"/>
      <c r="AQ96" s="719"/>
      <c r="AR96" s="720"/>
      <c r="AS96" s="720"/>
      <c r="AT96" s="721"/>
      <c r="AU96" s="143"/>
      <c r="AV96" s="143"/>
      <c r="AW96" s="143"/>
      <c r="AX96" s="722"/>
    </row>
    <row r="97" spans="1:50" ht="18.75" hidden="1" customHeight="1" x14ac:dyDescent="0.15">
      <c r="A97" s="495"/>
      <c r="B97" s="501" t="s">
        <v>53</v>
      </c>
      <c r="C97" s="501"/>
      <c r="D97" s="501"/>
      <c r="E97" s="501"/>
      <c r="F97" s="502"/>
      <c r="G97" s="189" t="s">
        <v>39</v>
      </c>
      <c r="H97" s="190"/>
      <c r="I97" s="190"/>
      <c r="J97" s="190"/>
      <c r="K97" s="190"/>
      <c r="L97" s="190"/>
      <c r="M97" s="190"/>
      <c r="N97" s="190"/>
      <c r="O97" s="191"/>
      <c r="P97" s="195" t="s">
        <v>41</v>
      </c>
      <c r="Q97" s="190"/>
      <c r="R97" s="190"/>
      <c r="S97" s="190"/>
      <c r="T97" s="190"/>
      <c r="U97" s="190"/>
      <c r="V97" s="190"/>
      <c r="W97" s="190"/>
      <c r="X97" s="191"/>
      <c r="Y97" s="491"/>
      <c r="Z97" s="492"/>
      <c r="AA97" s="493"/>
      <c r="AB97" s="200" t="s">
        <v>6</v>
      </c>
      <c r="AC97" s="201"/>
      <c r="AD97" s="202"/>
      <c r="AE97" s="206" t="s">
        <v>61</v>
      </c>
      <c r="AF97" s="206"/>
      <c r="AG97" s="206"/>
      <c r="AH97" s="206"/>
      <c r="AI97" s="206" t="s">
        <v>62</v>
      </c>
      <c r="AJ97" s="206"/>
      <c r="AK97" s="206"/>
      <c r="AL97" s="206"/>
      <c r="AM97" s="206" t="s">
        <v>101</v>
      </c>
      <c r="AN97" s="206"/>
      <c r="AO97" s="206"/>
      <c r="AP97" s="200"/>
      <c r="AQ97" s="208" t="s">
        <v>59</v>
      </c>
      <c r="AR97" s="209"/>
      <c r="AS97" s="209"/>
      <c r="AT97" s="210"/>
      <c r="AU97" s="190" t="s">
        <v>46</v>
      </c>
      <c r="AV97" s="190"/>
      <c r="AW97" s="190"/>
      <c r="AX97" s="211"/>
    </row>
    <row r="98" spans="1:50" ht="18.75" hidden="1" customHeight="1" x14ac:dyDescent="0.15">
      <c r="A98" s="495"/>
      <c r="B98" s="501"/>
      <c r="C98" s="501"/>
      <c r="D98" s="501"/>
      <c r="E98" s="501"/>
      <c r="F98" s="502"/>
      <c r="G98" s="192"/>
      <c r="H98" s="193"/>
      <c r="I98" s="193"/>
      <c r="J98" s="193"/>
      <c r="K98" s="193"/>
      <c r="L98" s="193"/>
      <c r="M98" s="193"/>
      <c r="N98" s="193"/>
      <c r="O98" s="194"/>
      <c r="P98" s="196"/>
      <c r="Q98" s="193"/>
      <c r="R98" s="193"/>
      <c r="S98" s="193"/>
      <c r="T98" s="193"/>
      <c r="U98" s="193"/>
      <c r="V98" s="193"/>
      <c r="W98" s="193"/>
      <c r="X98" s="194"/>
      <c r="Y98" s="491"/>
      <c r="Z98" s="492"/>
      <c r="AA98" s="493"/>
      <c r="AB98" s="203"/>
      <c r="AC98" s="204"/>
      <c r="AD98" s="205"/>
      <c r="AE98" s="207"/>
      <c r="AF98" s="207"/>
      <c r="AG98" s="207"/>
      <c r="AH98" s="207"/>
      <c r="AI98" s="207"/>
      <c r="AJ98" s="207"/>
      <c r="AK98" s="207"/>
      <c r="AL98" s="207"/>
      <c r="AM98" s="207"/>
      <c r="AN98" s="207"/>
      <c r="AO98" s="207"/>
      <c r="AP98" s="203"/>
      <c r="AQ98" s="490"/>
      <c r="AR98" s="216"/>
      <c r="AS98" s="214" t="s">
        <v>60</v>
      </c>
      <c r="AT98" s="215"/>
      <c r="AU98" s="216"/>
      <c r="AV98" s="216"/>
      <c r="AW98" s="193" t="s">
        <v>56</v>
      </c>
      <c r="AX98" s="217"/>
    </row>
    <row r="99" spans="1:50" ht="23.25" hidden="1" customHeight="1" x14ac:dyDescent="0.15">
      <c r="A99" s="495"/>
      <c r="B99" s="501"/>
      <c r="C99" s="501"/>
      <c r="D99" s="501"/>
      <c r="E99" s="501"/>
      <c r="F99" s="502"/>
      <c r="G99" s="691"/>
      <c r="H99" s="92"/>
      <c r="I99" s="92"/>
      <c r="J99" s="92"/>
      <c r="K99" s="92"/>
      <c r="L99" s="92"/>
      <c r="M99" s="92"/>
      <c r="N99" s="92"/>
      <c r="O99" s="174"/>
      <c r="P99" s="92"/>
      <c r="Q99" s="693"/>
      <c r="R99" s="693"/>
      <c r="S99" s="693"/>
      <c r="T99" s="693"/>
      <c r="U99" s="693"/>
      <c r="V99" s="693"/>
      <c r="W99" s="693"/>
      <c r="X99" s="694"/>
      <c r="Y99" s="697" t="s">
        <v>40</v>
      </c>
      <c r="Z99" s="698"/>
      <c r="AA99" s="699"/>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x14ac:dyDescent="0.15">
      <c r="A100" s="495"/>
      <c r="B100" s="501"/>
      <c r="C100" s="501"/>
      <c r="D100" s="501"/>
      <c r="E100" s="501"/>
      <c r="F100" s="502"/>
      <c r="G100" s="692"/>
      <c r="H100" s="95"/>
      <c r="I100" s="95"/>
      <c r="J100" s="95"/>
      <c r="K100" s="95"/>
      <c r="L100" s="95"/>
      <c r="M100" s="95"/>
      <c r="N100" s="95"/>
      <c r="O100" s="175"/>
      <c r="P100" s="695"/>
      <c r="Q100" s="695"/>
      <c r="R100" s="695"/>
      <c r="S100" s="695"/>
      <c r="T100" s="695"/>
      <c r="U100" s="695"/>
      <c r="V100" s="695"/>
      <c r="W100" s="695"/>
      <c r="X100" s="696"/>
      <c r="Y100" s="520" t="s">
        <v>32</v>
      </c>
      <c r="Z100" s="433"/>
      <c r="AA100" s="434"/>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8</v>
      </c>
      <c r="Z101" s="717"/>
      <c r="AA101" s="718"/>
      <c r="AB101" s="461" t="s">
        <v>9</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386</v>
      </c>
      <c r="B102" s="701"/>
      <c r="C102" s="701"/>
      <c r="D102" s="701"/>
      <c r="E102" s="701"/>
      <c r="F102" s="702"/>
      <c r="G102" s="703" t="s">
        <v>38</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61</v>
      </c>
      <c r="AF102" s="481"/>
      <c r="AG102" s="481"/>
      <c r="AH102" s="482"/>
      <c r="AI102" s="480" t="s">
        <v>62</v>
      </c>
      <c r="AJ102" s="481"/>
      <c r="AK102" s="481"/>
      <c r="AL102" s="482"/>
      <c r="AM102" s="480" t="s">
        <v>101</v>
      </c>
      <c r="AN102" s="481"/>
      <c r="AO102" s="481"/>
      <c r="AP102" s="482"/>
      <c r="AQ102" s="138" t="s">
        <v>387</v>
      </c>
      <c r="AR102" s="139"/>
      <c r="AS102" s="139"/>
      <c r="AT102" s="140"/>
      <c r="AU102" s="138" t="s">
        <v>388</v>
      </c>
      <c r="AV102" s="139"/>
      <c r="AW102" s="139"/>
      <c r="AX102" s="141"/>
    </row>
    <row r="103" spans="1:50" ht="23.25" customHeight="1" x14ac:dyDescent="0.15">
      <c r="A103" s="427"/>
      <c r="B103" s="428"/>
      <c r="C103" s="428"/>
      <c r="D103" s="428"/>
      <c r="E103" s="428"/>
      <c r="F103" s="429"/>
      <c r="G103" s="92" t="s">
        <v>503</v>
      </c>
      <c r="H103" s="92"/>
      <c r="I103" s="92"/>
      <c r="J103" s="92"/>
      <c r="K103" s="92"/>
      <c r="L103" s="92"/>
      <c r="M103" s="92"/>
      <c r="N103" s="92"/>
      <c r="O103" s="92"/>
      <c r="P103" s="92"/>
      <c r="Q103" s="92"/>
      <c r="R103" s="92"/>
      <c r="S103" s="92"/>
      <c r="T103" s="92"/>
      <c r="U103" s="92"/>
      <c r="V103" s="92"/>
      <c r="W103" s="92"/>
      <c r="X103" s="174"/>
      <c r="Y103" s="483" t="s">
        <v>33</v>
      </c>
      <c r="Z103" s="484"/>
      <c r="AA103" s="485"/>
      <c r="AB103" s="151" t="s">
        <v>436</v>
      </c>
      <c r="AC103" s="151"/>
      <c r="AD103" s="151"/>
      <c r="AE103" s="123" t="s">
        <v>432</v>
      </c>
      <c r="AF103" s="124"/>
      <c r="AG103" s="124"/>
      <c r="AH103" s="125"/>
      <c r="AI103" s="123" t="s">
        <v>433</v>
      </c>
      <c r="AJ103" s="124"/>
      <c r="AK103" s="124"/>
      <c r="AL103" s="125"/>
      <c r="AM103" s="123">
        <v>2</v>
      </c>
      <c r="AN103" s="124"/>
      <c r="AO103" s="124"/>
      <c r="AP103" s="125"/>
      <c r="AQ103" s="123" t="s">
        <v>433</v>
      </c>
      <c r="AR103" s="124"/>
      <c r="AS103" s="124"/>
      <c r="AT103" s="125"/>
      <c r="AU103" s="123" t="s">
        <v>433</v>
      </c>
      <c r="AV103" s="124"/>
      <c r="AW103" s="124"/>
      <c r="AX103" s="125"/>
    </row>
    <row r="104" spans="1:50" ht="23.25" customHeight="1" x14ac:dyDescent="0.15">
      <c r="A104" s="430"/>
      <c r="B104" s="431"/>
      <c r="C104" s="431"/>
      <c r="D104" s="431"/>
      <c r="E104" s="431"/>
      <c r="F104" s="432"/>
      <c r="G104" s="98"/>
      <c r="H104" s="98"/>
      <c r="I104" s="98"/>
      <c r="J104" s="98"/>
      <c r="K104" s="98"/>
      <c r="L104" s="98"/>
      <c r="M104" s="98"/>
      <c r="N104" s="98"/>
      <c r="O104" s="98"/>
      <c r="P104" s="98"/>
      <c r="Q104" s="98"/>
      <c r="R104" s="98"/>
      <c r="S104" s="98"/>
      <c r="T104" s="98"/>
      <c r="U104" s="98"/>
      <c r="V104" s="98"/>
      <c r="W104" s="98"/>
      <c r="X104" s="176"/>
      <c r="Y104" s="470" t="s">
        <v>389</v>
      </c>
      <c r="Z104" s="709"/>
      <c r="AA104" s="710"/>
      <c r="AB104" s="151" t="s">
        <v>436</v>
      </c>
      <c r="AC104" s="151"/>
      <c r="AD104" s="151"/>
      <c r="AE104" s="445" t="s">
        <v>433</v>
      </c>
      <c r="AF104" s="445"/>
      <c r="AG104" s="445"/>
      <c r="AH104" s="445"/>
      <c r="AI104" s="445" t="s">
        <v>432</v>
      </c>
      <c r="AJ104" s="445"/>
      <c r="AK104" s="445"/>
      <c r="AL104" s="445"/>
      <c r="AM104" s="445" t="s">
        <v>464</v>
      </c>
      <c r="AN104" s="445"/>
      <c r="AO104" s="445"/>
      <c r="AP104" s="445"/>
      <c r="AQ104" s="142">
        <v>2</v>
      </c>
      <c r="AR104" s="143"/>
      <c r="AS104" s="143"/>
      <c r="AT104" s="144"/>
      <c r="AU104" s="123">
        <v>2</v>
      </c>
      <c r="AV104" s="124"/>
      <c r="AW104" s="124"/>
      <c r="AX104" s="125"/>
    </row>
    <row r="105" spans="1:50" ht="31.5" hidden="1" customHeight="1" x14ac:dyDescent="0.15">
      <c r="A105" s="424" t="s">
        <v>386</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197"/>
      <c r="Z105" s="198"/>
      <c r="AA105" s="199"/>
      <c r="AB105" s="155" t="s">
        <v>6</v>
      </c>
      <c r="AC105" s="156"/>
      <c r="AD105" s="157"/>
      <c r="AE105" s="155" t="s">
        <v>61</v>
      </c>
      <c r="AF105" s="156"/>
      <c r="AG105" s="156"/>
      <c r="AH105" s="157"/>
      <c r="AI105" s="155" t="s">
        <v>62</v>
      </c>
      <c r="AJ105" s="156"/>
      <c r="AK105" s="156"/>
      <c r="AL105" s="157"/>
      <c r="AM105" s="155" t="s">
        <v>101</v>
      </c>
      <c r="AN105" s="156"/>
      <c r="AO105" s="156"/>
      <c r="AP105" s="157"/>
      <c r="AQ105" s="145" t="s">
        <v>387</v>
      </c>
      <c r="AR105" s="146"/>
      <c r="AS105" s="146"/>
      <c r="AT105" s="147"/>
      <c r="AU105" s="145" t="s">
        <v>388</v>
      </c>
      <c r="AV105" s="146"/>
      <c r="AW105" s="146"/>
      <c r="AX105" s="148"/>
    </row>
    <row r="106" spans="1:50" ht="23.25" hidden="1" customHeight="1" x14ac:dyDescent="0.15">
      <c r="A106" s="427"/>
      <c r="B106" s="428"/>
      <c r="C106" s="428"/>
      <c r="D106" s="428"/>
      <c r="E106" s="428"/>
      <c r="F106" s="429"/>
      <c r="G106" s="92"/>
      <c r="H106" s="92"/>
      <c r="I106" s="92"/>
      <c r="J106" s="92"/>
      <c r="K106" s="92"/>
      <c r="L106" s="92"/>
      <c r="M106" s="92"/>
      <c r="N106" s="92"/>
      <c r="O106" s="92"/>
      <c r="P106" s="92"/>
      <c r="Q106" s="92"/>
      <c r="R106" s="92"/>
      <c r="S106" s="92"/>
      <c r="T106" s="92"/>
      <c r="U106" s="92"/>
      <c r="V106" s="92"/>
      <c r="W106" s="92"/>
      <c r="X106" s="174"/>
      <c r="Y106" s="464" t="s">
        <v>33</v>
      </c>
      <c r="Z106" s="465"/>
      <c r="AA106" s="466"/>
      <c r="AB106" s="467"/>
      <c r="AC106" s="468"/>
      <c r="AD106" s="469"/>
      <c r="AE106" s="445"/>
      <c r="AF106" s="445"/>
      <c r="AG106" s="445"/>
      <c r="AH106" s="445"/>
      <c r="AI106" s="445"/>
      <c r="AJ106" s="445"/>
      <c r="AK106" s="445"/>
      <c r="AL106" s="445"/>
      <c r="AM106" s="445"/>
      <c r="AN106" s="445"/>
      <c r="AO106" s="445"/>
      <c r="AP106" s="445"/>
      <c r="AQ106" s="123"/>
      <c r="AR106" s="124"/>
      <c r="AS106" s="124"/>
      <c r="AT106" s="125"/>
      <c r="AU106" s="123"/>
      <c r="AV106" s="124"/>
      <c r="AW106" s="124"/>
      <c r="AX106" s="125"/>
    </row>
    <row r="107" spans="1:50" ht="23.25" hidden="1" customHeight="1" x14ac:dyDescent="0.15">
      <c r="A107" s="430"/>
      <c r="B107" s="431"/>
      <c r="C107" s="431"/>
      <c r="D107" s="431"/>
      <c r="E107" s="431"/>
      <c r="F107" s="432"/>
      <c r="G107" s="98"/>
      <c r="H107" s="98"/>
      <c r="I107" s="98"/>
      <c r="J107" s="98"/>
      <c r="K107" s="98"/>
      <c r="L107" s="98"/>
      <c r="M107" s="98"/>
      <c r="N107" s="98"/>
      <c r="O107" s="98"/>
      <c r="P107" s="98"/>
      <c r="Q107" s="98"/>
      <c r="R107" s="98"/>
      <c r="S107" s="98"/>
      <c r="T107" s="98"/>
      <c r="U107" s="98"/>
      <c r="V107" s="98"/>
      <c r="W107" s="98"/>
      <c r="X107" s="176"/>
      <c r="Y107" s="470" t="s">
        <v>34</v>
      </c>
      <c r="Z107" s="471"/>
      <c r="AA107" s="472"/>
      <c r="AB107" s="473"/>
      <c r="AC107" s="474"/>
      <c r="AD107" s="475"/>
      <c r="AE107" s="445"/>
      <c r="AF107" s="445"/>
      <c r="AG107" s="445"/>
      <c r="AH107" s="445"/>
      <c r="AI107" s="445"/>
      <c r="AJ107" s="445"/>
      <c r="AK107" s="445"/>
      <c r="AL107" s="445"/>
      <c r="AM107" s="445"/>
      <c r="AN107" s="445"/>
      <c r="AO107" s="445"/>
      <c r="AP107" s="445"/>
      <c r="AQ107" s="123"/>
      <c r="AR107" s="124"/>
      <c r="AS107" s="124"/>
      <c r="AT107" s="125"/>
      <c r="AU107" s="123"/>
      <c r="AV107" s="124"/>
      <c r="AW107" s="124"/>
      <c r="AX107" s="125"/>
    </row>
    <row r="108" spans="1:50" ht="31.5" hidden="1" customHeight="1" x14ac:dyDescent="0.15">
      <c r="A108" s="424" t="s">
        <v>386</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197"/>
      <c r="Z108" s="198"/>
      <c r="AA108" s="199"/>
      <c r="AB108" s="155" t="s">
        <v>6</v>
      </c>
      <c r="AC108" s="156"/>
      <c r="AD108" s="157"/>
      <c r="AE108" s="155" t="s">
        <v>61</v>
      </c>
      <c r="AF108" s="156"/>
      <c r="AG108" s="156"/>
      <c r="AH108" s="157"/>
      <c r="AI108" s="155" t="s">
        <v>62</v>
      </c>
      <c r="AJ108" s="156"/>
      <c r="AK108" s="156"/>
      <c r="AL108" s="157"/>
      <c r="AM108" s="155" t="s">
        <v>101</v>
      </c>
      <c r="AN108" s="156"/>
      <c r="AO108" s="156"/>
      <c r="AP108" s="157"/>
      <c r="AQ108" s="145" t="s">
        <v>387</v>
      </c>
      <c r="AR108" s="146"/>
      <c r="AS108" s="146"/>
      <c r="AT108" s="147"/>
      <c r="AU108" s="145" t="s">
        <v>388</v>
      </c>
      <c r="AV108" s="146"/>
      <c r="AW108" s="146"/>
      <c r="AX108" s="148"/>
    </row>
    <row r="109" spans="1:50" ht="23.25" hidden="1" customHeight="1" x14ac:dyDescent="0.15">
      <c r="A109" s="427"/>
      <c r="B109" s="428"/>
      <c r="C109" s="428"/>
      <c r="D109" s="428"/>
      <c r="E109" s="428"/>
      <c r="F109" s="429"/>
      <c r="G109" s="92"/>
      <c r="H109" s="92"/>
      <c r="I109" s="92"/>
      <c r="J109" s="92"/>
      <c r="K109" s="92"/>
      <c r="L109" s="92"/>
      <c r="M109" s="92"/>
      <c r="N109" s="92"/>
      <c r="O109" s="92"/>
      <c r="P109" s="92"/>
      <c r="Q109" s="92"/>
      <c r="R109" s="92"/>
      <c r="S109" s="92"/>
      <c r="T109" s="92"/>
      <c r="U109" s="92"/>
      <c r="V109" s="92"/>
      <c r="W109" s="92"/>
      <c r="X109" s="174"/>
      <c r="Y109" s="464" t="s">
        <v>33</v>
      </c>
      <c r="Z109" s="465"/>
      <c r="AA109" s="466"/>
      <c r="AB109" s="467"/>
      <c r="AC109" s="468"/>
      <c r="AD109" s="469"/>
      <c r="AE109" s="445"/>
      <c r="AF109" s="445"/>
      <c r="AG109" s="445"/>
      <c r="AH109" s="445"/>
      <c r="AI109" s="445"/>
      <c r="AJ109" s="445"/>
      <c r="AK109" s="445"/>
      <c r="AL109" s="445"/>
      <c r="AM109" s="445"/>
      <c r="AN109" s="445"/>
      <c r="AO109" s="445"/>
      <c r="AP109" s="445"/>
      <c r="AQ109" s="123"/>
      <c r="AR109" s="124"/>
      <c r="AS109" s="124"/>
      <c r="AT109" s="125"/>
      <c r="AU109" s="123"/>
      <c r="AV109" s="124"/>
      <c r="AW109" s="124"/>
      <c r="AX109" s="125"/>
    </row>
    <row r="110" spans="1:50" ht="23.25" hidden="1" customHeight="1" x14ac:dyDescent="0.15">
      <c r="A110" s="430"/>
      <c r="B110" s="431"/>
      <c r="C110" s="431"/>
      <c r="D110" s="431"/>
      <c r="E110" s="431"/>
      <c r="F110" s="432"/>
      <c r="G110" s="98"/>
      <c r="H110" s="98"/>
      <c r="I110" s="98"/>
      <c r="J110" s="98"/>
      <c r="K110" s="98"/>
      <c r="L110" s="98"/>
      <c r="M110" s="98"/>
      <c r="N110" s="98"/>
      <c r="O110" s="98"/>
      <c r="P110" s="98"/>
      <c r="Q110" s="98"/>
      <c r="R110" s="98"/>
      <c r="S110" s="98"/>
      <c r="T110" s="98"/>
      <c r="U110" s="98"/>
      <c r="V110" s="98"/>
      <c r="W110" s="98"/>
      <c r="X110" s="176"/>
      <c r="Y110" s="470" t="s">
        <v>389</v>
      </c>
      <c r="Z110" s="471"/>
      <c r="AA110" s="472"/>
      <c r="AB110" s="473"/>
      <c r="AC110" s="474"/>
      <c r="AD110" s="475"/>
      <c r="AE110" s="445"/>
      <c r="AF110" s="445"/>
      <c r="AG110" s="445"/>
      <c r="AH110" s="445"/>
      <c r="AI110" s="445"/>
      <c r="AJ110" s="445"/>
      <c r="AK110" s="445"/>
      <c r="AL110" s="445"/>
      <c r="AM110" s="445"/>
      <c r="AN110" s="445"/>
      <c r="AO110" s="445"/>
      <c r="AP110" s="445"/>
      <c r="AQ110" s="123"/>
      <c r="AR110" s="124"/>
      <c r="AS110" s="124"/>
      <c r="AT110" s="125"/>
      <c r="AU110" s="123"/>
      <c r="AV110" s="124"/>
      <c r="AW110" s="124"/>
      <c r="AX110" s="125"/>
    </row>
    <row r="111" spans="1:50" ht="31.5" hidden="1" customHeight="1" x14ac:dyDescent="0.15">
      <c r="A111" s="424" t="s">
        <v>386</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197"/>
      <c r="Z111" s="198"/>
      <c r="AA111" s="199"/>
      <c r="AB111" s="155" t="s">
        <v>6</v>
      </c>
      <c r="AC111" s="156"/>
      <c r="AD111" s="157"/>
      <c r="AE111" s="155" t="s">
        <v>61</v>
      </c>
      <c r="AF111" s="156"/>
      <c r="AG111" s="156"/>
      <c r="AH111" s="157"/>
      <c r="AI111" s="155" t="s">
        <v>62</v>
      </c>
      <c r="AJ111" s="156"/>
      <c r="AK111" s="156"/>
      <c r="AL111" s="157"/>
      <c r="AM111" s="155" t="s">
        <v>101</v>
      </c>
      <c r="AN111" s="156"/>
      <c r="AO111" s="156"/>
      <c r="AP111" s="157"/>
      <c r="AQ111" s="145" t="s">
        <v>387</v>
      </c>
      <c r="AR111" s="146"/>
      <c r="AS111" s="146"/>
      <c r="AT111" s="147"/>
      <c r="AU111" s="145" t="s">
        <v>388</v>
      </c>
      <c r="AV111" s="146"/>
      <c r="AW111" s="146"/>
      <c r="AX111" s="148"/>
    </row>
    <row r="112" spans="1:50" ht="23.25" hidden="1" customHeight="1" x14ac:dyDescent="0.15">
      <c r="A112" s="427"/>
      <c r="B112" s="428"/>
      <c r="C112" s="428"/>
      <c r="D112" s="428"/>
      <c r="E112" s="428"/>
      <c r="F112" s="429"/>
      <c r="G112" s="92"/>
      <c r="H112" s="92"/>
      <c r="I112" s="92"/>
      <c r="J112" s="92"/>
      <c r="K112" s="92"/>
      <c r="L112" s="92"/>
      <c r="M112" s="92"/>
      <c r="N112" s="92"/>
      <c r="O112" s="92"/>
      <c r="P112" s="92"/>
      <c r="Q112" s="92"/>
      <c r="R112" s="92"/>
      <c r="S112" s="92"/>
      <c r="T112" s="92"/>
      <c r="U112" s="92"/>
      <c r="V112" s="92"/>
      <c r="W112" s="92"/>
      <c r="X112" s="174"/>
      <c r="Y112" s="464" t="s">
        <v>33</v>
      </c>
      <c r="Z112" s="465"/>
      <c r="AA112" s="466"/>
      <c r="AB112" s="467"/>
      <c r="AC112" s="468"/>
      <c r="AD112" s="469"/>
      <c r="AE112" s="445"/>
      <c r="AF112" s="445"/>
      <c r="AG112" s="445"/>
      <c r="AH112" s="445"/>
      <c r="AI112" s="445"/>
      <c r="AJ112" s="445"/>
      <c r="AK112" s="445"/>
      <c r="AL112" s="445"/>
      <c r="AM112" s="445"/>
      <c r="AN112" s="445"/>
      <c r="AO112" s="445"/>
      <c r="AP112" s="445"/>
      <c r="AQ112" s="123"/>
      <c r="AR112" s="124"/>
      <c r="AS112" s="124"/>
      <c r="AT112" s="125"/>
      <c r="AU112" s="123"/>
      <c r="AV112" s="124"/>
      <c r="AW112" s="124"/>
      <c r="AX112" s="125"/>
    </row>
    <row r="113" spans="1:50" ht="23.25" hidden="1" customHeight="1" x14ac:dyDescent="0.15">
      <c r="A113" s="430"/>
      <c r="B113" s="431"/>
      <c r="C113" s="431"/>
      <c r="D113" s="431"/>
      <c r="E113" s="431"/>
      <c r="F113" s="432"/>
      <c r="G113" s="98"/>
      <c r="H113" s="98"/>
      <c r="I113" s="98"/>
      <c r="J113" s="98"/>
      <c r="K113" s="98"/>
      <c r="L113" s="98"/>
      <c r="M113" s="98"/>
      <c r="N113" s="98"/>
      <c r="O113" s="98"/>
      <c r="P113" s="98"/>
      <c r="Q113" s="98"/>
      <c r="R113" s="98"/>
      <c r="S113" s="98"/>
      <c r="T113" s="98"/>
      <c r="U113" s="98"/>
      <c r="V113" s="98"/>
      <c r="W113" s="98"/>
      <c r="X113" s="176"/>
      <c r="Y113" s="470" t="s">
        <v>389</v>
      </c>
      <c r="Z113" s="471"/>
      <c r="AA113" s="472"/>
      <c r="AB113" s="473"/>
      <c r="AC113" s="474"/>
      <c r="AD113" s="475"/>
      <c r="AE113" s="445"/>
      <c r="AF113" s="445"/>
      <c r="AG113" s="445"/>
      <c r="AH113" s="445"/>
      <c r="AI113" s="445"/>
      <c r="AJ113" s="445"/>
      <c r="AK113" s="445"/>
      <c r="AL113" s="445"/>
      <c r="AM113" s="445"/>
      <c r="AN113" s="445"/>
      <c r="AO113" s="445"/>
      <c r="AP113" s="445"/>
      <c r="AQ113" s="123"/>
      <c r="AR113" s="124"/>
      <c r="AS113" s="124"/>
      <c r="AT113" s="125"/>
      <c r="AU113" s="123"/>
      <c r="AV113" s="124"/>
      <c r="AW113" s="124"/>
      <c r="AX113" s="125"/>
    </row>
    <row r="114" spans="1:50" ht="31.5" hidden="1" customHeight="1" x14ac:dyDescent="0.15">
      <c r="A114" s="424" t="s">
        <v>386</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197"/>
      <c r="Z114" s="198"/>
      <c r="AA114" s="199"/>
      <c r="AB114" s="155" t="s">
        <v>6</v>
      </c>
      <c r="AC114" s="156"/>
      <c r="AD114" s="157"/>
      <c r="AE114" s="155" t="s">
        <v>61</v>
      </c>
      <c r="AF114" s="156"/>
      <c r="AG114" s="156"/>
      <c r="AH114" s="157"/>
      <c r="AI114" s="155" t="s">
        <v>62</v>
      </c>
      <c r="AJ114" s="156"/>
      <c r="AK114" s="156"/>
      <c r="AL114" s="157"/>
      <c r="AM114" s="155" t="s">
        <v>101</v>
      </c>
      <c r="AN114" s="156"/>
      <c r="AO114" s="156"/>
      <c r="AP114" s="157"/>
      <c r="AQ114" s="486" t="s">
        <v>387</v>
      </c>
      <c r="AR114" s="487"/>
      <c r="AS114" s="487"/>
      <c r="AT114" s="488"/>
      <c r="AU114" s="486" t="s">
        <v>388</v>
      </c>
      <c r="AV114" s="487"/>
      <c r="AW114" s="487"/>
      <c r="AX114" s="489"/>
    </row>
    <row r="115" spans="1:50" ht="23.25" hidden="1" customHeight="1" x14ac:dyDescent="0.15">
      <c r="A115" s="427"/>
      <c r="B115" s="428"/>
      <c r="C115" s="428"/>
      <c r="D115" s="428"/>
      <c r="E115" s="428"/>
      <c r="F115" s="429"/>
      <c r="G115" s="92"/>
      <c r="H115" s="92"/>
      <c r="I115" s="92"/>
      <c r="J115" s="92"/>
      <c r="K115" s="92"/>
      <c r="L115" s="92"/>
      <c r="M115" s="92"/>
      <c r="N115" s="92"/>
      <c r="O115" s="92"/>
      <c r="P115" s="92"/>
      <c r="Q115" s="92"/>
      <c r="R115" s="92"/>
      <c r="S115" s="92"/>
      <c r="T115" s="92"/>
      <c r="U115" s="92"/>
      <c r="V115" s="92"/>
      <c r="W115" s="92"/>
      <c r="X115" s="174"/>
      <c r="Y115" s="464" t="s">
        <v>33</v>
      </c>
      <c r="Z115" s="465"/>
      <c r="AA115" s="466"/>
      <c r="AB115" s="467"/>
      <c r="AC115" s="468"/>
      <c r="AD115" s="469"/>
      <c r="AE115" s="445"/>
      <c r="AF115" s="445"/>
      <c r="AG115" s="445"/>
      <c r="AH115" s="445"/>
      <c r="AI115" s="445"/>
      <c r="AJ115" s="445"/>
      <c r="AK115" s="445"/>
      <c r="AL115" s="445"/>
      <c r="AM115" s="445"/>
      <c r="AN115" s="445"/>
      <c r="AO115" s="445"/>
      <c r="AP115" s="445"/>
      <c r="AQ115" s="123"/>
      <c r="AR115" s="124"/>
      <c r="AS115" s="124"/>
      <c r="AT115" s="125"/>
      <c r="AU115" s="123"/>
      <c r="AV115" s="124"/>
      <c r="AW115" s="124"/>
      <c r="AX115" s="125"/>
    </row>
    <row r="116" spans="1:50" ht="23.25" hidden="1" customHeight="1" x14ac:dyDescent="0.15">
      <c r="A116" s="430"/>
      <c r="B116" s="431"/>
      <c r="C116" s="431"/>
      <c r="D116" s="431"/>
      <c r="E116" s="431"/>
      <c r="F116" s="432"/>
      <c r="G116" s="98"/>
      <c r="H116" s="98"/>
      <c r="I116" s="98"/>
      <c r="J116" s="98"/>
      <c r="K116" s="98"/>
      <c r="L116" s="98"/>
      <c r="M116" s="98"/>
      <c r="N116" s="98"/>
      <c r="O116" s="98"/>
      <c r="P116" s="98"/>
      <c r="Q116" s="98"/>
      <c r="R116" s="98"/>
      <c r="S116" s="98"/>
      <c r="T116" s="98"/>
      <c r="U116" s="98"/>
      <c r="V116" s="98"/>
      <c r="W116" s="98"/>
      <c r="X116" s="176"/>
      <c r="Y116" s="470" t="s">
        <v>389</v>
      </c>
      <c r="Z116" s="471"/>
      <c r="AA116" s="472"/>
      <c r="AB116" s="473"/>
      <c r="AC116" s="474"/>
      <c r="AD116" s="475"/>
      <c r="AE116" s="445"/>
      <c r="AF116" s="445"/>
      <c r="AG116" s="445"/>
      <c r="AH116" s="445"/>
      <c r="AI116" s="445"/>
      <c r="AJ116" s="445"/>
      <c r="AK116" s="445"/>
      <c r="AL116" s="445"/>
      <c r="AM116" s="445"/>
      <c r="AN116" s="445"/>
      <c r="AO116" s="445"/>
      <c r="AP116" s="445"/>
      <c r="AQ116" s="123"/>
      <c r="AR116" s="124"/>
      <c r="AS116" s="124"/>
      <c r="AT116" s="125"/>
      <c r="AU116" s="123"/>
      <c r="AV116" s="124"/>
      <c r="AW116" s="124"/>
      <c r="AX116" s="125"/>
    </row>
    <row r="117" spans="1:50" ht="31.5" customHeight="1" x14ac:dyDescent="0.15">
      <c r="A117" s="449" t="s">
        <v>10</v>
      </c>
      <c r="B117" s="450"/>
      <c r="C117" s="450"/>
      <c r="D117" s="450"/>
      <c r="E117" s="450"/>
      <c r="F117" s="451"/>
      <c r="G117" s="156" t="s">
        <v>11</v>
      </c>
      <c r="H117" s="156"/>
      <c r="I117" s="156"/>
      <c r="J117" s="156"/>
      <c r="K117" s="156"/>
      <c r="L117" s="156"/>
      <c r="M117" s="156"/>
      <c r="N117" s="156"/>
      <c r="O117" s="156"/>
      <c r="P117" s="156"/>
      <c r="Q117" s="156"/>
      <c r="R117" s="156"/>
      <c r="S117" s="156"/>
      <c r="T117" s="156"/>
      <c r="U117" s="156"/>
      <c r="V117" s="156"/>
      <c r="W117" s="156"/>
      <c r="X117" s="157"/>
      <c r="Y117" s="458"/>
      <c r="Z117" s="459"/>
      <c r="AA117" s="460"/>
      <c r="AB117" s="155" t="s">
        <v>6</v>
      </c>
      <c r="AC117" s="156"/>
      <c r="AD117" s="157"/>
      <c r="AE117" s="259" t="s">
        <v>61</v>
      </c>
      <c r="AF117" s="259"/>
      <c r="AG117" s="259"/>
      <c r="AH117" s="259"/>
      <c r="AI117" s="259" t="s">
        <v>62</v>
      </c>
      <c r="AJ117" s="259"/>
      <c r="AK117" s="259"/>
      <c r="AL117" s="259"/>
      <c r="AM117" s="259" t="s">
        <v>101</v>
      </c>
      <c r="AN117" s="259"/>
      <c r="AO117" s="259"/>
      <c r="AP117" s="259"/>
      <c r="AQ117" s="435" t="s">
        <v>371</v>
      </c>
      <c r="AR117" s="435"/>
      <c r="AS117" s="435"/>
      <c r="AT117" s="435"/>
      <c r="AU117" s="435"/>
      <c r="AV117" s="435"/>
      <c r="AW117" s="435"/>
      <c r="AX117" s="436"/>
    </row>
    <row r="118" spans="1:50" ht="23.25" customHeight="1" x14ac:dyDescent="0.15">
      <c r="A118" s="452"/>
      <c r="B118" s="453"/>
      <c r="C118" s="453"/>
      <c r="D118" s="453"/>
      <c r="E118" s="453"/>
      <c r="F118" s="454"/>
      <c r="G118" s="437" t="s">
        <v>494</v>
      </c>
      <c r="H118" s="437"/>
      <c r="I118" s="437"/>
      <c r="J118" s="437"/>
      <c r="K118" s="437"/>
      <c r="L118" s="437"/>
      <c r="M118" s="437"/>
      <c r="N118" s="437"/>
      <c r="O118" s="437"/>
      <c r="P118" s="437"/>
      <c r="Q118" s="437"/>
      <c r="R118" s="437"/>
      <c r="S118" s="437"/>
      <c r="T118" s="437"/>
      <c r="U118" s="437"/>
      <c r="V118" s="437"/>
      <c r="W118" s="437"/>
      <c r="X118" s="437"/>
      <c r="Y118" s="439" t="s">
        <v>10</v>
      </c>
      <c r="Z118" s="440"/>
      <c r="AA118" s="441"/>
      <c r="AB118" s="442"/>
      <c r="AC118" s="443"/>
      <c r="AD118" s="444"/>
      <c r="AE118" s="445" t="s">
        <v>437</v>
      </c>
      <c r="AF118" s="445"/>
      <c r="AG118" s="445"/>
      <c r="AH118" s="445"/>
      <c r="AI118" s="445" t="s">
        <v>432</v>
      </c>
      <c r="AJ118" s="445"/>
      <c r="AK118" s="445"/>
      <c r="AL118" s="445"/>
      <c r="AM118" s="445" t="s">
        <v>438</v>
      </c>
      <c r="AN118" s="445"/>
      <c r="AO118" s="445"/>
      <c r="AP118" s="445"/>
      <c r="AQ118" s="123" t="s">
        <v>432</v>
      </c>
      <c r="AR118" s="124"/>
      <c r="AS118" s="124"/>
      <c r="AT118" s="124"/>
      <c r="AU118" s="124"/>
      <c r="AV118" s="124"/>
      <c r="AW118" s="124"/>
      <c r="AX118" s="162"/>
    </row>
    <row r="119" spans="1:50" ht="46.5" customHeight="1" thickBot="1" x14ac:dyDescent="0.2">
      <c r="A119" s="452"/>
      <c r="B119" s="453"/>
      <c r="C119" s="453"/>
      <c r="D119" s="453"/>
      <c r="E119" s="453"/>
      <c r="F119" s="454"/>
      <c r="G119" s="438"/>
      <c r="H119" s="438"/>
      <c r="I119" s="438"/>
      <c r="J119" s="438"/>
      <c r="K119" s="438"/>
      <c r="L119" s="438"/>
      <c r="M119" s="438"/>
      <c r="N119" s="438"/>
      <c r="O119" s="438"/>
      <c r="P119" s="438"/>
      <c r="Q119" s="438"/>
      <c r="R119" s="438"/>
      <c r="S119" s="438"/>
      <c r="T119" s="438"/>
      <c r="U119" s="438"/>
      <c r="V119" s="438"/>
      <c r="W119" s="438"/>
      <c r="X119" s="438"/>
      <c r="Y119" s="726" t="s">
        <v>30</v>
      </c>
      <c r="Z119" s="484"/>
      <c r="AA119" s="485"/>
      <c r="AB119" s="727" t="s">
        <v>58</v>
      </c>
      <c r="AC119" s="728"/>
      <c r="AD119" s="729"/>
      <c r="AE119" s="730"/>
      <c r="AF119" s="730"/>
      <c r="AG119" s="730"/>
      <c r="AH119" s="730"/>
      <c r="AI119" s="730"/>
      <c r="AJ119" s="730"/>
      <c r="AK119" s="730"/>
      <c r="AL119" s="730"/>
      <c r="AM119" s="730"/>
      <c r="AN119" s="730"/>
      <c r="AO119" s="730"/>
      <c r="AP119" s="730"/>
      <c r="AQ119" s="732"/>
      <c r="AR119" s="732"/>
      <c r="AS119" s="732"/>
      <c r="AT119" s="732"/>
      <c r="AU119" s="732"/>
      <c r="AV119" s="732"/>
      <c r="AW119" s="732"/>
      <c r="AX119" s="733"/>
    </row>
    <row r="120" spans="1:50" ht="31.5" hidden="1" customHeight="1" x14ac:dyDescent="0.15">
      <c r="A120" s="449" t="s">
        <v>10</v>
      </c>
      <c r="B120" s="450"/>
      <c r="C120" s="450"/>
      <c r="D120" s="450"/>
      <c r="E120" s="450"/>
      <c r="F120" s="451"/>
      <c r="G120" s="156" t="s">
        <v>11</v>
      </c>
      <c r="H120" s="156"/>
      <c r="I120" s="156"/>
      <c r="J120" s="156"/>
      <c r="K120" s="156"/>
      <c r="L120" s="156"/>
      <c r="M120" s="156"/>
      <c r="N120" s="156"/>
      <c r="O120" s="156"/>
      <c r="P120" s="156"/>
      <c r="Q120" s="156"/>
      <c r="R120" s="156"/>
      <c r="S120" s="156"/>
      <c r="T120" s="156"/>
      <c r="U120" s="156"/>
      <c r="V120" s="156"/>
      <c r="W120" s="156"/>
      <c r="X120" s="157"/>
      <c r="Y120" s="458"/>
      <c r="Z120" s="459"/>
      <c r="AA120" s="460"/>
      <c r="AB120" s="155" t="s">
        <v>6</v>
      </c>
      <c r="AC120" s="156"/>
      <c r="AD120" s="157"/>
      <c r="AE120" s="259" t="s">
        <v>61</v>
      </c>
      <c r="AF120" s="259"/>
      <c r="AG120" s="259"/>
      <c r="AH120" s="259"/>
      <c r="AI120" s="259" t="s">
        <v>62</v>
      </c>
      <c r="AJ120" s="259"/>
      <c r="AK120" s="259"/>
      <c r="AL120" s="259"/>
      <c r="AM120" s="259" t="s">
        <v>101</v>
      </c>
      <c r="AN120" s="259"/>
      <c r="AO120" s="259"/>
      <c r="AP120" s="259"/>
      <c r="AQ120" s="435" t="s">
        <v>371</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10</v>
      </c>
      <c r="Z121" s="440"/>
      <c r="AA121" s="441"/>
      <c r="AB121" s="442"/>
      <c r="AC121" s="443"/>
      <c r="AD121" s="444"/>
      <c r="AE121" s="445"/>
      <c r="AF121" s="445"/>
      <c r="AG121" s="445"/>
      <c r="AH121" s="445"/>
      <c r="AI121" s="445"/>
      <c r="AJ121" s="445"/>
      <c r="AK121" s="445"/>
      <c r="AL121" s="445"/>
      <c r="AM121" s="445"/>
      <c r="AN121" s="445"/>
      <c r="AO121" s="445"/>
      <c r="AP121" s="445"/>
      <c r="AQ121" s="123"/>
      <c r="AR121" s="124"/>
      <c r="AS121" s="124"/>
      <c r="AT121" s="124"/>
      <c r="AU121" s="124"/>
      <c r="AV121" s="124"/>
      <c r="AW121" s="124"/>
      <c r="AX121" s="162"/>
    </row>
    <row r="122" spans="1:50" ht="46.5" hidden="1" customHeight="1" x14ac:dyDescent="0.15">
      <c r="A122" s="452"/>
      <c r="B122" s="453"/>
      <c r="C122" s="453"/>
      <c r="D122" s="453"/>
      <c r="E122" s="453"/>
      <c r="F122" s="454"/>
      <c r="G122" s="725"/>
      <c r="H122" s="725"/>
      <c r="I122" s="725"/>
      <c r="J122" s="725"/>
      <c r="K122" s="725"/>
      <c r="L122" s="725"/>
      <c r="M122" s="725"/>
      <c r="N122" s="725"/>
      <c r="O122" s="725"/>
      <c r="P122" s="725"/>
      <c r="Q122" s="725"/>
      <c r="R122" s="725"/>
      <c r="S122" s="725"/>
      <c r="T122" s="725"/>
      <c r="U122" s="725"/>
      <c r="V122" s="725"/>
      <c r="W122" s="725"/>
      <c r="X122" s="725"/>
      <c r="Y122" s="726" t="s">
        <v>30</v>
      </c>
      <c r="Z122" s="484"/>
      <c r="AA122" s="485"/>
      <c r="AB122" s="727" t="s">
        <v>58</v>
      </c>
      <c r="AC122" s="728"/>
      <c r="AD122" s="729"/>
      <c r="AE122" s="730"/>
      <c r="AF122" s="730"/>
      <c r="AG122" s="730"/>
      <c r="AH122" s="730"/>
      <c r="AI122" s="730"/>
      <c r="AJ122" s="730"/>
      <c r="AK122" s="730"/>
      <c r="AL122" s="730"/>
      <c r="AM122" s="730"/>
      <c r="AN122" s="730"/>
      <c r="AO122" s="730"/>
      <c r="AP122" s="730"/>
      <c r="AQ122" s="732"/>
      <c r="AR122" s="732"/>
      <c r="AS122" s="732"/>
      <c r="AT122" s="732"/>
      <c r="AU122" s="732"/>
      <c r="AV122" s="732"/>
      <c r="AW122" s="732"/>
      <c r="AX122" s="733"/>
    </row>
    <row r="123" spans="1:50" ht="31.5" hidden="1" customHeight="1" x14ac:dyDescent="0.15">
      <c r="A123" s="449" t="s">
        <v>10</v>
      </c>
      <c r="B123" s="450"/>
      <c r="C123" s="450"/>
      <c r="D123" s="450"/>
      <c r="E123" s="450"/>
      <c r="F123" s="451"/>
      <c r="G123" s="156" t="s">
        <v>11</v>
      </c>
      <c r="H123" s="156"/>
      <c r="I123" s="156"/>
      <c r="J123" s="156"/>
      <c r="K123" s="156"/>
      <c r="L123" s="156"/>
      <c r="M123" s="156"/>
      <c r="N123" s="156"/>
      <c r="O123" s="156"/>
      <c r="P123" s="156"/>
      <c r="Q123" s="156"/>
      <c r="R123" s="156"/>
      <c r="S123" s="156"/>
      <c r="T123" s="156"/>
      <c r="U123" s="156"/>
      <c r="V123" s="156"/>
      <c r="W123" s="156"/>
      <c r="X123" s="157"/>
      <c r="Y123" s="458"/>
      <c r="Z123" s="459"/>
      <c r="AA123" s="460"/>
      <c r="AB123" s="155" t="s">
        <v>6</v>
      </c>
      <c r="AC123" s="156"/>
      <c r="AD123" s="157"/>
      <c r="AE123" s="259" t="s">
        <v>61</v>
      </c>
      <c r="AF123" s="259"/>
      <c r="AG123" s="259"/>
      <c r="AH123" s="259"/>
      <c r="AI123" s="259" t="s">
        <v>62</v>
      </c>
      <c r="AJ123" s="259"/>
      <c r="AK123" s="259"/>
      <c r="AL123" s="259"/>
      <c r="AM123" s="259" t="s">
        <v>101</v>
      </c>
      <c r="AN123" s="259"/>
      <c r="AO123" s="259"/>
      <c r="AP123" s="259"/>
      <c r="AQ123" s="435" t="s">
        <v>371</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10</v>
      </c>
      <c r="Z124" s="440"/>
      <c r="AA124" s="441"/>
      <c r="AB124" s="442"/>
      <c r="AC124" s="443"/>
      <c r="AD124" s="444"/>
      <c r="AE124" s="445"/>
      <c r="AF124" s="445"/>
      <c r="AG124" s="445"/>
      <c r="AH124" s="445"/>
      <c r="AI124" s="445"/>
      <c r="AJ124" s="445"/>
      <c r="AK124" s="445"/>
      <c r="AL124" s="445"/>
      <c r="AM124" s="445"/>
      <c r="AN124" s="445"/>
      <c r="AO124" s="445"/>
      <c r="AP124" s="445"/>
      <c r="AQ124" s="123"/>
      <c r="AR124" s="124"/>
      <c r="AS124" s="124"/>
      <c r="AT124" s="124"/>
      <c r="AU124" s="124"/>
      <c r="AV124" s="124"/>
      <c r="AW124" s="124"/>
      <c r="AX124" s="162"/>
    </row>
    <row r="125" spans="1:50" ht="46.5" hidden="1" customHeight="1" x14ac:dyDescent="0.15">
      <c r="A125" s="452"/>
      <c r="B125" s="453"/>
      <c r="C125" s="453"/>
      <c r="D125" s="453"/>
      <c r="E125" s="453"/>
      <c r="F125" s="454"/>
      <c r="G125" s="725"/>
      <c r="H125" s="725"/>
      <c r="I125" s="725"/>
      <c r="J125" s="725"/>
      <c r="K125" s="725"/>
      <c r="L125" s="725"/>
      <c r="M125" s="725"/>
      <c r="N125" s="725"/>
      <c r="O125" s="725"/>
      <c r="P125" s="725"/>
      <c r="Q125" s="725"/>
      <c r="R125" s="725"/>
      <c r="S125" s="725"/>
      <c r="T125" s="725"/>
      <c r="U125" s="725"/>
      <c r="V125" s="725"/>
      <c r="W125" s="725"/>
      <c r="X125" s="725"/>
      <c r="Y125" s="726" t="s">
        <v>30</v>
      </c>
      <c r="Z125" s="484"/>
      <c r="AA125" s="485"/>
      <c r="AB125" s="727" t="s">
        <v>58</v>
      </c>
      <c r="AC125" s="728"/>
      <c r="AD125" s="729"/>
      <c r="AE125" s="730"/>
      <c r="AF125" s="730"/>
      <c r="AG125" s="730"/>
      <c r="AH125" s="730"/>
      <c r="AI125" s="730"/>
      <c r="AJ125" s="730"/>
      <c r="AK125" s="730"/>
      <c r="AL125" s="730"/>
      <c r="AM125" s="730"/>
      <c r="AN125" s="730"/>
      <c r="AO125" s="730"/>
      <c r="AP125" s="730"/>
      <c r="AQ125" s="732"/>
      <c r="AR125" s="732"/>
      <c r="AS125" s="732"/>
      <c r="AT125" s="732"/>
      <c r="AU125" s="732"/>
      <c r="AV125" s="732"/>
      <c r="AW125" s="732"/>
      <c r="AX125" s="733"/>
    </row>
    <row r="126" spans="1:50" ht="31.5" hidden="1" customHeight="1" x14ac:dyDescent="0.15">
      <c r="A126" s="449" t="s">
        <v>10</v>
      </c>
      <c r="B126" s="450"/>
      <c r="C126" s="450"/>
      <c r="D126" s="450"/>
      <c r="E126" s="450"/>
      <c r="F126" s="451"/>
      <c r="G126" s="156" t="s">
        <v>11</v>
      </c>
      <c r="H126" s="156"/>
      <c r="I126" s="156"/>
      <c r="J126" s="156"/>
      <c r="K126" s="156"/>
      <c r="L126" s="156"/>
      <c r="M126" s="156"/>
      <c r="N126" s="156"/>
      <c r="O126" s="156"/>
      <c r="P126" s="156"/>
      <c r="Q126" s="156"/>
      <c r="R126" s="156"/>
      <c r="S126" s="156"/>
      <c r="T126" s="156"/>
      <c r="U126" s="156"/>
      <c r="V126" s="156"/>
      <c r="W126" s="156"/>
      <c r="X126" s="157"/>
      <c r="Y126" s="458"/>
      <c r="Z126" s="459"/>
      <c r="AA126" s="460"/>
      <c r="AB126" s="155" t="s">
        <v>6</v>
      </c>
      <c r="AC126" s="156"/>
      <c r="AD126" s="157"/>
      <c r="AE126" s="259" t="s">
        <v>61</v>
      </c>
      <c r="AF126" s="259"/>
      <c r="AG126" s="259"/>
      <c r="AH126" s="259"/>
      <c r="AI126" s="259" t="s">
        <v>62</v>
      </c>
      <c r="AJ126" s="259"/>
      <c r="AK126" s="259"/>
      <c r="AL126" s="259"/>
      <c r="AM126" s="259" t="s">
        <v>101</v>
      </c>
      <c r="AN126" s="259"/>
      <c r="AO126" s="259"/>
      <c r="AP126" s="259"/>
      <c r="AQ126" s="723" t="s">
        <v>371</v>
      </c>
      <c r="AR126" s="723"/>
      <c r="AS126" s="723"/>
      <c r="AT126" s="723"/>
      <c r="AU126" s="723"/>
      <c r="AV126" s="723"/>
      <c r="AW126" s="723"/>
      <c r="AX126" s="724"/>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10</v>
      </c>
      <c r="Z127" s="440"/>
      <c r="AA127" s="441"/>
      <c r="AB127" s="442"/>
      <c r="AC127" s="443"/>
      <c r="AD127" s="444"/>
      <c r="AE127" s="445"/>
      <c r="AF127" s="445"/>
      <c r="AG127" s="445"/>
      <c r="AH127" s="445"/>
      <c r="AI127" s="445"/>
      <c r="AJ127" s="445"/>
      <c r="AK127" s="445"/>
      <c r="AL127" s="445"/>
      <c r="AM127" s="445"/>
      <c r="AN127" s="445"/>
      <c r="AO127" s="445"/>
      <c r="AP127" s="445"/>
      <c r="AQ127" s="123"/>
      <c r="AR127" s="124"/>
      <c r="AS127" s="124"/>
      <c r="AT127" s="124"/>
      <c r="AU127" s="124"/>
      <c r="AV127" s="124"/>
      <c r="AW127" s="124"/>
      <c r="AX127" s="162"/>
    </row>
    <row r="128" spans="1:50" ht="46.5" hidden="1" customHeight="1" x14ac:dyDescent="0.15">
      <c r="A128" s="452"/>
      <c r="B128" s="453"/>
      <c r="C128" s="453"/>
      <c r="D128" s="453"/>
      <c r="E128" s="453"/>
      <c r="F128" s="454"/>
      <c r="G128" s="725"/>
      <c r="H128" s="725"/>
      <c r="I128" s="725"/>
      <c r="J128" s="725"/>
      <c r="K128" s="725"/>
      <c r="L128" s="725"/>
      <c r="M128" s="725"/>
      <c r="N128" s="725"/>
      <c r="O128" s="725"/>
      <c r="P128" s="725"/>
      <c r="Q128" s="725"/>
      <c r="R128" s="725"/>
      <c r="S128" s="725"/>
      <c r="T128" s="725"/>
      <c r="U128" s="725"/>
      <c r="V128" s="725"/>
      <c r="W128" s="725"/>
      <c r="X128" s="725"/>
      <c r="Y128" s="726" t="s">
        <v>30</v>
      </c>
      <c r="Z128" s="484"/>
      <c r="AA128" s="485"/>
      <c r="AB128" s="727" t="s">
        <v>58</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449" t="s">
        <v>10</v>
      </c>
      <c r="B129" s="450"/>
      <c r="C129" s="450"/>
      <c r="D129" s="450"/>
      <c r="E129" s="450"/>
      <c r="F129" s="451"/>
      <c r="G129" s="156" t="s">
        <v>11</v>
      </c>
      <c r="H129" s="156"/>
      <c r="I129" s="156"/>
      <c r="J129" s="156"/>
      <c r="K129" s="156"/>
      <c r="L129" s="156"/>
      <c r="M129" s="156"/>
      <c r="N129" s="156"/>
      <c r="O129" s="156"/>
      <c r="P129" s="156"/>
      <c r="Q129" s="156"/>
      <c r="R129" s="156"/>
      <c r="S129" s="156"/>
      <c r="T129" s="156"/>
      <c r="U129" s="156"/>
      <c r="V129" s="156"/>
      <c r="W129" s="156"/>
      <c r="X129" s="157"/>
      <c r="Y129" s="458"/>
      <c r="Z129" s="459"/>
      <c r="AA129" s="460"/>
      <c r="AB129" s="155" t="s">
        <v>6</v>
      </c>
      <c r="AC129" s="156"/>
      <c r="AD129" s="157"/>
      <c r="AE129" s="259" t="s">
        <v>61</v>
      </c>
      <c r="AF129" s="259"/>
      <c r="AG129" s="259"/>
      <c r="AH129" s="259"/>
      <c r="AI129" s="259" t="s">
        <v>62</v>
      </c>
      <c r="AJ129" s="259"/>
      <c r="AK129" s="259"/>
      <c r="AL129" s="259"/>
      <c r="AM129" s="259" t="s">
        <v>101</v>
      </c>
      <c r="AN129" s="259"/>
      <c r="AO129" s="259"/>
      <c r="AP129" s="259"/>
      <c r="AQ129" s="435" t="s">
        <v>371</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10</v>
      </c>
      <c r="Z130" s="440"/>
      <c r="AA130" s="441"/>
      <c r="AB130" s="442"/>
      <c r="AC130" s="443"/>
      <c r="AD130" s="444"/>
      <c r="AE130" s="445"/>
      <c r="AF130" s="445"/>
      <c r="AG130" s="445"/>
      <c r="AH130" s="445"/>
      <c r="AI130" s="445"/>
      <c r="AJ130" s="445"/>
      <c r="AK130" s="445"/>
      <c r="AL130" s="445"/>
      <c r="AM130" s="445"/>
      <c r="AN130" s="445"/>
      <c r="AO130" s="445"/>
      <c r="AP130" s="445"/>
      <c r="AQ130" s="123"/>
      <c r="AR130" s="124"/>
      <c r="AS130" s="124"/>
      <c r="AT130" s="124"/>
      <c r="AU130" s="124"/>
      <c r="AV130" s="124"/>
      <c r="AW130" s="124"/>
      <c r="AX130" s="162"/>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30</v>
      </c>
      <c r="Z131" s="447"/>
      <c r="AA131" s="448"/>
      <c r="AB131" s="734" t="s">
        <v>58</v>
      </c>
      <c r="AC131" s="735"/>
      <c r="AD131" s="736"/>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62" ht="32.1" customHeight="1" x14ac:dyDescent="0.15">
      <c r="A132" s="394" t="s">
        <v>78</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6"/>
    </row>
    <row r="133" spans="1:62" ht="32.1" customHeight="1" x14ac:dyDescent="0.15">
      <c r="A133" s="2"/>
      <c r="B133" s="3"/>
      <c r="C133" s="397" t="s">
        <v>18</v>
      </c>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9"/>
      <c r="AD133" s="398" t="s">
        <v>19</v>
      </c>
      <c r="AE133" s="398"/>
      <c r="AF133" s="398"/>
      <c r="AG133" s="400" t="s">
        <v>17</v>
      </c>
      <c r="AH133" s="398"/>
      <c r="AI133" s="398"/>
      <c r="AJ133" s="398"/>
      <c r="AK133" s="398"/>
      <c r="AL133" s="398"/>
      <c r="AM133" s="398"/>
      <c r="AN133" s="398"/>
      <c r="AO133" s="398"/>
      <c r="AP133" s="398"/>
      <c r="AQ133" s="398"/>
      <c r="AR133" s="398"/>
      <c r="AS133" s="398"/>
      <c r="AT133" s="398"/>
      <c r="AU133" s="398"/>
      <c r="AV133" s="398"/>
      <c r="AW133" s="398"/>
      <c r="AX133" s="401"/>
    </row>
    <row r="134" spans="1:62" ht="33.75" customHeight="1" x14ac:dyDescent="0.15">
      <c r="A134" s="402" t="s">
        <v>48</v>
      </c>
      <c r="B134" s="403"/>
      <c r="C134" s="408" t="s">
        <v>49</v>
      </c>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10"/>
      <c r="AD134" s="411" t="s">
        <v>429</v>
      </c>
      <c r="AE134" s="412"/>
      <c r="AF134" s="413"/>
      <c r="AG134" s="414" t="s">
        <v>478</v>
      </c>
      <c r="AH134" s="415"/>
      <c r="AI134" s="415"/>
      <c r="AJ134" s="415"/>
      <c r="AK134" s="415"/>
      <c r="AL134" s="415"/>
      <c r="AM134" s="415"/>
      <c r="AN134" s="415"/>
      <c r="AO134" s="415"/>
      <c r="AP134" s="415"/>
      <c r="AQ134" s="415"/>
      <c r="AR134" s="415"/>
      <c r="AS134" s="415"/>
      <c r="AT134" s="415"/>
      <c r="AU134" s="415"/>
      <c r="AV134" s="415"/>
      <c r="AW134" s="415"/>
      <c r="AX134" s="416"/>
    </row>
    <row r="135" spans="1:62" ht="33.75" customHeight="1" x14ac:dyDescent="0.15">
      <c r="A135" s="404"/>
      <c r="B135" s="405"/>
      <c r="C135" s="417" t="s">
        <v>20</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355"/>
      <c r="AD135" s="348" t="s">
        <v>429</v>
      </c>
      <c r="AE135" s="349"/>
      <c r="AF135" s="350"/>
      <c r="AG135" s="351" t="s">
        <v>479</v>
      </c>
      <c r="AH135" s="357"/>
      <c r="AI135" s="357"/>
      <c r="AJ135" s="357"/>
      <c r="AK135" s="357"/>
      <c r="AL135" s="357"/>
      <c r="AM135" s="357"/>
      <c r="AN135" s="357"/>
      <c r="AO135" s="357"/>
      <c r="AP135" s="357"/>
      <c r="AQ135" s="357"/>
      <c r="AR135" s="357"/>
      <c r="AS135" s="357"/>
      <c r="AT135" s="357"/>
      <c r="AU135" s="357"/>
      <c r="AV135" s="357"/>
      <c r="AW135" s="357"/>
      <c r="AX135" s="358"/>
    </row>
    <row r="136" spans="1:62" ht="33.75" customHeight="1" x14ac:dyDescent="0.15">
      <c r="A136" s="406"/>
      <c r="B136" s="407"/>
      <c r="C136" s="381" t="s">
        <v>50</v>
      </c>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3"/>
      <c r="AD136" s="370" t="s">
        <v>429</v>
      </c>
      <c r="AE136" s="371"/>
      <c r="AF136" s="372"/>
      <c r="AG136" s="373" t="s">
        <v>480</v>
      </c>
      <c r="AH136" s="374"/>
      <c r="AI136" s="374"/>
      <c r="AJ136" s="374"/>
      <c r="AK136" s="374"/>
      <c r="AL136" s="374"/>
      <c r="AM136" s="374"/>
      <c r="AN136" s="374"/>
      <c r="AO136" s="374"/>
      <c r="AP136" s="374"/>
      <c r="AQ136" s="374"/>
      <c r="AR136" s="374"/>
      <c r="AS136" s="374"/>
      <c r="AT136" s="374"/>
      <c r="AU136" s="374"/>
      <c r="AV136" s="374"/>
      <c r="AW136" s="374"/>
      <c r="AX136" s="375"/>
    </row>
    <row r="137" spans="1:62" ht="39.75" customHeight="1" x14ac:dyDescent="0.15">
      <c r="A137" s="301" t="s">
        <v>22</v>
      </c>
      <c r="B137" s="359"/>
      <c r="C137" s="384" t="s">
        <v>24</v>
      </c>
      <c r="D137" s="385"/>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386"/>
      <c r="AD137" s="419" t="s">
        <v>429</v>
      </c>
      <c r="AE137" s="420"/>
      <c r="AF137" s="420"/>
      <c r="AG137" s="91" t="s">
        <v>481</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39.75" customHeight="1" x14ac:dyDescent="0.15">
      <c r="A138" s="303"/>
      <c r="B138" s="360"/>
      <c r="C138" s="387"/>
      <c r="D138" s="388"/>
      <c r="E138" s="391" t="s">
        <v>425</v>
      </c>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3"/>
      <c r="AD138" s="368" t="s">
        <v>482</v>
      </c>
      <c r="AE138" s="369"/>
      <c r="AF138" s="421"/>
      <c r="AG138" s="94"/>
      <c r="AH138" s="95"/>
      <c r="AI138" s="95"/>
      <c r="AJ138" s="95"/>
      <c r="AK138" s="95"/>
      <c r="AL138" s="95"/>
      <c r="AM138" s="95"/>
      <c r="AN138" s="95"/>
      <c r="AO138" s="95"/>
      <c r="AP138" s="95"/>
      <c r="AQ138" s="95"/>
      <c r="AR138" s="95"/>
      <c r="AS138" s="95"/>
      <c r="AT138" s="95"/>
      <c r="AU138" s="95"/>
      <c r="AV138" s="95"/>
      <c r="AW138" s="95"/>
      <c r="AX138" s="96"/>
    </row>
    <row r="139" spans="1:62" ht="39.75" customHeight="1" x14ac:dyDescent="0.15">
      <c r="A139" s="303"/>
      <c r="B139" s="360"/>
      <c r="C139" s="389"/>
      <c r="D139" s="390"/>
      <c r="E139" s="361" t="s">
        <v>69</v>
      </c>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3"/>
      <c r="AD139" s="422" t="s">
        <v>493</v>
      </c>
      <c r="AE139" s="423"/>
      <c r="AF139" s="423"/>
      <c r="AG139" s="94"/>
      <c r="AH139" s="95"/>
      <c r="AI139" s="95"/>
      <c r="AJ139" s="95"/>
      <c r="AK139" s="95"/>
      <c r="AL139" s="95"/>
      <c r="AM139" s="95"/>
      <c r="AN139" s="95"/>
      <c r="AO139" s="95"/>
      <c r="AP139" s="95"/>
      <c r="AQ139" s="95"/>
      <c r="AR139" s="95"/>
      <c r="AS139" s="95"/>
      <c r="AT139" s="95"/>
      <c r="AU139" s="95"/>
      <c r="AV139" s="95"/>
      <c r="AW139" s="95"/>
      <c r="AX139" s="96"/>
    </row>
    <row r="140" spans="1:62" ht="24.75" customHeight="1" x14ac:dyDescent="0.15">
      <c r="A140" s="303"/>
      <c r="B140" s="304"/>
      <c r="C140" s="364" t="s">
        <v>25</v>
      </c>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89" t="s">
        <v>483</v>
      </c>
      <c r="AE140" s="90"/>
      <c r="AF140" s="90"/>
      <c r="AG140" s="342"/>
      <c r="AH140" s="366"/>
      <c r="AI140" s="366"/>
      <c r="AJ140" s="366"/>
      <c r="AK140" s="366"/>
      <c r="AL140" s="366"/>
      <c r="AM140" s="366"/>
      <c r="AN140" s="366"/>
      <c r="AO140" s="366"/>
      <c r="AP140" s="366"/>
      <c r="AQ140" s="366"/>
      <c r="AR140" s="366"/>
      <c r="AS140" s="366"/>
      <c r="AT140" s="366"/>
      <c r="AU140" s="366"/>
      <c r="AV140" s="366"/>
      <c r="AW140" s="366"/>
      <c r="AX140" s="367"/>
    </row>
    <row r="141" spans="1:62" ht="24.75" customHeight="1" x14ac:dyDescent="0.15">
      <c r="A141" s="303"/>
      <c r="B141" s="304"/>
      <c r="C141" s="354" t="s">
        <v>51</v>
      </c>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c r="AB141" s="355"/>
      <c r="AC141" s="355"/>
      <c r="AD141" s="368" t="s">
        <v>483</v>
      </c>
      <c r="AE141" s="369"/>
      <c r="AF141" s="369"/>
      <c r="AG141" s="351"/>
      <c r="AH141" s="352"/>
      <c r="AI141" s="352"/>
      <c r="AJ141" s="352"/>
      <c r="AK141" s="352"/>
      <c r="AL141" s="352"/>
      <c r="AM141" s="352"/>
      <c r="AN141" s="352"/>
      <c r="AO141" s="352"/>
      <c r="AP141" s="352"/>
      <c r="AQ141" s="352"/>
      <c r="AR141" s="352"/>
      <c r="AS141" s="352"/>
      <c r="AT141" s="352"/>
      <c r="AU141" s="352"/>
      <c r="AV141" s="352"/>
      <c r="AW141" s="352"/>
      <c r="AX141" s="353"/>
    </row>
    <row r="142" spans="1:62" ht="24.75" customHeight="1" x14ac:dyDescent="0.15">
      <c r="A142" s="303"/>
      <c r="B142" s="304"/>
      <c r="C142" s="354" t="s">
        <v>21</v>
      </c>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48" t="s">
        <v>429</v>
      </c>
      <c r="AE142" s="349"/>
      <c r="AF142" s="350"/>
      <c r="AG142" s="351" t="s">
        <v>484</v>
      </c>
      <c r="AH142" s="357"/>
      <c r="AI142" s="357"/>
      <c r="AJ142" s="357"/>
      <c r="AK142" s="357"/>
      <c r="AL142" s="357"/>
      <c r="AM142" s="357"/>
      <c r="AN142" s="357"/>
      <c r="AO142" s="357"/>
      <c r="AP142" s="357"/>
      <c r="AQ142" s="357"/>
      <c r="AR142" s="357"/>
      <c r="AS142" s="357"/>
      <c r="AT142" s="357"/>
      <c r="AU142" s="357"/>
      <c r="AV142" s="357"/>
      <c r="AW142" s="357"/>
      <c r="AX142" s="358"/>
    </row>
    <row r="143" spans="1:62" ht="40.5" customHeight="1" x14ac:dyDescent="0.15">
      <c r="A143" s="303"/>
      <c r="B143" s="304"/>
      <c r="C143" s="354" t="s">
        <v>26</v>
      </c>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6"/>
      <c r="AD143" s="348" t="s">
        <v>429</v>
      </c>
      <c r="AE143" s="349"/>
      <c r="AF143" s="350"/>
      <c r="AG143" s="351" t="s">
        <v>485</v>
      </c>
      <c r="AH143" s="357"/>
      <c r="AI143" s="357"/>
      <c r="AJ143" s="357"/>
      <c r="AK143" s="357"/>
      <c r="AL143" s="357"/>
      <c r="AM143" s="357"/>
      <c r="AN143" s="357"/>
      <c r="AO143" s="357"/>
      <c r="AP143" s="357"/>
      <c r="AQ143" s="357"/>
      <c r="AR143" s="357"/>
      <c r="AS143" s="357"/>
      <c r="AT143" s="357"/>
      <c r="AU143" s="357"/>
      <c r="AV143" s="357"/>
      <c r="AW143" s="357"/>
      <c r="AX143" s="358"/>
    </row>
    <row r="144" spans="1:62" ht="59.25" customHeight="1" x14ac:dyDescent="0.15">
      <c r="A144" s="334"/>
      <c r="B144" s="335"/>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0" t="s">
        <v>429</v>
      </c>
      <c r="AE144" s="371"/>
      <c r="AF144" s="372"/>
      <c r="AG144" s="373" t="s">
        <v>486</v>
      </c>
      <c r="AH144" s="379"/>
      <c r="AI144" s="379"/>
      <c r="AJ144" s="379"/>
      <c r="AK144" s="379"/>
      <c r="AL144" s="379"/>
      <c r="AM144" s="379"/>
      <c r="AN144" s="379"/>
      <c r="AO144" s="379"/>
      <c r="AP144" s="379"/>
      <c r="AQ144" s="379"/>
      <c r="AR144" s="379"/>
      <c r="AS144" s="379"/>
      <c r="AT144" s="379"/>
      <c r="AU144" s="379"/>
      <c r="AV144" s="379"/>
      <c r="AW144" s="379"/>
      <c r="AX144" s="380"/>
    </row>
    <row r="145" spans="1:51" ht="50.25" customHeight="1" x14ac:dyDescent="0.15">
      <c r="A145" s="301" t="s">
        <v>23</v>
      </c>
      <c r="B145" s="302"/>
      <c r="C145" s="336" t="s">
        <v>71</v>
      </c>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8"/>
      <c r="AD145" s="339" t="s">
        <v>429</v>
      </c>
      <c r="AE145" s="340"/>
      <c r="AF145" s="341"/>
      <c r="AG145" s="342" t="s">
        <v>487</v>
      </c>
      <c r="AH145" s="343"/>
      <c r="AI145" s="343"/>
      <c r="AJ145" s="343"/>
      <c r="AK145" s="343"/>
      <c r="AL145" s="343"/>
      <c r="AM145" s="343"/>
      <c r="AN145" s="343"/>
      <c r="AO145" s="343"/>
      <c r="AP145" s="343"/>
      <c r="AQ145" s="343"/>
      <c r="AR145" s="343"/>
      <c r="AS145" s="343"/>
      <c r="AT145" s="343"/>
      <c r="AU145" s="343"/>
      <c r="AV145" s="343"/>
      <c r="AW145" s="343"/>
      <c r="AX145" s="344"/>
    </row>
    <row r="146" spans="1:51" ht="48" customHeight="1" x14ac:dyDescent="0.15">
      <c r="A146" s="303"/>
      <c r="B146" s="304"/>
      <c r="C146" s="345" t="s">
        <v>28</v>
      </c>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7"/>
      <c r="AD146" s="348" t="s">
        <v>429</v>
      </c>
      <c r="AE146" s="349"/>
      <c r="AF146" s="350"/>
      <c r="AG146" s="351" t="s">
        <v>488</v>
      </c>
      <c r="AH146" s="352"/>
      <c r="AI146" s="352"/>
      <c r="AJ146" s="352"/>
      <c r="AK146" s="352"/>
      <c r="AL146" s="352"/>
      <c r="AM146" s="352"/>
      <c r="AN146" s="352"/>
      <c r="AO146" s="352"/>
      <c r="AP146" s="352"/>
      <c r="AQ146" s="352"/>
      <c r="AR146" s="352"/>
      <c r="AS146" s="352"/>
      <c r="AT146" s="352"/>
      <c r="AU146" s="352"/>
      <c r="AV146" s="352"/>
      <c r="AW146" s="352"/>
      <c r="AX146" s="353"/>
    </row>
    <row r="147" spans="1:51" ht="26.25" customHeight="1" x14ac:dyDescent="0.15">
      <c r="A147" s="303"/>
      <c r="B147" s="304"/>
      <c r="C147" s="354" t="s">
        <v>63</v>
      </c>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48" t="s">
        <v>429</v>
      </c>
      <c r="AE147" s="349"/>
      <c r="AF147" s="350"/>
      <c r="AG147" s="351" t="s">
        <v>489</v>
      </c>
      <c r="AH147" s="357"/>
      <c r="AI147" s="357"/>
      <c r="AJ147" s="357"/>
      <c r="AK147" s="357"/>
      <c r="AL147" s="357"/>
      <c r="AM147" s="357"/>
      <c r="AN147" s="357"/>
      <c r="AO147" s="357"/>
      <c r="AP147" s="357"/>
      <c r="AQ147" s="357"/>
      <c r="AR147" s="357"/>
      <c r="AS147" s="357"/>
      <c r="AT147" s="357"/>
      <c r="AU147" s="357"/>
      <c r="AV147" s="357"/>
      <c r="AW147" s="357"/>
      <c r="AX147" s="358"/>
    </row>
    <row r="148" spans="1:51" ht="26.25" customHeight="1" x14ac:dyDescent="0.15">
      <c r="A148" s="334"/>
      <c r="B148" s="335"/>
      <c r="C148" s="354" t="s">
        <v>27</v>
      </c>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70" t="s">
        <v>429</v>
      </c>
      <c r="AE148" s="371"/>
      <c r="AF148" s="372"/>
      <c r="AG148" s="373" t="s">
        <v>490</v>
      </c>
      <c r="AH148" s="374"/>
      <c r="AI148" s="374"/>
      <c r="AJ148" s="374"/>
      <c r="AK148" s="374"/>
      <c r="AL148" s="374"/>
      <c r="AM148" s="374"/>
      <c r="AN148" s="374"/>
      <c r="AO148" s="374"/>
      <c r="AP148" s="374"/>
      <c r="AQ148" s="374"/>
      <c r="AR148" s="374"/>
      <c r="AS148" s="374"/>
      <c r="AT148" s="374"/>
      <c r="AU148" s="374"/>
      <c r="AV148" s="374"/>
      <c r="AW148" s="374"/>
      <c r="AX148" s="375"/>
      <c r="AY148" s="16"/>
    </row>
    <row r="149" spans="1:51" ht="41.25" customHeight="1" x14ac:dyDescent="0.15">
      <c r="A149" s="80" t="s">
        <v>36</v>
      </c>
      <c r="B149" s="81"/>
      <c r="C149" s="86" t="s">
        <v>397</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483</v>
      </c>
      <c r="AE149" s="90"/>
      <c r="AF149" s="90"/>
      <c r="AG149" s="91"/>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377</v>
      </c>
      <c r="D150" s="101"/>
      <c r="E150" s="101"/>
      <c r="F150" s="102"/>
      <c r="G150" s="103" t="s">
        <v>398</v>
      </c>
      <c r="H150" s="101"/>
      <c r="I150" s="101"/>
      <c r="J150" s="101"/>
      <c r="K150" s="101"/>
      <c r="L150" s="101"/>
      <c r="M150" s="101"/>
      <c r="N150" s="103" t="s">
        <v>399</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301" t="s">
        <v>29</v>
      </c>
      <c r="B156" s="302"/>
      <c r="C156" s="293" t="s">
        <v>31</v>
      </c>
      <c r="D156" s="305"/>
      <c r="E156" s="305"/>
      <c r="F156" s="306"/>
      <c r="G156" s="307" t="s">
        <v>491</v>
      </c>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1" ht="86.25" customHeight="1" thickBot="1" x14ac:dyDescent="0.2">
      <c r="A157" s="303"/>
      <c r="B157" s="304"/>
      <c r="C157" s="309" t="s">
        <v>35</v>
      </c>
      <c r="D157" s="310"/>
      <c r="E157" s="310"/>
      <c r="F157" s="311"/>
      <c r="G157" s="312" t="s">
        <v>492</v>
      </c>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3"/>
    </row>
    <row r="158" spans="1:51" ht="60" customHeight="1" thickBot="1" x14ac:dyDescent="0.2">
      <c r="A158" s="314" t="s">
        <v>72</v>
      </c>
      <c r="B158" s="315"/>
      <c r="C158" s="316"/>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8"/>
    </row>
    <row r="159" spans="1:51" ht="30" customHeight="1" x14ac:dyDescent="0.15">
      <c r="A159" s="319" t="s">
        <v>381</v>
      </c>
      <c r="B159" s="320"/>
      <c r="C159" s="320"/>
      <c r="D159" s="320"/>
      <c r="E159" s="320"/>
      <c r="F159" s="321"/>
      <c r="G159" s="76"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322"/>
      <c r="B160" s="323"/>
      <c r="C160" s="323"/>
      <c r="D160" s="323"/>
      <c r="E160" s="323"/>
      <c r="F160" s="32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322"/>
      <c r="B161" s="323"/>
      <c r="C161" s="323"/>
      <c r="D161" s="323"/>
      <c r="E161" s="323"/>
      <c r="F161" s="32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322"/>
      <c r="B162" s="323"/>
      <c r="C162" s="323"/>
      <c r="D162" s="323"/>
      <c r="E162" s="323"/>
      <c r="F162" s="32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322"/>
      <c r="B163" s="323"/>
      <c r="C163" s="323"/>
      <c r="D163" s="323"/>
      <c r="E163" s="323"/>
      <c r="F163" s="32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322"/>
      <c r="B164" s="323"/>
      <c r="C164" s="323"/>
      <c r="D164" s="323"/>
      <c r="E164" s="323"/>
      <c r="F164" s="32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322"/>
      <c r="B165" s="323"/>
      <c r="C165" s="323"/>
      <c r="D165" s="323"/>
      <c r="E165" s="323"/>
      <c r="F165" s="32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322"/>
      <c r="B166" s="323"/>
      <c r="C166" s="323"/>
      <c r="D166" s="323"/>
      <c r="E166" s="323"/>
      <c r="F166" s="32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322"/>
      <c r="B167" s="323"/>
      <c r="C167" s="323"/>
      <c r="D167" s="323"/>
      <c r="E167" s="323"/>
      <c r="F167" s="32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322"/>
      <c r="B168" s="323"/>
      <c r="C168" s="323"/>
      <c r="D168" s="323"/>
      <c r="E168" s="323"/>
      <c r="F168" s="32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322"/>
      <c r="B169" s="323"/>
      <c r="C169" s="323"/>
      <c r="D169" s="323"/>
      <c r="E169" s="323"/>
      <c r="F169" s="32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322"/>
      <c r="B170" s="323"/>
      <c r="C170" s="323"/>
      <c r="D170" s="323"/>
      <c r="E170" s="323"/>
      <c r="F170" s="32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322"/>
      <c r="B171" s="323"/>
      <c r="C171" s="323"/>
      <c r="D171" s="323"/>
      <c r="E171" s="323"/>
      <c r="F171" s="32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322"/>
      <c r="B172" s="323"/>
      <c r="C172" s="323"/>
      <c r="D172" s="323"/>
      <c r="E172" s="323"/>
      <c r="F172" s="32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322"/>
      <c r="B173" s="323"/>
      <c r="C173" s="323"/>
      <c r="D173" s="323"/>
      <c r="E173" s="323"/>
      <c r="F173" s="32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322"/>
      <c r="B174" s="323"/>
      <c r="C174" s="323"/>
      <c r="D174" s="323"/>
      <c r="E174" s="323"/>
      <c r="F174" s="32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322"/>
      <c r="B175" s="323"/>
      <c r="C175" s="323"/>
      <c r="D175" s="323"/>
      <c r="E175" s="323"/>
      <c r="F175" s="32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322"/>
      <c r="B176" s="323"/>
      <c r="C176" s="323"/>
      <c r="D176" s="323"/>
      <c r="E176" s="323"/>
      <c r="F176" s="32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322"/>
      <c r="B177" s="323"/>
      <c r="C177" s="323"/>
      <c r="D177" s="323"/>
      <c r="E177" s="323"/>
      <c r="F177" s="32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322"/>
      <c r="B178" s="323"/>
      <c r="C178" s="323"/>
      <c r="D178" s="323"/>
      <c r="E178" s="323"/>
      <c r="F178" s="32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322"/>
      <c r="B179" s="323"/>
      <c r="C179" s="323"/>
      <c r="D179" s="323"/>
      <c r="E179" s="323"/>
      <c r="F179" s="32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322"/>
      <c r="B180" s="323"/>
      <c r="C180" s="323"/>
      <c r="D180" s="323"/>
      <c r="E180" s="323"/>
      <c r="F180" s="32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322"/>
      <c r="B181" s="323"/>
      <c r="C181" s="323"/>
      <c r="D181" s="323"/>
      <c r="E181" s="323"/>
      <c r="F181" s="32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322"/>
      <c r="B182" s="323"/>
      <c r="C182" s="323"/>
      <c r="D182" s="323"/>
      <c r="E182" s="323"/>
      <c r="F182" s="32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322"/>
      <c r="B183" s="323"/>
      <c r="C183" s="323"/>
      <c r="D183" s="323"/>
      <c r="E183" s="323"/>
      <c r="F183" s="32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322"/>
      <c r="B184" s="323"/>
      <c r="C184" s="323"/>
      <c r="D184" s="323"/>
      <c r="E184" s="323"/>
      <c r="F184" s="32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322"/>
      <c r="B185" s="323"/>
      <c r="C185" s="323"/>
      <c r="D185" s="323"/>
      <c r="E185" s="323"/>
      <c r="F185" s="32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322"/>
      <c r="B186" s="323"/>
      <c r="C186" s="323"/>
      <c r="D186" s="323"/>
      <c r="E186" s="323"/>
      <c r="F186" s="32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322"/>
      <c r="B187" s="323"/>
      <c r="C187" s="323"/>
      <c r="D187" s="323"/>
      <c r="E187" s="323"/>
      <c r="F187" s="32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322"/>
      <c r="B188" s="323"/>
      <c r="C188" s="323"/>
      <c r="D188" s="323"/>
      <c r="E188" s="323"/>
      <c r="F188" s="32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322"/>
      <c r="B189" s="323"/>
      <c r="C189" s="323"/>
      <c r="D189" s="323"/>
      <c r="E189" s="323"/>
      <c r="F189" s="32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322"/>
      <c r="B190" s="323"/>
      <c r="C190" s="323"/>
      <c r="D190" s="323"/>
      <c r="E190" s="323"/>
      <c r="F190" s="32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322"/>
      <c r="B191" s="323"/>
      <c r="C191" s="323"/>
      <c r="D191" s="323"/>
      <c r="E191" s="323"/>
      <c r="F191" s="32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322"/>
      <c r="B192" s="323"/>
      <c r="C192" s="323"/>
      <c r="D192" s="323"/>
      <c r="E192" s="323"/>
      <c r="F192" s="32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322"/>
      <c r="B193" s="323"/>
      <c r="C193" s="323"/>
      <c r="D193" s="323"/>
      <c r="E193" s="323"/>
      <c r="F193" s="32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322"/>
      <c r="B194" s="323"/>
      <c r="C194" s="323"/>
      <c r="D194" s="323"/>
      <c r="E194" s="323"/>
      <c r="F194" s="32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322"/>
      <c r="B195" s="323"/>
      <c r="C195" s="323"/>
      <c r="D195" s="323"/>
      <c r="E195" s="323"/>
      <c r="F195" s="32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322"/>
      <c r="B196" s="323"/>
      <c r="C196" s="323"/>
      <c r="D196" s="323"/>
      <c r="E196" s="323"/>
      <c r="F196" s="32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325"/>
      <c r="B197" s="326"/>
      <c r="C197" s="326"/>
      <c r="D197" s="326"/>
      <c r="E197" s="326"/>
      <c r="F197" s="3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 customHeight="1" x14ac:dyDescent="0.15">
      <c r="A198" s="328" t="s">
        <v>426</v>
      </c>
      <c r="B198" s="329"/>
      <c r="C198" s="329"/>
      <c r="D198" s="329"/>
      <c r="E198" s="329"/>
      <c r="F198" s="330"/>
      <c r="G198" s="289" t="s">
        <v>407</v>
      </c>
      <c r="H198" s="290"/>
      <c r="I198" s="290"/>
      <c r="J198" s="290"/>
      <c r="K198" s="290"/>
      <c r="L198" s="290"/>
      <c r="M198" s="290"/>
      <c r="N198" s="290"/>
      <c r="O198" s="290"/>
      <c r="P198" s="290"/>
      <c r="Q198" s="290"/>
      <c r="R198" s="290"/>
      <c r="S198" s="290"/>
      <c r="T198" s="290"/>
      <c r="U198" s="290"/>
      <c r="V198" s="290"/>
      <c r="W198" s="290"/>
      <c r="X198" s="290"/>
      <c r="Y198" s="290"/>
      <c r="Z198" s="290"/>
      <c r="AA198" s="290"/>
      <c r="AB198" s="291"/>
      <c r="AC198" s="289" t="s">
        <v>453</v>
      </c>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2"/>
    </row>
    <row r="199" spans="1:50" ht="39" customHeight="1" x14ac:dyDescent="0.15">
      <c r="A199" s="331"/>
      <c r="B199" s="332"/>
      <c r="C199" s="332"/>
      <c r="D199" s="332"/>
      <c r="E199" s="332"/>
      <c r="F199" s="333"/>
      <c r="G199" s="293" t="s">
        <v>12</v>
      </c>
      <c r="H199" s="294"/>
      <c r="I199" s="294"/>
      <c r="J199" s="294"/>
      <c r="K199" s="294"/>
      <c r="L199" s="295" t="s">
        <v>13</v>
      </c>
      <c r="M199" s="294"/>
      <c r="N199" s="294"/>
      <c r="O199" s="294"/>
      <c r="P199" s="294"/>
      <c r="Q199" s="294"/>
      <c r="R199" s="294"/>
      <c r="S199" s="294"/>
      <c r="T199" s="294"/>
      <c r="U199" s="294"/>
      <c r="V199" s="294"/>
      <c r="W199" s="294"/>
      <c r="X199" s="296"/>
      <c r="Y199" s="297" t="s">
        <v>14</v>
      </c>
      <c r="Z199" s="298"/>
      <c r="AA199" s="298"/>
      <c r="AB199" s="299"/>
      <c r="AC199" s="293" t="s">
        <v>12</v>
      </c>
      <c r="AD199" s="294"/>
      <c r="AE199" s="294"/>
      <c r="AF199" s="294"/>
      <c r="AG199" s="294"/>
      <c r="AH199" s="295" t="s">
        <v>13</v>
      </c>
      <c r="AI199" s="294"/>
      <c r="AJ199" s="294"/>
      <c r="AK199" s="294"/>
      <c r="AL199" s="294"/>
      <c r="AM199" s="294"/>
      <c r="AN199" s="294"/>
      <c r="AO199" s="294"/>
      <c r="AP199" s="294"/>
      <c r="AQ199" s="294"/>
      <c r="AR199" s="294"/>
      <c r="AS199" s="294"/>
      <c r="AT199" s="296"/>
      <c r="AU199" s="297" t="s">
        <v>14</v>
      </c>
      <c r="AV199" s="298"/>
      <c r="AW199" s="298"/>
      <c r="AX199" s="300"/>
    </row>
    <row r="200" spans="1:50" ht="39" customHeight="1" x14ac:dyDescent="0.15">
      <c r="A200" s="331"/>
      <c r="B200" s="332"/>
      <c r="C200" s="332"/>
      <c r="D200" s="332"/>
      <c r="E200" s="332"/>
      <c r="F200" s="333"/>
      <c r="G200" s="279"/>
      <c r="H200" s="280"/>
      <c r="I200" s="280"/>
      <c r="J200" s="280"/>
      <c r="K200" s="281"/>
      <c r="L200" s="282"/>
      <c r="M200" s="283"/>
      <c r="N200" s="283"/>
      <c r="O200" s="283"/>
      <c r="P200" s="283"/>
      <c r="Q200" s="283"/>
      <c r="R200" s="283"/>
      <c r="S200" s="283"/>
      <c r="T200" s="283"/>
      <c r="U200" s="283"/>
      <c r="V200" s="283"/>
      <c r="W200" s="283"/>
      <c r="X200" s="284"/>
      <c r="Y200" s="285"/>
      <c r="Z200" s="286"/>
      <c r="AA200" s="286"/>
      <c r="AB200" s="287"/>
      <c r="AC200" s="279" t="s">
        <v>449</v>
      </c>
      <c r="AD200" s="280"/>
      <c r="AE200" s="280"/>
      <c r="AF200" s="280"/>
      <c r="AG200" s="281"/>
      <c r="AH200" s="282" t="s">
        <v>454</v>
      </c>
      <c r="AI200" s="283"/>
      <c r="AJ200" s="283"/>
      <c r="AK200" s="283"/>
      <c r="AL200" s="283"/>
      <c r="AM200" s="283"/>
      <c r="AN200" s="283"/>
      <c r="AO200" s="283"/>
      <c r="AP200" s="283"/>
      <c r="AQ200" s="283"/>
      <c r="AR200" s="283"/>
      <c r="AS200" s="283"/>
      <c r="AT200" s="284"/>
      <c r="AU200" s="285">
        <v>109.2</v>
      </c>
      <c r="AV200" s="286"/>
      <c r="AW200" s="286"/>
      <c r="AX200" s="288"/>
    </row>
    <row r="201" spans="1:50" ht="24.75" hidden="1" customHeight="1" x14ac:dyDescent="0.15">
      <c r="A201" s="331"/>
      <c r="B201" s="332"/>
      <c r="C201" s="332"/>
      <c r="D201" s="332"/>
      <c r="E201" s="332"/>
      <c r="F201" s="333"/>
      <c r="G201" s="269"/>
      <c r="H201" s="270"/>
      <c r="I201" s="270"/>
      <c r="J201" s="270"/>
      <c r="K201" s="271"/>
      <c r="L201" s="272"/>
      <c r="M201" s="273"/>
      <c r="N201" s="273"/>
      <c r="O201" s="273"/>
      <c r="P201" s="273"/>
      <c r="Q201" s="273"/>
      <c r="R201" s="273"/>
      <c r="S201" s="273"/>
      <c r="T201" s="273"/>
      <c r="U201" s="273"/>
      <c r="V201" s="273"/>
      <c r="W201" s="273"/>
      <c r="X201" s="274"/>
      <c r="Y201" s="275"/>
      <c r="Z201" s="276"/>
      <c r="AA201" s="276"/>
      <c r="AB201" s="277"/>
      <c r="AC201" s="269"/>
      <c r="AD201" s="270"/>
      <c r="AE201" s="270"/>
      <c r="AF201" s="270"/>
      <c r="AG201" s="271"/>
      <c r="AH201" s="272"/>
      <c r="AI201" s="273"/>
      <c r="AJ201" s="273"/>
      <c r="AK201" s="273"/>
      <c r="AL201" s="273"/>
      <c r="AM201" s="273"/>
      <c r="AN201" s="273"/>
      <c r="AO201" s="273"/>
      <c r="AP201" s="273"/>
      <c r="AQ201" s="273"/>
      <c r="AR201" s="273"/>
      <c r="AS201" s="273"/>
      <c r="AT201" s="274"/>
      <c r="AU201" s="275"/>
      <c r="AV201" s="276"/>
      <c r="AW201" s="276"/>
      <c r="AX201" s="278"/>
    </row>
    <row r="202" spans="1:50" ht="24.75" hidden="1" customHeight="1" x14ac:dyDescent="0.15">
      <c r="A202" s="331"/>
      <c r="B202" s="332"/>
      <c r="C202" s="332"/>
      <c r="D202" s="332"/>
      <c r="E202" s="332"/>
      <c r="F202" s="333"/>
      <c r="G202" s="269"/>
      <c r="H202" s="270"/>
      <c r="I202" s="270"/>
      <c r="J202" s="270"/>
      <c r="K202" s="271"/>
      <c r="L202" s="272"/>
      <c r="M202" s="273"/>
      <c r="N202" s="273"/>
      <c r="O202" s="273"/>
      <c r="P202" s="273"/>
      <c r="Q202" s="273"/>
      <c r="R202" s="273"/>
      <c r="S202" s="273"/>
      <c r="T202" s="273"/>
      <c r="U202" s="273"/>
      <c r="V202" s="273"/>
      <c r="W202" s="273"/>
      <c r="X202" s="274"/>
      <c r="Y202" s="275"/>
      <c r="Z202" s="276"/>
      <c r="AA202" s="276"/>
      <c r="AB202" s="277"/>
      <c r="AC202" s="269"/>
      <c r="AD202" s="270"/>
      <c r="AE202" s="270"/>
      <c r="AF202" s="270"/>
      <c r="AG202" s="271"/>
      <c r="AH202" s="272"/>
      <c r="AI202" s="273"/>
      <c r="AJ202" s="273"/>
      <c r="AK202" s="273"/>
      <c r="AL202" s="273"/>
      <c r="AM202" s="273"/>
      <c r="AN202" s="273"/>
      <c r="AO202" s="273"/>
      <c r="AP202" s="273"/>
      <c r="AQ202" s="273"/>
      <c r="AR202" s="273"/>
      <c r="AS202" s="273"/>
      <c r="AT202" s="274"/>
      <c r="AU202" s="275"/>
      <c r="AV202" s="276"/>
      <c r="AW202" s="276"/>
      <c r="AX202" s="278"/>
    </row>
    <row r="203" spans="1:50" ht="24.75" hidden="1" customHeight="1" x14ac:dyDescent="0.15">
      <c r="A203" s="331"/>
      <c r="B203" s="332"/>
      <c r="C203" s="332"/>
      <c r="D203" s="332"/>
      <c r="E203" s="332"/>
      <c r="F203" s="333"/>
      <c r="G203" s="269"/>
      <c r="H203" s="270"/>
      <c r="I203" s="270"/>
      <c r="J203" s="270"/>
      <c r="K203" s="271"/>
      <c r="L203" s="272"/>
      <c r="M203" s="273"/>
      <c r="N203" s="273"/>
      <c r="O203" s="273"/>
      <c r="P203" s="273"/>
      <c r="Q203" s="273"/>
      <c r="R203" s="273"/>
      <c r="S203" s="273"/>
      <c r="T203" s="273"/>
      <c r="U203" s="273"/>
      <c r="V203" s="273"/>
      <c r="W203" s="273"/>
      <c r="X203" s="274"/>
      <c r="Y203" s="275"/>
      <c r="Z203" s="276"/>
      <c r="AA203" s="276"/>
      <c r="AB203" s="277"/>
      <c r="AC203" s="269"/>
      <c r="AD203" s="270"/>
      <c r="AE203" s="270"/>
      <c r="AF203" s="270"/>
      <c r="AG203" s="271"/>
      <c r="AH203" s="272"/>
      <c r="AI203" s="273"/>
      <c r="AJ203" s="273"/>
      <c r="AK203" s="273"/>
      <c r="AL203" s="273"/>
      <c r="AM203" s="273"/>
      <c r="AN203" s="273"/>
      <c r="AO203" s="273"/>
      <c r="AP203" s="273"/>
      <c r="AQ203" s="273"/>
      <c r="AR203" s="273"/>
      <c r="AS203" s="273"/>
      <c r="AT203" s="274"/>
      <c r="AU203" s="275"/>
      <c r="AV203" s="276"/>
      <c r="AW203" s="276"/>
      <c r="AX203" s="278"/>
    </row>
    <row r="204" spans="1:50" ht="24.75" hidden="1" customHeight="1" x14ac:dyDescent="0.15">
      <c r="A204" s="331"/>
      <c r="B204" s="332"/>
      <c r="C204" s="332"/>
      <c r="D204" s="332"/>
      <c r="E204" s="332"/>
      <c r="F204" s="333"/>
      <c r="G204" s="269"/>
      <c r="H204" s="270"/>
      <c r="I204" s="270"/>
      <c r="J204" s="270"/>
      <c r="K204" s="271"/>
      <c r="L204" s="272"/>
      <c r="M204" s="273"/>
      <c r="N204" s="273"/>
      <c r="O204" s="273"/>
      <c r="P204" s="273"/>
      <c r="Q204" s="273"/>
      <c r="R204" s="273"/>
      <c r="S204" s="273"/>
      <c r="T204" s="273"/>
      <c r="U204" s="273"/>
      <c r="V204" s="273"/>
      <c r="W204" s="273"/>
      <c r="X204" s="274"/>
      <c r="Y204" s="275"/>
      <c r="Z204" s="276"/>
      <c r="AA204" s="276"/>
      <c r="AB204" s="277"/>
      <c r="AC204" s="269"/>
      <c r="AD204" s="270"/>
      <c r="AE204" s="270"/>
      <c r="AF204" s="270"/>
      <c r="AG204" s="271"/>
      <c r="AH204" s="272"/>
      <c r="AI204" s="273"/>
      <c r="AJ204" s="273"/>
      <c r="AK204" s="273"/>
      <c r="AL204" s="273"/>
      <c r="AM204" s="273"/>
      <c r="AN204" s="273"/>
      <c r="AO204" s="273"/>
      <c r="AP204" s="273"/>
      <c r="AQ204" s="273"/>
      <c r="AR204" s="273"/>
      <c r="AS204" s="273"/>
      <c r="AT204" s="274"/>
      <c r="AU204" s="275"/>
      <c r="AV204" s="276"/>
      <c r="AW204" s="276"/>
      <c r="AX204" s="278"/>
    </row>
    <row r="205" spans="1:50" ht="24.75" hidden="1" customHeight="1" x14ac:dyDescent="0.15">
      <c r="A205" s="331"/>
      <c r="B205" s="332"/>
      <c r="C205" s="332"/>
      <c r="D205" s="332"/>
      <c r="E205" s="332"/>
      <c r="F205" s="333"/>
      <c r="G205" s="269"/>
      <c r="H205" s="270"/>
      <c r="I205" s="270"/>
      <c r="J205" s="270"/>
      <c r="K205" s="271"/>
      <c r="L205" s="272"/>
      <c r="M205" s="273"/>
      <c r="N205" s="273"/>
      <c r="O205" s="273"/>
      <c r="P205" s="273"/>
      <c r="Q205" s="273"/>
      <c r="R205" s="273"/>
      <c r="S205" s="273"/>
      <c r="T205" s="273"/>
      <c r="U205" s="273"/>
      <c r="V205" s="273"/>
      <c r="W205" s="273"/>
      <c r="X205" s="274"/>
      <c r="Y205" s="275"/>
      <c r="Z205" s="276"/>
      <c r="AA205" s="276"/>
      <c r="AB205" s="277"/>
      <c r="AC205" s="269"/>
      <c r="AD205" s="270"/>
      <c r="AE205" s="270"/>
      <c r="AF205" s="270"/>
      <c r="AG205" s="271"/>
      <c r="AH205" s="272"/>
      <c r="AI205" s="273"/>
      <c r="AJ205" s="273"/>
      <c r="AK205" s="273"/>
      <c r="AL205" s="273"/>
      <c r="AM205" s="273"/>
      <c r="AN205" s="273"/>
      <c r="AO205" s="273"/>
      <c r="AP205" s="273"/>
      <c r="AQ205" s="273"/>
      <c r="AR205" s="273"/>
      <c r="AS205" s="273"/>
      <c r="AT205" s="274"/>
      <c r="AU205" s="275"/>
      <c r="AV205" s="276"/>
      <c r="AW205" s="276"/>
      <c r="AX205" s="278"/>
    </row>
    <row r="206" spans="1:50" ht="24.75" hidden="1" customHeight="1" x14ac:dyDescent="0.15">
      <c r="A206" s="331"/>
      <c r="B206" s="332"/>
      <c r="C206" s="332"/>
      <c r="D206" s="332"/>
      <c r="E206" s="332"/>
      <c r="F206" s="333"/>
      <c r="G206" s="269"/>
      <c r="H206" s="270"/>
      <c r="I206" s="270"/>
      <c r="J206" s="270"/>
      <c r="K206" s="271"/>
      <c r="L206" s="272"/>
      <c r="M206" s="273"/>
      <c r="N206" s="273"/>
      <c r="O206" s="273"/>
      <c r="P206" s="273"/>
      <c r="Q206" s="273"/>
      <c r="R206" s="273"/>
      <c r="S206" s="273"/>
      <c r="T206" s="273"/>
      <c r="U206" s="273"/>
      <c r="V206" s="273"/>
      <c r="W206" s="273"/>
      <c r="X206" s="274"/>
      <c r="Y206" s="275"/>
      <c r="Z206" s="276"/>
      <c r="AA206" s="276"/>
      <c r="AB206" s="277"/>
      <c r="AC206" s="269"/>
      <c r="AD206" s="270"/>
      <c r="AE206" s="270"/>
      <c r="AF206" s="270"/>
      <c r="AG206" s="271"/>
      <c r="AH206" s="272"/>
      <c r="AI206" s="273"/>
      <c r="AJ206" s="273"/>
      <c r="AK206" s="273"/>
      <c r="AL206" s="273"/>
      <c r="AM206" s="273"/>
      <c r="AN206" s="273"/>
      <c r="AO206" s="273"/>
      <c r="AP206" s="273"/>
      <c r="AQ206" s="273"/>
      <c r="AR206" s="273"/>
      <c r="AS206" s="273"/>
      <c r="AT206" s="274"/>
      <c r="AU206" s="275"/>
      <c r="AV206" s="276"/>
      <c r="AW206" s="276"/>
      <c r="AX206" s="278"/>
    </row>
    <row r="207" spans="1:50" ht="24.75" hidden="1" customHeight="1" x14ac:dyDescent="0.15">
      <c r="A207" s="331"/>
      <c r="B207" s="332"/>
      <c r="C207" s="332"/>
      <c r="D207" s="332"/>
      <c r="E207" s="332"/>
      <c r="F207" s="333"/>
      <c r="G207" s="269"/>
      <c r="H207" s="270"/>
      <c r="I207" s="270"/>
      <c r="J207" s="270"/>
      <c r="K207" s="271"/>
      <c r="L207" s="272"/>
      <c r="M207" s="273"/>
      <c r="N207" s="273"/>
      <c r="O207" s="273"/>
      <c r="P207" s="273"/>
      <c r="Q207" s="273"/>
      <c r="R207" s="273"/>
      <c r="S207" s="273"/>
      <c r="T207" s="273"/>
      <c r="U207" s="273"/>
      <c r="V207" s="273"/>
      <c r="W207" s="273"/>
      <c r="X207" s="274"/>
      <c r="Y207" s="275"/>
      <c r="Z207" s="276"/>
      <c r="AA207" s="276"/>
      <c r="AB207" s="277"/>
      <c r="AC207" s="269"/>
      <c r="AD207" s="270"/>
      <c r="AE207" s="270"/>
      <c r="AF207" s="270"/>
      <c r="AG207" s="271"/>
      <c r="AH207" s="272"/>
      <c r="AI207" s="273"/>
      <c r="AJ207" s="273"/>
      <c r="AK207" s="273"/>
      <c r="AL207" s="273"/>
      <c r="AM207" s="273"/>
      <c r="AN207" s="273"/>
      <c r="AO207" s="273"/>
      <c r="AP207" s="273"/>
      <c r="AQ207" s="273"/>
      <c r="AR207" s="273"/>
      <c r="AS207" s="273"/>
      <c r="AT207" s="274"/>
      <c r="AU207" s="275"/>
      <c r="AV207" s="276"/>
      <c r="AW207" s="276"/>
      <c r="AX207" s="278"/>
    </row>
    <row r="208" spans="1:50" ht="24.75" hidden="1" customHeight="1" x14ac:dyDescent="0.15">
      <c r="A208" s="331"/>
      <c r="B208" s="332"/>
      <c r="C208" s="332"/>
      <c r="D208" s="332"/>
      <c r="E208" s="332"/>
      <c r="F208" s="333"/>
      <c r="G208" s="269"/>
      <c r="H208" s="270"/>
      <c r="I208" s="270"/>
      <c r="J208" s="270"/>
      <c r="K208" s="271"/>
      <c r="L208" s="272"/>
      <c r="M208" s="273"/>
      <c r="N208" s="273"/>
      <c r="O208" s="273"/>
      <c r="P208" s="273"/>
      <c r="Q208" s="273"/>
      <c r="R208" s="273"/>
      <c r="S208" s="273"/>
      <c r="T208" s="273"/>
      <c r="U208" s="273"/>
      <c r="V208" s="273"/>
      <c r="W208" s="273"/>
      <c r="X208" s="274"/>
      <c r="Y208" s="275"/>
      <c r="Z208" s="276"/>
      <c r="AA208" s="276"/>
      <c r="AB208" s="277"/>
      <c r="AC208" s="269"/>
      <c r="AD208" s="270"/>
      <c r="AE208" s="270"/>
      <c r="AF208" s="270"/>
      <c r="AG208" s="271"/>
      <c r="AH208" s="272"/>
      <c r="AI208" s="273"/>
      <c r="AJ208" s="273"/>
      <c r="AK208" s="273"/>
      <c r="AL208" s="273"/>
      <c r="AM208" s="273"/>
      <c r="AN208" s="273"/>
      <c r="AO208" s="273"/>
      <c r="AP208" s="273"/>
      <c r="AQ208" s="273"/>
      <c r="AR208" s="273"/>
      <c r="AS208" s="273"/>
      <c r="AT208" s="274"/>
      <c r="AU208" s="275"/>
      <c r="AV208" s="276"/>
      <c r="AW208" s="276"/>
      <c r="AX208" s="278"/>
    </row>
    <row r="209" spans="1:50" ht="24.75" hidden="1" customHeight="1" x14ac:dyDescent="0.15">
      <c r="A209" s="331"/>
      <c r="B209" s="332"/>
      <c r="C209" s="332"/>
      <c r="D209" s="332"/>
      <c r="E209" s="332"/>
      <c r="F209" s="333"/>
      <c r="G209" s="269"/>
      <c r="H209" s="270"/>
      <c r="I209" s="270"/>
      <c r="J209" s="270"/>
      <c r="K209" s="271"/>
      <c r="L209" s="272"/>
      <c r="M209" s="273"/>
      <c r="N209" s="273"/>
      <c r="O209" s="273"/>
      <c r="P209" s="273"/>
      <c r="Q209" s="273"/>
      <c r="R209" s="273"/>
      <c r="S209" s="273"/>
      <c r="T209" s="273"/>
      <c r="U209" s="273"/>
      <c r="V209" s="273"/>
      <c r="W209" s="273"/>
      <c r="X209" s="274"/>
      <c r="Y209" s="275"/>
      <c r="Z209" s="276"/>
      <c r="AA209" s="276"/>
      <c r="AB209" s="277"/>
      <c r="AC209" s="269"/>
      <c r="AD209" s="270"/>
      <c r="AE209" s="270"/>
      <c r="AF209" s="270"/>
      <c r="AG209" s="271"/>
      <c r="AH209" s="272"/>
      <c r="AI209" s="273"/>
      <c r="AJ209" s="273"/>
      <c r="AK209" s="273"/>
      <c r="AL209" s="273"/>
      <c r="AM209" s="273"/>
      <c r="AN209" s="273"/>
      <c r="AO209" s="273"/>
      <c r="AP209" s="273"/>
      <c r="AQ209" s="273"/>
      <c r="AR209" s="273"/>
      <c r="AS209" s="273"/>
      <c r="AT209" s="274"/>
      <c r="AU209" s="275"/>
      <c r="AV209" s="276"/>
      <c r="AW209" s="276"/>
      <c r="AX209" s="278"/>
    </row>
    <row r="210" spans="1:50" ht="39" customHeight="1" x14ac:dyDescent="0.15">
      <c r="A210" s="331"/>
      <c r="B210" s="332"/>
      <c r="C210" s="332"/>
      <c r="D210" s="332"/>
      <c r="E210" s="332"/>
      <c r="F210" s="333"/>
      <c r="G210" s="260" t="s">
        <v>15</v>
      </c>
      <c r="H210" s="261"/>
      <c r="I210" s="261"/>
      <c r="J210" s="261"/>
      <c r="K210" s="261"/>
      <c r="L210" s="262"/>
      <c r="M210" s="263"/>
      <c r="N210" s="263"/>
      <c r="O210" s="263"/>
      <c r="P210" s="263"/>
      <c r="Q210" s="263"/>
      <c r="R210" s="263"/>
      <c r="S210" s="263"/>
      <c r="T210" s="263"/>
      <c r="U210" s="263"/>
      <c r="V210" s="263"/>
      <c r="W210" s="263"/>
      <c r="X210" s="264"/>
      <c r="Y210" s="265">
        <f>SUM(Y200:AB209)</f>
        <v>0</v>
      </c>
      <c r="Z210" s="266"/>
      <c r="AA210" s="266"/>
      <c r="AB210" s="267"/>
      <c r="AC210" s="260" t="s">
        <v>15</v>
      </c>
      <c r="AD210" s="261"/>
      <c r="AE210" s="261"/>
      <c r="AF210" s="261"/>
      <c r="AG210" s="261"/>
      <c r="AH210" s="262"/>
      <c r="AI210" s="263"/>
      <c r="AJ210" s="263"/>
      <c r="AK210" s="263"/>
      <c r="AL210" s="263"/>
      <c r="AM210" s="263"/>
      <c r="AN210" s="263"/>
      <c r="AO210" s="263"/>
      <c r="AP210" s="263"/>
      <c r="AQ210" s="263"/>
      <c r="AR210" s="263"/>
      <c r="AS210" s="263"/>
      <c r="AT210" s="264"/>
      <c r="AU210" s="265">
        <f>SUM(AU200:AX209)</f>
        <v>109.2</v>
      </c>
      <c r="AV210" s="266"/>
      <c r="AW210" s="266"/>
      <c r="AX210" s="268"/>
    </row>
    <row r="211" spans="1:50" ht="21.75" hidden="1" customHeight="1" x14ac:dyDescent="0.15">
      <c r="A211" s="331"/>
      <c r="B211" s="332"/>
      <c r="C211" s="332"/>
      <c r="D211" s="332"/>
      <c r="E211" s="332"/>
      <c r="F211" s="333"/>
      <c r="G211" s="289" t="s">
        <v>441</v>
      </c>
      <c r="H211" s="290"/>
      <c r="I211" s="290"/>
      <c r="J211" s="290"/>
      <c r="K211" s="290"/>
      <c r="L211" s="290"/>
      <c r="M211" s="290"/>
      <c r="N211" s="290"/>
      <c r="O211" s="290"/>
      <c r="P211" s="290"/>
      <c r="Q211" s="290"/>
      <c r="R211" s="290"/>
      <c r="S211" s="290"/>
      <c r="T211" s="290"/>
      <c r="U211" s="290"/>
      <c r="V211" s="290"/>
      <c r="W211" s="290"/>
      <c r="X211" s="290"/>
      <c r="Y211" s="290"/>
      <c r="Z211" s="290"/>
      <c r="AA211" s="290"/>
      <c r="AB211" s="291"/>
      <c r="AC211" s="289" t="s">
        <v>442</v>
      </c>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2"/>
    </row>
    <row r="212" spans="1:50" ht="24.75" hidden="1" customHeight="1" x14ac:dyDescent="0.15">
      <c r="A212" s="331"/>
      <c r="B212" s="332"/>
      <c r="C212" s="332"/>
      <c r="D212" s="332"/>
      <c r="E212" s="332"/>
      <c r="F212" s="333"/>
      <c r="G212" s="293" t="s">
        <v>12</v>
      </c>
      <c r="H212" s="294"/>
      <c r="I212" s="294"/>
      <c r="J212" s="294"/>
      <c r="K212" s="294"/>
      <c r="L212" s="295" t="s">
        <v>13</v>
      </c>
      <c r="M212" s="294"/>
      <c r="N212" s="294"/>
      <c r="O212" s="294"/>
      <c r="P212" s="294"/>
      <c r="Q212" s="294"/>
      <c r="R212" s="294"/>
      <c r="S212" s="294"/>
      <c r="T212" s="294"/>
      <c r="U212" s="294"/>
      <c r="V212" s="294"/>
      <c r="W212" s="294"/>
      <c r="X212" s="296"/>
      <c r="Y212" s="297" t="s">
        <v>14</v>
      </c>
      <c r="Z212" s="298"/>
      <c r="AA212" s="298"/>
      <c r="AB212" s="299"/>
      <c r="AC212" s="293" t="s">
        <v>12</v>
      </c>
      <c r="AD212" s="294"/>
      <c r="AE212" s="294"/>
      <c r="AF212" s="294"/>
      <c r="AG212" s="294"/>
      <c r="AH212" s="295" t="s">
        <v>13</v>
      </c>
      <c r="AI212" s="294"/>
      <c r="AJ212" s="294"/>
      <c r="AK212" s="294"/>
      <c r="AL212" s="294"/>
      <c r="AM212" s="294"/>
      <c r="AN212" s="294"/>
      <c r="AO212" s="294"/>
      <c r="AP212" s="294"/>
      <c r="AQ212" s="294"/>
      <c r="AR212" s="294"/>
      <c r="AS212" s="294"/>
      <c r="AT212" s="296"/>
      <c r="AU212" s="297" t="s">
        <v>14</v>
      </c>
      <c r="AV212" s="298"/>
      <c r="AW212" s="298"/>
      <c r="AX212" s="300"/>
    </row>
    <row r="213" spans="1:50" ht="24.75" hidden="1" customHeight="1" x14ac:dyDescent="0.15">
      <c r="A213" s="331"/>
      <c r="B213" s="332"/>
      <c r="C213" s="332"/>
      <c r="D213" s="332"/>
      <c r="E213" s="332"/>
      <c r="F213" s="333"/>
      <c r="G213" s="279"/>
      <c r="H213" s="280"/>
      <c r="I213" s="280"/>
      <c r="J213" s="280"/>
      <c r="K213" s="281"/>
      <c r="L213" s="282"/>
      <c r="M213" s="283"/>
      <c r="N213" s="283"/>
      <c r="O213" s="283"/>
      <c r="P213" s="283"/>
      <c r="Q213" s="283"/>
      <c r="R213" s="283"/>
      <c r="S213" s="283"/>
      <c r="T213" s="283"/>
      <c r="U213" s="283"/>
      <c r="V213" s="283"/>
      <c r="W213" s="283"/>
      <c r="X213" s="284"/>
      <c r="Y213" s="285"/>
      <c r="Z213" s="286"/>
      <c r="AA213" s="286"/>
      <c r="AB213" s="287"/>
      <c r="AC213" s="279"/>
      <c r="AD213" s="280"/>
      <c r="AE213" s="280"/>
      <c r="AF213" s="280"/>
      <c r="AG213" s="281"/>
      <c r="AH213" s="282"/>
      <c r="AI213" s="283"/>
      <c r="AJ213" s="283"/>
      <c r="AK213" s="283"/>
      <c r="AL213" s="283"/>
      <c r="AM213" s="283"/>
      <c r="AN213" s="283"/>
      <c r="AO213" s="283"/>
      <c r="AP213" s="283"/>
      <c r="AQ213" s="283"/>
      <c r="AR213" s="283"/>
      <c r="AS213" s="283"/>
      <c r="AT213" s="284"/>
      <c r="AU213" s="285"/>
      <c r="AV213" s="286"/>
      <c r="AW213" s="286"/>
      <c r="AX213" s="288"/>
    </row>
    <row r="214" spans="1:50" ht="24.75" hidden="1" customHeight="1" x14ac:dyDescent="0.15">
      <c r="A214" s="331"/>
      <c r="B214" s="332"/>
      <c r="C214" s="332"/>
      <c r="D214" s="332"/>
      <c r="E214" s="332"/>
      <c r="F214" s="333"/>
      <c r="G214" s="269"/>
      <c r="H214" s="270"/>
      <c r="I214" s="270"/>
      <c r="J214" s="270"/>
      <c r="K214" s="271"/>
      <c r="L214" s="272"/>
      <c r="M214" s="273"/>
      <c r="N214" s="273"/>
      <c r="O214" s="273"/>
      <c r="P214" s="273"/>
      <c r="Q214" s="273"/>
      <c r="R214" s="273"/>
      <c r="S214" s="273"/>
      <c r="T214" s="273"/>
      <c r="U214" s="273"/>
      <c r="V214" s="273"/>
      <c r="W214" s="273"/>
      <c r="X214" s="274"/>
      <c r="Y214" s="275"/>
      <c r="Z214" s="276"/>
      <c r="AA214" s="276"/>
      <c r="AB214" s="277"/>
      <c r="AC214" s="269"/>
      <c r="AD214" s="270"/>
      <c r="AE214" s="270"/>
      <c r="AF214" s="270"/>
      <c r="AG214" s="271"/>
      <c r="AH214" s="272"/>
      <c r="AI214" s="273"/>
      <c r="AJ214" s="273"/>
      <c r="AK214" s="273"/>
      <c r="AL214" s="273"/>
      <c r="AM214" s="273"/>
      <c r="AN214" s="273"/>
      <c r="AO214" s="273"/>
      <c r="AP214" s="273"/>
      <c r="AQ214" s="273"/>
      <c r="AR214" s="273"/>
      <c r="AS214" s="273"/>
      <c r="AT214" s="274"/>
      <c r="AU214" s="275"/>
      <c r="AV214" s="276"/>
      <c r="AW214" s="276"/>
      <c r="AX214" s="278"/>
    </row>
    <row r="215" spans="1:50" ht="24.75" hidden="1" customHeight="1" x14ac:dyDescent="0.15">
      <c r="A215" s="331"/>
      <c r="B215" s="332"/>
      <c r="C215" s="332"/>
      <c r="D215" s="332"/>
      <c r="E215" s="332"/>
      <c r="F215" s="333"/>
      <c r="G215" s="269"/>
      <c r="H215" s="270"/>
      <c r="I215" s="270"/>
      <c r="J215" s="270"/>
      <c r="K215" s="271"/>
      <c r="L215" s="272"/>
      <c r="M215" s="273"/>
      <c r="N215" s="273"/>
      <c r="O215" s="273"/>
      <c r="P215" s="273"/>
      <c r="Q215" s="273"/>
      <c r="R215" s="273"/>
      <c r="S215" s="273"/>
      <c r="T215" s="273"/>
      <c r="U215" s="273"/>
      <c r="V215" s="273"/>
      <c r="W215" s="273"/>
      <c r="X215" s="274"/>
      <c r="Y215" s="275"/>
      <c r="Z215" s="276"/>
      <c r="AA215" s="276"/>
      <c r="AB215" s="277"/>
      <c r="AC215" s="269"/>
      <c r="AD215" s="270"/>
      <c r="AE215" s="270"/>
      <c r="AF215" s="270"/>
      <c r="AG215" s="271"/>
      <c r="AH215" s="272"/>
      <c r="AI215" s="273"/>
      <c r="AJ215" s="273"/>
      <c r="AK215" s="273"/>
      <c r="AL215" s="273"/>
      <c r="AM215" s="273"/>
      <c r="AN215" s="273"/>
      <c r="AO215" s="273"/>
      <c r="AP215" s="273"/>
      <c r="AQ215" s="273"/>
      <c r="AR215" s="273"/>
      <c r="AS215" s="273"/>
      <c r="AT215" s="274"/>
      <c r="AU215" s="275"/>
      <c r="AV215" s="276"/>
      <c r="AW215" s="276"/>
      <c r="AX215" s="278"/>
    </row>
    <row r="216" spans="1:50" ht="24.75" hidden="1" customHeight="1" x14ac:dyDescent="0.15">
      <c r="A216" s="331"/>
      <c r="B216" s="332"/>
      <c r="C216" s="332"/>
      <c r="D216" s="332"/>
      <c r="E216" s="332"/>
      <c r="F216" s="333"/>
      <c r="G216" s="269"/>
      <c r="H216" s="270"/>
      <c r="I216" s="270"/>
      <c r="J216" s="270"/>
      <c r="K216" s="271"/>
      <c r="L216" s="272"/>
      <c r="M216" s="273"/>
      <c r="N216" s="273"/>
      <c r="O216" s="273"/>
      <c r="P216" s="273"/>
      <c r="Q216" s="273"/>
      <c r="R216" s="273"/>
      <c r="S216" s="273"/>
      <c r="T216" s="273"/>
      <c r="U216" s="273"/>
      <c r="V216" s="273"/>
      <c r="W216" s="273"/>
      <c r="X216" s="274"/>
      <c r="Y216" s="275"/>
      <c r="Z216" s="276"/>
      <c r="AA216" s="276"/>
      <c r="AB216" s="277"/>
      <c r="AC216" s="269"/>
      <c r="AD216" s="270"/>
      <c r="AE216" s="270"/>
      <c r="AF216" s="270"/>
      <c r="AG216" s="271"/>
      <c r="AH216" s="272"/>
      <c r="AI216" s="273"/>
      <c r="AJ216" s="273"/>
      <c r="AK216" s="273"/>
      <c r="AL216" s="273"/>
      <c r="AM216" s="273"/>
      <c r="AN216" s="273"/>
      <c r="AO216" s="273"/>
      <c r="AP216" s="273"/>
      <c r="AQ216" s="273"/>
      <c r="AR216" s="273"/>
      <c r="AS216" s="273"/>
      <c r="AT216" s="274"/>
      <c r="AU216" s="275"/>
      <c r="AV216" s="276"/>
      <c r="AW216" s="276"/>
      <c r="AX216" s="278"/>
    </row>
    <row r="217" spans="1:50" ht="24.75" hidden="1" customHeight="1" x14ac:dyDescent="0.15">
      <c r="A217" s="331"/>
      <c r="B217" s="332"/>
      <c r="C217" s="332"/>
      <c r="D217" s="332"/>
      <c r="E217" s="332"/>
      <c r="F217" s="333"/>
      <c r="G217" s="269"/>
      <c r="H217" s="270"/>
      <c r="I217" s="270"/>
      <c r="J217" s="270"/>
      <c r="K217" s="271"/>
      <c r="L217" s="272"/>
      <c r="M217" s="273"/>
      <c r="N217" s="273"/>
      <c r="O217" s="273"/>
      <c r="P217" s="273"/>
      <c r="Q217" s="273"/>
      <c r="R217" s="273"/>
      <c r="S217" s="273"/>
      <c r="T217" s="273"/>
      <c r="U217" s="273"/>
      <c r="V217" s="273"/>
      <c r="W217" s="273"/>
      <c r="X217" s="274"/>
      <c r="Y217" s="275"/>
      <c r="Z217" s="276"/>
      <c r="AA217" s="276"/>
      <c r="AB217" s="277"/>
      <c r="AC217" s="269"/>
      <c r="AD217" s="270"/>
      <c r="AE217" s="270"/>
      <c r="AF217" s="270"/>
      <c r="AG217" s="271"/>
      <c r="AH217" s="272"/>
      <c r="AI217" s="273"/>
      <c r="AJ217" s="273"/>
      <c r="AK217" s="273"/>
      <c r="AL217" s="273"/>
      <c r="AM217" s="273"/>
      <c r="AN217" s="273"/>
      <c r="AO217" s="273"/>
      <c r="AP217" s="273"/>
      <c r="AQ217" s="273"/>
      <c r="AR217" s="273"/>
      <c r="AS217" s="273"/>
      <c r="AT217" s="274"/>
      <c r="AU217" s="275"/>
      <c r="AV217" s="276"/>
      <c r="AW217" s="276"/>
      <c r="AX217" s="278"/>
    </row>
    <row r="218" spans="1:50" ht="24.75" hidden="1" customHeight="1" x14ac:dyDescent="0.15">
      <c r="A218" s="331"/>
      <c r="B218" s="332"/>
      <c r="C218" s="332"/>
      <c r="D218" s="332"/>
      <c r="E218" s="332"/>
      <c r="F218" s="333"/>
      <c r="G218" s="269"/>
      <c r="H218" s="270"/>
      <c r="I218" s="270"/>
      <c r="J218" s="270"/>
      <c r="K218" s="271"/>
      <c r="L218" s="272"/>
      <c r="M218" s="273"/>
      <c r="N218" s="273"/>
      <c r="O218" s="273"/>
      <c r="P218" s="273"/>
      <c r="Q218" s="273"/>
      <c r="R218" s="273"/>
      <c r="S218" s="273"/>
      <c r="T218" s="273"/>
      <c r="U218" s="273"/>
      <c r="V218" s="273"/>
      <c r="W218" s="273"/>
      <c r="X218" s="274"/>
      <c r="Y218" s="275"/>
      <c r="Z218" s="276"/>
      <c r="AA218" s="276"/>
      <c r="AB218" s="277"/>
      <c r="AC218" s="269"/>
      <c r="AD218" s="270"/>
      <c r="AE218" s="270"/>
      <c r="AF218" s="270"/>
      <c r="AG218" s="271"/>
      <c r="AH218" s="272"/>
      <c r="AI218" s="273"/>
      <c r="AJ218" s="273"/>
      <c r="AK218" s="273"/>
      <c r="AL218" s="273"/>
      <c r="AM218" s="273"/>
      <c r="AN218" s="273"/>
      <c r="AO218" s="273"/>
      <c r="AP218" s="273"/>
      <c r="AQ218" s="273"/>
      <c r="AR218" s="273"/>
      <c r="AS218" s="273"/>
      <c r="AT218" s="274"/>
      <c r="AU218" s="275"/>
      <c r="AV218" s="276"/>
      <c r="AW218" s="276"/>
      <c r="AX218" s="278"/>
    </row>
    <row r="219" spans="1:50" ht="24.75" hidden="1" customHeight="1" x14ac:dyDescent="0.15">
      <c r="A219" s="331"/>
      <c r="B219" s="332"/>
      <c r="C219" s="332"/>
      <c r="D219" s="332"/>
      <c r="E219" s="332"/>
      <c r="F219" s="333"/>
      <c r="G219" s="269"/>
      <c r="H219" s="270"/>
      <c r="I219" s="270"/>
      <c r="J219" s="270"/>
      <c r="K219" s="271"/>
      <c r="L219" s="272"/>
      <c r="M219" s="273"/>
      <c r="N219" s="273"/>
      <c r="O219" s="273"/>
      <c r="P219" s="273"/>
      <c r="Q219" s="273"/>
      <c r="R219" s="273"/>
      <c r="S219" s="273"/>
      <c r="T219" s="273"/>
      <c r="U219" s="273"/>
      <c r="V219" s="273"/>
      <c r="W219" s="273"/>
      <c r="X219" s="274"/>
      <c r="Y219" s="275"/>
      <c r="Z219" s="276"/>
      <c r="AA219" s="276"/>
      <c r="AB219" s="277"/>
      <c r="AC219" s="269"/>
      <c r="AD219" s="270"/>
      <c r="AE219" s="270"/>
      <c r="AF219" s="270"/>
      <c r="AG219" s="271"/>
      <c r="AH219" s="272"/>
      <c r="AI219" s="273"/>
      <c r="AJ219" s="273"/>
      <c r="AK219" s="273"/>
      <c r="AL219" s="273"/>
      <c r="AM219" s="273"/>
      <c r="AN219" s="273"/>
      <c r="AO219" s="273"/>
      <c r="AP219" s="273"/>
      <c r="AQ219" s="273"/>
      <c r="AR219" s="273"/>
      <c r="AS219" s="273"/>
      <c r="AT219" s="274"/>
      <c r="AU219" s="275"/>
      <c r="AV219" s="276"/>
      <c r="AW219" s="276"/>
      <c r="AX219" s="278"/>
    </row>
    <row r="220" spans="1:50" ht="24.75" hidden="1" customHeight="1" x14ac:dyDescent="0.15">
      <c r="A220" s="331"/>
      <c r="B220" s="332"/>
      <c r="C220" s="332"/>
      <c r="D220" s="332"/>
      <c r="E220" s="332"/>
      <c r="F220" s="333"/>
      <c r="G220" s="269"/>
      <c r="H220" s="270"/>
      <c r="I220" s="270"/>
      <c r="J220" s="270"/>
      <c r="K220" s="271"/>
      <c r="L220" s="272"/>
      <c r="M220" s="273"/>
      <c r="N220" s="273"/>
      <c r="O220" s="273"/>
      <c r="P220" s="273"/>
      <c r="Q220" s="273"/>
      <c r="R220" s="273"/>
      <c r="S220" s="273"/>
      <c r="T220" s="273"/>
      <c r="U220" s="273"/>
      <c r="V220" s="273"/>
      <c r="W220" s="273"/>
      <c r="X220" s="274"/>
      <c r="Y220" s="275"/>
      <c r="Z220" s="276"/>
      <c r="AA220" s="276"/>
      <c r="AB220" s="277"/>
      <c r="AC220" s="269"/>
      <c r="AD220" s="270"/>
      <c r="AE220" s="270"/>
      <c r="AF220" s="270"/>
      <c r="AG220" s="271"/>
      <c r="AH220" s="272"/>
      <c r="AI220" s="273"/>
      <c r="AJ220" s="273"/>
      <c r="AK220" s="273"/>
      <c r="AL220" s="273"/>
      <c r="AM220" s="273"/>
      <c r="AN220" s="273"/>
      <c r="AO220" s="273"/>
      <c r="AP220" s="273"/>
      <c r="AQ220" s="273"/>
      <c r="AR220" s="273"/>
      <c r="AS220" s="273"/>
      <c r="AT220" s="274"/>
      <c r="AU220" s="275"/>
      <c r="AV220" s="276"/>
      <c r="AW220" s="276"/>
      <c r="AX220" s="278"/>
    </row>
    <row r="221" spans="1:50" ht="24.75" hidden="1" customHeight="1" x14ac:dyDescent="0.15">
      <c r="A221" s="331"/>
      <c r="B221" s="332"/>
      <c r="C221" s="332"/>
      <c r="D221" s="332"/>
      <c r="E221" s="332"/>
      <c r="F221" s="333"/>
      <c r="G221" s="269"/>
      <c r="H221" s="270"/>
      <c r="I221" s="270"/>
      <c r="J221" s="270"/>
      <c r="K221" s="271"/>
      <c r="L221" s="272"/>
      <c r="M221" s="273"/>
      <c r="N221" s="273"/>
      <c r="O221" s="273"/>
      <c r="P221" s="273"/>
      <c r="Q221" s="273"/>
      <c r="R221" s="273"/>
      <c r="S221" s="273"/>
      <c r="T221" s="273"/>
      <c r="U221" s="273"/>
      <c r="V221" s="273"/>
      <c r="W221" s="273"/>
      <c r="X221" s="274"/>
      <c r="Y221" s="275"/>
      <c r="Z221" s="276"/>
      <c r="AA221" s="276"/>
      <c r="AB221" s="277"/>
      <c r="AC221" s="269"/>
      <c r="AD221" s="270"/>
      <c r="AE221" s="270"/>
      <c r="AF221" s="270"/>
      <c r="AG221" s="271"/>
      <c r="AH221" s="272"/>
      <c r="AI221" s="273"/>
      <c r="AJ221" s="273"/>
      <c r="AK221" s="273"/>
      <c r="AL221" s="273"/>
      <c r="AM221" s="273"/>
      <c r="AN221" s="273"/>
      <c r="AO221" s="273"/>
      <c r="AP221" s="273"/>
      <c r="AQ221" s="273"/>
      <c r="AR221" s="273"/>
      <c r="AS221" s="273"/>
      <c r="AT221" s="274"/>
      <c r="AU221" s="275"/>
      <c r="AV221" s="276"/>
      <c r="AW221" s="276"/>
      <c r="AX221" s="278"/>
    </row>
    <row r="222" spans="1:50" ht="24.75" hidden="1" customHeight="1" x14ac:dyDescent="0.15">
      <c r="A222" s="331"/>
      <c r="B222" s="332"/>
      <c r="C222" s="332"/>
      <c r="D222" s="332"/>
      <c r="E222" s="332"/>
      <c r="F222" s="333"/>
      <c r="G222" s="269"/>
      <c r="H222" s="270"/>
      <c r="I222" s="270"/>
      <c r="J222" s="270"/>
      <c r="K222" s="271"/>
      <c r="L222" s="272"/>
      <c r="M222" s="273"/>
      <c r="N222" s="273"/>
      <c r="O222" s="273"/>
      <c r="P222" s="273"/>
      <c r="Q222" s="273"/>
      <c r="R222" s="273"/>
      <c r="S222" s="273"/>
      <c r="T222" s="273"/>
      <c r="U222" s="273"/>
      <c r="V222" s="273"/>
      <c r="W222" s="273"/>
      <c r="X222" s="274"/>
      <c r="Y222" s="275"/>
      <c r="Z222" s="276"/>
      <c r="AA222" s="276"/>
      <c r="AB222" s="277"/>
      <c r="AC222" s="269"/>
      <c r="AD222" s="270"/>
      <c r="AE222" s="270"/>
      <c r="AF222" s="270"/>
      <c r="AG222" s="271"/>
      <c r="AH222" s="272"/>
      <c r="AI222" s="273"/>
      <c r="AJ222" s="273"/>
      <c r="AK222" s="273"/>
      <c r="AL222" s="273"/>
      <c r="AM222" s="273"/>
      <c r="AN222" s="273"/>
      <c r="AO222" s="273"/>
      <c r="AP222" s="273"/>
      <c r="AQ222" s="273"/>
      <c r="AR222" s="273"/>
      <c r="AS222" s="273"/>
      <c r="AT222" s="274"/>
      <c r="AU222" s="275"/>
      <c r="AV222" s="276"/>
      <c r="AW222" s="276"/>
      <c r="AX222" s="278"/>
    </row>
    <row r="223" spans="1:50" ht="24.75" hidden="1" customHeight="1" thickBot="1" x14ac:dyDescent="0.2">
      <c r="A223" s="331"/>
      <c r="B223" s="332"/>
      <c r="C223" s="332"/>
      <c r="D223" s="332"/>
      <c r="E223" s="332"/>
      <c r="F223" s="333"/>
      <c r="G223" s="260" t="s">
        <v>15</v>
      </c>
      <c r="H223" s="261"/>
      <c r="I223" s="261"/>
      <c r="J223" s="261"/>
      <c r="K223" s="261"/>
      <c r="L223" s="262"/>
      <c r="M223" s="263"/>
      <c r="N223" s="263"/>
      <c r="O223" s="263"/>
      <c r="P223" s="263"/>
      <c r="Q223" s="263"/>
      <c r="R223" s="263"/>
      <c r="S223" s="263"/>
      <c r="T223" s="263"/>
      <c r="U223" s="263"/>
      <c r="V223" s="263"/>
      <c r="W223" s="263"/>
      <c r="X223" s="264"/>
      <c r="Y223" s="265">
        <f>SUM(Y213:AB222)</f>
        <v>0</v>
      </c>
      <c r="Z223" s="266"/>
      <c r="AA223" s="266"/>
      <c r="AB223" s="267"/>
      <c r="AC223" s="260" t="s">
        <v>15</v>
      </c>
      <c r="AD223" s="261"/>
      <c r="AE223" s="261"/>
      <c r="AF223" s="261"/>
      <c r="AG223" s="261"/>
      <c r="AH223" s="262"/>
      <c r="AI223" s="263"/>
      <c r="AJ223" s="263"/>
      <c r="AK223" s="263"/>
      <c r="AL223" s="263"/>
      <c r="AM223" s="263"/>
      <c r="AN223" s="263"/>
      <c r="AO223" s="263"/>
      <c r="AP223" s="263"/>
      <c r="AQ223" s="263"/>
      <c r="AR223" s="263"/>
      <c r="AS223" s="263"/>
      <c r="AT223" s="264"/>
      <c r="AU223" s="265">
        <f>SUM(AU213:AX222)</f>
        <v>0</v>
      </c>
      <c r="AV223" s="266"/>
      <c r="AW223" s="266"/>
      <c r="AX223" s="268"/>
    </row>
    <row r="224" spans="1:50" ht="21.75" hidden="1" customHeight="1" x14ac:dyDescent="0.15">
      <c r="A224" s="331"/>
      <c r="B224" s="332"/>
      <c r="C224" s="332"/>
      <c r="D224" s="332"/>
      <c r="E224" s="332"/>
      <c r="F224" s="333"/>
      <c r="G224" s="289" t="s">
        <v>452</v>
      </c>
      <c r="H224" s="290"/>
      <c r="I224" s="290"/>
      <c r="J224" s="290"/>
      <c r="K224" s="290"/>
      <c r="L224" s="290"/>
      <c r="M224" s="290"/>
      <c r="N224" s="290"/>
      <c r="O224" s="290"/>
      <c r="P224" s="290"/>
      <c r="Q224" s="290"/>
      <c r="R224" s="290"/>
      <c r="S224" s="290"/>
      <c r="T224" s="290"/>
      <c r="U224" s="290"/>
      <c r="V224" s="290"/>
      <c r="W224" s="290"/>
      <c r="X224" s="290"/>
      <c r="Y224" s="290"/>
      <c r="Z224" s="290"/>
      <c r="AA224" s="290"/>
      <c r="AB224" s="291"/>
      <c r="AC224" s="289" t="s">
        <v>81</v>
      </c>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2"/>
    </row>
    <row r="225" spans="1:50" ht="24.75" hidden="1" customHeight="1" x14ac:dyDescent="0.15">
      <c r="A225" s="331"/>
      <c r="B225" s="332"/>
      <c r="C225" s="332"/>
      <c r="D225" s="332"/>
      <c r="E225" s="332"/>
      <c r="F225" s="333"/>
      <c r="G225" s="293" t="s">
        <v>12</v>
      </c>
      <c r="H225" s="294"/>
      <c r="I225" s="294"/>
      <c r="J225" s="294"/>
      <c r="K225" s="294"/>
      <c r="L225" s="295" t="s">
        <v>13</v>
      </c>
      <c r="M225" s="294"/>
      <c r="N225" s="294"/>
      <c r="O225" s="294"/>
      <c r="P225" s="294"/>
      <c r="Q225" s="294"/>
      <c r="R225" s="294"/>
      <c r="S225" s="294"/>
      <c r="T225" s="294"/>
      <c r="U225" s="294"/>
      <c r="V225" s="294"/>
      <c r="W225" s="294"/>
      <c r="X225" s="296"/>
      <c r="Y225" s="297" t="s">
        <v>14</v>
      </c>
      <c r="Z225" s="298"/>
      <c r="AA225" s="298"/>
      <c r="AB225" s="299"/>
      <c r="AC225" s="293" t="s">
        <v>12</v>
      </c>
      <c r="AD225" s="294"/>
      <c r="AE225" s="294"/>
      <c r="AF225" s="294"/>
      <c r="AG225" s="294"/>
      <c r="AH225" s="295" t="s">
        <v>13</v>
      </c>
      <c r="AI225" s="294"/>
      <c r="AJ225" s="294"/>
      <c r="AK225" s="294"/>
      <c r="AL225" s="294"/>
      <c r="AM225" s="294"/>
      <c r="AN225" s="294"/>
      <c r="AO225" s="294"/>
      <c r="AP225" s="294"/>
      <c r="AQ225" s="294"/>
      <c r="AR225" s="294"/>
      <c r="AS225" s="294"/>
      <c r="AT225" s="296"/>
      <c r="AU225" s="297" t="s">
        <v>14</v>
      </c>
      <c r="AV225" s="298"/>
      <c r="AW225" s="298"/>
      <c r="AX225" s="300"/>
    </row>
    <row r="226" spans="1:50" ht="24.75" hidden="1" customHeight="1" x14ac:dyDescent="0.15">
      <c r="A226" s="331"/>
      <c r="B226" s="332"/>
      <c r="C226" s="332"/>
      <c r="D226" s="332"/>
      <c r="E226" s="332"/>
      <c r="F226" s="333"/>
      <c r="G226" s="279"/>
      <c r="H226" s="280"/>
      <c r="I226" s="280"/>
      <c r="J226" s="280"/>
      <c r="K226" s="281"/>
      <c r="L226" s="282"/>
      <c r="M226" s="283"/>
      <c r="N226" s="283"/>
      <c r="O226" s="283"/>
      <c r="P226" s="283"/>
      <c r="Q226" s="283"/>
      <c r="R226" s="283"/>
      <c r="S226" s="283"/>
      <c r="T226" s="283"/>
      <c r="U226" s="283"/>
      <c r="V226" s="283"/>
      <c r="W226" s="283"/>
      <c r="X226" s="284"/>
      <c r="Y226" s="285"/>
      <c r="Z226" s="286"/>
      <c r="AA226" s="286"/>
      <c r="AB226" s="287"/>
      <c r="AC226" s="279"/>
      <c r="AD226" s="280"/>
      <c r="AE226" s="280"/>
      <c r="AF226" s="280"/>
      <c r="AG226" s="281"/>
      <c r="AH226" s="282"/>
      <c r="AI226" s="283"/>
      <c r="AJ226" s="283"/>
      <c r="AK226" s="283"/>
      <c r="AL226" s="283"/>
      <c r="AM226" s="283"/>
      <c r="AN226" s="283"/>
      <c r="AO226" s="283"/>
      <c r="AP226" s="283"/>
      <c r="AQ226" s="283"/>
      <c r="AR226" s="283"/>
      <c r="AS226" s="283"/>
      <c r="AT226" s="284"/>
      <c r="AU226" s="285"/>
      <c r="AV226" s="286"/>
      <c r="AW226" s="286"/>
      <c r="AX226" s="288"/>
    </row>
    <row r="227" spans="1:50" ht="24.75" hidden="1" customHeight="1" x14ac:dyDescent="0.15">
      <c r="A227" s="331"/>
      <c r="B227" s="332"/>
      <c r="C227" s="332"/>
      <c r="D227" s="332"/>
      <c r="E227" s="332"/>
      <c r="F227" s="333"/>
      <c r="G227" s="269"/>
      <c r="H227" s="270"/>
      <c r="I227" s="270"/>
      <c r="J227" s="270"/>
      <c r="K227" s="271"/>
      <c r="L227" s="272"/>
      <c r="M227" s="273"/>
      <c r="N227" s="273"/>
      <c r="O227" s="273"/>
      <c r="P227" s="273"/>
      <c r="Q227" s="273"/>
      <c r="R227" s="273"/>
      <c r="S227" s="273"/>
      <c r="T227" s="273"/>
      <c r="U227" s="273"/>
      <c r="V227" s="273"/>
      <c r="W227" s="273"/>
      <c r="X227" s="274"/>
      <c r="Y227" s="275"/>
      <c r="Z227" s="276"/>
      <c r="AA227" s="276"/>
      <c r="AB227" s="277"/>
      <c r="AC227" s="269"/>
      <c r="AD227" s="270"/>
      <c r="AE227" s="270"/>
      <c r="AF227" s="270"/>
      <c r="AG227" s="271"/>
      <c r="AH227" s="272"/>
      <c r="AI227" s="273"/>
      <c r="AJ227" s="273"/>
      <c r="AK227" s="273"/>
      <c r="AL227" s="273"/>
      <c r="AM227" s="273"/>
      <c r="AN227" s="273"/>
      <c r="AO227" s="273"/>
      <c r="AP227" s="273"/>
      <c r="AQ227" s="273"/>
      <c r="AR227" s="273"/>
      <c r="AS227" s="273"/>
      <c r="AT227" s="274"/>
      <c r="AU227" s="275"/>
      <c r="AV227" s="276"/>
      <c r="AW227" s="276"/>
      <c r="AX227" s="278"/>
    </row>
    <row r="228" spans="1:50" ht="24.75" hidden="1" customHeight="1" x14ac:dyDescent="0.15">
      <c r="A228" s="331"/>
      <c r="B228" s="332"/>
      <c r="C228" s="332"/>
      <c r="D228" s="332"/>
      <c r="E228" s="332"/>
      <c r="F228" s="333"/>
      <c r="G228" s="269"/>
      <c r="H228" s="270"/>
      <c r="I228" s="270"/>
      <c r="J228" s="270"/>
      <c r="K228" s="271"/>
      <c r="L228" s="272"/>
      <c r="M228" s="273"/>
      <c r="N228" s="273"/>
      <c r="O228" s="273"/>
      <c r="P228" s="273"/>
      <c r="Q228" s="273"/>
      <c r="R228" s="273"/>
      <c r="S228" s="273"/>
      <c r="T228" s="273"/>
      <c r="U228" s="273"/>
      <c r="V228" s="273"/>
      <c r="W228" s="273"/>
      <c r="X228" s="274"/>
      <c r="Y228" s="275"/>
      <c r="Z228" s="276"/>
      <c r="AA228" s="276"/>
      <c r="AB228" s="277"/>
      <c r="AC228" s="269"/>
      <c r="AD228" s="270"/>
      <c r="AE228" s="270"/>
      <c r="AF228" s="270"/>
      <c r="AG228" s="271"/>
      <c r="AH228" s="272"/>
      <c r="AI228" s="273"/>
      <c r="AJ228" s="273"/>
      <c r="AK228" s="273"/>
      <c r="AL228" s="273"/>
      <c r="AM228" s="273"/>
      <c r="AN228" s="273"/>
      <c r="AO228" s="273"/>
      <c r="AP228" s="273"/>
      <c r="AQ228" s="273"/>
      <c r="AR228" s="273"/>
      <c r="AS228" s="273"/>
      <c r="AT228" s="274"/>
      <c r="AU228" s="275"/>
      <c r="AV228" s="276"/>
      <c r="AW228" s="276"/>
      <c r="AX228" s="278"/>
    </row>
    <row r="229" spans="1:50" ht="24.75" hidden="1" customHeight="1" x14ac:dyDescent="0.15">
      <c r="A229" s="331"/>
      <c r="B229" s="332"/>
      <c r="C229" s="332"/>
      <c r="D229" s="332"/>
      <c r="E229" s="332"/>
      <c r="F229" s="333"/>
      <c r="G229" s="269"/>
      <c r="H229" s="270"/>
      <c r="I229" s="270"/>
      <c r="J229" s="270"/>
      <c r="K229" s="271"/>
      <c r="L229" s="272"/>
      <c r="M229" s="273"/>
      <c r="N229" s="273"/>
      <c r="O229" s="273"/>
      <c r="P229" s="273"/>
      <c r="Q229" s="273"/>
      <c r="R229" s="273"/>
      <c r="S229" s="273"/>
      <c r="T229" s="273"/>
      <c r="U229" s="273"/>
      <c r="V229" s="273"/>
      <c r="W229" s="273"/>
      <c r="X229" s="274"/>
      <c r="Y229" s="275"/>
      <c r="Z229" s="276"/>
      <c r="AA229" s="276"/>
      <c r="AB229" s="277"/>
      <c r="AC229" s="269"/>
      <c r="AD229" s="270"/>
      <c r="AE229" s="270"/>
      <c r="AF229" s="270"/>
      <c r="AG229" s="271"/>
      <c r="AH229" s="272"/>
      <c r="AI229" s="273"/>
      <c r="AJ229" s="273"/>
      <c r="AK229" s="273"/>
      <c r="AL229" s="273"/>
      <c r="AM229" s="273"/>
      <c r="AN229" s="273"/>
      <c r="AO229" s="273"/>
      <c r="AP229" s="273"/>
      <c r="AQ229" s="273"/>
      <c r="AR229" s="273"/>
      <c r="AS229" s="273"/>
      <c r="AT229" s="274"/>
      <c r="AU229" s="275"/>
      <c r="AV229" s="276"/>
      <c r="AW229" s="276"/>
      <c r="AX229" s="278"/>
    </row>
    <row r="230" spans="1:50" ht="24.75" hidden="1" customHeight="1" x14ac:dyDescent="0.15">
      <c r="A230" s="331"/>
      <c r="B230" s="332"/>
      <c r="C230" s="332"/>
      <c r="D230" s="332"/>
      <c r="E230" s="332"/>
      <c r="F230" s="333"/>
      <c r="G230" s="269"/>
      <c r="H230" s="270"/>
      <c r="I230" s="270"/>
      <c r="J230" s="270"/>
      <c r="K230" s="271"/>
      <c r="L230" s="272"/>
      <c r="M230" s="273"/>
      <c r="N230" s="273"/>
      <c r="O230" s="273"/>
      <c r="P230" s="273"/>
      <c r="Q230" s="273"/>
      <c r="R230" s="273"/>
      <c r="S230" s="273"/>
      <c r="T230" s="273"/>
      <c r="U230" s="273"/>
      <c r="V230" s="273"/>
      <c r="W230" s="273"/>
      <c r="X230" s="274"/>
      <c r="Y230" s="275"/>
      <c r="Z230" s="276"/>
      <c r="AA230" s="276"/>
      <c r="AB230" s="277"/>
      <c r="AC230" s="269"/>
      <c r="AD230" s="270"/>
      <c r="AE230" s="270"/>
      <c r="AF230" s="270"/>
      <c r="AG230" s="271"/>
      <c r="AH230" s="272"/>
      <c r="AI230" s="273"/>
      <c r="AJ230" s="273"/>
      <c r="AK230" s="273"/>
      <c r="AL230" s="273"/>
      <c r="AM230" s="273"/>
      <c r="AN230" s="273"/>
      <c r="AO230" s="273"/>
      <c r="AP230" s="273"/>
      <c r="AQ230" s="273"/>
      <c r="AR230" s="273"/>
      <c r="AS230" s="273"/>
      <c r="AT230" s="274"/>
      <c r="AU230" s="275"/>
      <c r="AV230" s="276"/>
      <c r="AW230" s="276"/>
      <c r="AX230" s="278"/>
    </row>
    <row r="231" spans="1:50" ht="24.75" hidden="1" customHeight="1" x14ac:dyDescent="0.15">
      <c r="A231" s="331"/>
      <c r="B231" s="332"/>
      <c r="C231" s="332"/>
      <c r="D231" s="332"/>
      <c r="E231" s="332"/>
      <c r="F231" s="333"/>
      <c r="G231" s="269"/>
      <c r="H231" s="270"/>
      <c r="I231" s="270"/>
      <c r="J231" s="270"/>
      <c r="K231" s="271"/>
      <c r="L231" s="272"/>
      <c r="M231" s="273"/>
      <c r="N231" s="273"/>
      <c r="O231" s="273"/>
      <c r="P231" s="273"/>
      <c r="Q231" s="273"/>
      <c r="R231" s="273"/>
      <c r="S231" s="273"/>
      <c r="T231" s="273"/>
      <c r="U231" s="273"/>
      <c r="V231" s="273"/>
      <c r="W231" s="273"/>
      <c r="X231" s="274"/>
      <c r="Y231" s="275"/>
      <c r="Z231" s="276"/>
      <c r="AA231" s="276"/>
      <c r="AB231" s="277"/>
      <c r="AC231" s="269"/>
      <c r="AD231" s="270"/>
      <c r="AE231" s="270"/>
      <c r="AF231" s="270"/>
      <c r="AG231" s="271"/>
      <c r="AH231" s="272"/>
      <c r="AI231" s="273"/>
      <c r="AJ231" s="273"/>
      <c r="AK231" s="273"/>
      <c r="AL231" s="273"/>
      <c r="AM231" s="273"/>
      <c r="AN231" s="273"/>
      <c r="AO231" s="273"/>
      <c r="AP231" s="273"/>
      <c r="AQ231" s="273"/>
      <c r="AR231" s="273"/>
      <c r="AS231" s="273"/>
      <c r="AT231" s="274"/>
      <c r="AU231" s="275"/>
      <c r="AV231" s="276"/>
      <c r="AW231" s="276"/>
      <c r="AX231" s="278"/>
    </row>
    <row r="232" spans="1:50" ht="24.75" hidden="1" customHeight="1" x14ac:dyDescent="0.15">
      <c r="A232" s="331"/>
      <c r="B232" s="332"/>
      <c r="C232" s="332"/>
      <c r="D232" s="332"/>
      <c r="E232" s="332"/>
      <c r="F232" s="333"/>
      <c r="G232" s="269"/>
      <c r="H232" s="270"/>
      <c r="I232" s="270"/>
      <c r="J232" s="270"/>
      <c r="K232" s="271"/>
      <c r="L232" s="272"/>
      <c r="M232" s="273"/>
      <c r="N232" s="273"/>
      <c r="O232" s="273"/>
      <c r="P232" s="273"/>
      <c r="Q232" s="273"/>
      <c r="R232" s="273"/>
      <c r="S232" s="273"/>
      <c r="T232" s="273"/>
      <c r="U232" s="273"/>
      <c r="V232" s="273"/>
      <c r="W232" s="273"/>
      <c r="X232" s="274"/>
      <c r="Y232" s="275"/>
      <c r="Z232" s="276"/>
      <c r="AA232" s="276"/>
      <c r="AB232" s="277"/>
      <c r="AC232" s="269"/>
      <c r="AD232" s="270"/>
      <c r="AE232" s="270"/>
      <c r="AF232" s="270"/>
      <c r="AG232" s="271"/>
      <c r="AH232" s="272"/>
      <c r="AI232" s="273"/>
      <c r="AJ232" s="273"/>
      <c r="AK232" s="273"/>
      <c r="AL232" s="273"/>
      <c r="AM232" s="273"/>
      <c r="AN232" s="273"/>
      <c r="AO232" s="273"/>
      <c r="AP232" s="273"/>
      <c r="AQ232" s="273"/>
      <c r="AR232" s="273"/>
      <c r="AS232" s="273"/>
      <c r="AT232" s="274"/>
      <c r="AU232" s="275"/>
      <c r="AV232" s="276"/>
      <c r="AW232" s="276"/>
      <c r="AX232" s="278"/>
    </row>
    <row r="233" spans="1:50" ht="24.75" hidden="1" customHeight="1" x14ac:dyDescent="0.15">
      <c r="A233" s="331"/>
      <c r="B233" s="332"/>
      <c r="C233" s="332"/>
      <c r="D233" s="332"/>
      <c r="E233" s="332"/>
      <c r="F233" s="333"/>
      <c r="G233" s="269"/>
      <c r="H233" s="270"/>
      <c r="I233" s="270"/>
      <c r="J233" s="270"/>
      <c r="K233" s="271"/>
      <c r="L233" s="272"/>
      <c r="M233" s="273"/>
      <c r="N233" s="273"/>
      <c r="O233" s="273"/>
      <c r="P233" s="273"/>
      <c r="Q233" s="273"/>
      <c r="R233" s="273"/>
      <c r="S233" s="273"/>
      <c r="T233" s="273"/>
      <c r="U233" s="273"/>
      <c r="V233" s="273"/>
      <c r="W233" s="273"/>
      <c r="X233" s="274"/>
      <c r="Y233" s="275"/>
      <c r="Z233" s="276"/>
      <c r="AA233" s="276"/>
      <c r="AB233" s="277"/>
      <c r="AC233" s="269"/>
      <c r="AD233" s="270"/>
      <c r="AE233" s="270"/>
      <c r="AF233" s="270"/>
      <c r="AG233" s="271"/>
      <c r="AH233" s="272"/>
      <c r="AI233" s="273"/>
      <c r="AJ233" s="273"/>
      <c r="AK233" s="273"/>
      <c r="AL233" s="273"/>
      <c r="AM233" s="273"/>
      <c r="AN233" s="273"/>
      <c r="AO233" s="273"/>
      <c r="AP233" s="273"/>
      <c r="AQ233" s="273"/>
      <c r="AR233" s="273"/>
      <c r="AS233" s="273"/>
      <c r="AT233" s="274"/>
      <c r="AU233" s="275"/>
      <c r="AV233" s="276"/>
      <c r="AW233" s="276"/>
      <c r="AX233" s="278"/>
    </row>
    <row r="234" spans="1:50" ht="24.75" hidden="1" customHeight="1" x14ac:dyDescent="0.15">
      <c r="A234" s="331"/>
      <c r="B234" s="332"/>
      <c r="C234" s="332"/>
      <c r="D234" s="332"/>
      <c r="E234" s="332"/>
      <c r="F234" s="333"/>
      <c r="G234" s="269"/>
      <c r="H234" s="270"/>
      <c r="I234" s="270"/>
      <c r="J234" s="270"/>
      <c r="K234" s="271"/>
      <c r="L234" s="272"/>
      <c r="M234" s="273"/>
      <c r="N234" s="273"/>
      <c r="O234" s="273"/>
      <c r="P234" s="273"/>
      <c r="Q234" s="273"/>
      <c r="R234" s="273"/>
      <c r="S234" s="273"/>
      <c r="T234" s="273"/>
      <c r="U234" s="273"/>
      <c r="V234" s="273"/>
      <c r="W234" s="273"/>
      <c r="X234" s="274"/>
      <c r="Y234" s="275"/>
      <c r="Z234" s="276"/>
      <c r="AA234" s="276"/>
      <c r="AB234" s="277"/>
      <c r="AC234" s="269"/>
      <c r="AD234" s="270"/>
      <c r="AE234" s="270"/>
      <c r="AF234" s="270"/>
      <c r="AG234" s="271"/>
      <c r="AH234" s="272"/>
      <c r="AI234" s="273"/>
      <c r="AJ234" s="273"/>
      <c r="AK234" s="273"/>
      <c r="AL234" s="273"/>
      <c r="AM234" s="273"/>
      <c r="AN234" s="273"/>
      <c r="AO234" s="273"/>
      <c r="AP234" s="273"/>
      <c r="AQ234" s="273"/>
      <c r="AR234" s="273"/>
      <c r="AS234" s="273"/>
      <c r="AT234" s="274"/>
      <c r="AU234" s="275"/>
      <c r="AV234" s="276"/>
      <c r="AW234" s="276"/>
      <c r="AX234" s="278"/>
    </row>
    <row r="235" spans="1:50" ht="24.75" hidden="1" customHeight="1" x14ac:dyDescent="0.15">
      <c r="A235" s="331"/>
      <c r="B235" s="332"/>
      <c r="C235" s="332"/>
      <c r="D235" s="332"/>
      <c r="E235" s="332"/>
      <c r="F235" s="333"/>
      <c r="G235" s="269"/>
      <c r="H235" s="270"/>
      <c r="I235" s="270"/>
      <c r="J235" s="270"/>
      <c r="K235" s="271"/>
      <c r="L235" s="272"/>
      <c r="M235" s="273"/>
      <c r="N235" s="273"/>
      <c r="O235" s="273"/>
      <c r="P235" s="273"/>
      <c r="Q235" s="273"/>
      <c r="R235" s="273"/>
      <c r="S235" s="273"/>
      <c r="T235" s="273"/>
      <c r="U235" s="273"/>
      <c r="V235" s="273"/>
      <c r="W235" s="273"/>
      <c r="X235" s="274"/>
      <c r="Y235" s="275"/>
      <c r="Z235" s="276"/>
      <c r="AA235" s="276"/>
      <c r="AB235" s="277"/>
      <c r="AC235" s="269"/>
      <c r="AD235" s="270"/>
      <c r="AE235" s="270"/>
      <c r="AF235" s="270"/>
      <c r="AG235" s="271"/>
      <c r="AH235" s="272"/>
      <c r="AI235" s="273"/>
      <c r="AJ235" s="273"/>
      <c r="AK235" s="273"/>
      <c r="AL235" s="273"/>
      <c r="AM235" s="273"/>
      <c r="AN235" s="273"/>
      <c r="AO235" s="273"/>
      <c r="AP235" s="273"/>
      <c r="AQ235" s="273"/>
      <c r="AR235" s="273"/>
      <c r="AS235" s="273"/>
      <c r="AT235" s="274"/>
      <c r="AU235" s="275"/>
      <c r="AV235" s="276"/>
      <c r="AW235" s="276"/>
      <c r="AX235" s="278"/>
    </row>
    <row r="236" spans="1:50" ht="24.75" hidden="1" customHeight="1" x14ac:dyDescent="0.15">
      <c r="A236" s="331"/>
      <c r="B236" s="332"/>
      <c r="C236" s="332"/>
      <c r="D236" s="332"/>
      <c r="E236" s="332"/>
      <c r="F236" s="333"/>
      <c r="G236" s="260" t="s">
        <v>15</v>
      </c>
      <c r="H236" s="261"/>
      <c r="I236" s="261"/>
      <c r="J236" s="261"/>
      <c r="K236" s="261"/>
      <c r="L236" s="262"/>
      <c r="M236" s="263"/>
      <c r="N236" s="263"/>
      <c r="O236" s="263"/>
      <c r="P236" s="263"/>
      <c r="Q236" s="263"/>
      <c r="R236" s="263"/>
      <c r="S236" s="263"/>
      <c r="T236" s="263"/>
      <c r="U236" s="263"/>
      <c r="V236" s="263"/>
      <c r="W236" s="263"/>
      <c r="X236" s="264"/>
      <c r="Y236" s="265">
        <f>SUM(Y226:AB235)</f>
        <v>0</v>
      </c>
      <c r="Z236" s="266"/>
      <c r="AA236" s="266"/>
      <c r="AB236" s="267"/>
      <c r="AC236" s="260" t="s">
        <v>15</v>
      </c>
      <c r="AD236" s="261"/>
      <c r="AE236" s="261"/>
      <c r="AF236" s="261"/>
      <c r="AG236" s="261"/>
      <c r="AH236" s="262"/>
      <c r="AI236" s="263"/>
      <c r="AJ236" s="263"/>
      <c r="AK236" s="263"/>
      <c r="AL236" s="263"/>
      <c r="AM236" s="263"/>
      <c r="AN236" s="263"/>
      <c r="AO236" s="263"/>
      <c r="AP236" s="263"/>
      <c r="AQ236" s="263"/>
      <c r="AR236" s="263"/>
      <c r="AS236" s="263"/>
      <c r="AT236" s="264"/>
      <c r="AU236" s="265">
        <f>SUM(AU226:AX235)</f>
        <v>0</v>
      </c>
      <c r="AV236" s="266"/>
      <c r="AW236" s="266"/>
      <c r="AX236" s="268"/>
    </row>
    <row r="237" spans="1:50" ht="21.75" hidden="1" customHeight="1" x14ac:dyDescent="0.15">
      <c r="A237" s="331"/>
      <c r="B237" s="332"/>
      <c r="C237" s="332"/>
      <c r="D237" s="332"/>
      <c r="E237" s="332"/>
      <c r="F237" s="333"/>
      <c r="G237" s="289" t="s">
        <v>82</v>
      </c>
      <c r="H237" s="290"/>
      <c r="I237" s="290"/>
      <c r="J237" s="290"/>
      <c r="K237" s="290"/>
      <c r="L237" s="290"/>
      <c r="M237" s="290"/>
      <c r="N237" s="290"/>
      <c r="O237" s="290"/>
      <c r="P237" s="290"/>
      <c r="Q237" s="290"/>
      <c r="R237" s="290"/>
      <c r="S237" s="290"/>
      <c r="T237" s="290"/>
      <c r="U237" s="290"/>
      <c r="V237" s="290"/>
      <c r="W237" s="290"/>
      <c r="X237" s="290"/>
      <c r="Y237" s="290"/>
      <c r="Z237" s="290"/>
      <c r="AA237" s="290"/>
      <c r="AB237" s="291"/>
      <c r="AC237" s="289" t="s">
        <v>83</v>
      </c>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2"/>
    </row>
    <row r="238" spans="1:50" ht="24.75" hidden="1" customHeight="1" x14ac:dyDescent="0.15">
      <c r="A238" s="331"/>
      <c r="B238" s="332"/>
      <c r="C238" s="332"/>
      <c r="D238" s="332"/>
      <c r="E238" s="332"/>
      <c r="F238" s="333"/>
      <c r="G238" s="293" t="s">
        <v>12</v>
      </c>
      <c r="H238" s="294"/>
      <c r="I238" s="294"/>
      <c r="J238" s="294"/>
      <c r="K238" s="294"/>
      <c r="L238" s="295" t="s">
        <v>13</v>
      </c>
      <c r="M238" s="294"/>
      <c r="N238" s="294"/>
      <c r="O238" s="294"/>
      <c r="P238" s="294"/>
      <c r="Q238" s="294"/>
      <c r="R238" s="294"/>
      <c r="S238" s="294"/>
      <c r="T238" s="294"/>
      <c r="U238" s="294"/>
      <c r="V238" s="294"/>
      <c r="W238" s="294"/>
      <c r="X238" s="296"/>
      <c r="Y238" s="297" t="s">
        <v>14</v>
      </c>
      <c r="Z238" s="298"/>
      <c r="AA238" s="298"/>
      <c r="AB238" s="299"/>
      <c r="AC238" s="293" t="s">
        <v>12</v>
      </c>
      <c r="AD238" s="294"/>
      <c r="AE238" s="294"/>
      <c r="AF238" s="294"/>
      <c r="AG238" s="294"/>
      <c r="AH238" s="295" t="s">
        <v>13</v>
      </c>
      <c r="AI238" s="294"/>
      <c r="AJ238" s="294"/>
      <c r="AK238" s="294"/>
      <c r="AL238" s="294"/>
      <c r="AM238" s="294"/>
      <c r="AN238" s="294"/>
      <c r="AO238" s="294"/>
      <c r="AP238" s="294"/>
      <c r="AQ238" s="294"/>
      <c r="AR238" s="294"/>
      <c r="AS238" s="294"/>
      <c r="AT238" s="296"/>
      <c r="AU238" s="297" t="s">
        <v>14</v>
      </c>
      <c r="AV238" s="298"/>
      <c r="AW238" s="298"/>
      <c r="AX238" s="300"/>
    </row>
    <row r="239" spans="1:50" ht="24.75" hidden="1" customHeight="1" x14ac:dyDescent="0.15">
      <c r="A239" s="331"/>
      <c r="B239" s="332"/>
      <c r="C239" s="332"/>
      <c r="D239" s="332"/>
      <c r="E239" s="332"/>
      <c r="F239" s="333"/>
      <c r="G239" s="279"/>
      <c r="H239" s="280"/>
      <c r="I239" s="280"/>
      <c r="J239" s="280"/>
      <c r="K239" s="281"/>
      <c r="L239" s="282"/>
      <c r="M239" s="283"/>
      <c r="N239" s="283"/>
      <c r="O239" s="283"/>
      <c r="P239" s="283"/>
      <c r="Q239" s="283"/>
      <c r="R239" s="283"/>
      <c r="S239" s="283"/>
      <c r="T239" s="283"/>
      <c r="U239" s="283"/>
      <c r="V239" s="283"/>
      <c r="W239" s="283"/>
      <c r="X239" s="284"/>
      <c r="Y239" s="285"/>
      <c r="Z239" s="286"/>
      <c r="AA239" s="286"/>
      <c r="AB239" s="287"/>
      <c r="AC239" s="279"/>
      <c r="AD239" s="280"/>
      <c r="AE239" s="280"/>
      <c r="AF239" s="280"/>
      <c r="AG239" s="281"/>
      <c r="AH239" s="282"/>
      <c r="AI239" s="283"/>
      <c r="AJ239" s="283"/>
      <c r="AK239" s="283"/>
      <c r="AL239" s="283"/>
      <c r="AM239" s="283"/>
      <c r="AN239" s="283"/>
      <c r="AO239" s="283"/>
      <c r="AP239" s="283"/>
      <c r="AQ239" s="283"/>
      <c r="AR239" s="283"/>
      <c r="AS239" s="283"/>
      <c r="AT239" s="284"/>
      <c r="AU239" s="285"/>
      <c r="AV239" s="286"/>
      <c r="AW239" s="286"/>
      <c r="AX239" s="288"/>
    </row>
    <row r="240" spans="1:50" ht="24.75" hidden="1" customHeight="1" x14ac:dyDescent="0.15">
      <c r="A240" s="331"/>
      <c r="B240" s="332"/>
      <c r="C240" s="332"/>
      <c r="D240" s="332"/>
      <c r="E240" s="332"/>
      <c r="F240" s="333"/>
      <c r="G240" s="269"/>
      <c r="H240" s="270"/>
      <c r="I240" s="270"/>
      <c r="J240" s="270"/>
      <c r="K240" s="271"/>
      <c r="L240" s="272"/>
      <c r="M240" s="273"/>
      <c r="N240" s="273"/>
      <c r="O240" s="273"/>
      <c r="P240" s="273"/>
      <c r="Q240" s="273"/>
      <c r="R240" s="273"/>
      <c r="S240" s="273"/>
      <c r="T240" s="273"/>
      <c r="U240" s="273"/>
      <c r="V240" s="273"/>
      <c r="W240" s="273"/>
      <c r="X240" s="274"/>
      <c r="Y240" s="275"/>
      <c r="Z240" s="276"/>
      <c r="AA240" s="276"/>
      <c r="AB240" s="277"/>
      <c r="AC240" s="269"/>
      <c r="AD240" s="270"/>
      <c r="AE240" s="270"/>
      <c r="AF240" s="270"/>
      <c r="AG240" s="271"/>
      <c r="AH240" s="272"/>
      <c r="AI240" s="273"/>
      <c r="AJ240" s="273"/>
      <c r="AK240" s="273"/>
      <c r="AL240" s="273"/>
      <c r="AM240" s="273"/>
      <c r="AN240" s="273"/>
      <c r="AO240" s="273"/>
      <c r="AP240" s="273"/>
      <c r="AQ240" s="273"/>
      <c r="AR240" s="273"/>
      <c r="AS240" s="273"/>
      <c r="AT240" s="274"/>
      <c r="AU240" s="275"/>
      <c r="AV240" s="276"/>
      <c r="AW240" s="276"/>
      <c r="AX240" s="278"/>
    </row>
    <row r="241" spans="1:50" ht="24.75" hidden="1" customHeight="1" x14ac:dyDescent="0.15">
      <c r="A241" s="331"/>
      <c r="B241" s="332"/>
      <c r="C241" s="332"/>
      <c r="D241" s="332"/>
      <c r="E241" s="332"/>
      <c r="F241" s="333"/>
      <c r="G241" s="269"/>
      <c r="H241" s="270"/>
      <c r="I241" s="270"/>
      <c r="J241" s="270"/>
      <c r="K241" s="271"/>
      <c r="L241" s="272"/>
      <c r="M241" s="273"/>
      <c r="N241" s="273"/>
      <c r="O241" s="273"/>
      <c r="P241" s="273"/>
      <c r="Q241" s="273"/>
      <c r="R241" s="273"/>
      <c r="S241" s="273"/>
      <c r="T241" s="273"/>
      <c r="U241" s="273"/>
      <c r="V241" s="273"/>
      <c r="W241" s="273"/>
      <c r="X241" s="274"/>
      <c r="Y241" s="275"/>
      <c r="Z241" s="276"/>
      <c r="AA241" s="276"/>
      <c r="AB241" s="277"/>
      <c r="AC241" s="269"/>
      <c r="AD241" s="270"/>
      <c r="AE241" s="270"/>
      <c r="AF241" s="270"/>
      <c r="AG241" s="271"/>
      <c r="AH241" s="272"/>
      <c r="AI241" s="273"/>
      <c r="AJ241" s="273"/>
      <c r="AK241" s="273"/>
      <c r="AL241" s="273"/>
      <c r="AM241" s="273"/>
      <c r="AN241" s="273"/>
      <c r="AO241" s="273"/>
      <c r="AP241" s="273"/>
      <c r="AQ241" s="273"/>
      <c r="AR241" s="273"/>
      <c r="AS241" s="273"/>
      <c r="AT241" s="274"/>
      <c r="AU241" s="275"/>
      <c r="AV241" s="276"/>
      <c r="AW241" s="276"/>
      <c r="AX241" s="278"/>
    </row>
    <row r="242" spans="1:50" ht="24.75" hidden="1" customHeight="1" x14ac:dyDescent="0.15">
      <c r="A242" s="331"/>
      <c r="B242" s="332"/>
      <c r="C242" s="332"/>
      <c r="D242" s="332"/>
      <c r="E242" s="332"/>
      <c r="F242" s="333"/>
      <c r="G242" s="269"/>
      <c r="H242" s="270"/>
      <c r="I242" s="270"/>
      <c r="J242" s="270"/>
      <c r="K242" s="271"/>
      <c r="L242" s="272"/>
      <c r="M242" s="273"/>
      <c r="N242" s="273"/>
      <c r="O242" s="273"/>
      <c r="P242" s="273"/>
      <c r="Q242" s="273"/>
      <c r="R242" s="273"/>
      <c r="S242" s="273"/>
      <c r="T242" s="273"/>
      <c r="U242" s="273"/>
      <c r="V242" s="273"/>
      <c r="W242" s="273"/>
      <c r="X242" s="274"/>
      <c r="Y242" s="275"/>
      <c r="Z242" s="276"/>
      <c r="AA242" s="276"/>
      <c r="AB242" s="277"/>
      <c r="AC242" s="269"/>
      <c r="AD242" s="270"/>
      <c r="AE242" s="270"/>
      <c r="AF242" s="270"/>
      <c r="AG242" s="271"/>
      <c r="AH242" s="272"/>
      <c r="AI242" s="273"/>
      <c r="AJ242" s="273"/>
      <c r="AK242" s="273"/>
      <c r="AL242" s="273"/>
      <c r="AM242" s="273"/>
      <c r="AN242" s="273"/>
      <c r="AO242" s="273"/>
      <c r="AP242" s="273"/>
      <c r="AQ242" s="273"/>
      <c r="AR242" s="273"/>
      <c r="AS242" s="273"/>
      <c r="AT242" s="274"/>
      <c r="AU242" s="275"/>
      <c r="AV242" s="276"/>
      <c r="AW242" s="276"/>
      <c r="AX242" s="278"/>
    </row>
    <row r="243" spans="1:50" ht="24.75" hidden="1" customHeight="1" x14ac:dyDescent="0.15">
      <c r="A243" s="331"/>
      <c r="B243" s="332"/>
      <c r="C243" s="332"/>
      <c r="D243" s="332"/>
      <c r="E243" s="332"/>
      <c r="F243" s="333"/>
      <c r="G243" s="269"/>
      <c r="H243" s="270"/>
      <c r="I243" s="270"/>
      <c r="J243" s="270"/>
      <c r="K243" s="271"/>
      <c r="L243" s="272"/>
      <c r="M243" s="273"/>
      <c r="N243" s="273"/>
      <c r="O243" s="273"/>
      <c r="P243" s="273"/>
      <c r="Q243" s="273"/>
      <c r="R243" s="273"/>
      <c r="S243" s="273"/>
      <c r="T243" s="273"/>
      <c r="U243" s="273"/>
      <c r="V243" s="273"/>
      <c r="W243" s="273"/>
      <c r="X243" s="274"/>
      <c r="Y243" s="275"/>
      <c r="Z243" s="276"/>
      <c r="AA243" s="276"/>
      <c r="AB243" s="277"/>
      <c r="AC243" s="269"/>
      <c r="AD243" s="270"/>
      <c r="AE243" s="270"/>
      <c r="AF243" s="270"/>
      <c r="AG243" s="271"/>
      <c r="AH243" s="272"/>
      <c r="AI243" s="273"/>
      <c r="AJ243" s="273"/>
      <c r="AK243" s="273"/>
      <c r="AL243" s="273"/>
      <c r="AM243" s="273"/>
      <c r="AN243" s="273"/>
      <c r="AO243" s="273"/>
      <c r="AP243" s="273"/>
      <c r="AQ243" s="273"/>
      <c r="AR243" s="273"/>
      <c r="AS243" s="273"/>
      <c r="AT243" s="274"/>
      <c r="AU243" s="275"/>
      <c r="AV243" s="276"/>
      <c r="AW243" s="276"/>
      <c r="AX243" s="278"/>
    </row>
    <row r="244" spans="1:50" ht="24.75" hidden="1" customHeight="1" x14ac:dyDescent="0.15">
      <c r="A244" s="331"/>
      <c r="B244" s="332"/>
      <c r="C244" s="332"/>
      <c r="D244" s="332"/>
      <c r="E244" s="332"/>
      <c r="F244" s="333"/>
      <c r="G244" s="269"/>
      <c r="H244" s="270"/>
      <c r="I244" s="270"/>
      <c r="J244" s="270"/>
      <c r="K244" s="271"/>
      <c r="L244" s="272"/>
      <c r="M244" s="273"/>
      <c r="N244" s="273"/>
      <c r="O244" s="273"/>
      <c r="P244" s="273"/>
      <c r="Q244" s="273"/>
      <c r="R244" s="273"/>
      <c r="S244" s="273"/>
      <c r="T244" s="273"/>
      <c r="U244" s="273"/>
      <c r="V244" s="273"/>
      <c r="W244" s="273"/>
      <c r="X244" s="274"/>
      <c r="Y244" s="275"/>
      <c r="Z244" s="276"/>
      <c r="AA244" s="276"/>
      <c r="AB244" s="277"/>
      <c r="AC244" s="269"/>
      <c r="AD244" s="270"/>
      <c r="AE244" s="270"/>
      <c r="AF244" s="270"/>
      <c r="AG244" s="271"/>
      <c r="AH244" s="272"/>
      <c r="AI244" s="273"/>
      <c r="AJ244" s="273"/>
      <c r="AK244" s="273"/>
      <c r="AL244" s="273"/>
      <c r="AM244" s="273"/>
      <c r="AN244" s="273"/>
      <c r="AO244" s="273"/>
      <c r="AP244" s="273"/>
      <c r="AQ244" s="273"/>
      <c r="AR244" s="273"/>
      <c r="AS244" s="273"/>
      <c r="AT244" s="274"/>
      <c r="AU244" s="275"/>
      <c r="AV244" s="276"/>
      <c r="AW244" s="276"/>
      <c r="AX244" s="278"/>
    </row>
    <row r="245" spans="1:50" ht="24.75" hidden="1" customHeight="1" x14ac:dyDescent="0.15">
      <c r="A245" s="331"/>
      <c r="B245" s="332"/>
      <c r="C245" s="332"/>
      <c r="D245" s="332"/>
      <c r="E245" s="332"/>
      <c r="F245" s="333"/>
      <c r="G245" s="269"/>
      <c r="H245" s="270"/>
      <c r="I245" s="270"/>
      <c r="J245" s="270"/>
      <c r="K245" s="271"/>
      <c r="L245" s="272"/>
      <c r="M245" s="273"/>
      <c r="N245" s="273"/>
      <c r="O245" s="273"/>
      <c r="P245" s="273"/>
      <c r="Q245" s="273"/>
      <c r="R245" s="273"/>
      <c r="S245" s="273"/>
      <c r="T245" s="273"/>
      <c r="U245" s="273"/>
      <c r="V245" s="273"/>
      <c r="W245" s="273"/>
      <c r="X245" s="274"/>
      <c r="Y245" s="275"/>
      <c r="Z245" s="276"/>
      <c r="AA245" s="276"/>
      <c r="AB245" s="277"/>
      <c r="AC245" s="269"/>
      <c r="AD245" s="270"/>
      <c r="AE245" s="270"/>
      <c r="AF245" s="270"/>
      <c r="AG245" s="271"/>
      <c r="AH245" s="272"/>
      <c r="AI245" s="273"/>
      <c r="AJ245" s="273"/>
      <c r="AK245" s="273"/>
      <c r="AL245" s="273"/>
      <c r="AM245" s="273"/>
      <c r="AN245" s="273"/>
      <c r="AO245" s="273"/>
      <c r="AP245" s="273"/>
      <c r="AQ245" s="273"/>
      <c r="AR245" s="273"/>
      <c r="AS245" s="273"/>
      <c r="AT245" s="274"/>
      <c r="AU245" s="275"/>
      <c r="AV245" s="276"/>
      <c r="AW245" s="276"/>
      <c r="AX245" s="278"/>
    </row>
    <row r="246" spans="1:50" ht="24.75" hidden="1" customHeight="1" x14ac:dyDescent="0.15">
      <c r="A246" s="331"/>
      <c r="B246" s="332"/>
      <c r="C246" s="332"/>
      <c r="D246" s="332"/>
      <c r="E246" s="332"/>
      <c r="F246" s="333"/>
      <c r="G246" s="269"/>
      <c r="H246" s="270"/>
      <c r="I246" s="270"/>
      <c r="J246" s="270"/>
      <c r="K246" s="271"/>
      <c r="L246" s="272"/>
      <c r="M246" s="273"/>
      <c r="N246" s="273"/>
      <c r="O246" s="273"/>
      <c r="P246" s="273"/>
      <c r="Q246" s="273"/>
      <c r="R246" s="273"/>
      <c r="S246" s="273"/>
      <c r="T246" s="273"/>
      <c r="U246" s="273"/>
      <c r="V246" s="273"/>
      <c r="W246" s="273"/>
      <c r="X246" s="274"/>
      <c r="Y246" s="275"/>
      <c r="Z246" s="276"/>
      <c r="AA246" s="276"/>
      <c r="AB246" s="277"/>
      <c r="AC246" s="269"/>
      <c r="AD246" s="270"/>
      <c r="AE246" s="270"/>
      <c r="AF246" s="270"/>
      <c r="AG246" s="271"/>
      <c r="AH246" s="272"/>
      <c r="AI246" s="273"/>
      <c r="AJ246" s="273"/>
      <c r="AK246" s="273"/>
      <c r="AL246" s="273"/>
      <c r="AM246" s="273"/>
      <c r="AN246" s="273"/>
      <c r="AO246" s="273"/>
      <c r="AP246" s="273"/>
      <c r="AQ246" s="273"/>
      <c r="AR246" s="273"/>
      <c r="AS246" s="273"/>
      <c r="AT246" s="274"/>
      <c r="AU246" s="275"/>
      <c r="AV246" s="276"/>
      <c r="AW246" s="276"/>
      <c r="AX246" s="278"/>
    </row>
    <row r="247" spans="1:50" s="6" customFormat="1" ht="24.75" hidden="1" customHeight="1" x14ac:dyDescent="0.15">
      <c r="A247" s="331"/>
      <c r="B247" s="332"/>
      <c r="C247" s="332"/>
      <c r="D247" s="332"/>
      <c r="E247" s="332"/>
      <c r="F247" s="333"/>
      <c r="G247" s="269"/>
      <c r="H247" s="270"/>
      <c r="I247" s="270"/>
      <c r="J247" s="270"/>
      <c r="K247" s="271"/>
      <c r="L247" s="272"/>
      <c r="M247" s="273"/>
      <c r="N247" s="273"/>
      <c r="O247" s="273"/>
      <c r="P247" s="273"/>
      <c r="Q247" s="273"/>
      <c r="R247" s="273"/>
      <c r="S247" s="273"/>
      <c r="T247" s="273"/>
      <c r="U247" s="273"/>
      <c r="V247" s="273"/>
      <c r="W247" s="273"/>
      <c r="X247" s="274"/>
      <c r="Y247" s="275"/>
      <c r="Z247" s="276"/>
      <c r="AA247" s="276"/>
      <c r="AB247" s="277"/>
      <c r="AC247" s="269"/>
      <c r="AD247" s="270"/>
      <c r="AE247" s="270"/>
      <c r="AF247" s="270"/>
      <c r="AG247" s="271"/>
      <c r="AH247" s="272"/>
      <c r="AI247" s="273"/>
      <c r="AJ247" s="273"/>
      <c r="AK247" s="273"/>
      <c r="AL247" s="273"/>
      <c r="AM247" s="273"/>
      <c r="AN247" s="273"/>
      <c r="AO247" s="273"/>
      <c r="AP247" s="273"/>
      <c r="AQ247" s="273"/>
      <c r="AR247" s="273"/>
      <c r="AS247" s="273"/>
      <c r="AT247" s="274"/>
      <c r="AU247" s="275"/>
      <c r="AV247" s="276"/>
      <c r="AW247" s="276"/>
      <c r="AX247" s="278"/>
    </row>
    <row r="248" spans="1:50" ht="24.75" hidden="1" customHeight="1" x14ac:dyDescent="0.15">
      <c r="A248" s="331"/>
      <c r="B248" s="332"/>
      <c r="C248" s="332"/>
      <c r="D248" s="332"/>
      <c r="E248" s="332"/>
      <c r="F248" s="333"/>
      <c r="G248" s="269"/>
      <c r="H248" s="270"/>
      <c r="I248" s="270"/>
      <c r="J248" s="270"/>
      <c r="K248" s="271"/>
      <c r="L248" s="272"/>
      <c r="M248" s="273"/>
      <c r="N248" s="273"/>
      <c r="O248" s="273"/>
      <c r="P248" s="273"/>
      <c r="Q248" s="273"/>
      <c r="R248" s="273"/>
      <c r="S248" s="273"/>
      <c r="T248" s="273"/>
      <c r="U248" s="273"/>
      <c r="V248" s="273"/>
      <c r="W248" s="273"/>
      <c r="X248" s="274"/>
      <c r="Y248" s="275"/>
      <c r="Z248" s="276"/>
      <c r="AA248" s="276"/>
      <c r="AB248" s="277"/>
      <c r="AC248" s="269"/>
      <c r="AD248" s="270"/>
      <c r="AE248" s="270"/>
      <c r="AF248" s="270"/>
      <c r="AG248" s="271"/>
      <c r="AH248" s="272"/>
      <c r="AI248" s="273"/>
      <c r="AJ248" s="273"/>
      <c r="AK248" s="273"/>
      <c r="AL248" s="273"/>
      <c r="AM248" s="273"/>
      <c r="AN248" s="273"/>
      <c r="AO248" s="273"/>
      <c r="AP248" s="273"/>
      <c r="AQ248" s="273"/>
      <c r="AR248" s="273"/>
      <c r="AS248" s="273"/>
      <c r="AT248" s="274"/>
      <c r="AU248" s="275"/>
      <c r="AV248" s="276"/>
      <c r="AW248" s="276"/>
      <c r="AX248" s="278"/>
    </row>
    <row r="249" spans="1:50" ht="24.75" hidden="1" customHeight="1" x14ac:dyDescent="0.15">
      <c r="A249" s="331"/>
      <c r="B249" s="332"/>
      <c r="C249" s="332"/>
      <c r="D249" s="332"/>
      <c r="E249" s="332"/>
      <c r="F249" s="333"/>
      <c r="G249" s="260" t="s">
        <v>15</v>
      </c>
      <c r="H249" s="261"/>
      <c r="I249" s="261"/>
      <c r="J249" s="261"/>
      <c r="K249" s="261"/>
      <c r="L249" s="262"/>
      <c r="M249" s="263"/>
      <c r="N249" s="263"/>
      <c r="O249" s="263"/>
      <c r="P249" s="263"/>
      <c r="Q249" s="263"/>
      <c r="R249" s="263"/>
      <c r="S249" s="263"/>
      <c r="T249" s="263"/>
      <c r="U249" s="263"/>
      <c r="V249" s="263"/>
      <c r="W249" s="263"/>
      <c r="X249" s="264"/>
      <c r="Y249" s="265">
        <f>SUM(Y239:AB248)</f>
        <v>0</v>
      </c>
      <c r="Z249" s="266"/>
      <c r="AA249" s="266"/>
      <c r="AB249" s="267"/>
      <c r="AC249" s="260" t="s">
        <v>15</v>
      </c>
      <c r="AD249" s="261"/>
      <c r="AE249" s="261"/>
      <c r="AF249" s="261"/>
      <c r="AG249" s="261"/>
      <c r="AH249" s="262"/>
      <c r="AI249" s="263"/>
      <c r="AJ249" s="263"/>
      <c r="AK249" s="263"/>
      <c r="AL249" s="263"/>
      <c r="AM249" s="263"/>
      <c r="AN249" s="263"/>
      <c r="AO249" s="263"/>
      <c r="AP249" s="263"/>
      <c r="AQ249" s="263"/>
      <c r="AR249" s="263"/>
      <c r="AS249" s="263"/>
      <c r="AT249" s="264"/>
      <c r="AU249" s="265">
        <f>SUM(AU239:AX248)</f>
        <v>0</v>
      </c>
      <c r="AV249" s="266"/>
      <c r="AW249" s="266"/>
      <c r="AX249" s="268"/>
    </row>
    <row r="250" spans="1:50" ht="19.5" customHeight="1" thickBot="1" x14ac:dyDescent="0.2">
      <c r="A250" s="255" t="s">
        <v>84</v>
      </c>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7"/>
      <c r="AL250" s="742" t="s">
        <v>383</v>
      </c>
      <c r="AM250" s="743"/>
      <c r="AN250" s="743"/>
      <c r="AO250" s="68"/>
      <c r="AP250" s="746"/>
      <c r="AQ250" s="747"/>
      <c r="AR250" s="747"/>
      <c r="AS250" s="747"/>
      <c r="AT250" s="747"/>
      <c r="AU250" s="747"/>
      <c r="AV250" s="747"/>
      <c r="AW250" s="747"/>
      <c r="AX250" s="74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53"/>
      <c r="B254" s="253"/>
      <c r="C254" s="253" t="s">
        <v>86</v>
      </c>
      <c r="D254" s="253"/>
      <c r="E254" s="253"/>
      <c r="F254" s="253"/>
      <c r="G254" s="253"/>
      <c r="H254" s="253"/>
      <c r="I254" s="253"/>
      <c r="J254" s="236" t="s">
        <v>66</v>
      </c>
      <c r="K254" s="258"/>
      <c r="L254" s="258"/>
      <c r="M254" s="258"/>
      <c r="N254" s="258"/>
      <c r="O254" s="258"/>
      <c r="P254" s="259" t="s">
        <v>87</v>
      </c>
      <c r="Q254" s="259"/>
      <c r="R254" s="259"/>
      <c r="S254" s="259"/>
      <c r="T254" s="259"/>
      <c r="U254" s="259"/>
      <c r="V254" s="259"/>
      <c r="W254" s="259"/>
      <c r="X254" s="259"/>
      <c r="Y254" s="237" t="s">
        <v>88</v>
      </c>
      <c r="Z254" s="238"/>
      <c r="AA254" s="238"/>
      <c r="AB254" s="238"/>
      <c r="AC254" s="236" t="s">
        <v>375</v>
      </c>
      <c r="AD254" s="236"/>
      <c r="AE254" s="236"/>
      <c r="AF254" s="236"/>
      <c r="AG254" s="236"/>
      <c r="AH254" s="237" t="s">
        <v>65</v>
      </c>
      <c r="AI254" s="253"/>
      <c r="AJ254" s="253"/>
      <c r="AK254" s="253"/>
      <c r="AL254" s="253" t="s">
        <v>16</v>
      </c>
      <c r="AM254" s="253"/>
      <c r="AN254" s="253"/>
      <c r="AO254" s="254"/>
      <c r="AP254" s="240" t="s">
        <v>382</v>
      </c>
      <c r="AQ254" s="240"/>
      <c r="AR254" s="240"/>
      <c r="AS254" s="240"/>
      <c r="AT254" s="240"/>
      <c r="AU254" s="240"/>
      <c r="AV254" s="240"/>
      <c r="AW254" s="240"/>
      <c r="AX254" s="240"/>
    </row>
    <row r="255" spans="1:50" ht="24.75" hidden="1" customHeight="1" x14ac:dyDescent="0.15">
      <c r="A255" s="225">
        <v>1</v>
      </c>
      <c r="B255" s="225">
        <v>1</v>
      </c>
      <c r="C255" s="245"/>
      <c r="D255" s="245"/>
      <c r="E255" s="245"/>
      <c r="F255" s="245"/>
      <c r="G255" s="245"/>
      <c r="H255" s="245"/>
      <c r="I255" s="245"/>
      <c r="J255" s="228"/>
      <c r="K255" s="229"/>
      <c r="L255" s="229"/>
      <c r="M255" s="229"/>
      <c r="N255" s="229"/>
      <c r="O255" s="229"/>
      <c r="P255" s="230"/>
      <c r="Q255" s="230"/>
      <c r="R255" s="230"/>
      <c r="S255" s="230"/>
      <c r="T255" s="230"/>
      <c r="U255" s="230"/>
      <c r="V255" s="230"/>
      <c r="W255" s="230"/>
      <c r="X255" s="230"/>
      <c r="Y255" s="231"/>
      <c r="Z255" s="232"/>
      <c r="AA255" s="232"/>
      <c r="AB255" s="233"/>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4.75" hidden="1" customHeight="1" x14ac:dyDescent="0.15">
      <c r="A256" s="225">
        <v>2</v>
      </c>
      <c r="B256" s="225">
        <v>1</v>
      </c>
      <c r="C256" s="245"/>
      <c r="D256" s="245"/>
      <c r="E256" s="245"/>
      <c r="F256" s="245"/>
      <c r="G256" s="245"/>
      <c r="H256" s="245"/>
      <c r="I256" s="245"/>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x14ac:dyDescent="0.15">
      <c r="A257" s="225">
        <v>3</v>
      </c>
      <c r="B257" s="225">
        <v>1</v>
      </c>
      <c r="C257" s="245"/>
      <c r="D257" s="245"/>
      <c r="E257" s="245"/>
      <c r="F257" s="245"/>
      <c r="G257" s="245"/>
      <c r="H257" s="245"/>
      <c r="I257" s="245"/>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x14ac:dyDescent="0.15">
      <c r="A258" s="225">
        <v>4</v>
      </c>
      <c r="B258" s="225">
        <v>1</v>
      </c>
      <c r="C258" s="245"/>
      <c r="D258" s="245"/>
      <c r="E258" s="245"/>
      <c r="F258" s="245"/>
      <c r="G258" s="245"/>
      <c r="H258" s="245"/>
      <c r="I258" s="245"/>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x14ac:dyDescent="0.15">
      <c r="A259" s="225">
        <v>5</v>
      </c>
      <c r="B259" s="225">
        <v>1</v>
      </c>
      <c r="C259" s="245"/>
      <c r="D259" s="245"/>
      <c r="E259" s="245"/>
      <c r="F259" s="245"/>
      <c r="G259" s="245"/>
      <c r="H259" s="245"/>
      <c r="I259" s="245"/>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x14ac:dyDescent="0.15">
      <c r="A260" s="225">
        <v>6</v>
      </c>
      <c r="B260" s="225">
        <v>1</v>
      </c>
      <c r="C260" s="245"/>
      <c r="D260" s="245"/>
      <c r="E260" s="245"/>
      <c r="F260" s="245"/>
      <c r="G260" s="245"/>
      <c r="H260" s="245"/>
      <c r="I260" s="245"/>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x14ac:dyDescent="0.15">
      <c r="A261" s="225">
        <v>7</v>
      </c>
      <c r="B261" s="225">
        <v>1</v>
      </c>
      <c r="C261" s="245"/>
      <c r="D261" s="245"/>
      <c r="E261" s="245"/>
      <c r="F261" s="245"/>
      <c r="G261" s="245"/>
      <c r="H261" s="245"/>
      <c r="I261" s="245"/>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x14ac:dyDescent="0.15">
      <c r="A262" s="225">
        <v>8</v>
      </c>
      <c r="B262" s="225">
        <v>1</v>
      </c>
      <c r="C262" s="245"/>
      <c r="D262" s="245"/>
      <c r="E262" s="245"/>
      <c r="F262" s="245"/>
      <c r="G262" s="245"/>
      <c r="H262" s="245"/>
      <c r="I262" s="245"/>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x14ac:dyDescent="0.15">
      <c r="A263" s="225">
        <v>9</v>
      </c>
      <c r="B263" s="225">
        <v>1</v>
      </c>
      <c r="C263" s="245"/>
      <c r="D263" s="245"/>
      <c r="E263" s="245"/>
      <c r="F263" s="245"/>
      <c r="G263" s="245"/>
      <c r="H263" s="245"/>
      <c r="I263" s="245"/>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x14ac:dyDescent="0.15">
      <c r="A264" s="225">
        <v>10</v>
      </c>
      <c r="B264" s="225">
        <v>1</v>
      </c>
      <c r="C264" s="245"/>
      <c r="D264" s="245"/>
      <c r="E264" s="245"/>
      <c r="F264" s="245"/>
      <c r="G264" s="245"/>
      <c r="H264" s="245"/>
      <c r="I264" s="245"/>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5"/>
      <c r="D265" s="245"/>
      <c r="E265" s="245"/>
      <c r="F265" s="245"/>
      <c r="G265" s="245"/>
      <c r="H265" s="245"/>
      <c r="I265" s="245"/>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5"/>
      <c r="D266" s="245"/>
      <c r="E266" s="245"/>
      <c r="F266" s="245"/>
      <c r="G266" s="245"/>
      <c r="H266" s="245"/>
      <c r="I266" s="245"/>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5"/>
      <c r="D267" s="245"/>
      <c r="E267" s="245"/>
      <c r="F267" s="245"/>
      <c r="G267" s="245"/>
      <c r="H267" s="245"/>
      <c r="I267" s="245"/>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5"/>
      <c r="D268" s="245"/>
      <c r="E268" s="245"/>
      <c r="F268" s="245"/>
      <c r="G268" s="245"/>
      <c r="H268" s="245"/>
      <c r="I268" s="245"/>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5"/>
      <c r="D269" s="245"/>
      <c r="E269" s="245"/>
      <c r="F269" s="245"/>
      <c r="G269" s="245"/>
      <c r="H269" s="245"/>
      <c r="I269" s="245"/>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5"/>
      <c r="D270" s="245"/>
      <c r="E270" s="245"/>
      <c r="F270" s="245"/>
      <c r="G270" s="245"/>
      <c r="H270" s="245"/>
      <c r="I270" s="245"/>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5"/>
      <c r="D271" s="245"/>
      <c r="E271" s="245"/>
      <c r="F271" s="245"/>
      <c r="G271" s="245"/>
      <c r="H271" s="245"/>
      <c r="I271" s="245"/>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5"/>
      <c r="D272" s="245"/>
      <c r="E272" s="245"/>
      <c r="F272" s="245"/>
      <c r="G272" s="245"/>
      <c r="H272" s="245"/>
      <c r="I272" s="245"/>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5"/>
      <c r="D273" s="245"/>
      <c r="E273" s="245"/>
      <c r="F273" s="245"/>
      <c r="G273" s="245"/>
      <c r="H273" s="245"/>
      <c r="I273" s="245"/>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5"/>
      <c r="D274" s="245"/>
      <c r="E274" s="245"/>
      <c r="F274" s="245"/>
      <c r="G274" s="245"/>
      <c r="H274" s="245"/>
      <c r="I274" s="245"/>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5"/>
      <c r="D275" s="245"/>
      <c r="E275" s="245"/>
      <c r="F275" s="245"/>
      <c r="G275" s="245"/>
      <c r="H275" s="245"/>
      <c r="I275" s="245"/>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5"/>
      <c r="D276" s="245"/>
      <c r="E276" s="245"/>
      <c r="F276" s="245"/>
      <c r="G276" s="245"/>
      <c r="H276" s="245"/>
      <c r="I276" s="245"/>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5"/>
      <c r="D277" s="245"/>
      <c r="E277" s="245"/>
      <c r="F277" s="245"/>
      <c r="G277" s="245"/>
      <c r="H277" s="245"/>
      <c r="I277" s="245"/>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5"/>
      <c r="D278" s="245"/>
      <c r="E278" s="245"/>
      <c r="F278" s="245"/>
      <c r="G278" s="245"/>
      <c r="H278" s="245"/>
      <c r="I278" s="245"/>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5"/>
      <c r="D279" s="245"/>
      <c r="E279" s="245"/>
      <c r="F279" s="245"/>
      <c r="G279" s="245"/>
      <c r="H279" s="245"/>
      <c r="I279" s="245"/>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5"/>
      <c r="D280" s="245"/>
      <c r="E280" s="245"/>
      <c r="F280" s="245"/>
      <c r="G280" s="245"/>
      <c r="H280" s="245"/>
      <c r="I280" s="245"/>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5"/>
      <c r="D281" s="245"/>
      <c r="E281" s="245"/>
      <c r="F281" s="245"/>
      <c r="G281" s="245"/>
      <c r="H281" s="245"/>
      <c r="I281" s="245"/>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5"/>
      <c r="D282" s="245"/>
      <c r="E282" s="245"/>
      <c r="F282" s="245"/>
      <c r="G282" s="245"/>
      <c r="H282" s="245"/>
      <c r="I282" s="245"/>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5"/>
      <c r="D283" s="245"/>
      <c r="E283" s="245"/>
      <c r="F283" s="245"/>
      <c r="G283" s="245"/>
      <c r="H283" s="245"/>
      <c r="I283" s="245"/>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5"/>
      <c r="D284" s="245"/>
      <c r="E284" s="245"/>
      <c r="F284" s="245"/>
      <c r="G284" s="245"/>
      <c r="H284" s="245"/>
      <c r="I284" s="245"/>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8"/>
      <c r="B287" s="238"/>
      <c r="C287" s="238" t="s">
        <v>86</v>
      </c>
      <c r="D287" s="238"/>
      <c r="E287" s="238"/>
      <c r="F287" s="238"/>
      <c r="G287" s="238"/>
      <c r="H287" s="238"/>
      <c r="I287" s="238"/>
      <c r="J287" s="236" t="s">
        <v>66</v>
      </c>
      <c r="K287" s="236"/>
      <c r="L287" s="236"/>
      <c r="M287" s="236"/>
      <c r="N287" s="236"/>
      <c r="O287" s="236"/>
      <c r="P287" s="237" t="s">
        <v>87</v>
      </c>
      <c r="Q287" s="237"/>
      <c r="R287" s="237"/>
      <c r="S287" s="237"/>
      <c r="T287" s="237"/>
      <c r="U287" s="237"/>
      <c r="V287" s="237"/>
      <c r="W287" s="237"/>
      <c r="X287" s="237"/>
      <c r="Y287" s="237" t="s">
        <v>88</v>
      </c>
      <c r="Z287" s="238"/>
      <c r="AA287" s="238"/>
      <c r="AB287" s="238"/>
      <c r="AC287" s="236" t="s">
        <v>375</v>
      </c>
      <c r="AD287" s="236"/>
      <c r="AE287" s="236"/>
      <c r="AF287" s="236"/>
      <c r="AG287" s="236"/>
      <c r="AH287" s="237" t="s">
        <v>65</v>
      </c>
      <c r="AI287" s="238"/>
      <c r="AJ287" s="238"/>
      <c r="AK287" s="238"/>
      <c r="AL287" s="238" t="s">
        <v>16</v>
      </c>
      <c r="AM287" s="238"/>
      <c r="AN287" s="238"/>
      <c r="AO287" s="246"/>
      <c r="AP287" s="240" t="s">
        <v>382</v>
      </c>
      <c r="AQ287" s="240"/>
      <c r="AR287" s="240"/>
      <c r="AS287" s="240"/>
      <c r="AT287" s="240"/>
      <c r="AU287" s="240"/>
      <c r="AV287" s="240"/>
      <c r="AW287" s="240"/>
      <c r="AX287" s="240"/>
    </row>
    <row r="288" spans="1:50" ht="42.75" customHeight="1" x14ac:dyDescent="0.15">
      <c r="A288" s="225">
        <v>1</v>
      </c>
      <c r="B288" s="225">
        <v>1</v>
      </c>
      <c r="C288" s="252" t="s">
        <v>471</v>
      </c>
      <c r="D288" s="245"/>
      <c r="E288" s="245"/>
      <c r="F288" s="245"/>
      <c r="G288" s="245"/>
      <c r="H288" s="245"/>
      <c r="I288" s="245"/>
      <c r="J288" s="228">
        <v>8010001166930</v>
      </c>
      <c r="K288" s="229"/>
      <c r="L288" s="229"/>
      <c r="M288" s="229"/>
      <c r="N288" s="229"/>
      <c r="O288" s="229"/>
      <c r="P288" s="235" t="s">
        <v>472</v>
      </c>
      <c r="Q288" s="230"/>
      <c r="R288" s="230"/>
      <c r="S288" s="230"/>
      <c r="T288" s="230"/>
      <c r="U288" s="230"/>
      <c r="V288" s="230"/>
      <c r="W288" s="230"/>
      <c r="X288" s="230"/>
      <c r="Y288" s="231">
        <v>109.188</v>
      </c>
      <c r="Z288" s="232"/>
      <c r="AA288" s="232"/>
      <c r="AB288" s="233"/>
      <c r="AC288" s="247" t="s">
        <v>440</v>
      </c>
      <c r="AD288" s="248"/>
      <c r="AE288" s="248"/>
      <c r="AF288" s="248"/>
      <c r="AG288" s="248"/>
      <c r="AH288" s="219">
        <v>3</v>
      </c>
      <c r="AI288" s="220"/>
      <c r="AJ288" s="220"/>
      <c r="AK288" s="220"/>
      <c r="AL288" s="221"/>
      <c r="AM288" s="222"/>
      <c r="AN288" s="222"/>
      <c r="AO288" s="223"/>
      <c r="AP288" s="224"/>
      <c r="AQ288" s="224"/>
      <c r="AR288" s="224"/>
      <c r="AS288" s="224"/>
      <c r="AT288" s="224"/>
      <c r="AU288" s="224"/>
      <c r="AV288" s="224"/>
      <c r="AW288" s="224"/>
      <c r="AX288" s="224"/>
    </row>
    <row r="289" spans="1:50" ht="42.75" customHeight="1" x14ac:dyDescent="0.15">
      <c r="A289" s="225">
        <v>2</v>
      </c>
      <c r="B289" s="225">
        <v>1</v>
      </c>
      <c r="C289" s="252" t="s">
        <v>443</v>
      </c>
      <c r="D289" s="245"/>
      <c r="E289" s="245"/>
      <c r="F289" s="245"/>
      <c r="G289" s="245"/>
      <c r="H289" s="245"/>
      <c r="I289" s="245"/>
      <c r="J289" s="228">
        <v>4070001008164</v>
      </c>
      <c r="K289" s="229"/>
      <c r="L289" s="229"/>
      <c r="M289" s="229"/>
      <c r="N289" s="229"/>
      <c r="O289" s="229"/>
      <c r="P289" s="235" t="s">
        <v>444</v>
      </c>
      <c r="Q289" s="230"/>
      <c r="R289" s="230"/>
      <c r="S289" s="230"/>
      <c r="T289" s="230"/>
      <c r="U289" s="230"/>
      <c r="V289" s="230"/>
      <c r="W289" s="230"/>
      <c r="X289" s="230"/>
      <c r="Y289" s="231">
        <v>36.560639999999999</v>
      </c>
      <c r="Z289" s="232"/>
      <c r="AA289" s="232"/>
      <c r="AB289" s="233"/>
      <c r="AC289" s="247" t="s">
        <v>440</v>
      </c>
      <c r="AD289" s="248"/>
      <c r="AE289" s="248"/>
      <c r="AF289" s="248"/>
      <c r="AG289" s="248"/>
      <c r="AH289" s="219">
        <v>2</v>
      </c>
      <c r="AI289" s="220"/>
      <c r="AJ289" s="220"/>
      <c r="AK289" s="220"/>
      <c r="AL289" s="249"/>
      <c r="AM289" s="250"/>
      <c r="AN289" s="250"/>
      <c r="AO289" s="251"/>
      <c r="AP289" s="224"/>
      <c r="AQ289" s="224"/>
      <c r="AR289" s="224"/>
      <c r="AS289" s="224"/>
      <c r="AT289" s="224"/>
      <c r="AU289" s="224"/>
      <c r="AV289" s="224"/>
      <c r="AW289" s="224"/>
      <c r="AX289" s="224"/>
    </row>
    <row r="290" spans="1:50" ht="42.75" customHeight="1" x14ac:dyDescent="0.15">
      <c r="A290" s="225">
        <v>3</v>
      </c>
      <c r="B290" s="225">
        <v>1</v>
      </c>
      <c r="C290" s="252" t="s">
        <v>443</v>
      </c>
      <c r="D290" s="245"/>
      <c r="E290" s="245"/>
      <c r="F290" s="245"/>
      <c r="G290" s="245"/>
      <c r="H290" s="245"/>
      <c r="I290" s="245"/>
      <c r="J290" s="228">
        <v>4070001008164</v>
      </c>
      <c r="K290" s="229"/>
      <c r="L290" s="229"/>
      <c r="M290" s="229"/>
      <c r="N290" s="229"/>
      <c r="O290" s="229"/>
      <c r="P290" s="235" t="s">
        <v>445</v>
      </c>
      <c r="Q290" s="230"/>
      <c r="R290" s="230"/>
      <c r="S290" s="230"/>
      <c r="T290" s="230"/>
      <c r="U290" s="230"/>
      <c r="V290" s="230"/>
      <c r="W290" s="230"/>
      <c r="X290" s="230"/>
      <c r="Y290" s="231">
        <v>27.735014</v>
      </c>
      <c r="Z290" s="232"/>
      <c r="AA290" s="232"/>
      <c r="AB290" s="233"/>
      <c r="AC290" s="247" t="s">
        <v>440</v>
      </c>
      <c r="AD290" s="248"/>
      <c r="AE290" s="248"/>
      <c r="AF290" s="248"/>
      <c r="AG290" s="248"/>
      <c r="AH290" s="219">
        <v>1</v>
      </c>
      <c r="AI290" s="220"/>
      <c r="AJ290" s="220"/>
      <c r="AK290" s="220"/>
      <c r="AL290" s="221"/>
      <c r="AM290" s="222"/>
      <c r="AN290" s="222"/>
      <c r="AO290" s="223"/>
      <c r="AP290" s="224"/>
      <c r="AQ290" s="224"/>
      <c r="AR290" s="224"/>
      <c r="AS290" s="224"/>
      <c r="AT290" s="224"/>
      <c r="AU290" s="224"/>
      <c r="AV290" s="224"/>
      <c r="AW290" s="224"/>
      <c r="AX290" s="224"/>
    </row>
    <row r="291" spans="1:50" ht="42.75" customHeight="1" x14ac:dyDescent="0.15">
      <c r="A291" s="225">
        <v>4</v>
      </c>
      <c r="B291" s="225">
        <v>1</v>
      </c>
      <c r="C291" s="252" t="s">
        <v>443</v>
      </c>
      <c r="D291" s="245"/>
      <c r="E291" s="245"/>
      <c r="F291" s="245"/>
      <c r="G291" s="245"/>
      <c r="H291" s="245"/>
      <c r="I291" s="245"/>
      <c r="J291" s="228">
        <v>4070001008164</v>
      </c>
      <c r="K291" s="229"/>
      <c r="L291" s="229"/>
      <c r="M291" s="229"/>
      <c r="N291" s="229"/>
      <c r="O291" s="229"/>
      <c r="P291" s="235" t="s">
        <v>457</v>
      </c>
      <c r="Q291" s="230"/>
      <c r="R291" s="230"/>
      <c r="S291" s="230"/>
      <c r="T291" s="230"/>
      <c r="U291" s="230"/>
      <c r="V291" s="230"/>
      <c r="W291" s="230"/>
      <c r="X291" s="230"/>
      <c r="Y291" s="231">
        <v>15.202344</v>
      </c>
      <c r="Z291" s="232"/>
      <c r="AA291" s="232"/>
      <c r="AB291" s="233"/>
      <c r="AC291" s="247" t="s">
        <v>440</v>
      </c>
      <c r="AD291" s="248"/>
      <c r="AE291" s="248"/>
      <c r="AF291" s="248"/>
      <c r="AG291" s="248"/>
      <c r="AH291" s="219">
        <v>1</v>
      </c>
      <c r="AI291" s="220"/>
      <c r="AJ291" s="220"/>
      <c r="AK291" s="220"/>
      <c r="AL291" s="221"/>
      <c r="AM291" s="222"/>
      <c r="AN291" s="222"/>
      <c r="AO291" s="223"/>
      <c r="AP291" s="224"/>
      <c r="AQ291" s="224"/>
      <c r="AR291" s="224"/>
      <c r="AS291" s="224"/>
      <c r="AT291" s="224"/>
      <c r="AU291" s="224"/>
      <c r="AV291" s="224"/>
      <c r="AW291" s="224"/>
      <c r="AX291" s="224"/>
    </row>
    <row r="292" spans="1:50" ht="42.75" customHeight="1" x14ac:dyDescent="0.15">
      <c r="A292" s="225">
        <v>5</v>
      </c>
      <c r="B292" s="225">
        <v>1</v>
      </c>
      <c r="C292" s="252" t="s">
        <v>443</v>
      </c>
      <c r="D292" s="245"/>
      <c r="E292" s="245"/>
      <c r="F292" s="245"/>
      <c r="G292" s="245"/>
      <c r="H292" s="245"/>
      <c r="I292" s="245"/>
      <c r="J292" s="228">
        <v>4070001008164</v>
      </c>
      <c r="K292" s="229"/>
      <c r="L292" s="229"/>
      <c r="M292" s="229"/>
      <c r="N292" s="229"/>
      <c r="O292" s="229"/>
      <c r="P292" s="235" t="s">
        <v>459</v>
      </c>
      <c r="Q292" s="230"/>
      <c r="R292" s="230"/>
      <c r="S292" s="230"/>
      <c r="T292" s="230"/>
      <c r="U292" s="230"/>
      <c r="V292" s="230"/>
      <c r="W292" s="230"/>
      <c r="X292" s="230"/>
      <c r="Y292" s="231">
        <v>6.1308439999999997</v>
      </c>
      <c r="Z292" s="232"/>
      <c r="AA292" s="232"/>
      <c r="AB292" s="233"/>
      <c r="AC292" s="247" t="s">
        <v>440</v>
      </c>
      <c r="AD292" s="248"/>
      <c r="AE292" s="248"/>
      <c r="AF292" s="248"/>
      <c r="AG292" s="248"/>
      <c r="AH292" s="219">
        <v>2</v>
      </c>
      <c r="AI292" s="220"/>
      <c r="AJ292" s="220"/>
      <c r="AK292" s="220"/>
      <c r="AL292" s="221"/>
      <c r="AM292" s="222"/>
      <c r="AN292" s="222"/>
      <c r="AO292" s="223"/>
      <c r="AP292" s="224"/>
      <c r="AQ292" s="224"/>
      <c r="AR292" s="224"/>
      <c r="AS292" s="224"/>
      <c r="AT292" s="224"/>
      <c r="AU292" s="224"/>
      <c r="AV292" s="224"/>
      <c r="AW292" s="224"/>
      <c r="AX292" s="224"/>
    </row>
    <row r="293" spans="1:50" ht="42.75" customHeight="1" x14ac:dyDescent="0.15">
      <c r="A293" s="225">
        <v>6</v>
      </c>
      <c r="B293" s="225">
        <v>1</v>
      </c>
      <c r="C293" s="252" t="s">
        <v>443</v>
      </c>
      <c r="D293" s="245"/>
      <c r="E293" s="245"/>
      <c r="F293" s="245"/>
      <c r="G293" s="245"/>
      <c r="H293" s="245"/>
      <c r="I293" s="245"/>
      <c r="J293" s="228">
        <v>4070001008164</v>
      </c>
      <c r="K293" s="229"/>
      <c r="L293" s="229"/>
      <c r="M293" s="229"/>
      <c r="N293" s="229"/>
      <c r="O293" s="229"/>
      <c r="P293" s="235" t="s">
        <v>460</v>
      </c>
      <c r="Q293" s="230"/>
      <c r="R293" s="230"/>
      <c r="S293" s="230"/>
      <c r="T293" s="230"/>
      <c r="U293" s="230"/>
      <c r="V293" s="230"/>
      <c r="W293" s="230"/>
      <c r="X293" s="230"/>
      <c r="Y293" s="231">
        <v>5.6088480000000001</v>
      </c>
      <c r="Z293" s="232"/>
      <c r="AA293" s="232"/>
      <c r="AB293" s="233"/>
      <c r="AC293" s="247" t="s">
        <v>411</v>
      </c>
      <c r="AD293" s="248"/>
      <c r="AE293" s="248"/>
      <c r="AF293" s="248"/>
      <c r="AG293" s="248"/>
      <c r="AH293" s="219" t="s">
        <v>178</v>
      </c>
      <c r="AI293" s="220"/>
      <c r="AJ293" s="220"/>
      <c r="AK293" s="220"/>
      <c r="AL293" s="221" t="s">
        <v>178</v>
      </c>
      <c r="AM293" s="222"/>
      <c r="AN293" s="222"/>
      <c r="AO293" s="223"/>
      <c r="AP293" s="224"/>
      <c r="AQ293" s="224"/>
      <c r="AR293" s="224"/>
      <c r="AS293" s="224"/>
      <c r="AT293" s="224"/>
      <c r="AU293" s="224"/>
      <c r="AV293" s="224"/>
      <c r="AW293" s="224"/>
      <c r="AX293" s="224"/>
    </row>
    <row r="294" spans="1:50" ht="42.75" customHeight="1" x14ac:dyDescent="0.15">
      <c r="A294" s="225">
        <v>7</v>
      </c>
      <c r="B294" s="225">
        <v>1</v>
      </c>
      <c r="C294" s="252" t="s">
        <v>455</v>
      </c>
      <c r="D294" s="245"/>
      <c r="E294" s="245"/>
      <c r="F294" s="245"/>
      <c r="G294" s="245"/>
      <c r="H294" s="245"/>
      <c r="I294" s="245"/>
      <c r="J294" s="228">
        <v>7010005018674</v>
      </c>
      <c r="K294" s="229"/>
      <c r="L294" s="229"/>
      <c r="M294" s="229"/>
      <c r="N294" s="229"/>
      <c r="O294" s="229"/>
      <c r="P294" s="235" t="s">
        <v>456</v>
      </c>
      <c r="Q294" s="230"/>
      <c r="R294" s="230"/>
      <c r="S294" s="230"/>
      <c r="T294" s="230"/>
      <c r="U294" s="230"/>
      <c r="V294" s="230"/>
      <c r="W294" s="230"/>
      <c r="X294" s="230"/>
      <c r="Y294" s="231">
        <v>32.764339</v>
      </c>
      <c r="Z294" s="232"/>
      <c r="AA294" s="232"/>
      <c r="AB294" s="233"/>
      <c r="AC294" s="247" t="s">
        <v>440</v>
      </c>
      <c r="AD294" s="248"/>
      <c r="AE294" s="248"/>
      <c r="AF294" s="248"/>
      <c r="AG294" s="248"/>
      <c r="AH294" s="219">
        <v>1</v>
      </c>
      <c r="AI294" s="220"/>
      <c r="AJ294" s="220"/>
      <c r="AK294" s="220"/>
      <c r="AL294" s="221"/>
      <c r="AM294" s="222"/>
      <c r="AN294" s="222"/>
      <c r="AO294" s="223"/>
      <c r="AP294" s="224"/>
      <c r="AQ294" s="224"/>
      <c r="AR294" s="224"/>
      <c r="AS294" s="224"/>
      <c r="AT294" s="224"/>
      <c r="AU294" s="224"/>
      <c r="AV294" s="224"/>
      <c r="AW294" s="224"/>
      <c r="AX294" s="224"/>
    </row>
    <row r="295" spans="1:50" ht="42.75" customHeight="1" x14ac:dyDescent="0.15">
      <c r="A295" s="225">
        <v>8</v>
      </c>
      <c r="B295" s="225">
        <v>1</v>
      </c>
      <c r="C295" s="252" t="s">
        <v>473</v>
      </c>
      <c r="D295" s="245"/>
      <c r="E295" s="245"/>
      <c r="F295" s="245"/>
      <c r="G295" s="245"/>
      <c r="H295" s="245"/>
      <c r="I295" s="245"/>
      <c r="J295" s="228">
        <v>6050005001735</v>
      </c>
      <c r="K295" s="229"/>
      <c r="L295" s="229"/>
      <c r="M295" s="229"/>
      <c r="N295" s="229"/>
      <c r="O295" s="229"/>
      <c r="P295" s="235" t="s">
        <v>446</v>
      </c>
      <c r="Q295" s="230"/>
      <c r="R295" s="230"/>
      <c r="S295" s="230"/>
      <c r="T295" s="230"/>
      <c r="U295" s="230"/>
      <c r="V295" s="230"/>
      <c r="W295" s="230"/>
      <c r="X295" s="230"/>
      <c r="Y295" s="231">
        <v>16.24614</v>
      </c>
      <c r="Z295" s="232"/>
      <c r="AA295" s="232"/>
      <c r="AB295" s="233"/>
      <c r="AC295" s="247" t="s">
        <v>411</v>
      </c>
      <c r="AD295" s="248"/>
      <c r="AE295" s="248"/>
      <c r="AF295" s="248"/>
      <c r="AG295" s="248"/>
      <c r="AH295" s="219" t="s">
        <v>178</v>
      </c>
      <c r="AI295" s="220"/>
      <c r="AJ295" s="220"/>
      <c r="AK295" s="220"/>
      <c r="AL295" s="221" t="s">
        <v>178</v>
      </c>
      <c r="AM295" s="222"/>
      <c r="AN295" s="222"/>
      <c r="AO295" s="223"/>
      <c r="AP295" s="224"/>
      <c r="AQ295" s="224"/>
      <c r="AR295" s="224"/>
      <c r="AS295" s="224"/>
      <c r="AT295" s="224"/>
      <c r="AU295" s="224"/>
      <c r="AV295" s="224"/>
      <c r="AW295" s="224"/>
      <c r="AX295" s="224"/>
    </row>
    <row r="296" spans="1:50" ht="42.75" customHeight="1" x14ac:dyDescent="0.15">
      <c r="A296" s="225">
        <v>9</v>
      </c>
      <c r="B296" s="225">
        <v>1</v>
      </c>
      <c r="C296" s="252" t="s">
        <v>473</v>
      </c>
      <c r="D296" s="245"/>
      <c r="E296" s="245"/>
      <c r="F296" s="245"/>
      <c r="G296" s="245"/>
      <c r="H296" s="245"/>
      <c r="I296" s="245"/>
      <c r="J296" s="228">
        <v>6050005001735</v>
      </c>
      <c r="K296" s="229"/>
      <c r="L296" s="229"/>
      <c r="M296" s="229"/>
      <c r="N296" s="229"/>
      <c r="O296" s="229"/>
      <c r="P296" s="235" t="s">
        <v>458</v>
      </c>
      <c r="Q296" s="230"/>
      <c r="R296" s="230"/>
      <c r="S296" s="230"/>
      <c r="T296" s="230"/>
      <c r="U296" s="230"/>
      <c r="V296" s="230"/>
      <c r="W296" s="230"/>
      <c r="X296" s="230"/>
      <c r="Y296" s="231">
        <v>11.290751999999999</v>
      </c>
      <c r="Z296" s="232"/>
      <c r="AA296" s="232"/>
      <c r="AB296" s="233"/>
      <c r="AC296" s="247" t="s">
        <v>474</v>
      </c>
      <c r="AD296" s="248"/>
      <c r="AE296" s="248"/>
      <c r="AF296" s="248"/>
      <c r="AG296" s="248"/>
      <c r="AH296" s="219">
        <v>3</v>
      </c>
      <c r="AI296" s="220"/>
      <c r="AJ296" s="220"/>
      <c r="AK296" s="220"/>
      <c r="AL296" s="221"/>
      <c r="AM296" s="222"/>
      <c r="AN296" s="222"/>
      <c r="AO296" s="223"/>
      <c r="AP296" s="224"/>
      <c r="AQ296" s="224"/>
      <c r="AR296" s="224"/>
      <c r="AS296" s="224"/>
      <c r="AT296" s="224"/>
      <c r="AU296" s="224"/>
      <c r="AV296" s="224"/>
      <c r="AW296" s="224"/>
      <c r="AX296" s="224"/>
    </row>
    <row r="297" spans="1:50" ht="42.75" customHeight="1" x14ac:dyDescent="0.15">
      <c r="A297" s="225">
        <v>10</v>
      </c>
      <c r="B297" s="225">
        <v>1</v>
      </c>
      <c r="C297" s="252" t="s">
        <v>447</v>
      </c>
      <c r="D297" s="245"/>
      <c r="E297" s="245"/>
      <c r="F297" s="245"/>
      <c r="G297" s="245"/>
      <c r="H297" s="245"/>
      <c r="I297" s="245"/>
      <c r="J297" s="228">
        <v>4070001002233</v>
      </c>
      <c r="K297" s="229"/>
      <c r="L297" s="229"/>
      <c r="M297" s="229"/>
      <c r="N297" s="229"/>
      <c r="O297" s="229"/>
      <c r="P297" s="235" t="s">
        <v>448</v>
      </c>
      <c r="Q297" s="230"/>
      <c r="R297" s="230"/>
      <c r="S297" s="230"/>
      <c r="T297" s="230"/>
      <c r="U297" s="230"/>
      <c r="V297" s="230"/>
      <c r="W297" s="230"/>
      <c r="X297" s="230"/>
      <c r="Y297" s="231">
        <v>7.1280000000000001</v>
      </c>
      <c r="Z297" s="232"/>
      <c r="AA297" s="232"/>
      <c r="AB297" s="233"/>
      <c r="AC297" s="247" t="s">
        <v>440</v>
      </c>
      <c r="AD297" s="248"/>
      <c r="AE297" s="248"/>
      <c r="AF297" s="248"/>
      <c r="AG297" s="248"/>
      <c r="AH297" s="219">
        <v>1</v>
      </c>
      <c r="AI297" s="220"/>
      <c r="AJ297" s="220"/>
      <c r="AK297" s="220"/>
      <c r="AL297" s="221"/>
      <c r="AM297" s="222"/>
      <c r="AN297" s="222"/>
      <c r="AO297" s="223"/>
      <c r="AP297" s="224"/>
      <c r="AQ297" s="224"/>
      <c r="AR297" s="224"/>
      <c r="AS297" s="224"/>
      <c r="AT297" s="224"/>
      <c r="AU297" s="224"/>
      <c r="AV297" s="224"/>
      <c r="AW297" s="224"/>
      <c r="AX297" s="224"/>
    </row>
    <row r="298" spans="1:50" ht="24.75" hidden="1" customHeight="1" x14ac:dyDescent="0.15">
      <c r="A298" s="225">
        <v>11</v>
      </c>
      <c r="B298" s="225">
        <v>1</v>
      </c>
      <c r="C298" s="245"/>
      <c r="D298" s="245"/>
      <c r="E298" s="245"/>
      <c r="F298" s="245"/>
      <c r="G298" s="245"/>
      <c r="H298" s="245"/>
      <c r="I298" s="245"/>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5"/>
      <c r="D299" s="245"/>
      <c r="E299" s="245"/>
      <c r="F299" s="245"/>
      <c r="G299" s="245"/>
      <c r="H299" s="245"/>
      <c r="I299" s="245"/>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5"/>
      <c r="D300" s="245"/>
      <c r="E300" s="245"/>
      <c r="F300" s="245"/>
      <c r="G300" s="245"/>
      <c r="H300" s="245"/>
      <c r="I300" s="245"/>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5"/>
      <c r="D301" s="245"/>
      <c r="E301" s="245"/>
      <c r="F301" s="245"/>
      <c r="G301" s="245"/>
      <c r="H301" s="245"/>
      <c r="I301" s="245"/>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5"/>
      <c r="D302" s="245"/>
      <c r="E302" s="245"/>
      <c r="F302" s="245"/>
      <c r="G302" s="245"/>
      <c r="H302" s="245"/>
      <c r="I302" s="245"/>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5"/>
      <c r="D303" s="245"/>
      <c r="E303" s="245"/>
      <c r="F303" s="245"/>
      <c r="G303" s="245"/>
      <c r="H303" s="245"/>
      <c r="I303" s="245"/>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5"/>
      <c r="D304" s="245"/>
      <c r="E304" s="245"/>
      <c r="F304" s="245"/>
      <c r="G304" s="245"/>
      <c r="H304" s="245"/>
      <c r="I304" s="245"/>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5"/>
      <c r="D305" s="245"/>
      <c r="E305" s="245"/>
      <c r="F305" s="245"/>
      <c r="G305" s="245"/>
      <c r="H305" s="245"/>
      <c r="I305" s="245"/>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5"/>
      <c r="D306" s="245"/>
      <c r="E306" s="245"/>
      <c r="F306" s="245"/>
      <c r="G306" s="245"/>
      <c r="H306" s="245"/>
      <c r="I306" s="245"/>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5"/>
      <c r="D307" s="245"/>
      <c r="E307" s="245"/>
      <c r="F307" s="245"/>
      <c r="G307" s="245"/>
      <c r="H307" s="245"/>
      <c r="I307" s="245"/>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5"/>
      <c r="D308" s="245"/>
      <c r="E308" s="245"/>
      <c r="F308" s="245"/>
      <c r="G308" s="245"/>
      <c r="H308" s="245"/>
      <c r="I308" s="245"/>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5"/>
      <c r="D309" s="245"/>
      <c r="E309" s="245"/>
      <c r="F309" s="245"/>
      <c r="G309" s="245"/>
      <c r="H309" s="245"/>
      <c r="I309" s="245"/>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5"/>
      <c r="D310" s="245"/>
      <c r="E310" s="245"/>
      <c r="F310" s="245"/>
      <c r="G310" s="245"/>
      <c r="H310" s="245"/>
      <c r="I310" s="245"/>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5"/>
      <c r="D311" s="245"/>
      <c r="E311" s="245"/>
      <c r="F311" s="245"/>
      <c r="G311" s="245"/>
      <c r="H311" s="245"/>
      <c r="I311" s="245"/>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15">
      <c r="A312" s="225">
        <v>25</v>
      </c>
      <c r="B312" s="225">
        <v>1</v>
      </c>
      <c r="C312" s="245"/>
      <c r="D312" s="245"/>
      <c r="E312" s="245"/>
      <c r="F312" s="245"/>
      <c r="G312" s="245"/>
      <c r="H312" s="245"/>
      <c r="I312" s="245"/>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5"/>
      <c r="D313" s="245"/>
      <c r="E313" s="245"/>
      <c r="F313" s="245"/>
      <c r="G313" s="245"/>
      <c r="H313" s="245"/>
      <c r="I313" s="245"/>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5"/>
      <c r="D314" s="245"/>
      <c r="E314" s="245"/>
      <c r="F314" s="245"/>
      <c r="G314" s="245"/>
      <c r="H314" s="245"/>
      <c r="I314" s="245"/>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5"/>
      <c r="D315" s="245"/>
      <c r="E315" s="245"/>
      <c r="F315" s="245"/>
      <c r="G315" s="245"/>
      <c r="H315" s="245"/>
      <c r="I315" s="245"/>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5"/>
      <c r="D316" s="245"/>
      <c r="E316" s="245"/>
      <c r="F316" s="245"/>
      <c r="G316" s="245"/>
      <c r="H316" s="245"/>
      <c r="I316" s="245"/>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5"/>
      <c r="D317" s="245"/>
      <c r="E317" s="245"/>
      <c r="F317" s="245"/>
      <c r="G317" s="245"/>
      <c r="H317" s="245"/>
      <c r="I317" s="245"/>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8"/>
      <c r="B320" s="238"/>
      <c r="C320" s="238" t="s">
        <v>86</v>
      </c>
      <c r="D320" s="238"/>
      <c r="E320" s="238"/>
      <c r="F320" s="238"/>
      <c r="G320" s="238"/>
      <c r="H320" s="238"/>
      <c r="I320" s="238"/>
      <c r="J320" s="236" t="s">
        <v>66</v>
      </c>
      <c r="K320" s="236"/>
      <c r="L320" s="236"/>
      <c r="M320" s="236"/>
      <c r="N320" s="236"/>
      <c r="O320" s="236"/>
      <c r="P320" s="237" t="s">
        <v>87</v>
      </c>
      <c r="Q320" s="237"/>
      <c r="R320" s="237"/>
      <c r="S320" s="237"/>
      <c r="T320" s="237"/>
      <c r="U320" s="237"/>
      <c r="V320" s="237"/>
      <c r="W320" s="237"/>
      <c r="X320" s="237"/>
      <c r="Y320" s="237" t="s">
        <v>88</v>
      </c>
      <c r="Z320" s="238"/>
      <c r="AA320" s="238"/>
      <c r="AB320" s="238"/>
      <c r="AC320" s="236" t="s">
        <v>375</v>
      </c>
      <c r="AD320" s="236"/>
      <c r="AE320" s="236"/>
      <c r="AF320" s="236"/>
      <c r="AG320" s="236"/>
      <c r="AH320" s="237" t="s">
        <v>65</v>
      </c>
      <c r="AI320" s="238"/>
      <c r="AJ320" s="238"/>
      <c r="AK320" s="238"/>
      <c r="AL320" s="238" t="s">
        <v>16</v>
      </c>
      <c r="AM320" s="238"/>
      <c r="AN320" s="238"/>
      <c r="AO320" s="246"/>
      <c r="AP320" s="240" t="s">
        <v>382</v>
      </c>
      <c r="AQ320" s="240"/>
      <c r="AR320" s="240"/>
      <c r="AS320" s="240"/>
      <c r="AT320" s="240"/>
      <c r="AU320" s="240"/>
      <c r="AV320" s="240"/>
      <c r="AW320" s="240"/>
      <c r="AX320" s="240"/>
    </row>
    <row r="321" spans="1:50" ht="50.25" hidden="1" customHeight="1" x14ac:dyDescent="0.15">
      <c r="A321" s="225">
        <v>1</v>
      </c>
      <c r="B321" s="225">
        <v>1</v>
      </c>
      <c r="C321" s="252"/>
      <c r="D321" s="245"/>
      <c r="E321" s="245"/>
      <c r="F321" s="245"/>
      <c r="G321" s="245"/>
      <c r="H321" s="245"/>
      <c r="I321" s="245"/>
      <c r="J321" s="228"/>
      <c r="K321" s="229"/>
      <c r="L321" s="229"/>
      <c r="M321" s="229"/>
      <c r="N321" s="229"/>
      <c r="O321" s="229"/>
      <c r="P321" s="235"/>
      <c r="Q321" s="230"/>
      <c r="R321" s="230"/>
      <c r="S321" s="230"/>
      <c r="T321" s="230"/>
      <c r="U321" s="230"/>
      <c r="V321" s="230"/>
      <c r="W321" s="230"/>
      <c r="X321" s="230"/>
      <c r="Y321" s="231"/>
      <c r="Z321" s="232"/>
      <c r="AA321" s="232"/>
      <c r="AB321" s="233"/>
      <c r="AC321" s="247"/>
      <c r="AD321" s="248"/>
      <c r="AE321" s="248"/>
      <c r="AF321" s="248"/>
      <c r="AG321" s="248"/>
      <c r="AH321" s="219"/>
      <c r="AI321" s="220"/>
      <c r="AJ321" s="220"/>
      <c r="AK321" s="220"/>
      <c r="AL321" s="221"/>
      <c r="AM321" s="222"/>
      <c r="AN321" s="222"/>
      <c r="AO321" s="223"/>
      <c r="AP321" s="224"/>
      <c r="AQ321" s="224"/>
      <c r="AR321" s="224"/>
      <c r="AS321" s="224"/>
      <c r="AT321" s="224"/>
      <c r="AU321" s="224"/>
      <c r="AV321" s="224"/>
      <c r="AW321" s="224"/>
      <c r="AX321" s="224"/>
    </row>
    <row r="322" spans="1:50" ht="50.25" hidden="1" customHeight="1" x14ac:dyDescent="0.15">
      <c r="A322" s="225">
        <v>2</v>
      </c>
      <c r="B322" s="225">
        <v>1</v>
      </c>
      <c r="C322" s="245"/>
      <c r="D322" s="245"/>
      <c r="E322" s="245"/>
      <c r="F322" s="245"/>
      <c r="G322" s="245"/>
      <c r="H322" s="245"/>
      <c r="I322" s="245"/>
      <c r="J322" s="228"/>
      <c r="K322" s="229"/>
      <c r="L322" s="229"/>
      <c r="M322" s="229"/>
      <c r="N322" s="229"/>
      <c r="O322" s="229"/>
      <c r="P322" s="230"/>
      <c r="Q322" s="230"/>
      <c r="R322" s="230"/>
      <c r="S322" s="230"/>
      <c r="T322" s="230"/>
      <c r="U322" s="230"/>
      <c r="V322" s="230"/>
      <c r="W322" s="230"/>
      <c r="X322" s="230"/>
      <c r="Y322" s="231"/>
      <c r="Z322" s="232"/>
      <c r="AA322" s="232"/>
      <c r="AB322" s="233"/>
      <c r="AC322" s="247"/>
      <c r="AD322" s="248"/>
      <c r="AE322" s="248"/>
      <c r="AF322" s="248"/>
      <c r="AG322" s="248"/>
      <c r="AH322" s="219"/>
      <c r="AI322" s="220"/>
      <c r="AJ322" s="220"/>
      <c r="AK322" s="220"/>
      <c r="AL322" s="249"/>
      <c r="AM322" s="250"/>
      <c r="AN322" s="250"/>
      <c r="AO322" s="251"/>
      <c r="AP322" s="224"/>
      <c r="AQ322" s="224"/>
      <c r="AR322" s="224"/>
      <c r="AS322" s="224"/>
      <c r="AT322" s="224"/>
      <c r="AU322" s="224"/>
      <c r="AV322" s="224"/>
      <c r="AW322" s="224"/>
      <c r="AX322" s="224"/>
    </row>
    <row r="323" spans="1:50" ht="50.25" hidden="1" customHeight="1" x14ac:dyDescent="0.15">
      <c r="A323" s="225">
        <v>3</v>
      </c>
      <c r="B323" s="225">
        <v>1</v>
      </c>
      <c r="C323" s="245"/>
      <c r="D323" s="245"/>
      <c r="E323" s="245"/>
      <c r="F323" s="245"/>
      <c r="G323" s="245"/>
      <c r="H323" s="245"/>
      <c r="I323" s="245"/>
      <c r="J323" s="228"/>
      <c r="K323" s="229"/>
      <c r="L323" s="229"/>
      <c r="M323" s="229"/>
      <c r="N323" s="229"/>
      <c r="O323" s="229"/>
      <c r="P323" s="230"/>
      <c r="Q323" s="230"/>
      <c r="R323" s="230"/>
      <c r="S323" s="230"/>
      <c r="T323" s="230"/>
      <c r="U323" s="230"/>
      <c r="V323" s="230"/>
      <c r="W323" s="230"/>
      <c r="X323" s="230"/>
      <c r="Y323" s="231"/>
      <c r="Z323" s="232"/>
      <c r="AA323" s="232"/>
      <c r="AB323" s="233"/>
      <c r="AC323" s="247"/>
      <c r="AD323" s="248"/>
      <c r="AE323" s="248"/>
      <c r="AF323" s="248"/>
      <c r="AG323" s="248"/>
      <c r="AH323" s="219"/>
      <c r="AI323" s="220"/>
      <c r="AJ323" s="220"/>
      <c r="AK323" s="220"/>
      <c r="AL323" s="221"/>
      <c r="AM323" s="222"/>
      <c r="AN323" s="222"/>
      <c r="AO323" s="223"/>
      <c r="AP323" s="224"/>
      <c r="AQ323" s="224"/>
      <c r="AR323" s="224"/>
      <c r="AS323" s="224"/>
      <c r="AT323" s="224"/>
      <c r="AU323" s="224"/>
      <c r="AV323" s="224"/>
      <c r="AW323" s="224"/>
      <c r="AX323" s="224"/>
    </row>
    <row r="324" spans="1:50" ht="50.25" hidden="1" customHeight="1" x14ac:dyDescent="0.15">
      <c r="A324" s="225">
        <v>4</v>
      </c>
      <c r="B324" s="225">
        <v>1</v>
      </c>
      <c r="C324" s="245"/>
      <c r="D324" s="245"/>
      <c r="E324" s="245"/>
      <c r="F324" s="245"/>
      <c r="G324" s="245"/>
      <c r="H324" s="245"/>
      <c r="I324" s="245"/>
      <c r="J324" s="228"/>
      <c r="K324" s="229"/>
      <c r="L324" s="229"/>
      <c r="M324" s="229"/>
      <c r="N324" s="229"/>
      <c r="O324" s="229"/>
      <c r="P324" s="230"/>
      <c r="Q324" s="230"/>
      <c r="R324" s="230"/>
      <c r="S324" s="230"/>
      <c r="T324" s="230"/>
      <c r="U324" s="230"/>
      <c r="V324" s="230"/>
      <c r="W324" s="230"/>
      <c r="X324" s="230"/>
      <c r="Y324" s="231"/>
      <c r="Z324" s="232"/>
      <c r="AA324" s="232"/>
      <c r="AB324" s="233"/>
      <c r="AC324" s="247"/>
      <c r="AD324" s="248"/>
      <c r="AE324" s="248"/>
      <c r="AF324" s="248"/>
      <c r="AG324" s="248"/>
      <c r="AH324" s="219"/>
      <c r="AI324" s="220"/>
      <c r="AJ324" s="220"/>
      <c r="AK324" s="220"/>
      <c r="AL324" s="221"/>
      <c r="AM324" s="222"/>
      <c r="AN324" s="222"/>
      <c r="AO324" s="223"/>
      <c r="AP324" s="224"/>
      <c r="AQ324" s="224"/>
      <c r="AR324" s="224"/>
      <c r="AS324" s="224"/>
      <c r="AT324" s="224"/>
      <c r="AU324" s="224"/>
      <c r="AV324" s="224"/>
      <c r="AW324" s="224"/>
      <c r="AX324" s="224"/>
    </row>
    <row r="325" spans="1:50" ht="50.25" hidden="1" customHeight="1" x14ac:dyDescent="0.15">
      <c r="A325" s="225">
        <v>5</v>
      </c>
      <c r="B325" s="225">
        <v>1</v>
      </c>
      <c r="C325" s="245"/>
      <c r="D325" s="245"/>
      <c r="E325" s="245"/>
      <c r="F325" s="245"/>
      <c r="G325" s="245"/>
      <c r="H325" s="245"/>
      <c r="I325" s="245"/>
      <c r="J325" s="228"/>
      <c r="K325" s="229"/>
      <c r="L325" s="229"/>
      <c r="M325" s="229"/>
      <c r="N325" s="229"/>
      <c r="O325" s="229"/>
      <c r="P325" s="230"/>
      <c r="Q325" s="230"/>
      <c r="R325" s="230"/>
      <c r="S325" s="230"/>
      <c r="T325" s="230"/>
      <c r="U325" s="230"/>
      <c r="V325" s="230"/>
      <c r="W325" s="230"/>
      <c r="X325" s="230"/>
      <c r="Y325" s="231"/>
      <c r="Z325" s="232"/>
      <c r="AA325" s="232"/>
      <c r="AB325" s="233"/>
      <c r="AC325" s="247"/>
      <c r="AD325" s="248"/>
      <c r="AE325" s="248"/>
      <c r="AF325" s="248"/>
      <c r="AG325" s="248"/>
      <c r="AH325" s="219"/>
      <c r="AI325" s="220"/>
      <c r="AJ325" s="220"/>
      <c r="AK325" s="220"/>
      <c r="AL325" s="221"/>
      <c r="AM325" s="222"/>
      <c r="AN325" s="222"/>
      <c r="AO325" s="223"/>
      <c r="AP325" s="224"/>
      <c r="AQ325" s="224"/>
      <c r="AR325" s="224"/>
      <c r="AS325" s="224"/>
      <c r="AT325" s="224"/>
      <c r="AU325" s="224"/>
      <c r="AV325" s="224"/>
      <c r="AW325" s="224"/>
      <c r="AX325" s="224"/>
    </row>
    <row r="326" spans="1:50" ht="50.25" hidden="1" customHeight="1" x14ac:dyDescent="0.15">
      <c r="A326" s="225">
        <v>6</v>
      </c>
      <c r="B326" s="225">
        <v>1</v>
      </c>
      <c r="C326" s="245"/>
      <c r="D326" s="245"/>
      <c r="E326" s="245"/>
      <c r="F326" s="245"/>
      <c r="G326" s="245"/>
      <c r="H326" s="245"/>
      <c r="I326" s="245"/>
      <c r="J326" s="228"/>
      <c r="K326" s="229"/>
      <c r="L326" s="229"/>
      <c r="M326" s="229"/>
      <c r="N326" s="229"/>
      <c r="O326" s="229"/>
      <c r="P326" s="230"/>
      <c r="Q326" s="230"/>
      <c r="R326" s="230"/>
      <c r="S326" s="230"/>
      <c r="T326" s="230"/>
      <c r="U326" s="230"/>
      <c r="V326" s="230"/>
      <c r="W326" s="230"/>
      <c r="X326" s="230"/>
      <c r="Y326" s="231"/>
      <c r="Z326" s="232"/>
      <c r="AA326" s="232"/>
      <c r="AB326" s="233"/>
      <c r="AC326" s="247"/>
      <c r="AD326" s="248"/>
      <c r="AE326" s="248"/>
      <c r="AF326" s="248"/>
      <c r="AG326" s="248"/>
      <c r="AH326" s="219"/>
      <c r="AI326" s="220"/>
      <c r="AJ326" s="220"/>
      <c r="AK326" s="220"/>
      <c r="AL326" s="221"/>
      <c r="AM326" s="222"/>
      <c r="AN326" s="222"/>
      <c r="AO326" s="223"/>
      <c r="AP326" s="224"/>
      <c r="AQ326" s="224"/>
      <c r="AR326" s="224"/>
      <c r="AS326" s="224"/>
      <c r="AT326" s="224"/>
      <c r="AU326" s="224"/>
      <c r="AV326" s="224"/>
      <c r="AW326" s="224"/>
      <c r="AX326" s="224"/>
    </row>
    <row r="327" spans="1:50" ht="50.25" hidden="1" customHeight="1" x14ac:dyDescent="0.15">
      <c r="A327" s="225">
        <v>7</v>
      </c>
      <c r="B327" s="225">
        <v>1</v>
      </c>
      <c r="C327" s="245"/>
      <c r="D327" s="245"/>
      <c r="E327" s="245"/>
      <c r="F327" s="245"/>
      <c r="G327" s="245"/>
      <c r="H327" s="245"/>
      <c r="I327" s="245"/>
      <c r="J327" s="228"/>
      <c r="K327" s="229"/>
      <c r="L327" s="229"/>
      <c r="M327" s="229"/>
      <c r="N327" s="229"/>
      <c r="O327" s="229"/>
      <c r="P327" s="230"/>
      <c r="Q327" s="230"/>
      <c r="R327" s="230"/>
      <c r="S327" s="230"/>
      <c r="T327" s="230"/>
      <c r="U327" s="230"/>
      <c r="V327" s="230"/>
      <c r="W327" s="230"/>
      <c r="X327" s="230"/>
      <c r="Y327" s="231"/>
      <c r="Z327" s="232"/>
      <c r="AA327" s="232"/>
      <c r="AB327" s="233"/>
      <c r="AC327" s="247"/>
      <c r="AD327" s="248"/>
      <c r="AE327" s="248"/>
      <c r="AF327" s="248"/>
      <c r="AG327" s="248"/>
      <c r="AH327" s="219"/>
      <c r="AI327" s="220"/>
      <c r="AJ327" s="220"/>
      <c r="AK327" s="220"/>
      <c r="AL327" s="221"/>
      <c r="AM327" s="222"/>
      <c r="AN327" s="222"/>
      <c r="AO327" s="223"/>
      <c r="AP327" s="224"/>
      <c r="AQ327" s="224"/>
      <c r="AR327" s="224"/>
      <c r="AS327" s="224"/>
      <c r="AT327" s="224"/>
      <c r="AU327" s="224"/>
      <c r="AV327" s="224"/>
      <c r="AW327" s="224"/>
      <c r="AX327" s="224"/>
    </row>
    <row r="328" spans="1:50" ht="50.25" hidden="1" customHeight="1" x14ac:dyDescent="0.15">
      <c r="A328" s="225">
        <v>8</v>
      </c>
      <c r="B328" s="225">
        <v>1</v>
      </c>
      <c r="C328" s="245"/>
      <c r="D328" s="245"/>
      <c r="E328" s="245"/>
      <c r="F328" s="245"/>
      <c r="G328" s="245"/>
      <c r="H328" s="245"/>
      <c r="I328" s="245"/>
      <c r="J328" s="228"/>
      <c r="K328" s="229"/>
      <c r="L328" s="229"/>
      <c r="M328" s="229"/>
      <c r="N328" s="229"/>
      <c r="O328" s="229"/>
      <c r="P328" s="230"/>
      <c r="Q328" s="230"/>
      <c r="R328" s="230"/>
      <c r="S328" s="230"/>
      <c r="T328" s="230"/>
      <c r="U328" s="230"/>
      <c r="V328" s="230"/>
      <c r="W328" s="230"/>
      <c r="X328" s="230"/>
      <c r="Y328" s="231"/>
      <c r="Z328" s="232"/>
      <c r="AA328" s="232"/>
      <c r="AB328" s="233"/>
      <c r="AC328" s="247"/>
      <c r="AD328" s="248"/>
      <c r="AE328" s="248"/>
      <c r="AF328" s="248"/>
      <c r="AG328" s="248"/>
      <c r="AH328" s="219"/>
      <c r="AI328" s="220"/>
      <c r="AJ328" s="220"/>
      <c r="AK328" s="220"/>
      <c r="AL328" s="221"/>
      <c r="AM328" s="222"/>
      <c r="AN328" s="222"/>
      <c r="AO328" s="223"/>
      <c r="AP328" s="224"/>
      <c r="AQ328" s="224"/>
      <c r="AR328" s="224"/>
      <c r="AS328" s="224"/>
      <c r="AT328" s="224"/>
      <c r="AU328" s="224"/>
      <c r="AV328" s="224"/>
      <c r="AW328" s="224"/>
      <c r="AX328" s="224"/>
    </row>
    <row r="329" spans="1:50" ht="50.25" hidden="1" customHeight="1" x14ac:dyDescent="0.15">
      <c r="A329" s="225">
        <v>9</v>
      </c>
      <c r="B329" s="225">
        <v>1</v>
      </c>
      <c r="C329" s="245"/>
      <c r="D329" s="245"/>
      <c r="E329" s="245"/>
      <c r="F329" s="245"/>
      <c r="G329" s="245"/>
      <c r="H329" s="245"/>
      <c r="I329" s="245"/>
      <c r="J329" s="228"/>
      <c r="K329" s="229"/>
      <c r="L329" s="229"/>
      <c r="M329" s="229"/>
      <c r="N329" s="229"/>
      <c r="O329" s="229"/>
      <c r="P329" s="230"/>
      <c r="Q329" s="230"/>
      <c r="R329" s="230"/>
      <c r="S329" s="230"/>
      <c r="T329" s="230"/>
      <c r="U329" s="230"/>
      <c r="V329" s="230"/>
      <c r="W329" s="230"/>
      <c r="X329" s="230"/>
      <c r="Y329" s="231"/>
      <c r="Z329" s="232"/>
      <c r="AA329" s="232"/>
      <c r="AB329" s="233"/>
      <c r="AC329" s="247"/>
      <c r="AD329" s="248"/>
      <c r="AE329" s="248"/>
      <c r="AF329" s="248"/>
      <c r="AG329" s="248"/>
      <c r="AH329" s="219"/>
      <c r="AI329" s="220"/>
      <c r="AJ329" s="220"/>
      <c r="AK329" s="220"/>
      <c r="AL329" s="221"/>
      <c r="AM329" s="222"/>
      <c r="AN329" s="222"/>
      <c r="AO329" s="223"/>
      <c r="AP329" s="224"/>
      <c r="AQ329" s="224"/>
      <c r="AR329" s="224"/>
      <c r="AS329" s="224"/>
      <c r="AT329" s="224"/>
      <c r="AU329" s="224"/>
      <c r="AV329" s="224"/>
      <c r="AW329" s="224"/>
      <c r="AX329" s="224"/>
    </row>
    <row r="330" spans="1:50" ht="50.25" hidden="1" customHeight="1" x14ac:dyDescent="0.15">
      <c r="A330" s="225">
        <v>10</v>
      </c>
      <c r="B330" s="225">
        <v>1</v>
      </c>
      <c r="C330" s="245"/>
      <c r="D330" s="245"/>
      <c r="E330" s="245"/>
      <c r="F330" s="245"/>
      <c r="G330" s="245"/>
      <c r="H330" s="245"/>
      <c r="I330" s="245"/>
      <c r="J330" s="228"/>
      <c r="K330" s="229"/>
      <c r="L330" s="229"/>
      <c r="M330" s="229"/>
      <c r="N330" s="229"/>
      <c r="O330" s="229"/>
      <c r="P330" s="230"/>
      <c r="Q330" s="230"/>
      <c r="R330" s="230"/>
      <c r="S330" s="230"/>
      <c r="T330" s="230"/>
      <c r="U330" s="230"/>
      <c r="V330" s="230"/>
      <c r="W330" s="230"/>
      <c r="X330" s="230"/>
      <c r="Y330" s="231"/>
      <c r="Z330" s="232"/>
      <c r="AA330" s="232"/>
      <c r="AB330" s="233"/>
      <c r="AC330" s="247"/>
      <c r="AD330" s="248"/>
      <c r="AE330" s="248"/>
      <c r="AF330" s="248"/>
      <c r="AG330" s="24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5"/>
      <c r="D331" s="245"/>
      <c r="E331" s="245"/>
      <c r="F331" s="245"/>
      <c r="G331" s="245"/>
      <c r="H331" s="245"/>
      <c r="I331" s="245"/>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5"/>
      <c r="D332" s="245"/>
      <c r="E332" s="245"/>
      <c r="F332" s="245"/>
      <c r="G332" s="245"/>
      <c r="H332" s="245"/>
      <c r="I332" s="245"/>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5"/>
      <c r="D333" s="245"/>
      <c r="E333" s="245"/>
      <c r="F333" s="245"/>
      <c r="G333" s="245"/>
      <c r="H333" s="245"/>
      <c r="I333" s="245"/>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5"/>
      <c r="D334" s="245"/>
      <c r="E334" s="245"/>
      <c r="F334" s="245"/>
      <c r="G334" s="245"/>
      <c r="H334" s="245"/>
      <c r="I334" s="245"/>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5"/>
      <c r="D335" s="245"/>
      <c r="E335" s="245"/>
      <c r="F335" s="245"/>
      <c r="G335" s="245"/>
      <c r="H335" s="245"/>
      <c r="I335" s="245"/>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5"/>
      <c r="D336" s="245"/>
      <c r="E336" s="245"/>
      <c r="F336" s="245"/>
      <c r="G336" s="245"/>
      <c r="H336" s="245"/>
      <c r="I336" s="245"/>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5"/>
      <c r="D337" s="245"/>
      <c r="E337" s="245"/>
      <c r="F337" s="245"/>
      <c r="G337" s="245"/>
      <c r="H337" s="245"/>
      <c r="I337" s="245"/>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5"/>
      <c r="D338" s="245"/>
      <c r="E338" s="245"/>
      <c r="F338" s="245"/>
      <c r="G338" s="245"/>
      <c r="H338" s="245"/>
      <c r="I338" s="245"/>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5"/>
      <c r="D339" s="245"/>
      <c r="E339" s="245"/>
      <c r="F339" s="245"/>
      <c r="G339" s="245"/>
      <c r="H339" s="245"/>
      <c r="I339" s="245"/>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5"/>
      <c r="D340" s="245"/>
      <c r="E340" s="245"/>
      <c r="F340" s="245"/>
      <c r="G340" s="245"/>
      <c r="H340" s="245"/>
      <c r="I340" s="245"/>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5"/>
      <c r="D341" s="245"/>
      <c r="E341" s="245"/>
      <c r="F341" s="245"/>
      <c r="G341" s="245"/>
      <c r="H341" s="245"/>
      <c r="I341" s="245"/>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5"/>
      <c r="D342" s="245"/>
      <c r="E342" s="245"/>
      <c r="F342" s="245"/>
      <c r="G342" s="245"/>
      <c r="H342" s="245"/>
      <c r="I342" s="245"/>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5"/>
      <c r="D343" s="245"/>
      <c r="E343" s="245"/>
      <c r="F343" s="245"/>
      <c r="G343" s="245"/>
      <c r="H343" s="245"/>
      <c r="I343" s="245"/>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5"/>
      <c r="D344" s="245"/>
      <c r="E344" s="245"/>
      <c r="F344" s="245"/>
      <c r="G344" s="245"/>
      <c r="H344" s="245"/>
      <c r="I344" s="245"/>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5"/>
      <c r="D345" s="245"/>
      <c r="E345" s="245"/>
      <c r="F345" s="245"/>
      <c r="G345" s="245"/>
      <c r="H345" s="245"/>
      <c r="I345" s="245"/>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5"/>
      <c r="D346" s="245"/>
      <c r="E346" s="245"/>
      <c r="F346" s="245"/>
      <c r="G346" s="245"/>
      <c r="H346" s="245"/>
      <c r="I346" s="245"/>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5"/>
      <c r="D347" s="245"/>
      <c r="E347" s="245"/>
      <c r="F347" s="245"/>
      <c r="G347" s="245"/>
      <c r="H347" s="245"/>
      <c r="I347" s="245"/>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5"/>
      <c r="D348" s="245"/>
      <c r="E348" s="245"/>
      <c r="F348" s="245"/>
      <c r="G348" s="245"/>
      <c r="H348" s="245"/>
      <c r="I348" s="245"/>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5"/>
      <c r="D349" s="245"/>
      <c r="E349" s="245"/>
      <c r="F349" s="245"/>
      <c r="G349" s="245"/>
      <c r="H349" s="245"/>
      <c r="I349" s="245"/>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5"/>
      <c r="D350" s="245"/>
      <c r="E350" s="245"/>
      <c r="F350" s="245"/>
      <c r="G350" s="245"/>
      <c r="H350" s="245"/>
      <c r="I350" s="245"/>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8"/>
      <c r="B353" s="238"/>
      <c r="C353" s="238" t="s">
        <v>86</v>
      </c>
      <c r="D353" s="238"/>
      <c r="E353" s="238"/>
      <c r="F353" s="238"/>
      <c r="G353" s="238"/>
      <c r="H353" s="238"/>
      <c r="I353" s="238"/>
      <c r="J353" s="236" t="s">
        <v>66</v>
      </c>
      <c r="K353" s="236"/>
      <c r="L353" s="236"/>
      <c r="M353" s="236"/>
      <c r="N353" s="236"/>
      <c r="O353" s="236"/>
      <c r="P353" s="237" t="s">
        <v>87</v>
      </c>
      <c r="Q353" s="237"/>
      <c r="R353" s="237"/>
      <c r="S353" s="237"/>
      <c r="T353" s="237"/>
      <c r="U353" s="237"/>
      <c r="V353" s="237"/>
      <c r="W353" s="237"/>
      <c r="X353" s="237"/>
      <c r="Y353" s="237" t="s">
        <v>88</v>
      </c>
      <c r="Z353" s="238"/>
      <c r="AA353" s="238"/>
      <c r="AB353" s="238"/>
      <c r="AC353" s="236" t="s">
        <v>375</v>
      </c>
      <c r="AD353" s="236"/>
      <c r="AE353" s="236"/>
      <c r="AF353" s="236"/>
      <c r="AG353" s="236"/>
      <c r="AH353" s="237" t="s">
        <v>65</v>
      </c>
      <c r="AI353" s="238"/>
      <c r="AJ353" s="238"/>
      <c r="AK353" s="238"/>
      <c r="AL353" s="238" t="s">
        <v>16</v>
      </c>
      <c r="AM353" s="238"/>
      <c r="AN353" s="238"/>
      <c r="AO353" s="246"/>
      <c r="AP353" s="240" t="s">
        <v>382</v>
      </c>
      <c r="AQ353" s="240"/>
      <c r="AR353" s="240"/>
      <c r="AS353" s="240"/>
      <c r="AT353" s="240"/>
      <c r="AU353" s="240"/>
      <c r="AV353" s="240"/>
      <c r="AW353" s="240"/>
      <c r="AX353" s="240"/>
    </row>
    <row r="354" spans="1:50" ht="54.75" hidden="1" customHeight="1" x14ac:dyDescent="0.15">
      <c r="A354" s="225">
        <v>1</v>
      </c>
      <c r="B354" s="225">
        <v>1</v>
      </c>
      <c r="C354" s="252"/>
      <c r="D354" s="245"/>
      <c r="E354" s="245"/>
      <c r="F354" s="245"/>
      <c r="G354" s="245"/>
      <c r="H354" s="245"/>
      <c r="I354" s="245"/>
      <c r="J354" s="228"/>
      <c r="K354" s="229"/>
      <c r="L354" s="229"/>
      <c r="M354" s="229"/>
      <c r="N354" s="229"/>
      <c r="O354" s="229"/>
      <c r="P354" s="235"/>
      <c r="Q354" s="230"/>
      <c r="R354" s="230"/>
      <c r="S354" s="230"/>
      <c r="T354" s="230"/>
      <c r="U354" s="230"/>
      <c r="V354" s="230"/>
      <c r="W354" s="230"/>
      <c r="X354" s="230"/>
      <c r="Y354" s="231"/>
      <c r="Z354" s="232"/>
      <c r="AA354" s="232"/>
      <c r="AB354" s="233"/>
      <c r="AC354" s="247"/>
      <c r="AD354" s="248"/>
      <c r="AE354" s="248"/>
      <c r="AF354" s="248"/>
      <c r="AG354" s="248"/>
      <c r="AH354" s="219"/>
      <c r="AI354" s="220"/>
      <c r="AJ354" s="220"/>
      <c r="AK354" s="220"/>
      <c r="AL354" s="221"/>
      <c r="AM354" s="222"/>
      <c r="AN354" s="222"/>
      <c r="AO354" s="223"/>
      <c r="AP354" s="224"/>
      <c r="AQ354" s="224"/>
      <c r="AR354" s="224"/>
      <c r="AS354" s="224"/>
      <c r="AT354" s="224"/>
      <c r="AU354" s="224"/>
      <c r="AV354" s="224"/>
      <c r="AW354" s="224"/>
      <c r="AX354" s="224"/>
    </row>
    <row r="355" spans="1:50" ht="54.75" hidden="1" customHeight="1" x14ac:dyDescent="0.15">
      <c r="A355" s="225">
        <v>2</v>
      </c>
      <c r="B355" s="225">
        <v>1</v>
      </c>
      <c r="C355" s="245"/>
      <c r="D355" s="245"/>
      <c r="E355" s="245"/>
      <c r="F355" s="245"/>
      <c r="G355" s="245"/>
      <c r="H355" s="245"/>
      <c r="I355" s="245"/>
      <c r="J355" s="228"/>
      <c r="K355" s="229"/>
      <c r="L355" s="229"/>
      <c r="M355" s="229"/>
      <c r="N355" s="229"/>
      <c r="O355" s="229"/>
      <c r="P355" s="230"/>
      <c r="Q355" s="230"/>
      <c r="R355" s="230"/>
      <c r="S355" s="230"/>
      <c r="T355" s="230"/>
      <c r="U355" s="230"/>
      <c r="V355" s="230"/>
      <c r="W355" s="230"/>
      <c r="X355" s="230"/>
      <c r="Y355" s="231"/>
      <c r="Z355" s="232"/>
      <c r="AA355" s="232"/>
      <c r="AB355" s="233"/>
      <c r="AC355" s="247"/>
      <c r="AD355" s="248"/>
      <c r="AE355" s="248"/>
      <c r="AF355" s="248"/>
      <c r="AG355" s="248"/>
      <c r="AH355" s="219"/>
      <c r="AI355" s="220"/>
      <c r="AJ355" s="220"/>
      <c r="AK355" s="220"/>
      <c r="AL355" s="249"/>
      <c r="AM355" s="250"/>
      <c r="AN355" s="250"/>
      <c r="AO355" s="251"/>
      <c r="AP355" s="224"/>
      <c r="AQ355" s="224"/>
      <c r="AR355" s="224"/>
      <c r="AS355" s="224"/>
      <c r="AT355" s="224"/>
      <c r="AU355" s="224"/>
      <c r="AV355" s="224"/>
      <c r="AW355" s="224"/>
      <c r="AX355" s="224"/>
    </row>
    <row r="356" spans="1:50" ht="54.75" hidden="1" customHeight="1" x14ac:dyDescent="0.15">
      <c r="A356" s="225">
        <v>3</v>
      </c>
      <c r="B356" s="225">
        <v>1</v>
      </c>
      <c r="C356" s="245"/>
      <c r="D356" s="245"/>
      <c r="E356" s="245"/>
      <c r="F356" s="245"/>
      <c r="G356" s="245"/>
      <c r="H356" s="245"/>
      <c r="I356" s="245"/>
      <c r="J356" s="228"/>
      <c r="K356" s="229"/>
      <c r="L356" s="229"/>
      <c r="M356" s="229"/>
      <c r="N356" s="229"/>
      <c r="O356" s="229"/>
      <c r="P356" s="230"/>
      <c r="Q356" s="230"/>
      <c r="R356" s="230"/>
      <c r="S356" s="230"/>
      <c r="T356" s="230"/>
      <c r="U356" s="230"/>
      <c r="V356" s="230"/>
      <c r="W356" s="230"/>
      <c r="X356" s="230"/>
      <c r="Y356" s="231"/>
      <c r="Z356" s="232"/>
      <c r="AA356" s="232"/>
      <c r="AB356" s="233"/>
      <c r="AC356" s="247"/>
      <c r="AD356" s="248"/>
      <c r="AE356" s="248"/>
      <c r="AF356" s="248"/>
      <c r="AG356" s="248"/>
      <c r="AH356" s="219"/>
      <c r="AI356" s="220"/>
      <c r="AJ356" s="220"/>
      <c r="AK356" s="220"/>
      <c r="AL356" s="221"/>
      <c r="AM356" s="222"/>
      <c r="AN356" s="222"/>
      <c r="AO356" s="223"/>
      <c r="AP356" s="224"/>
      <c r="AQ356" s="224"/>
      <c r="AR356" s="224"/>
      <c r="AS356" s="224"/>
      <c r="AT356" s="224"/>
      <c r="AU356" s="224"/>
      <c r="AV356" s="224"/>
      <c r="AW356" s="224"/>
      <c r="AX356" s="224"/>
    </row>
    <row r="357" spans="1:50" ht="54.75" hidden="1" customHeight="1" x14ac:dyDescent="0.15">
      <c r="A357" s="225">
        <v>4</v>
      </c>
      <c r="B357" s="225">
        <v>1</v>
      </c>
      <c r="C357" s="245"/>
      <c r="D357" s="245"/>
      <c r="E357" s="245"/>
      <c r="F357" s="245"/>
      <c r="G357" s="245"/>
      <c r="H357" s="245"/>
      <c r="I357" s="245"/>
      <c r="J357" s="228"/>
      <c r="K357" s="229"/>
      <c r="L357" s="229"/>
      <c r="M357" s="229"/>
      <c r="N357" s="229"/>
      <c r="O357" s="229"/>
      <c r="P357" s="230"/>
      <c r="Q357" s="230"/>
      <c r="R357" s="230"/>
      <c r="S357" s="230"/>
      <c r="T357" s="230"/>
      <c r="U357" s="230"/>
      <c r="V357" s="230"/>
      <c r="W357" s="230"/>
      <c r="X357" s="230"/>
      <c r="Y357" s="231"/>
      <c r="Z357" s="232"/>
      <c r="AA357" s="232"/>
      <c r="AB357" s="233"/>
      <c r="AC357" s="247"/>
      <c r="AD357" s="248"/>
      <c r="AE357" s="248"/>
      <c r="AF357" s="248"/>
      <c r="AG357" s="248"/>
      <c r="AH357" s="219"/>
      <c r="AI357" s="220"/>
      <c r="AJ357" s="220"/>
      <c r="AK357" s="220"/>
      <c r="AL357" s="221"/>
      <c r="AM357" s="222"/>
      <c r="AN357" s="222"/>
      <c r="AO357" s="223"/>
      <c r="AP357" s="224"/>
      <c r="AQ357" s="224"/>
      <c r="AR357" s="224"/>
      <c r="AS357" s="224"/>
      <c r="AT357" s="224"/>
      <c r="AU357" s="224"/>
      <c r="AV357" s="224"/>
      <c r="AW357" s="224"/>
      <c r="AX357" s="224"/>
    </row>
    <row r="358" spans="1:50" ht="54.75" hidden="1" customHeight="1" x14ac:dyDescent="0.15">
      <c r="A358" s="225">
        <v>5</v>
      </c>
      <c r="B358" s="225">
        <v>1</v>
      </c>
      <c r="C358" s="245"/>
      <c r="D358" s="245"/>
      <c r="E358" s="245"/>
      <c r="F358" s="245"/>
      <c r="G358" s="245"/>
      <c r="H358" s="245"/>
      <c r="I358" s="245"/>
      <c r="J358" s="228"/>
      <c r="K358" s="229"/>
      <c r="L358" s="229"/>
      <c r="M358" s="229"/>
      <c r="N358" s="229"/>
      <c r="O358" s="229"/>
      <c r="P358" s="230"/>
      <c r="Q358" s="230"/>
      <c r="R358" s="230"/>
      <c r="S358" s="230"/>
      <c r="T358" s="230"/>
      <c r="U358" s="230"/>
      <c r="V358" s="230"/>
      <c r="W358" s="230"/>
      <c r="X358" s="230"/>
      <c r="Y358" s="231"/>
      <c r="Z358" s="232"/>
      <c r="AA358" s="232"/>
      <c r="AB358" s="233"/>
      <c r="AC358" s="247"/>
      <c r="AD358" s="248"/>
      <c r="AE358" s="248"/>
      <c r="AF358" s="248"/>
      <c r="AG358" s="248"/>
      <c r="AH358" s="219"/>
      <c r="AI358" s="220"/>
      <c r="AJ358" s="220"/>
      <c r="AK358" s="220"/>
      <c r="AL358" s="221"/>
      <c r="AM358" s="222"/>
      <c r="AN358" s="222"/>
      <c r="AO358" s="223"/>
      <c r="AP358" s="224"/>
      <c r="AQ358" s="224"/>
      <c r="AR358" s="224"/>
      <c r="AS358" s="224"/>
      <c r="AT358" s="224"/>
      <c r="AU358" s="224"/>
      <c r="AV358" s="224"/>
      <c r="AW358" s="224"/>
      <c r="AX358" s="224"/>
    </row>
    <row r="359" spans="1:50" ht="54.75" hidden="1" customHeight="1" x14ac:dyDescent="0.15">
      <c r="A359" s="225">
        <v>6</v>
      </c>
      <c r="B359" s="225">
        <v>1</v>
      </c>
      <c r="C359" s="245"/>
      <c r="D359" s="245"/>
      <c r="E359" s="245"/>
      <c r="F359" s="245"/>
      <c r="G359" s="245"/>
      <c r="H359" s="245"/>
      <c r="I359" s="245"/>
      <c r="J359" s="228"/>
      <c r="K359" s="229"/>
      <c r="L359" s="229"/>
      <c r="M359" s="229"/>
      <c r="N359" s="229"/>
      <c r="O359" s="229"/>
      <c r="P359" s="230"/>
      <c r="Q359" s="230"/>
      <c r="R359" s="230"/>
      <c r="S359" s="230"/>
      <c r="T359" s="230"/>
      <c r="U359" s="230"/>
      <c r="V359" s="230"/>
      <c r="W359" s="230"/>
      <c r="X359" s="230"/>
      <c r="Y359" s="231"/>
      <c r="Z359" s="232"/>
      <c r="AA359" s="232"/>
      <c r="AB359" s="233"/>
      <c r="AC359" s="247"/>
      <c r="AD359" s="248"/>
      <c r="AE359" s="248"/>
      <c r="AF359" s="248"/>
      <c r="AG359" s="248"/>
      <c r="AH359" s="219"/>
      <c r="AI359" s="220"/>
      <c r="AJ359" s="220"/>
      <c r="AK359" s="220"/>
      <c r="AL359" s="221"/>
      <c r="AM359" s="222"/>
      <c r="AN359" s="222"/>
      <c r="AO359" s="223"/>
      <c r="AP359" s="224"/>
      <c r="AQ359" s="224"/>
      <c r="AR359" s="224"/>
      <c r="AS359" s="224"/>
      <c r="AT359" s="224"/>
      <c r="AU359" s="224"/>
      <c r="AV359" s="224"/>
      <c r="AW359" s="224"/>
      <c r="AX359" s="224"/>
    </row>
    <row r="360" spans="1:50" ht="54.75" hidden="1" customHeight="1" x14ac:dyDescent="0.15">
      <c r="A360" s="225">
        <v>7</v>
      </c>
      <c r="B360" s="225">
        <v>1</v>
      </c>
      <c r="C360" s="245"/>
      <c r="D360" s="245"/>
      <c r="E360" s="245"/>
      <c r="F360" s="245"/>
      <c r="G360" s="245"/>
      <c r="H360" s="245"/>
      <c r="I360" s="245"/>
      <c r="J360" s="228"/>
      <c r="K360" s="229"/>
      <c r="L360" s="229"/>
      <c r="M360" s="229"/>
      <c r="N360" s="229"/>
      <c r="O360" s="229"/>
      <c r="P360" s="230"/>
      <c r="Q360" s="230"/>
      <c r="R360" s="230"/>
      <c r="S360" s="230"/>
      <c r="T360" s="230"/>
      <c r="U360" s="230"/>
      <c r="V360" s="230"/>
      <c r="W360" s="230"/>
      <c r="X360" s="230"/>
      <c r="Y360" s="231"/>
      <c r="Z360" s="232"/>
      <c r="AA360" s="232"/>
      <c r="AB360" s="233"/>
      <c r="AC360" s="247"/>
      <c r="AD360" s="248"/>
      <c r="AE360" s="248"/>
      <c r="AF360" s="248"/>
      <c r="AG360" s="248"/>
      <c r="AH360" s="219"/>
      <c r="AI360" s="220"/>
      <c r="AJ360" s="220"/>
      <c r="AK360" s="220"/>
      <c r="AL360" s="221"/>
      <c r="AM360" s="222"/>
      <c r="AN360" s="222"/>
      <c r="AO360" s="223"/>
      <c r="AP360" s="224"/>
      <c r="AQ360" s="224"/>
      <c r="AR360" s="224"/>
      <c r="AS360" s="224"/>
      <c r="AT360" s="224"/>
      <c r="AU360" s="224"/>
      <c r="AV360" s="224"/>
      <c r="AW360" s="224"/>
      <c r="AX360" s="224"/>
    </row>
    <row r="361" spans="1:50" ht="54.75" hidden="1" customHeight="1" x14ac:dyDescent="0.15">
      <c r="A361" s="225">
        <v>8</v>
      </c>
      <c r="B361" s="225">
        <v>1</v>
      </c>
      <c r="C361" s="245"/>
      <c r="D361" s="245"/>
      <c r="E361" s="245"/>
      <c r="F361" s="245"/>
      <c r="G361" s="245"/>
      <c r="H361" s="245"/>
      <c r="I361" s="245"/>
      <c r="J361" s="228"/>
      <c r="K361" s="229"/>
      <c r="L361" s="229"/>
      <c r="M361" s="229"/>
      <c r="N361" s="229"/>
      <c r="O361" s="229"/>
      <c r="P361" s="230"/>
      <c r="Q361" s="230"/>
      <c r="R361" s="230"/>
      <c r="S361" s="230"/>
      <c r="T361" s="230"/>
      <c r="U361" s="230"/>
      <c r="V361" s="230"/>
      <c r="W361" s="230"/>
      <c r="X361" s="230"/>
      <c r="Y361" s="231"/>
      <c r="Z361" s="232"/>
      <c r="AA361" s="232"/>
      <c r="AB361" s="233"/>
      <c r="AC361" s="247"/>
      <c r="AD361" s="248"/>
      <c r="AE361" s="248"/>
      <c r="AF361" s="248"/>
      <c r="AG361" s="248"/>
      <c r="AH361" s="219"/>
      <c r="AI361" s="220"/>
      <c r="AJ361" s="220"/>
      <c r="AK361" s="220"/>
      <c r="AL361" s="221"/>
      <c r="AM361" s="222"/>
      <c r="AN361" s="222"/>
      <c r="AO361" s="223"/>
      <c r="AP361" s="224"/>
      <c r="AQ361" s="224"/>
      <c r="AR361" s="224"/>
      <c r="AS361" s="224"/>
      <c r="AT361" s="224"/>
      <c r="AU361" s="224"/>
      <c r="AV361" s="224"/>
      <c r="AW361" s="224"/>
      <c r="AX361" s="224"/>
    </row>
    <row r="362" spans="1:50" ht="54.75" hidden="1" customHeight="1" x14ac:dyDescent="0.15">
      <c r="A362" s="225">
        <v>9</v>
      </c>
      <c r="B362" s="225">
        <v>1</v>
      </c>
      <c r="C362" s="245"/>
      <c r="D362" s="245"/>
      <c r="E362" s="245"/>
      <c r="F362" s="245"/>
      <c r="G362" s="245"/>
      <c r="H362" s="245"/>
      <c r="I362" s="245"/>
      <c r="J362" s="228"/>
      <c r="K362" s="229"/>
      <c r="L362" s="229"/>
      <c r="M362" s="229"/>
      <c r="N362" s="229"/>
      <c r="O362" s="229"/>
      <c r="P362" s="230"/>
      <c r="Q362" s="230"/>
      <c r="R362" s="230"/>
      <c r="S362" s="230"/>
      <c r="T362" s="230"/>
      <c r="U362" s="230"/>
      <c r="V362" s="230"/>
      <c r="W362" s="230"/>
      <c r="X362" s="230"/>
      <c r="Y362" s="231"/>
      <c r="Z362" s="232"/>
      <c r="AA362" s="232"/>
      <c r="AB362" s="233"/>
      <c r="AC362" s="247"/>
      <c r="AD362" s="248"/>
      <c r="AE362" s="248"/>
      <c r="AF362" s="248"/>
      <c r="AG362" s="248"/>
      <c r="AH362" s="219"/>
      <c r="AI362" s="220"/>
      <c r="AJ362" s="220"/>
      <c r="AK362" s="220"/>
      <c r="AL362" s="221"/>
      <c r="AM362" s="222"/>
      <c r="AN362" s="222"/>
      <c r="AO362" s="223"/>
      <c r="AP362" s="224"/>
      <c r="AQ362" s="224"/>
      <c r="AR362" s="224"/>
      <c r="AS362" s="224"/>
      <c r="AT362" s="224"/>
      <c r="AU362" s="224"/>
      <c r="AV362" s="224"/>
      <c r="AW362" s="224"/>
      <c r="AX362" s="224"/>
    </row>
    <row r="363" spans="1:50" ht="54.75" hidden="1" customHeight="1" x14ac:dyDescent="0.15">
      <c r="A363" s="225">
        <v>10</v>
      </c>
      <c r="B363" s="225">
        <v>1</v>
      </c>
      <c r="C363" s="245"/>
      <c r="D363" s="245"/>
      <c r="E363" s="245"/>
      <c r="F363" s="245"/>
      <c r="G363" s="245"/>
      <c r="H363" s="245"/>
      <c r="I363" s="245"/>
      <c r="J363" s="228"/>
      <c r="K363" s="229"/>
      <c r="L363" s="229"/>
      <c r="M363" s="229"/>
      <c r="N363" s="229"/>
      <c r="O363" s="229"/>
      <c r="P363" s="230"/>
      <c r="Q363" s="230"/>
      <c r="R363" s="230"/>
      <c r="S363" s="230"/>
      <c r="T363" s="230"/>
      <c r="U363" s="230"/>
      <c r="V363" s="230"/>
      <c r="W363" s="230"/>
      <c r="X363" s="230"/>
      <c r="Y363" s="231"/>
      <c r="Z363" s="232"/>
      <c r="AA363" s="232"/>
      <c r="AB363" s="233"/>
      <c r="AC363" s="247"/>
      <c r="AD363" s="248"/>
      <c r="AE363" s="248"/>
      <c r="AF363" s="248"/>
      <c r="AG363" s="24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5"/>
      <c r="D364" s="245"/>
      <c r="E364" s="245"/>
      <c r="F364" s="245"/>
      <c r="G364" s="245"/>
      <c r="H364" s="245"/>
      <c r="I364" s="245"/>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5"/>
      <c r="D365" s="245"/>
      <c r="E365" s="245"/>
      <c r="F365" s="245"/>
      <c r="G365" s="245"/>
      <c r="H365" s="245"/>
      <c r="I365" s="245"/>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5"/>
      <c r="D366" s="245"/>
      <c r="E366" s="245"/>
      <c r="F366" s="245"/>
      <c r="G366" s="245"/>
      <c r="H366" s="245"/>
      <c r="I366" s="245"/>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5"/>
      <c r="D367" s="245"/>
      <c r="E367" s="245"/>
      <c r="F367" s="245"/>
      <c r="G367" s="245"/>
      <c r="H367" s="245"/>
      <c r="I367" s="245"/>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5"/>
      <c r="D368" s="245"/>
      <c r="E368" s="245"/>
      <c r="F368" s="245"/>
      <c r="G368" s="245"/>
      <c r="H368" s="245"/>
      <c r="I368" s="245"/>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5"/>
      <c r="D369" s="245"/>
      <c r="E369" s="245"/>
      <c r="F369" s="245"/>
      <c r="G369" s="245"/>
      <c r="H369" s="245"/>
      <c r="I369" s="245"/>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5"/>
      <c r="D370" s="245"/>
      <c r="E370" s="245"/>
      <c r="F370" s="245"/>
      <c r="G370" s="245"/>
      <c r="H370" s="245"/>
      <c r="I370" s="245"/>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5"/>
      <c r="D371" s="245"/>
      <c r="E371" s="245"/>
      <c r="F371" s="245"/>
      <c r="G371" s="245"/>
      <c r="H371" s="245"/>
      <c r="I371" s="245"/>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5"/>
      <c r="D372" s="245"/>
      <c r="E372" s="245"/>
      <c r="F372" s="245"/>
      <c r="G372" s="245"/>
      <c r="H372" s="245"/>
      <c r="I372" s="245"/>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5"/>
      <c r="D373" s="245"/>
      <c r="E373" s="245"/>
      <c r="F373" s="245"/>
      <c r="G373" s="245"/>
      <c r="H373" s="245"/>
      <c r="I373" s="245"/>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5"/>
      <c r="D374" s="245"/>
      <c r="E374" s="245"/>
      <c r="F374" s="245"/>
      <c r="G374" s="245"/>
      <c r="H374" s="245"/>
      <c r="I374" s="245"/>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5"/>
      <c r="D375" s="245"/>
      <c r="E375" s="245"/>
      <c r="F375" s="245"/>
      <c r="G375" s="245"/>
      <c r="H375" s="245"/>
      <c r="I375" s="245"/>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5"/>
      <c r="D376" s="245"/>
      <c r="E376" s="245"/>
      <c r="F376" s="245"/>
      <c r="G376" s="245"/>
      <c r="H376" s="245"/>
      <c r="I376" s="245"/>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5"/>
      <c r="D377" s="245"/>
      <c r="E377" s="245"/>
      <c r="F377" s="245"/>
      <c r="G377" s="245"/>
      <c r="H377" s="245"/>
      <c r="I377" s="245"/>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5"/>
      <c r="D378" s="245"/>
      <c r="E378" s="245"/>
      <c r="F378" s="245"/>
      <c r="G378" s="245"/>
      <c r="H378" s="245"/>
      <c r="I378" s="245"/>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5"/>
      <c r="D379" s="245"/>
      <c r="E379" s="245"/>
      <c r="F379" s="245"/>
      <c r="G379" s="245"/>
      <c r="H379" s="245"/>
      <c r="I379" s="245"/>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5"/>
      <c r="D380" s="245"/>
      <c r="E380" s="245"/>
      <c r="F380" s="245"/>
      <c r="G380" s="245"/>
      <c r="H380" s="245"/>
      <c r="I380" s="245"/>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5"/>
      <c r="D381" s="245"/>
      <c r="E381" s="245"/>
      <c r="F381" s="245"/>
      <c r="G381" s="245"/>
      <c r="H381" s="245"/>
      <c r="I381" s="245"/>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5"/>
      <c r="D382" s="245"/>
      <c r="E382" s="245"/>
      <c r="F382" s="245"/>
      <c r="G382" s="245"/>
      <c r="H382" s="245"/>
      <c r="I382" s="245"/>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5"/>
      <c r="D383" s="245"/>
      <c r="E383" s="245"/>
      <c r="F383" s="245"/>
      <c r="G383" s="245"/>
      <c r="H383" s="245"/>
      <c r="I383" s="245"/>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8"/>
      <c r="B386" s="238"/>
      <c r="C386" s="238" t="s">
        <v>86</v>
      </c>
      <c r="D386" s="238"/>
      <c r="E386" s="238"/>
      <c r="F386" s="238"/>
      <c r="G386" s="238"/>
      <c r="H386" s="238"/>
      <c r="I386" s="238"/>
      <c r="J386" s="236" t="s">
        <v>66</v>
      </c>
      <c r="K386" s="236"/>
      <c r="L386" s="236"/>
      <c r="M386" s="236"/>
      <c r="N386" s="236"/>
      <c r="O386" s="236"/>
      <c r="P386" s="237" t="s">
        <v>87</v>
      </c>
      <c r="Q386" s="237"/>
      <c r="R386" s="237"/>
      <c r="S386" s="237"/>
      <c r="T386" s="237"/>
      <c r="U386" s="237"/>
      <c r="V386" s="237"/>
      <c r="W386" s="237"/>
      <c r="X386" s="237"/>
      <c r="Y386" s="237" t="s">
        <v>88</v>
      </c>
      <c r="Z386" s="238"/>
      <c r="AA386" s="238"/>
      <c r="AB386" s="238"/>
      <c r="AC386" s="236" t="s">
        <v>375</v>
      </c>
      <c r="AD386" s="236"/>
      <c r="AE386" s="236"/>
      <c r="AF386" s="236"/>
      <c r="AG386" s="236"/>
      <c r="AH386" s="237" t="s">
        <v>65</v>
      </c>
      <c r="AI386" s="238"/>
      <c r="AJ386" s="238"/>
      <c r="AK386" s="238"/>
      <c r="AL386" s="238" t="s">
        <v>16</v>
      </c>
      <c r="AM386" s="238"/>
      <c r="AN386" s="238"/>
      <c r="AO386" s="246"/>
      <c r="AP386" s="240" t="s">
        <v>382</v>
      </c>
      <c r="AQ386" s="240"/>
      <c r="AR386" s="240"/>
      <c r="AS386" s="240"/>
      <c r="AT386" s="240"/>
      <c r="AU386" s="240"/>
      <c r="AV386" s="240"/>
      <c r="AW386" s="240"/>
      <c r="AX386" s="240"/>
    </row>
    <row r="387" spans="1:50" ht="51.75" hidden="1" customHeight="1" x14ac:dyDescent="0.15">
      <c r="A387" s="225">
        <v>1</v>
      </c>
      <c r="B387" s="225">
        <v>1</v>
      </c>
      <c r="C387" s="252"/>
      <c r="D387" s="245"/>
      <c r="E387" s="245"/>
      <c r="F387" s="245"/>
      <c r="G387" s="245"/>
      <c r="H387" s="245"/>
      <c r="I387" s="245"/>
      <c r="J387" s="228"/>
      <c r="K387" s="229"/>
      <c r="L387" s="229"/>
      <c r="M387" s="229"/>
      <c r="N387" s="229"/>
      <c r="O387" s="229"/>
      <c r="P387" s="235"/>
      <c r="Q387" s="230"/>
      <c r="R387" s="230"/>
      <c r="S387" s="230"/>
      <c r="T387" s="230"/>
      <c r="U387" s="230"/>
      <c r="V387" s="230"/>
      <c r="W387" s="230"/>
      <c r="X387" s="230"/>
      <c r="Y387" s="231"/>
      <c r="Z387" s="232"/>
      <c r="AA387" s="232"/>
      <c r="AB387" s="233"/>
      <c r="AC387" s="247"/>
      <c r="AD387" s="248"/>
      <c r="AE387" s="248"/>
      <c r="AF387" s="248"/>
      <c r="AG387" s="248"/>
      <c r="AH387" s="219"/>
      <c r="AI387" s="220"/>
      <c r="AJ387" s="220"/>
      <c r="AK387" s="220"/>
      <c r="AL387" s="221"/>
      <c r="AM387" s="222"/>
      <c r="AN387" s="222"/>
      <c r="AO387" s="223"/>
      <c r="AP387" s="224"/>
      <c r="AQ387" s="224"/>
      <c r="AR387" s="224"/>
      <c r="AS387" s="224"/>
      <c r="AT387" s="224"/>
      <c r="AU387" s="224"/>
      <c r="AV387" s="224"/>
      <c r="AW387" s="224"/>
      <c r="AX387" s="224"/>
    </row>
    <row r="388" spans="1:50" ht="51.75" hidden="1" customHeight="1" x14ac:dyDescent="0.15">
      <c r="A388" s="225">
        <v>2</v>
      </c>
      <c r="B388" s="225">
        <v>1</v>
      </c>
      <c r="C388" s="245"/>
      <c r="D388" s="245"/>
      <c r="E388" s="245"/>
      <c r="F388" s="245"/>
      <c r="G388" s="245"/>
      <c r="H388" s="245"/>
      <c r="I388" s="245"/>
      <c r="J388" s="228"/>
      <c r="K388" s="229"/>
      <c r="L388" s="229"/>
      <c r="M388" s="229"/>
      <c r="N388" s="229"/>
      <c r="O388" s="229"/>
      <c r="P388" s="230"/>
      <c r="Q388" s="230"/>
      <c r="R388" s="230"/>
      <c r="S388" s="230"/>
      <c r="T388" s="230"/>
      <c r="U388" s="230"/>
      <c r="V388" s="230"/>
      <c r="W388" s="230"/>
      <c r="X388" s="230"/>
      <c r="Y388" s="231"/>
      <c r="Z388" s="232"/>
      <c r="AA388" s="232"/>
      <c r="AB388" s="233"/>
      <c r="AC388" s="247"/>
      <c r="AD388" s="248"/>
      <c r="AE388" s="248"/>
      <c r="AF388" s="248"/>
      <c r="AG388" s="248"/>
      <c r="AH388" s="219"/>
      <c r="AI388" s="220"/>
      <c r="AJ388" s="220"/>
      <c r="AK388" s="220"/>
      <c r="AL388" s="249"/>
      <c r="AM388" s="250"/>
      <c r="AN388" s="250"/>
      <c r="AO388" s="251"/>
      <c r="AP388" s="224"/>
      <c r="AQ388" s="224"/>
      <c r="AR388" s="224"/>
      <c r="AS388" s="224"/>
      <c r="AT388" s="224"/>
      <c r="AU388" s="224"/>
      <c r="AV388" s="224"/>
      <c r="AW388" s="224"/>
      <c r="AX388" s="224"/>
    </row>
    <row r="389" spans="1:50" ht="51.75" hidden="1" customHeight="1" x14ac:dyDescent="0.15">
      <c r="A389" s="225">
        <v>3</v>
      </c>
      <c r="B389" s="225">
        <v>1</v>
      </c>
      <c r="C389" s="245"/>
      <c r="D389" s="245"/>
      <c r="E389" s="245"/>
      <c r="F389" s="245"/>
      <c r="G389" s="245"/>
      <c r="H389" s="245"/>
      <c r="I389" s="245"/>
      <c r="J389" s="228"/>
      <c r="K389" s="229"/>
      <c r="L389" s="229"/>
      <c r="M389" s="229"/>
      <c r="N389" s="229"/>
      <c r="O389" s="229"/>
      <c r="P389" s="230"/>
      <c r="Q389" s="230"/>
      <c r="R389" s="230"/>
      <c r="S389" s="230"/>
      <c r="T389" s="230"/>
      <c r="U389" s="230"/>
      <c r="V389" s="230"/>
      <c r="W389" s="230"/>
      <c r="X389" s="230"/>
      <c r="Y389" s="231"/>
      <c r="Z389" s="232"/>
      <c r="AA389" s="232"/>
      <c r="AB389" s="233"/>
      <c r="AC389" s="247"/>
      <c r="AD389" s="248"/>
      <c r="AE389" s="248"/>
      <c r="AF389" s="248"/>
      <c r="AG389" s="248"/>
      <c r="AH389" s="219"/>
      <c r="AI389" s="220"/>
      <c r="AJ389" s="220"/>
      <c r="AK389" s="220"/>
      <c r="AL389" s="221"/>
      <c r="AM389" s="222"/>
      <c r="AN389" s="222"/>
      <c r="AO389" s="223"/>
      <c r="AP389" s="224"/>
      <c r="AQ389" s="224"/>
      <c r="AR389" s="224"/>
      <c r="AS389" s="224"/>
      <c r="AT389" s="224"/>
      <c r="AU389" s="224"/>
      <c r="AV389" s="224"/>
      <c r="AW389" s="224"/>
      <c r="AX389" s="224"/>
    </row>
    <row r="390" spans="1:50" ht="51.75" hidden="1" customHeight="1" x14ac:dyDescent="0.15">
      <c r="A390" s="225">
        <v>4</v>
      </c>
      <c r="B390" s="225">
        <v>1</v>
      </c>
      <c r="C390" s="245"/>
      <c r="D390" s="245"/>
      <c r="E390" s="245"/>
      <c r="F390" s="245"/>
      <c r="G390" s="245"/>
      <c r="H390" s="245"/>
      <c r="I390" s="245"/>
      <c r="J390" s="228"/>
      <c r="K390" s="229"/>
      <c r="L390" s="229"/>
      <c r="M390" s="229"/>
      <c r="N390" s="229"/>
      <c r="O390" s="229"/>
      <c r="P390" s="230"/>
      <c r="Q390" s="230"/>
      <c r="R390" s="230"/>
      <c r="S390" s="230"/>
      <c r="T390" s="230"/>
      <c r="U390" s="230"/>
      <c r="V390" s="230"/>
      <c r="W390" s="230"/>
      <c r="X390" s="230"/>
      <c r="Y390" s="231"/>
      <c r="Z390" s="232"/>
      <c r="AA390" s="232"/>
      <c r="AB390" s="233"/>
      <c r="AC390" s="247"/>
      <c r="AD390" s="248"/>
      <c r="AE390" s="248"/>
      <c r="AF390" s="248"/>
      <c r="AG390" s="248"/>
      <c r="AH390" s="219"/>
      <c r="AI390" s="220"/>
      <c r="AJ390" s="220"/>
      <c r="AK390" s="220"/>
      <c r="AL390" s="221"/>
      <c r="AM390" s="222"/>
      <c r="AN390" s="222"/>
      <c r="AO390" s="223"/>
      <c r="AP390" s="224"/>
      <c r="AQ390" s="224"/>
      <c r="AR390" s="224"/>
      <c r="AS390" s="224"/>
      <c r="AT390" s="224"/>
      <c r="AU390" s="224"/>
      <c r="AV390" s="224"/>
      <c r="AW390" s="224"/>
      <c r="AX390" s="224"/>
    </row>
    <row r="391" spans="1:50" ht="51.75" hidden="1" customHeight="1" x14ac:dyDescent="0.15">
      <c r="A391" s="225">
        <v>5</v>
      </c>
      <c r="B391" s="225">
        <v>1</v>
      </c>
      <c r="C391" s="245"/>
      <c r="D391" s="245"/>
      <c r="E391" s="245"/>
      <c r="F391" s="245"/>
      <c r="G391" s="245"/>
      <c r="H391" s="245"/>
      <c r="I391" s="245"/>
      <c r="J391" s="228"/>
      <c r="K391" s="229"/>
      <c r="L391" s="229"/>
      <c r="M391" s="229"/>
      <c r="N391" s="229"/>
      <c r="O391" s="229"/>
      <c r="P391" s="230"/>
      <c r="Q391" s="230"/>
      <c r="R391" s="230"/>
      <c r="S391" s="230"/>
      <c r="T391" s="230"/>
      <c r="U391" s="230"/>
      <c r="V391" s="230"/>
      <c r="W391" s="230"/>
      <c r="X391" s="230"/>
      <c r="Y391" s="231"/>
      <c r="Z391" s="232"/>
      <c r="AA391" s="232"/>
      <c r="AB391" s="233"/>
      <c r="AC391" s="247"/>
      <c r="AD391" s="248"/>
      <c r="AE391" s="248"/>
      <c r="AF391" s="248"/>
      <c r="AG391" s="248"/>
      <c r="AH391" s="219"/>
      <c r="AI391" s="220"/>
      <c r="AJ391" s="220"/>
      <c r="AK391" s="220"/>
      <c r="AL391" s="221"/>
      <c r="AM391" s="222"/>
      <c r="AN391" s="222"/>
      <c r="AO391" s="223"/>
      <c r="AP391" s="224"/>
      <c r="AQ391" s="224"/>
      <c r="AR391" s="224"/>
      <c r="AS391" s="224"/>
      <c r="AT391" s="224"/>
      <c r="AU391" s="224"/>
      <c r="AV391" s="224"/>
      <c r="AW391" s="224"/>
      <c r="AX391" s="224"/>
    </row>
    <row r="392" spans="1:50" ht="51.75" hidden="1" customHeight="1" x14ac:dyDescent="0.15">
      <c r="A392" s="225">
        <v>6</v>
      </c>
      <c r="B392" s="225">
        <v>1</v>
      </c>
      <c r="C392" s="245"/>
      <c r="D392" s="245"/>
      <c r="E392" s="245"/>
      <c r="F392" s="245"/>
      <c r="G392" s="245"/>
      <c r="H392" s="245"/>
      <c r="I392" s="245"/>
      <c r="J392" s="228"/>
      <c r="K392" s="229"/>
      <c r="L392" s="229"/>
      <c r="M392" s="229"/>
      <c r="N392" s="229"/>
      <c r="O392" s="229"/>
      <c r="P392" s="230"/>
      <c r="Q392" s="230"/>
      <c r="R392" s="230"/>
      <c r="S392" s="230"/>
      <c r="T392" s="230"/>
      <c r="U392" s="230"/>
      <c r="V392" s="230"/>
      <c r="W392" s="230"/>
      <c r="X392" s="230"/>
      <c r="Y392" s="231"/>
      <c r="Z392" s="232"/>
      <c r="AA392" s="232"/>
      <c r="AB392" s="233"/>
      <c r="AC392" s="247"/>
      <c r="AD392" s="248"/>
      <c r="AE392" s="248"/>
      <c r="AF392" s="248"/>
      <c r="AG392" s="248"/>
      <c r="AH392" s="219"/>
      <c r="AI392" s="220"/>
      <c r="AJ392" s="220"/>
      <c r="AK392" s="220"/>
      <c r="AL392" s="221"/>
      <c r="AM392" s="222"/>
      <c r="AN392" s="222"/>
      <c r="AO392" s="223"/>
      <c r="AP392" s="224"/>
      <c r="AQ392" s="224"/>
      <c r="AR392" s="224"/>
      <c r="AS392" s="224"/>
      <c r="AT392" s="224"/>
      <c r="AU392" s="224"/>
      <c r="AV392" s="224"/>
      <c r="AW392" s="224"/>
      <c r="AX392" s="224"/>
    </row>
    <row r="393" spans="1:50" ht="51.75" hidden="1" customHeight="1" x14ac:dyDescent="0.15">
      <c r="A393" s="225">
        <v>7</v>
      </c>
      <c r="B393" s="225">
        <v>1</v>
      </c>
      <c r="C393" s="245"/>
      <c r="D393" s="245"/>
      <c r="E393" s="245"/>
      <c r="F393" s="245"/>
      <c r="G393" s="245"/>
      <c r="H393" s="245"/>
      <c r="I393" s="245"/>
      <c r="J393" s="228"/>
      <c r="K393" s="229"/>
      <c r="L393" s="229"/>
      <c r="M393" s="229"/>
      <c r="N393" s="229"/>
      <c r="O393" s="229"/>
      <c r="P393" s="230"/>
      <c r="Q393" s="230"/>
      <c r="R393" s="230"/>
      <c r="S393" s="230"/>
      <c r="T393" s="230"/>
      <c r="U393" s="230"/>
      <c r="V393" s="230"/>
      <c r="W393" s="230"/>
      <c r="X393" s="230"/>
      <c r="Y393" s="231"/>
      <c r="Z393" s="232"/>
      <c r="AA393" s="232"/>
      <c r="AB393" s="233"/>
      <c r="AC393" s="247"/>
      <c r="AD393" s="248"/>
      <c r="AE393" s="248"/>
      <c r="AF393" s="248"/>
      <c r="AG393" s="248"/>
      <c r="AH393" s="219"/>
      <c r="AI393" s="220"/>
      <c r="AJ393" s="220"/>
      <c r="AK393" s="220"/>
      <c r="AL393" s="221"/>
      <c r="AM393" s="222"/>
      <c r="AN393" s="222"/>
      <c r="AO393" s="223"/>
      <c r="AP393" s="224"/>
      <c r="AQ393" s="224"/>
      <c r="AR393" s="224"/>
      <c r="AS393" s="224"/>
      <c r="AT393" s="224"/>
      <c r="AU393" s="224"/>
      <c r="AV393" s="224"/>
      <c r="AW393" s="224"/>
      <c r="AX393" s="224"/>
    </row>
    <row r="394" spans="1:50" ht="51.75" hidden="1" customHeight="1" x14ac:dyDescent="0.15">
      <c r="A394" s="225">
        <v>8</v>
      </c>
      <c r="B394" s="225">
        <v>1</v>
      </c>
      <c r="C394" s="245"/>
      <c r="D394" s="245"/>
      <c r="E394" s="245"/>
      <c r="F394" s="245"/>
      <c r="G394" s="245"/>
      <c r="H394" s="245"/>
      <c r="I394" s="245"/>
      <c r="J394" s="228"/>
      <c r="K394" s="229"/>
      <c r="L394" s="229"/>
      <c r="M394" s="229"/>
      <c r="N394" s="229"/>
      <c r="O394" s="229"/>
      <c r="P394" s="230"/>
      <c r="Q394" s="230"/>
      <c r="R394" s="230"/>
      <c r="S394" s="230"/>
      <c r="T394" s="230"/>
      <c r="U394" s="230"/>
      <c r="V394" s="230"/>
      <c r="W394" s="230"/>
      <c r="X394" s="230"/>
      <c r="Y394" s="231"/>
      <c r="Z394" s="232"/>
      <c r="AA394" s="232"/>
      <c r="AB394" s="233"/>
      <c r="AC394" s="247"/>
      <c r="AD394" s="248"/>
      <c r="AE394" s="248"/>
      <c r="AF394" s="248"/>
      <c r="AG394" s="248"/>
      <c r="AH394" s="219"/>
      <c r="AI394" s="220"/>
      <c r="AJ394" s="220"/>
      <c r="AK394" s="220"/>
      <c r="AL394" s="221"/>
      <c r="AM394" s="222"/>
      <c r="AN394" s="222"/>
      <c r="AO394" s="223"/>
      <c r="AP394" s="224"/>
      <c r="AQ394" s="224"/>
      <c r="AR394" s="224"/>
      <c r="AS394" s="224"/>
      <c r="AT394" s="224"/>
      <c r="AU394" s="224"/>
      <c r="AV394" s="224"/>
      <c r="AW394" s="224"/>
      <c r="AX394" s="224"/>
    </row>
    <row r="395" spans="1:50" ht="51.75" hidden="1" customHeight="1" x14ac:dyDescent="0.15">
      <c r="A395" s="225">
        <v>9</v>
      </c>
      <c r="B395" s="225">
        <v>1</v>
      </c>
      <c r="C395" s="245"/>
      <c r="D395" s="245"/>
      <c r="E395" s="245"/>
      <c r="F395" s="245"/>
      <c r="G395" s="245"/>
      <c r="H395" s="245"/>
      <c r="I395" s="245"/>
      <c r="J395" s="228"/>
      <c r="K395" s="229"/>
      <c r="L395" s="229"/>
      <c r="M395" s="229"/>
      <c r="N395" s="229"/>
      <c r="O395" s="229"/>
      <c r="P395" s="230"/>
      <c r="Q395" s="230"/>
      <c r="R395" s="230"/>
      <c r="S395" s="230"/>
      <c r="T395" s="230"/>
      <c r="U395" s="230"/>
      <c r="V395" s="230"/>
      <c r="W395" s="230"/>
      <c r="X395" s="230"/>
      <c r="Y395" s="231"/>
      <c r="Z395" s="232"/>
      <c r="AA395" s="232"/>
      <c r="AB395" s="233"/>
      <c r="AC395" s="247"/>
      <c r="AD395" s="248"/>
      <c r="AE395" s="248"/>
      <c r="AF395" s="248"/>
      <c r="AG395" s="248"/>
      <c r="AH395" s="219"/>
      <c r="AI395" s="220"/>
      <c r="AJ395" s="220"/>
      <c r="AK395" s="220"/>
      <c r="AL395" s="221"/>
      <c r="AM395" s="222"/>
      <c r="AN395" s="222"/>
      <c r="AO395" s="223"/>
      <c r="AP395" s="224"/>
      <c r="AQ395" s="224"/>
      <c r="AR395" s="224"/>
      <c r="AS395" s="224"/>
      <c r="AT395" s="224"/>
      <c r="AU395" s="224"/>
      <c r="AV395" s="224"/>
      <c r="AW395" s="224"/>
      <c r="AX395" s="224"/>
    </row>
    <row r="396" spans="1:50" ht="51.75" hidden="1" customHeight="1" x14ac:dyDescent="0.15">
      <c r="A396" s="225">
        <v>10</v>
      </c>
      <c r="B396" s="225">
        <v>1</v>
      </c>
      <c r="C396" s="245"/>
      <c r="D396" s="245"/>
      <c r="E396" s="245"/>
      <c r="F396" s="245"/>
      <c r="G396" s="245"/>
      <c r="H396" s="245"/>
      <c r="I396" s="245"/>
      <c r="J396" s="228"/>
      <c r="K396" s="229"/>
      <c r="L396" s="229"/>
      <c r="M396" s="229"/>
      <c r="N396" s="229"/>
      <c r="O396" s="229"/>
      <c r="P396" s="230"/>
      <c r="Q396" s="230"/>
      <c r="R396" s="230"/>
      <c r="S396" s="230"/>
      <c r="T396" s="230"/>
      <c r="U396" s="230"/>
      <c r="V396" s="230"/>
      <c r="W396" s="230"/>
      <c r="X396" s="230"/>
      <c r="Y396" s="231"/>
      <c r="Z396" s="232"/>
      <c r="AA396" s="232"/>
      <c r="AB396" s="233"/>
      <c r="AC396" s="247"/>
      <c r="AD396" s="248"/>
      <c r="AE396" s="248"/>
      <c r="AF396" s="248"/>
      <c r="AG396" s="24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5"/>
      <c r="D397" s="245"/>
      <c r="E397" s="245"/>
      <c r="F397" s="245"/>
      <c r="G397" s="245"/>
      <c r="H397" s="245"/>
      <c r="I397" s="245"/>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5"/>
      <c r="D398" s="245"/>
      <c r="E398" s="245"/>
      <c r="F398" s="245"/>
      <c r="G398" s="245"/>
      <c r="H398" s="245"/>
      <c r="I398" s="245"/>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5"/>
      <c r="D399" s="245"/>
      <c r="E399" s="245"/>
      <c r="F399" s="245"/>
      <c r="G399" s="245"/>
      <c r="H399" s="245"/>
      <c r="I399" s="245"/>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5"/>
      <c r="D400" s="245"/>
      <c r="E400" s="245"/>
      <c r="F400" s="245"/>
      <c r="G400" s="245"/>
      <c r="H400" s="245"/>
      <c r="I400" s="245"/>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5"/>
      <c r="D401" s="245"/>
      <c r="E401" s="245"/>
      <c r="F401" s="245"/>
      <c r="G401" s="245"/>
      <c r="H401" s="245"/>
      <c r="I401" s="245"/>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5"/>
      <c r="D402" s="245"/>
      <c r="E402" s="245"/>
      <c r="F402" s="245"/>
      <c r="G402" s="245"/>
      <c r="H402" s="245"/>
      <c r="I402" s="245"/>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5"/>
      <c r="D403" s="245"/>
      <c r="E403" s="245"/>
      <c r="F403" s="245"/>
      <c r="G403" s="245"/>
      <c r="H403" s="245"/>
      <c r="I403" s="245"/>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5"/>
      <c r="D404" s="245"/>
      <c r="E404" s="245"/>
      <c r="F404" s="245"/>
      <c r="G404" s="245"/>
      <c r="H404" s="245"/>
      <c r="I404" s="245"/>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5"/>
      <c r="D405" s="245"/>
      <c r="E405" s="245"/>
      <c r="F405" s="245"/>
      <c r="G405" s="245"/>
      <c r="H405" s="245"/>
      <c r="I405" s="245"/>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5"/>
      <c r="D406" s="245"/>
      <c r="E406" s="245"/>
      <c r="F406" s="245"/>
      <c r="G406" s="245"/>
      <c r="H406" s="245"/>
      <c r="I406" s="245"/>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5"/>
      <c r="D407" s="245"/>
      <c r="E407" s="245"/>
      <c r="F407" s="245"/>
      <c r="G407" s="245"/>
      <c r="H407" s="245"/>
      <c r="I407" s="245"/>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5"/>
      <c r="D408" s="245"/>
      <c r="E408" s="245"/>
      <c r="F408" s="245"/>
      <c r="G408" s="245"/>
      <c r="H408" s="245"/>
      <c r="I408" s="245"/>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5"/>
      <c r="D409" s="245"/>
      <c r="E409" s="245"/>
      <c r="F409" s="245"/>
      <c r="G409" s="245"/>
      <c r="H409" s="245"/>
      <c r="I409" s="245"/>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5"/>
      <c r="D410" s="245"/>
      <c r="E410" s="245"/>
      <c r="F410" s="245"/>
      <c r="G410" s="245"/>
      <c r="H410" s="245"/>
      <c r="I410" s="245"/>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5"/>
      <c r="D411" s="245"/>
      <c r="E411" s="245"/>
      <c r="F411" s="245"/>
      <c r="G411" s="245"/>
      <c r="H411" s="245"/>
      <c r="I411" s="245"/>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5"/>
      <c r="D412" s="245"/>
      <c r="E412" s="245"/>
      <c r="F412" s="245"/>
      <c r="G412" s="245"/>
      <c r="H412" s="245"/>
      <c r="I412" s="245"/>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5"/>
      <c r="D413" s="245"/>
      <c r="E413" s="245"/>
      <c r="F413" s="245"/>
      <c r="G413" s="245"/>
      <c r="H413" s="245"/>
      <c r="I413" s="245"/>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5"/>
      <c r="D414" s="245"/>
      <c r="E414" s="245"/>
      <c r="F414" s="245"/>
      <c r="G414" s="245"/>
      <c r="H414" s="245"/>
      <c r="I414" s="245"/>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5"/>
      <c r="D415" s="245"/>
      <c r="E415" s="245"/>
      <c r="F415" s="245"/>
      <c r="G415" s="245"/>
      <c r="H415" s="245"/>
      <c r="I415" s="245"/>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5"/>
      <c r="D416" s="245"/>
      <c r="E416" s="245"/>
      <c r="F416" s="245"/>
      <c r="G416" s="245"/>
      <c r="H416" s="245"/>
      <c r="I416" s="245"/>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8"/>
      <c r="B419" s="238"/>
      <c r="C419" s="238" t="s">
        <v>86</v>
      </c>
      <c r="D419" s="238"/>
      <c r="E419" s="238"/>
      <c r="F419" s="238"/>
      <c r="G419" s="238"/>
      <c r="H419" s="238"/>
      <c r="I419" s="238"/>
      <c r="J419" s="236" t="s">
        <v>66</v>
      </c>
      <c r="K419" s="236"/>
      <c r="L419" s="236"/>
      <c r="M419" s="236"/>
      <c r="N419" s="236"/>
      <c r="O419" s="236"/>
      <c r="P419" s="237" t="s">
        <v>87</v>
      </c>
      <c r="Q419" s="237"/>
      <c r="R419" s="237"/>
      <c r="S419" s="237"/>
      <c r="T419" s="237"/>
      <c r="U419" s="237"/>
      <c r="V419" s="237"/>
      <c r="W419" s="237"/>
      <c r="X419" s="237"/>
      <c r="Y419" s="237" t="s">
        <v>88</v>
      </c>
      <c r="Z419" s="238"/>
      <c r="AA419" s="238"/>
      <c r="AB419" s="238"/>
      <c r="AC419" s="236" t="s">
        <v>375</v>
      </c>
      <c r="AD419" s="236"/>
      <c r="AE419" s="236"/>
      <c r="AF419" s="236"/>
      <c r="AG419" s="236"/>
      <c r="AH419" s="237" t="s">
        <v>65</v>
      </c>
      <c r="AI419" s="238"/>
      <c r="AJ419" s="238"/>
      <c r="AK419" s="238"/>
      <c r="AL419" s="238" t="s">
        <v>16</v>
      </c>
      <c r="AM419" s="238"/>
      <c r="AN419" s="238"/>
      <c r="AO419" s="246"/>
      <c r="AP419" s="240" t="s">
        <v>382</v>
      </c>
      <c r="AQ419" s="240"/>
      <c r="AR419" s="240"/>
      <c r="AS419" s="240"/>
      <c r="AT419" s="240"/>
      <c r="AU419" s="240"/>
      <c r="AV419" s="240"/>
      <c r="AW419" s="240"/>
      <c r="AX419" s="240"/>
    </row>
    <row r="420" spans="1:50" ht="24.75" hidden="1" customHeight="1" x14ac:dyDescent="0.15">
      <c r="A420" s="225">
        <v>1</v>
      </c>
      <c r="B420" s="225">
        <v>1</v>
      </c>
      <c r="C420" s="245"/>
      <c r="D420" s="245"/>
      <c r="E420" s="245"/>
      <c r="F420" s="245"/>
      <c r="G420" s="245"/>
      <c r="H420" s="245"/>
      <c r="I420" s="245"/>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5"/>
      <c r="D421" s="245"/>
      <c r="E421" s="245"/>
      <c r="F421" s="245"/>
      <c r="G421" s="245"/>
      <c r="H421" s="245"/>
      <c r="I421" s="245"/>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5"/>
      <c r="D422" s="245"/>
      <c r="E422" s="245"/>
      <c r="F422" s="245"/>
      <c r="G422" s="245"/>
      <c r="H422" s="245"/>
      <c r="I422" s="245"/>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5"/>
      <c r="D423" s="245"/>
      <c r="E423" s="245"/>
      <c r="F423" s="245"/>
      <c r="G423" s="245"/>
      <c r="H423" s="245"/>
      <c r="I423" s="245"/>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5"/>
      <c r="D424" s="245"/>
      <c r="E424" s="245"/>
      <c r="F424" s="245"/>
      <c r="G424" s="245"/>
      <c r="H424" s="245"/>
      <c r="I424" s="245"/>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5"/>
      <c r="D425" s="245"/>
      <c r="E425" s="245"/>
      <c r="F425" s="245"/>
      <c r="G425" s="245"/>
      <c r="H425" s="245"/>
      <c r="I425" s="245"/>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5"/>
      <c r="D426" s="245"/>
      <c r="E426" s="245"/>
      <c r="F426" s="245"/>
      <c r="G426" s="245"/>
      <c r="H426" s="245"/>
      <c r="I426" s="245"/>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5"/>
      <c r="D427" s="245"/>
      <c r="E427" s="245"/>
      <c r="F427" s="245"/>
      <c r="G427" s="245"/>
      <c r="H427" s="245"/>
      <c r="I427" s="245"/>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5"/>
      <c r="D428" s="245"/>
      <c r="E428" s="245"/>
      <c r="F428" s="245"/>
      <c r="G428" s="245"/>
      <c r="H428" s="245"/>
      <c r="I428" s="245"/>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5"/>
      <c r="D429" s="245"/>
      <c r="E429" s="245"/>
      <c r="F429" s="245"/>
      <c r="G429" s="245"/>
      <c r="H429" s="245"/>
      <c r="I429" s="245"/>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5"/>
      <c r="D430" s="245"/>
      <c r="E430" s="245"/>
      <c r="F430" s="245"/>
      <c r="G430" s="245"/>
      <c r="H430" s="245"/>
      <c r="I430" s="245"/>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5"/>
      <c r="D431" s="245"/>
      <c r="E431" s="245"/>
      <c r="F431" s="245"/>
      <c r="G431" s="245"/>
      <c r="H431" s="245"/>
      <c r="I431" s="245"/>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5"/>
      <c r="D432" s="245"/>
      <c r="E432" s="245"/>
      <c r="F432" s="245"/>
      <c r="G432" s="245"/>
      <c r="H432" s="245"/>
      <c r="I432" s="245"/>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5"/>
      <c r="D433" s="245"/>
      <c r="E433" s="245"/>
      <c r="F433" s="245"/>
      <c r="G433" s="245"/>
      <c r="H433" s="245"/>
      <c r="I433" s="245"/>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5"/>
      <c r="D434" s="245"/>
      <c r="E434" s="245"/>
      <c r="F434" s="245"/>
      <c r="G434" s="245"/>
      <c r="H434" s="245"/>
      <c r="I434" s="245"/>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5"/>
      <c r="D435" s="245"/>
      <c r="E435" s="245"/>
      <c r="F435" s="245"/>
      <c r="G435" s="245"/>
      <c r="H435" s="245"/>
      <c r="I435" s="245"/>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5"/>
      <c r="D436" s="245"/>
      <c r="E436" s="245"/>
      <c r="F436" s="245"/>
      <c r="G436" s="245"/>
      <c r="H436" s="245"/>
      <c r="I436" s="245"/>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5"/>
      <c r="D437" s="245"/>
      <c r="E437" s="245"/>
      <c r="F437" s="245"/>
      <c r="G437" s="245"/>
      <c r="H437" s="245"/>
      <c r="I437" s="245"/>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5"/>
      <c r="D438" s="245"/>
      <c r="E438" s="245"/>
      <c r="F438" s="245"/>
      <c r="G438" s="245"/>
      <c r="H438" s="245"/>
      <c r="I438" s="245"/>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5"/>
      <c r="D439" s="245"/>
      <c r="E439" s="245"/>
      <c r="F439" s="245"/>
      <c r="G439" s="245"/>
      <c r="H439" s="245"/>
      <c r="I439" s="245"/>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5"/>
      <c r="D440" s="245"/>
      <c r="E440" s="245"/>
      <c r="F440" s="245"/>
      <c r="G440" s="245"/>
      <c r="H440" s="245"/>
      <c r="I440" s="245"/>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5"/>
      <c r="D441" s="245"/>
      <c r="E441" s="245"/>
      <c r="F441" s="245"/>
      <c r="G441" s="245"/>
      <c r="H441" s="245"/>
      <c r="I441" s="245"/>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5"/>
      <c r="D442" s="245"/>
      <c r="E442" s="245"/>
      <c r="F442" s="245"/>
      <c r="G442" s="245"/>
      <c r="H442" s="245"/>
      <c r="I442" s="245"/>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5"/>
      <c r="D443" s="245"/>
      <c r="E443" s="245"/>
      <c r="F443" s="245"/>
      <c r="G443" s="245"/>
      <c r="H443" s="245"/>
      <c r="I443" s="245"/>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5"/>
      <c r="D444" s="245"/>
      <c r="E444" s="245"/>
      <c r="F444" s="245"/>
      <c r="G444" s="245"/>
      <c r="H444" s="245"/>
      <c r="I444" s="245"/>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5"/>
      <c r="D445" s="245"/>
      <c r="E445" s="245"/>
      <c r="F445" s="245"/>
      <c r="G445" s="245"/>
      <c r="H445" s="245"/>
      <c r="I445" s="245"/>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5"/>
      <c r="D446" s="245"/>
      <c r="E446" s="245"/>
      <c r="F446" s="245"/>
      <c r="G446" s="245"/>
      <c r="H446" s="245"/>
      <c r="I446" s="245"/>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5"/>
      <c r="D447" s="245"/>
      <c r="E447" s="245"/>
      <c r="F447" s="245"/>
      <c r="G447" s="245"/>
      <c r="H447" s="245"/>
      <c r="I447" s="245"/>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5"/>
      <c r="D448" s="245"/>
      <c r="E448" s="245"/>
      <c r="F448" s="245"/>
      <c r="G448" s="245"/>
      <c r="H448" s="245"/>
      <c r="I448" s="245"/>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5"/>
      <c r="D449" s="245"/>
      <c r="E449" s="245"/>
      <c r="F449" s="245"/>
      <c r="G449" s="245"/>
      <c r="H449" s="245"/>
      <c r="I449" s="245"/>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8"/>
      <c r="B452" s="238"/>
      <c r="C452" s="238" t="s">
        <v>86</v>
      </c>
      <c r="D452" s="238"/>
      <c r="E452" s="238"/>
      <c r="F452" s="238"/>
      <c r="G452" s="238"/>
      <c r="H452" s="238"/>
      <c r="I452" s="238"/>
      <c r="J452" s="236" t="s">
        <v>66</v>
      </c>
      <c r="K452" s="236"/>
      <c r="L452" s="236"/>
      <c r="M452" s="236"/>
      <c r="N452" s="236"/>
      <c r="O452" s="236"/>
      <c r="P452" s="237" t="s">
        <v>87</v>
      </c>
      <c r="Q452" s="237"/>
      <c r="R452" s="237"/>
      <c r="S452" s="237"/>
      <c r="T452" s="237"/>
      <c r="U452" s="237"/>
      <c r="V452" s="237"/>
      <c r="W452" s="237"/>
      <c r="X452" s="237"/>
      <c r="Y452" s="237" t="s">
        <v>88</v>
      </c>
      <c r="Z452" s="238"/>
      <c r="AA452" s="238"/>
      <c r="AB452" s="238"/>
      <c r="AC452" s="236" t="s">
        <v>375</v>
      </c>
      <c r="AD452" s="236"/>
      <c r="AE452" s="236"/>
      <c r="AF452" s="236"/>
      <c r="AG452" s="236"/>
      <c r="AH452" s="237" t="s">
        <v>65</v>
      </c>
      <c r="AI452" s="238"/>
      <c r="AJ452" s="238"/>
      <c r="AK452" s="238"/>
      <c r="AL452" s="238" t="s">
        <v>16</v>
      </c>
      <c r="AM452" s="238"/>
      <c r="AN452" s="238"/>
      <c r="AO452" s="246"/>
      <c r="AP452" s="240" t="s">
        <v>382</v>
      </c>
      <c r="AQ452" s="240"/>
      <c r="AR452" s="240"/>
      <c r="AS452" s="240"/>
      <c r="AT452" s="240"/>
      <c r="AU452" s="240"/>
      <c r="AV452" s="240"/>
      <c r="AW452" s="240"/>
      <c r="AX452" s="240"/>
    </row>
    <row r="453" spans="1:50" ht="24.75" hidden="1" customHeight="1" x14ac:dyDescent="0.15">
      <c r="A453" s="225">
        <v>1</v>
      </c>
      <c r="B453" s="225">
        <v>1</v>
      </c>
      <c r="C453" s="245"/>
      <c r="D453" s="245"/>
      <c r="E453" s="245"/>
      <c r="F453" s="245"/>
      <c r="G453" s="245"/>
      <c r="H453" s="245"/>
      <c r="I453" s="245"/>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5"/>
      <c r="D454" s="245"/>
      <c r="E454" s="245"/>
      <c r="F454" s="245"/>
      <c r="G454" s="245"/>
      <c r="H454" s="245"/>
      <c r="I454" s="245"/>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5"/>
      <c r="D455" s="245"/>
      <c r="E455" s="245"/>
      <c r="F455" s="245"/>
      <c r="G455" s="245"/>
      <c r="H455" s="245"/>
      <c r="I455" s="245"/>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5"/>
      <c r="D456" s="245"/>
      <c r="E456" s="245"/>
      <c r="F456" s="245"/>
      <c r="G456" s="245"/>
      <c r="H456" s="245"/>
      <c r="I456" s="245"/>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5"/>
      <c r="D457" s="245"/>
      <c r="E457" s="245"/>
      <c r="F457" s="245"/>
      <c r="G457" s="245"/>
      <c r="H457" s="245"/>
      <c r="I457" s="245"/>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5"/>
      <c r="D458" s="245"/>
      <c r="E458" s="245"/>
      <c r="F458" s="245"/>
      <c r="G458" s="245"/>
      <c r="H458" s="245"/>
      <c r="I458" s="245"/>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5"/>
      <c r="D459" s="245"/>
      <c r="E459" s="245"/>
      <c r="F459" s="245"/>
      <c r="G459" s="245"/>
      <c r="H459" s="245"/>
      <c r="I459" s="245"/>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5"/>
      <c r="D460" s="245"/>
      <c r="E460" s="245"/>
      <c r="F460" s="245"/>
      <c r="G460" s="245"/>
      <c r="H460" s="245"/>
      <c r="I460" s="245"/>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5"/>
      <c r="D461" s="245"/>
      <c r="E461" s="245"/>
      <c r="F461" s="245"/>
      <c r="G461" s="245"/>
      <c r="H461" s="245"/>
      <c r="I461" s="245"/>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5"/>
      <c r="D462" s="245"/>
      <c r="E462" s="245"/>
      <c r="F462" s="245"/>
      <c r="G462" s="245"/>
      <c r="H462" s="245"/>
      <c r="I462" s="245"/>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5"/>
      <c r="D463" s="245"/>
      <c r="E463" s="245"/>
      <c r="F463" s="245"/>
      <c r="G463" s="245"/>
      <c r="H463" s="245"/>
      <c r="I463" s="245"/>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5"/>
      <c r="D464" s="245"/>
      <c r="E464" s="245"/>
      <c r="F464" s="245"/>
      <c r="G464" s="245"/>
      <c r="H464" s="245"/>
      <c r="I464" s="245"/>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5"/>
      <c r="D465" s="245"/>
      <c r="E465" s="245"/>
      <c r="F465" s="245"/>
      <c r="G465" s="245"/>
      <c r="H465" s="245"/>
      <c r="I465" s="245"/>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5"/>
      <c r="D466" s="245"/>
      <c r="E466" s="245"/>
      <c r="F466" s="245"/>
      <c r="G466" s="245"/>
      <c r="H466" s="245"/>
      <c r="I466" s="245"/>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5"/>
      <c r="D467" s="245"/>
      <c r="E467" s="245"/>
      <c r="F467" s="245"/>
      <c r="G467" s="245"/>
      <c r="H467" s="245"/>
      <c r="I467" s="245"/>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5"/>
      <c r="D468" s="245"/>
      <c r="E468" s="245"/>
      <c r="F468" s="245"/>
      <c r="G468" s="245"/>
      <c r="H468" s="245"/>
      <c r="I468" s="245"/>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5"/>
      <c r="D469" s="245"/>
      <c r="E469" s="245"/>
      <c r="F469" s="245"/>
      <c r="G469" s="245"/>
      <c r="H469" s="245"/>
      <c r="I469" s="245"/>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5"/>
      <c r="D470" s="245"/>
      <c r="E470" s="245"/>
      <c r="F470" s="245"/>
      <c r="G470" s="245"/>
      <c r="H470" s="245"/>
      <c r="I470" s="245"/>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5"/>
      <c r="D471" s="245"/>
      <c r="E471" s="245"/>
      <c r="F471" s="245"/>
      <c r="G471" s="245"/>
      <c r="H471" s="245"/>
      <c r="I471" s="245"/>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5"/>
      <c r="D472" s="245"/>
      <c r="E472" s="245"/>
      <c r="F472" s="245"/>
      <c r="G472" s="245"/>
      <c r="H472" s="245"/>
      <c r="I472" s="245"/>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5"/>
      <c r="D473" s="245"/>
      <c r="E473" s="245"/>
      <c r="F473" s="245"/>
      <c r="G473" s="245"/>
      <c r="H473" s="245"/>
      <c r="I473" s="245"/>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5"/>
      <c r="D474" s="245"/>
      <c r="E474" s="245"/>
      <c r="F474" s="245"/>
      <c r="G474" s="245"/>
      <c r="H474" s="245"/>
      <c r="I474" s="245"/>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5"/>
      <c r="D475" s="245"/>
      <c r="E475" s="245"/>
      <c r="F475" s="245"/>
      <c r="G475" s="245"/>
      <c r="H475" s="245"/>
      <c r="I475" s="245"/>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5"/>
      <c r="D476" s="245"/>
      <c r="E476" s="245"/>
      <c r="F476" s="245"/>
      <c r="G476" s="245"/>
      <c r="H476" s="245"/>
      <c r="I476" s="245"/>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15">
      <c r="A477" s="225">
        <v>25</v>
      </c>
      <c r="B477" s="225">
        <v>1</v>
      </c>
      <c r="C477" s="245"/>
      <c r="D477" s="245"/>
      <c r="E477" s="245"/>
      <c r="F477" s="245"/>
      <c r="G477" s="245"/>
      <c r="H477" s="245"/>
      <c r="I477" s="245"/>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5"/>
      <c r="D478" s="245"/>
      <c r="E478" s="245"/>
      <c r="F478" s="245"/>
      <c r="G478" s="245"/>
      <c r="H478" s="245"/>
      <c r="I478" s="245"/>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5"/>
      <c r="D479" s="245"/>
      <c r="E479" s="245"/>
      <c r="F479" s="245"/>
      <c r="G479" s="245"/>
      <c r="H479" s="245"/>
      <c r="I479" s="245"/>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5"/>
      <c r="D480" s="245"/>
      <c r="E480" s="245"/>
      <c r="F480" s="245"/>
      <c r="G480" s="245"/>
      <c r="H480" s="245"/>
      <c r="I480" s="245"/>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5"/>
      <c r="D481" s="245"/>
      <c r="E481" s="245"/>
      <c r="F481" s="245"/>
      <c r="G481" s="245"/>
      <c r="H481" s="245"/>
      <c r="I481" s="245"/>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5"/>
      <c r="D482" s="245"/>
      <c r="E482" s="245"/>
      <c r="F482" s="245"/>
      <c r="G482" s="245"/>
      <c r="H482" s="245"/>
      <c r="I482" s="245"/>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8"/>
      <c r="B485" s="238"/>
      <c r="C485" s="238" t="s">
        <v>86</v>
      </c>
      <c r="D485" s="238"/>
      <c r="E485" s="238"/>
      <c r="F485" s="238"/>
      <c r="G485" s="238"/>
      <c r="H485" s="238"/>
      <c r="I485" s="238"/>
      <c r="J485" s="236" t="s">
        <v>66</v>
      </c>
      <c r="K485" s="236"/>
      <c r="L485" s="236"/>
      <c r="M485" s="236"/>
      <c r="N485" s="236"/>
      <c r="O485" s="236"/>
      <c r="P485" s="237" t="s">
        <v>87</v>
      </c>
      <c r="Q485" s="237"/>
      <c r="R485" s="237"/>
      <c r="S485" s="237"/>
      <c r="T485" s="237"/>
      <c r="U485" s="237"/>
      <c r="V485" s="237"/>
      <c r="W485" s="237"/>
      <c r="X485" s="237"/>
      <c r="Y485" s="237" t="s">
        <v>88</v>
      </c>
      <c r="Z485" s="238"/>
      <c r="AA485" s="238"/>
      <c r="AB485" s="238"/>
      <c r="AC485" s="236" t="s">
        <v>375</v>
      </c>
      <c r="AD485" s="236"/>
      <c r="AE485" s="236"/>
      <c r="AF485" s="236"/>
      <c r="AG485" s="236"/>
      <c r="AH485" s="237" t="s">
        <v>65</v>
      </c>
      <c r="AI485" s="238"/>
      <c r="AJ485" s="238"/>
      <c r="AK485" s="238"/>
      <c r="AL485" s="238" t="s">
        <v>16</v>
      </c>
      <c r="AM485" s="238"/>
      <c r="AN485" s="238"/>
      <c r="AO485" s="246"/>
      <c r="AP485" s="240" t="s">
        <v>382</v>
      </c>
      <c r="AQ485" s="240"/>
      <c r="AR485" s="240"/>
      <c r="AS485" s="240"/>
      <c r="AT485" s="240"/>
      <c r="AU485" s="240"/>
      <c r="AV485" s="240"/>
      <c r="AW485" s="240"/>
      <c r="AX485" s="240"/>
    </row>
    <row r="486" spans="1:50" ht="24.75" hidden="1" customHeight="1" x14ac:dyDescent="0.15">
      <c r="A486" s="225">
        <v>1</v>
      </c>
      <c r="B486" s="225">
        <v>1</v>
      </c>
      <c r="C486" s="245"/>
      <c r="D486" s="245"/>
      <c r="E486" s="245"/>
      <c r="F486" s="245"/>
      <c r="G486" s="245"/>
      <c r="H486" s="245"/>
      <c r="I486" s="245"/>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5"/>
      <c r="D487" s="245"/>
      <c r="E487" s="245"/>
      <c r="F487" s="245"/>
      <c r="G487" s="245"/>
      <c r="H487" s="245"/>
      <c r="I487" s="245"/>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5"/>
      <c r="D488" s="245"/>
      <c r="E488" s="245"/>
      <c r="F488" s="245"/>
      <c r="G488" s="245"/>
      <c r="H488" s="245"/>
      <c r="I488" s="245"/>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5"/>
      <c r="D489" s="245"/>
      <c r="E489" s="245"/>
      <c r="F489" s="245"/>
      <c r="G489" s="245"/>
      <c r="H489" s="245"/>
      <c r="I489" s="245"/>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5"/>
      <c r="D490" s="245"/>
      <c r="E490" s="245"/>
      <c r="F490" s="245"/>
      <c r="G490" s="245"/>
      <c r="H490" s="245"/>
      <c r="I490" s="245"/>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5"/>
      <c r="D491" s="245"/>
      <c r="E491" s="245"/>
      <c r="F491" s="245"/>
      <c r="G491" s="245"/>
      <c r="H491" s="245"/>
      <c r="I491" s="245"/>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5"/>
      <c r="D492" s="245"/>
      <c r="E492" s="245"/>
      <c r="F492" s="245"/>
      <c r="G492" s="245"/>
      <c r="H492" s="245"/>
      <c r="I492" s="245"/>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5"/>
      <c r="D493" s="245"/>
      <c r="E493" s="245"/>
      <c r="F493" s="245"/>
      <c r="G493" s="245"/>
      <c r="H493" s="245"/>
      <c r="I493" s="245"/>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5"/>
      <c r="D494" s="245"/>
      <c r="E494" s="245"/>
      <c r="F494" s="245"/>
      <c r="G494" s="245"/>
      <c r="H494" s="245"/>
      <c r="I494" s="245"/>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5"/>
      <c r="D495" s="245"/>
      <c r="E495" s="245"/>
      <c r="F495" s="245"/>
      <c r="G495" s="245"/>
      <c r="H495" s="245"/>
      <c r="I495" s="245"/>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5"/>
      <c r="D496" s="245"/>
      <c r="E496" s="245"/>
      <c r="F496" s="245"/>
      <c r="G496" s="245"/>
      <c r="H496" s="245"/>
      <c r="I496" s="245"/>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5"/>
      <c r="D497" s="245"/>
      <c r="E497" s="245"/>
      <c r="F497" s="245"/>
      <c r="G497" s="245"/>
      <c r="H497" s="245"/>
      <c r="I497" s="245"/>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5"/>
      <c r="D498" s="245"/>
      <c r="E498" s="245"/>
      <c r="F498" s="245"/>
      <c r="G498" s="245"/>
      <c r="H498" s="245"/>
      <c r="I498" s="245"/>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5"/>
      <c r="D499" s="245"/>
      <c r="E499" s="245"/>
      <c r="F499" s="245"/>
      <c r="G499" s="245"/>
      <c r="H499" s="245"/>
      <c r="I499" s="245"/>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5"/>
      <c r="D500" s="245"/>
      <c r="E500" s="245"/>
      <c r="F500" s="245"/>
      <c r="G500" s="245"/>
      <c r="H500" s="245"/>
      <c r="I500" s="245"/>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5"/>
      <c r="D501" s="245"/>
      <c r="E501" s="245"/>
      <c r="F501" s="245"/>
      <c r="G501" s="245"/>
      <c r="H501" s="245"/>
      <c r="I501" s="245"/>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5"/>
      <c r="D502" s="245"/>
      <c r="E502" s="245"/>
      <c r="F502" s="245"/>
      <c r="G502" s="245"/>
      <c r="H502" s="245"/>
      <c r="I502" s="245"/>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5"/>
      <c r="D503" s="245"/>
      <c r="E503" s="245"/>
      <c r="F503" s="245"/>
      <c r="G503" s="245"/>
      <c r="H503" s="245"/>
      <c r="I503" s="245"/>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5"/>
      <c r="D504" s="245"/>
      <c r="E504" s="245"/>
      <c r="F504" s="245"/>
      <c r="G504" s="245"/>
      <c r="H504" s="245"/>
      <c r="I504" s="245"/>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5"/>
      <c r="D505" s="245"/>
      <c r="E505" s="245"/>
      <c r="F505" s="245"/>
      <c r="G505" s="245"/>
      <c r="H505" s="245"/>
      <c r="I505" s="245"/>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5"/>
      <c r="D506" s="245"/>
      <c r="E506" s="245"/>
      <c r="F506" s="245"/>
      <c r="G506" s="245"/>
      <c r="H506" s="245"/>
      <c r="I506" s="245"/>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5"/>
      <c r="D507" s="245"/>
      <c r="E507" s="245"/>
      <c r="F507" s="245"/>
      <c r="G507" s="245"/>
      <c r="H507" s="245"/>
      <c r="I507" s="245"/>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5"/>
      <c r="D508" s="245"/>
      <c r="E508" s="245"/>
      <c r="F508" s="245"/>
      <c r="G508" s="245"/>
      <c r="H508" s="245"/>
      <c r="I508" s="245"/>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5"/>
      <c r="D509" s="245"/>
      <c r="E509" s="245"/>
      <c r="F509" s="245"/>
      <c r="G509" s="245"/>
      <c r="H509" s="245"/>
      <c r="I509" s="245"/>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5"/>
      <c r="D510" s="245"/>
      <c r="E510" s="245"/>
      <c r="F510" s="245"/>
      <c r="G510" s="245"/>
      <c r="H510" s="245"/>
      <c r="I510" s="245"/>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5"/>
      <c r="D511" s="245"/>
      <c r="E511" s="245"/>
      <c r="F511" s="245"/>
      <c r="G511" s="245"/>
      <c r="H511" s="245"/>
      <c r="I511" s="245"/>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5"/>
      <c r="D512" s="245"/>
      <c r="E512" s="245"/>
      <c r="F512" s="245"/>
      <c r="G512" s="245"/>
      <c r="H512" s="245"/>
      <c r="I512" s="245"/>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5"/>
      <c r="D513" s="245"/>
      <c r="E513" s="245"/>
      <c r="F513" s="245"/>
      <c r="G513" s="245"/>
      <c r="H513" s="245"/>
      <c r="I513" s="245"/>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5"/>
      <c r="D514" s="245"/>
      <c r="E514" s="245"/>
      <c r="F514" s="245"/>
      <c r="G514" s="245"/>
      <c r="H514" s="245"/>
      <c r="I514" s="245"/>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5"/>
      <c r="D515" s="245"/>
      <c r="E515" s="245"/>
      <c r="F515" s="245"/>
      <c r="G515" s="245"/>
      <c r="H515" s="245"/>
      <c r="I515" s="245"/>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customHeight="1" x14ac:dyDescent="0.15">
      <c r="A516" s="241" t="s">
        <v>96</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44" t="s">
        <v>383</v>
      </c>
      <c r="AM516" s="745"/>
      <c r="AN516" s="745"/>
      <c r="AO516" s="66" t="s">
        <v>378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25"/>
      <c r="B519" s="225"/>
      <c r="C519" s="236" t="s">
        <v>98</v>
      </c>
      <c r="D519" s="244"/>
      <c r="E519" s="236" t="s">
        <v>99</v>
      </c>
      <c r="F519" s="244"/>
      <c r="G519" s="244"/>
      <c r="H519" s="244"/>
      <c r="I519" s="244"/>
      <c r="J519" s="236" t="s">
        <v>66</v>
      </c>
      <c r="K519" s="236"/>
      <c r="L519" s="236"/>
      <c r="M519" s="236"/>
      <c r="N519" s="236"/>
      <c r="O519" s="236"/>
      <c r="P519" s="237" t="s">
        <v>87</v>
      </c>
      <c r="Q519" s="237"/>
      <c r="R519" s="237"/>
      <c r="S519" s="237"/>
      <c r="T519" s="237"/>
      <c r="U519" s="237"/>
      <c r="V519" s="237"/>
      <c r="W519" s="237"/>
      <c r="X519" s="237"/>
      <c r="Y519" s="236" t="s">
        <v>100</v>
      </c>
      <c r="Z519" s="244"/>
      <c r="AA519" s="244"/>
      <c r="AB519" s="244"/>
      <c r="AC519" s="236" t="s">
        <v>64</v>
      </c>
      <c r="AD519" s="236"/>
      <c r="AE519" s="236"/>
      <c r="AF519" s="236"/>
      <c r="AG519" s="236"/>
      <c r="AH519" s="237" t="s">
        <v>65</v>
      </c>
      <c r="AI519" s="238"/>
      <c r="AJ519" s="238"/>
      <c r="AK519" s="238"/>
      <c r="AL519" s="238" t="s">
        <v>16</v>
      </c>
      <c r="AM519" s="238"/>
      <c r="AN519" s="238"/>
      <c r="AO519" s="239"/>
      <c r="AP519" s="240" t="s">
        <v>382</v>
      </c>
      <c r="AQ519" s="240"/>
      <c r="AR519" s="240"/>
      <c r="AS519" s="240"/>
      <c r="AT519" s="240"/>
      <c r="AU519" s="240"/>
      <c r="AV519" s="240"/>
      <c r="AW519" s="240"/>
      <c r="AX519" s="240"/>
    </row>
    <row r="520" spans="1:50" ht="24.75" customHeight="1" x14ac:dyDescent="0.15">
      <c r="A520" s="225">
        <v>1</v>
      </c>
      <c r="B520" s="225">
        <v>1</v>
      </c>
      <c r="C520" s="226"/>
      <c r="D520" s="226"/>
      <c r="E520" s="234" t="s">
        <v>495</v>
      </c>
      <c r="F520" s="227"/>
      <c r="G520" s="227"/>
      <c r="H520" s="227"/>
      <c r="I520" s="227"/>
      <c r="J520" s="228" t="s">
        <v>496</v>
      </c>
      <c r="K520" s="229"/>
      <c r="L520" s="229"/>
      <c r="M520" s="229"/>
      <c r="N520" s="229"/>
      <c r="O520" s="229"/>
      <c r="P520" s="235" t="s">
        <v>497</v>
      </c>
      <c r="Q520" s="230"/>
      <c r="R520" s="230"/>
      <c r="S520" s="230"/>
      <c r="T520" s="230"/>
      <c r="U520" s="230"/>
      <c r="V520" s="230"/>
      <c r="W520" s="230"/>
      <c r="X520" s="230"/>
      <c r="Y520" s="231" t="s">
        <v>497</v>
      </c>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75" hidden="1" customHeight="1" x14ac:dyDescent="0.15">
      <c r="A521" s="225">
        <v>2</v>
      </c>
      <c r="B521" s="225">
        <v>1</v>
      </c>
      <c r="C521" s="226"/>
      <c r="D521" s="226"/>
      <c r="E521" s="234"/>
      <c r="F521" s="227"/>
      <c r="G521" s="227"/>
      <c r="H521" s="227"/>
      <c r="I521" s="227"/>
      <c r="J521" s="228"/>
      <c r="K521" s="229"/>
      <c r="L521" s="229"/>
      <c r="M521" s="229"/>
      <c r="N521" s="229"/>
      <c r="O521" s="229"/>
      <c r="P521" s="235"/>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D137:AF137"/>
    <mergeCell ref="AG137:AX139"/>
    <mergeCell ref="AD138:AF138"/>
    <mergeCell ref="AD139:AF139"/>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E139:AC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7:Y236 Y214:Y223 AU239:AU249 AU226:AU236 AU214:AU223 Y255:Y284 Y520:Y549 Y298:Y317 Y331:Y350 Y364:Y383 Y397:Y416 Y420:Y449 Y453:Y482 Y486:Y515 P18:AX18 P22:AJ22 P21:AX21 L25:L31 R25:R31 AE89:AE90 AI89:AI90 AM89:AM90 AQ89:AQ90 AU89:AU90 AE118:AE119 AM118:AM119 AI118:AI119 AQ118:AQ119 AD14:AX14 AK15:AX17">
    <cfRule type="expression" dxfId="255" priority="825">
      <formula>IF(RIGHT(TEXT(L14,"0.#"),1)=".",FALSE,TRUE)</formula>
    </cfRule>
    <cfRule type="expression" dxfId="254" priority="826">
      <formula>IF(RIGHT(TEXT(L14,"0.#"),1)=".",TRUE,FALSE)</formula>
    </cfRule>
  </conditionalFormatting>
  <conditionalFormatting sqref="AL255:AO284 AL298:AO317 AL331:AO350 AL364:AO383 AL397:AO416 AL420:AO449 AL453:AO482 AL486:AO515 AL520:AO549">
    <cfRule type="expression" dxfId="253" priority="709">
      <formula>IF(AND(AL255&gt;=0, RIGHT(TEXT(AL255,"0.#"),1)&lt;&gt;"."),TRUE,FALSE)</formula>
    </cfRule>
    <cfRule type="expression" dxfId="252" priority="710">
      <formula>IF(AND(AL255&gt;=0, RIGHT(TEXT(AL255,"0.#"),1)="."),TRUE,FALSE)</formula>
    </cfRule>
    <cfRule type="expression" dxfId="251" priority="711">
      <formula>IF(AND(AL255&lt;0, RIGHT(TEXT(AL255,"0.#"),1)&lt;&gt;"."),TRUE,FALSE)</formula>
    </cfRule>
    <cfRule type="expression" dxfId="250" priority="712">
      <formula>IF(AND(AL255&lt;0, RIGHT(TEXT(AL255,"0.#"),1)="."),TRUE,FALSE)</formula>
    </cfRule>
  </conditionalFormatting>
  <conditionalFormatting sqref="AE130:AE131 AM130:AM131 AI130:AI131 AQ130:AQ131">
    <cfRule type="expression" dxfId="249" priority="267">
      <formula>IF(RIGHT(TEXT(AE130,"0.#"),1)=".",FALSE,TRUE)</formula>
    </cfRule>
    <cfRule type="expression" dxfId="248" priority="268">
      <formula>IF(RIGHT(TEXT(AE130,"0.#"),1)=".",TRUE,FALSE)</formula>
    </cfRule>
  </conditionalFormatting>
  <conditionalFormatting sqref="AE41:AE43 AI41:AI43 AM41:AM43 AQ41:AQ43 AU41:AU43">
    <cfRule type="expression" dxfId="247" priority="293">
      <formula>IF(RIGHT(TEXT(AE41,"0.#"),1)=".",FALSE,TRUE)</formula>
    </cfRule>
    <cfRule type="expression" dxfId="246" priority="294">
      <formula>IF(RIGHT(TEXT(AE41,"0.#"),1)=".",TRUE,FALSE)</formula>
    </cfRule>
  </conditionalFormatting>
  <conditionalFormatting sqref="AE48:AE50 AI48:AI50 AM48:AM50 AQ48:AQ50 AU48:AU50">
    <cfRule type="expression" dxfId="245" priority="291">
      <formula>IF(RIGHT(TEXT(AE48,"0.#"),1)=".",FALSE,TRUE)</formula>
    </cfRule>
    <cfRule type="expression" dxfId="244" priority="292">
      <formula>IF(RIGHT(TEXT(AE48,"0.#"),1)=".",TRUE,FALSE)</formula>
    </cfRule>
  </conditionalFormatting>
  <conditionalFormatting sqref="AE55:AE57 AI55:AI57 AM55:AM57 AQ55:AQ57 AU55:AU57">
    <cfRule type="expression" dxfId="243" priority="289">
      <formula>IF(RIGHT(TEXT(AE55,"0.#"),1)=".",FALSE,TRUE)</formula>
    </cfRule>
    <cfRule type="expression" dxfId="242" priority="290">
      <formula>IF(RIGHT(TEXT(AE55,"0.#"),1)=".",TRUE,FALSE)</formula>
    </cfRule>
  </conditionalFormatting>
  <conditionalFormatting sqref="AE62:AE64 AI62:AI64 AM62:AM64 AQ62:AQ64 AU62:AU64">
    <cfRule type="expression" dxfId="241" priority="287">
      <formula>IF(RIGHT(TEXT(AE62,"0.#"),1)=".",FALSE,TRUE)</formula>
    </cfRule>
    <cfRule type="expression" dxfId="240" priority="288">
      <formula>IF(RIGHT(TEXT(AE62,"0.#"),1)=".",TRUE,FALSE)</formula>
    </cfRule>
  </conditionalFormatting>
  <conditionalFormatting sqref="AE94:AE96 AI94:AI96 AM94:AM96 AQ94:AQ96 AU94:AU96">
    <cfRule type="expression" dxfId="239" priority="285">
      <formula>IF(RIGHT(TEXT(AE94,"0.#"),1)=".",FALSE,TRUE)</formula>
    </cfRule>
    <cfRule type="expression" dxfId="238" priority="286">
      <formula>IF(RIGHT(TEXT(AE94,"0.#"),1)=".",TRUE,FALSE)</formula>
    </cfRule>
  </conditionalFormatting>
  <conditionalFormatting sqref="AE99:AE101 AI99:AI101 AM99:AM101 AQ99:AQ101 AU99:AU101">
    <cfRule type="expression" dxfId="237" priority="283">
      <formula>IF(RIGHT(TEXT(AE99,"0.#"),1)=".",FALSE,TRUE)</formula>
    </cfRule>
    <cfRule type="expression" dxfId="236" priority="284">
      <formula>IF(RIGHT(TEXT(AE99,"0.#"),1)=".",TRUE,FALSE)</formula>
    </cfRule>
  </conditionalFormatting>
  <conditionalFormatting sqref="AE121:AE122 AM121:AM122 AI121:AI122 AQ121:AQ122">
    <cfRule type="expression" dxfId="235" priority="273">
      <formula>IF(RIGHT(TEXT(AE121,"0.#"),1)=".",FALSE,TRUE)</formula>
    </cfRule>
    <cfRule type="expression" dxfId="234" priority="274">
      <formula>IF(RIGHT(TEXT(AE121,"0.#"),1)=".",TRUE,FALSE)</formula>
    </cfRule>
  </conditionalFormatting>
  <conditionalFormatting sqref="AE124:AE125 AM124:AM125 AI124:AI125 AQ124:AQ125">
    <cfRule type="expression" dxfId="233" priority="271">
      <formula>IF(RIGHT(TEXT(AE124,"0.#"),1)=".",FALSE,TRUE)</formula>
    </cfRule>
    <cfRule type="expression" dxfId="232" priority="272">
      <formula>IF(RIGHT(TEXT(AE124,"0.#"),1)=".",TRUE,FALSE)</formula>
    </cfRule>
  </conditionalFormatting>
  <conditionalFormatting sqref="AE127:AE128 AM127:AM128 AI127:AI128 AQ127:AQ128">
    <cfRule type="expression" dxfId="231" priority="269">
      <formula>IF(RIGHT(TEXT(AE127,"0.#"),1)=".",FALSE,TRUE)</formula>
    </cfRule>
    <cfRule type="expression" dxfId="230" priority="270">
      <formula>IF(RIGHT(TEXT(AE127,"0.#"),1)=".",TRUE,FALSE)</formula>
    </cfRule>
  </conditionalFormatting>
  <conditionalFormatting sqref="AE103 AQ103">
    <cfRule type="expression" dxfId="229" priority="265">
      <formula>IF(RIGHT(TEXT(AE103,"0.#"),1)=".",FALSE,TRUE)</formula>
    </cfRule>
    <cfRule type="expression" dxfId="228" priority="266">
      <formula>IF(RIGHT(TEXT(AE103,"0.#"),1)=".",TRUE,FALSE)</formula>
    </cfRule>
  </conditionalFormatting>
  <conditionalFormatting sqref="AI103">
    <cfRule type="expression" dxfId="227" priority="263">
      <formula>IF(RIGHT(TEXT(AI103,"0.#"),1)=".",FALSE,TRUE)</formula>
    </cfRule>
    <cfRule type="expression" dxfId="226" priority="264">
      <formula>IF(RIGHT(TEXT(AI103,"0.#"),1)=".",TRUE,FALSE)</formula>
    </cfRule>
  </conditionalFormatting>
  <conditionalFormatting sqref="AM103">
    <cfRule type="expression" dxfId="225" priority="261">
      <formula>IF(RIGHT(TEXT(AM103,"0.#"),1)=".",FALSE,TRUE)</formula>
    </cfRule>
    <cfRule type="expression" dxfId="224" priority="262">
      <formula>IF(RIGHT(TEXT(AM103,"0.#"),1)=".",TRUE,FALSE)</formula>
    </cfRule>
  </conditionalFormatting>
  <conditionalFormatting sqref="AE104">
    <cfRule type="expression" dxfId="223" priority="259">
      <formula>IF(RIGHT(TEXT(AE104,"0.#"),1)=".",FALSE,TRUE)</formula>
    </cfRule>
    <cfRule type="expression" dxfId="222" priority="260">
      <formula>IF(RIGHT(TEXT(AE104,"0.#"),1)=".",TRUE,FALSE)</formula>
    </cfRule>
  </conditionalFormatting>
  <conditionalFormatting sqref="AI104">
    <cfRule type="expression" dxfId="221" priority="257">
      <formula>IF(RIGHT(TEXT(AI104,"0.#"),1)=".",FALSE,TRUE)</formula>
    </cfRule>
    <cfRule type="expression" dxfId="220" priority="258">
      <formula>IF(RIGHT(TEXT(AI104,"0.#"),1)=".",TRUE,FALSE)</formula>
    </cfRule>
  </conditionalFormatting>
  <conditionalFormatting sqref="AM104">
    <cfRule type="expression" dxfId="219" priority="255">
      <formula>IF(RIGHT(TEXT(AM104,"0.#"),1)=".",FALSE,TRUE)</formula>
    </cfRule>
    <cfRule type="expression" dxfId="218" priority="256">
      <formula>IF(RIGHT(TEXT(AM104,"0.#"),1)=".",TRUE,FALSE)</formula>
    </cfRule>
  </conditionalFormatting>
  <conditionalFormatting sqref="AQ104">
    <cfRule type="expression" dxfId="217" priority="253">
      <formula>IF(RIGHT(TEXT(AQ104,"0.#"),1)=".",FALSE,TRUE)</formula>
    </cfRule>
    <cfRule type="expression" dxfId="216" priority="254">
      <formula>IF(RIGHT(TEXT(AQ104,"0.#"),1)=".",TRUE,FALSE)</formula>
    </cfRule>
  </conditionalFormatting>
  <conditionalFormatting sqref="AE106">
    <cfRule type="expression" dxfId="215" priority="251">
      <formula>IF(RIGHT(TEXT(AE106,"0.#"),1)=".",FALSE,TRUE)</formula>
    </cfRule>
    <cfRule type="expression" dxfId="214" priority="252">
      <formula>IF(RIGHT(TEXT(AE106,"0.#"),1)=".",TRUE,FALSE)</formula>
    </cfRule>
  </conditionalFormatting>
  <conditionalFormatting sqref="AI106">
    <cfRule type="expression" dxfId="213" priority="249">
      <formula>IF(RIGHT(TEXT(AI106,"0.#"),1)=".",FALSE,TRUE)</formula>
    </cfRule>
    <cfRule type="expression" dxfId="212" priority="250">
      <formula>IF(RIGHT(TEXT(AI106,"0.#"),1)=".",TRUE,FALSE)</formula>
    </cfRule>
  </conditionalFormatting>
  <conditionalFormatting sqref="AM106">
    <cfRule type="expression" dxfId="211" priority="247">
      <formula>IF(RIGHT(TEXT(AM106,"0.#"),1)=".",FALSE,TRUE)</formula>
    </cfRule>
    <cfRule type="expression" dxfId="210" priority="248">
      <formula>IF(RIGHT(TEXT(AM106,"0.#"),1)=".",TRUE,FALSE)</formula>
    </cfRule>
  </conditionalFormatting>
  <conditionalFormatting sqref="AE107">
    <cfRule type="expression" dxfId="209" priority="245">
      <formula>IF(RIGHT(TEXT(AE107,"0.#"),1)=".",FALSE,TRUE)</formula>
    </cfRule>
    <cfRule type="expression" dxfId="208" priority="246">
      <formula>IF(RIGHT(TEXT(AE107,"0.#"),1)=".",TRUE,FALSE)</formula>
    </cfRule>
  </conditionalFormatting>
  <conditionalFormatting sqref="AI107">
    <cfRule type="expression" dxfId="207" priority="243">
      <formula>IF(RIGHT(TEXT(AI107,"0.#"),1)=".",FALSE,TRUE)</formula>
    </cfRule>
    <cfRule type="expression" dxfId="206" priority="244">
      <formula>IF(RIGHT(TEXT(AI107,"0.#"),1)=".",TRUE,FALSE)</formula>
    </cfRule>
  </conditionalFormatting>
  <conditionalFormatting sqref="AM107">
    <cfRule type="expression" dxfId="205" priority="241">
      <formula>IF(RIGHT(TEXT(AM107,"0.#"),1)=".",FALSE,TRUE)</formula>
    </cfRule>
    <cfRule type="expression" dxfId="204" priority="242">
      <formula>IF(RIGHT(TEXT(AM107,"0.#"),1)=".",TRUE,FALSE)</formula>
    </cfRule>
  </conditionalFormatting>
  <conditionalFormatting sqref="AE109">
    <cfRule type="expression" dxfId="203" priority="239">
      <formula>IF(RIGHT(TEXT(AE109,"0.#"),1)=".",FALSE,TRUE)</formula>
    </cfRule>
    <cfRule type="expression" dxfId="202" priority="240">
      <formula>IF(RIGHT(TEXT(AE109,"0.#"),1)=".",TRUE,FALSE)</formula>
    </cfRule>
  </conditionalFormatting>
  <conditionalFormatting sqref="AI109">
    <cfRule type="expression" dxfId="201" priority="237">
      <formula>IF(RIGHT(TEXT(AI109,"0.#"),1)=".",FALSE,TRUE)</formula>
    </cfRule>
    <cfRule type="expression" dxfId="200" priority="238">
      <formula>IF(RIGHT(TEXT(AI109,"0.#"),1)=".",TRUE,FALSE)</formula>
    </cfRule>
  </conditionalFormatting>
  <conditionalFormatting sqref="AM109">
    <cfRule type="expression" dxfId="199" priority="235">
      <formula>IF(RIGHT(TEXT(AM109,"0.#"),1)=".",FALSE,TRUE)</formula>
    </cfRule>
    <cfRule type="expression" dxfId="198" priority="236">
      <formula>IF(RIGHT(TEXT(AM109,"0.#"),1)=".",TRUE,FALSE)</formula>
    </cfRule>
  </conditionalFormatting>
  <conditionalFormatting sqref="AE110">
    <cfRule type="expression" dxfId="197" priority="233">
      <formula>IF(RIGHT(TEXT(AE110,"0.#"),1)=".",FALSE,TRUE)</formula>
    </cfRule>
    <cfRule type="expression" dxfId="196" priority="234">
      <formula>IF(RIGHT(TEXT(AE110,"0.#"),1)=".",TRUE,FALSE)</formula>
    </cfRule>
  </conditionalFormatting>
  <conditionalFormatting sqref="AI110">
    <cfRule type="expression" dxfId="195" priority="231">
      <formula>IF(RIGHT(TEXT(AI110,"0.#"),1)=".",FALSE,TRUE)</formula>
    </cfRule>
    <cfRule type="expression" dxfId="194" priority="232">
      <formula>IF(RIGHT(TEXT(AI110,"0.#"),1)=".",TRUE,FALSE)</formula>
    </cfRule>
  </conditionalFormatting>
  <conditionalFormatting sqref="AM110">
    <cfRule type="expression" dxfId="193" priority="229">
      <formula>IF(RIGHT(TEXT(AM110,"0.#"),1)=".",FALSE,TRUE)</formula>
    </cfRule>
    <cfRule type="expression" dxfId="192" priority="230">
      <formula>IF(RIGHT(TEXT(AM110,"0.#"),1)=".",TRUE,FALSE)</formula>
    </cfRule>
  </conditionalFormatting>
  <conditionalFormatting sqref="AE112">
    <cfRule type="expression" dxfId="191" priority="227">
      <formula>IF(RIGHT(TEXT(AE112,"0.#"),1)=".",FALSE,TRUE)</formula>
    </cfRule>
    <cfRule type="expression" dxfId="190" priority="228">
      <formula>IF(RIGHT(TEXT(AE112,"0.#"),1)=".",TRUE,FALSE)</formula>
    </cfRule>
  </conditionalFormatting>
  <conditionalFormatting sqref="AI112">
    <cfRule type="expression" dxfId="189" priority="225">
      <formula>IF(RIGHT(TEXT(AI112,"0.#"),1)=".",FALSE,TRUE)</formula>
    </cfRule>
    <cfRule type="expression" dxfId="188" priority="226">
      <formula>IF(RIGHT(TEXT(AI112,"0.#"),1)=".",TRUE,FALSE)</formula>
    </cfRule>
  </conditionalFormatting>
  <conditionalFormatting sqref="AM112">
    <cfRule type="expression" dxfId="187" priority="223">
      <formula>IF(RIGHT(TEXT(AM112,"0.#"),1)=".",FALSE,TRUE)</formula>
    </cfRule>
    <cfRule type="expression" dxfId="186" priority="224">
      <formula>IF(RIGHT(TEXT(AM112,"0.#"),1)=".",TRUE,FALSE)</formula>
    </cfRule>
  </conditionalFormatting>
  <conditionalFormatting sqref="AE113">
    <cfRule type="expression" dxfId="185" priority="221">
      <formula>IF(RIGHT(TEXT(AE113,"0.#"),1)=".",FALSE,TRUE)</formula>
    </cfRule>
    <cfRule type="expression" dxfId="184" priority="222">
      <formula>IF(RIGHT(TEXT(AE113,"0.#"),1)=".",TRUE,FALSE)</formula>
    </cfRule>
  </conditionalFormatting>
  <conditionalFormatting sqref="AI113">
    <cfRule type="expression" dxfId="183" priority="219">
      <formula>IF(RIGHT(TEXT(AI113,"0.#"),1)=".",FALSE,TRUE)</formula>
    </cfRule>
    <cfRule type="expression" dxfId="182" priority="220">
      <formula>IF(RIGHT(TEXT(AI113,"0.#"),1)=".",TRUE,FALSE)</formula>
    </cfRule>
  </conditionalFormatting>
  <conditionalFormatting sqref="AM113">
    <cfRule type="expression" dxfId="181" priority="217">
      <formula>IF(RIGHT(TEXT(AM113,"0.#"),1)=".",FALSE,TRUE)</formula>
    </cfRule>
    <cfRule type="expression" dxfId="180" priority="218">
      <formula>IF(RIGHT(TEXT(AM113,"0.#"),1)=".",TRUE,FALSE)</formula>
    </cfRule>
  </conditionalFormatting>
  <conditionalFormatting sqref="AE115">
    <cfRule type="expression" dxfId="179" priority="215">
      <formula>IF(RIGHT(TEXT(AE115,"0.#"),1)=".",FALSE,TRUE)</formula>
    </cfRule>
    <cfRule type="expression" dxfId="178" priority="216">
      <formula>IF(RIGHT(TEXT(AE115,"0.#"),1)=".",TRUE,FALSE)</formula>
    </cfRule>
  </conditionalFormatting>
  <conditionalFormatting sqref="AI115">
    <cfRule type="expression" dxfId="177" priority="213">
      <formula>IF(RIGHT(TEXT(AI115,"0.#"),1)=".",FALSE,TRUE)</formula>
    </cfRule>
    <cfRule type="expression" dxfId="176" priority="214">
      <formula>IF(RIGHT(TEXT(AI115,"0.#"),1)=".",TRUE,FALSE)</formula>
    </cfRule>
  </conditionalFormatting>
  <conditionalFormatting sqref="AM115">
    <cfRule type="expression" dxfId="175" priority="211">
      <formula>IF(RIGHT(TEXT(AM115,"0.#"),1)=".",FALSE,TRUE)</formula>
    </cfRule>
    <cfRule type="expression" dxfId="174" priority="212">
      <formula>IF(RIGHT(TEXT(AM115,"0.#"),1)=".",TRUE,FALSE)</formula>
    </cfRule>
  </conditionalFormatting>
  <conditionalFormatting sqref="AE116">
    <cfRule type="expression" dxfId="173" priority="209">
      <formula>IF(RIGHT(TEXT(AE116,"0.#"),1)=".",FALSE,TRUE)</formula>
    </cfRule>
    <cfRule type="expression" dxfId="172" priority="210">
      <formula>IF(RIGHT(TEXT(AE116,"0.#"),1)=".",TRUE,FALSE)</formula>
    </cfRule>
  </conditionalFormatting>
  <conditionalFormatting sqref="AI116">
    <cfRule type="expression" dxfId="171" priority="207">
      <formula>IF(RIGHT(TEXT(AI116,"0.#"),1)=".",FALSE,TRUE)</formula>
    </cfRule>
    <cfRule type="expression" dxfId="170" priority="208">
      <formula>IF(RIGHT(TEXT(AI116,"0.#"),1)=".",TRUE,FALSE)</formula>
    </cfRule>
  </conditionalFormatting>
  <conditionalFormatting sqref="AM116">
    <cfRule type="expression" dxfId="169" priority="205">
      <formula>IF(RIGHT(TEXT(AM116,"0.#"),1)=".",FALSE,TRUE)</formula>
    </cfRule>
    <cfRule type="expression" dxfId="168" priority="206">
      <formula>IF(RIGHT(TEXT(AM116,"0.#"),1)=".",TRUE,FALSE)</formula>
    </cfRule>
  </conditionalFormatting>
  <conditionalFormatting sqref="AQ116">
    <cfRule type="expression" dxfId="167" priority="189">
      <formula>IF(RIGHT(TEXT(AQ116,"0.#"),1)=".",FALSE,TRUE)</formula>
    </cfRule>
    <cfRule type="expression" dxfId="166" priority="190">
      <formula>IF(RIGHT(TEXT(AQ116,"0.#"),1)=".",TRUE,FALSE)</formula>
    </cfRule>
  </conditionalFormatting>
  <conditionalFormatting sqref="AQ106">
    <cfRule type="expression" dxfId="165" priority="203">
      <formula>IF(RIGHT(TEXT(AQ106,"0.#"),1)=".",FALSE,TRUE)</formula>
    </cfRule>
    <cfRule type="expression" dxfId="164" priority="204">
      <formula>IF(RIGHT(TEXT(AQ106,"0.#"),1)=".",TRUE,FALSE)</formula>
    </cfRule>
  </conditionalFormatting>
  <conditionalFormatting sqref="AQ107">
    <cfRule type="expression" dxfId="163" priority="201">
      <formula>IF(RIGHT(TEXT(AQ107,"0.#"),1)=".",FALSE,TRUE)</formula>
    </cfRule>
    <cfRule type="expression" dxfId="162" priority="202">
      <formula>IF(RIGHT(TEXT(AQ107,"0.#"),1)=".",TRUE,FALSE)</formula>
    </cfRule>
  </conditionalFormatting>
  <conditionalFormatting sqref="AQ109">
    <cfRule type="expression" dxfId="161" priority="199">
      <formula>IF(RIGHT(TEXT(AQ109,"0.#"),1)=".",FALSE,TRUE)</formula>
    </cfRule>
    <cfRule type="expression" dxfId="160" priority="200">
      <formula>IF(RIGHT(TEXT(AQ109,"0.#"),1)=".",TRUE,FALSE)</formula>
    </cfRule>
  </conditionalFormatting>
  <conditionalFormatting sqref="AQ110">
    <cfRule type="expression" dxfId="159" priority="197">
      <formula>IF(RIGHT(TEXT(AQ110,"0.#"),1)=".",FALSE,TRUE)</formula>
    </cfRule>
    <cfRule type="expression" dxfId="158" priority="198">
      <formula>IF(RIGHT(TEXT(AQ110,"0.#"),1)=".",TRUE,FALSE)</formula>
    </cfRule>
  </conditionalFormatting>
  <conditionalFormatting sqref="AQ112">
    <cfRule type="expression" dxfId="157" priority="195">
      <formula>IF(RIGHT(TEXT(AQ112,"0.#"),1)=".",FALSE,TRUE)</formula>
    </cfRule>
    <cfRule type="expression" dxfId="156" priority="196">
      <formula>IF(RIGHT(TEXT(AQ112,"0.#"),1)=".",TRUE,FALSE)</formula>
    </cfRule>
  </conditionalFormatting>
  <conditionalFormatting sqref="AQ113">
    <cfRule type="expression" dxfId="155" priority="193">
      <formula>IF(RIGHT(TEXT(AQ113,"0.#"),1)=".",FALSE,TRUE)</formula>
    </cfRule>
    <cfRule type="expression" dxfId="154" priority="194">
      <formula>IF(RIGHT(TEXT(AQ113,"0.#"),1)=".",TRUE,FALSE)</formula>
    </cfRule>
  </conditionalFormatting>
  <conditionalFormatting sqref="AQ115">
    <cfRule type="expression" dxfId="153" priority="191">
      <formula>IF(RIGHT(TEXT(AQ115,"0.#"),1)=".",FALSE,TRUE)</formula>
    </cfRule>
    <cfRule type="expression" dxfId="152" priority="192">
      <formula>IF(RIGHT(TEXT(AQ115,"0.#"),1)=".",TRUE,FALSE)</formula>
    </cfRule>
  </conditionalFormatting>
  <conditionalFormatting sqref="AE77">
    <cfRule type="expression" dxfId="151" priority="187">
      <formula>IF(RIGHT(TEXT(AE77,"0.#"),1)=".",FALSE,TRUE)</formula>
    </cfRule>
    <cfRule type="expression" dxfId="150" priority="188">
      <formula>IF(RIGHT(TEXT(AE77,"0.#"),1)=".",TRUE,FALSE)</formula>
    </cfRule>
  </conditionalFormatting>
  <conditionalFormatting sqref="AE78">
    <cfRule type="expression" dxfId="149" priority="185">
      <formula>IF(RIGHT(TEXT(AE78,"0.#"),1)=".",FALSE,TRUE)</formula>
    </cfRule>
    <cfRule type="expression" dxfId="148" priority="186">
      <formula>IF(RIGHT(TEXT(AE78,"0.#"),1)=".",TRUE,FALSE)</formula>
    </cfRule>
  </conditionalFormatting>
  <conditionalFormatting sqref="AE79">
    <cfRule type="expression" dxfId="147" priority="183">
      <formula>IF(RIGHT(TEXT(AE79,"0.#"),1)=".",FALSE,TRUE)</formula>
    </cfRule>
    <cfRule type="expression" dxfId="146" priority="184">
      <formula>IF(RIGHT(TEXT(AE79,"0.#"),1)=".",TRUE,FALSE)</formula>
    </cfRule>
  </conditionalFormatting>
  <conditionalFormatting sqref="AI79">
    <cfRule type="expression" dxfId="145" priority="181">
      <formula>IF(RIGHT(TEXT(AI79,"0.#"),1)=".",FALSE,TRUE)</formula>
    </cfRule>
    <cfRule type="expression" dxfId="144" priority="182">
      <formula>IF(RIGHT(TEXT(AI79,"0.#"),1)=".",TRUE,FALSE)</formula>
    </cfRule>
  </conditionalFormatting>
  <conditionalFormatting sqref="AI78">
    <cfRule type="expression" dxfId="143" priority="179">
      <formula>IF(RIGHT(TEXT(AI78,"0.#"),1)=".",FALSE,TRUE)</formula>
    </cfRule>
    <cfRule type="expression" dxfId="142" priority="180">
      <formula>IF(RIGHT(TEXT(AI78,"0.#"),1)=".",TRUE,FALSE)</formula>
    </cfRule>
  </conditionalFormatting>
  <conditionalFormatting sqref="AI77">
    <cfRule type="expression" dxfId="141" priority="177">
      <formula>IF(RIGHT(TEXT(AI77,"0.#"),1)=".",FALSE,TRUE)</formula>
    </cfRule>
    <cfRule type="expression" dxfId="140" priority="178">
      <formula>IF(RIGHT(TEXT(AI77,"0.#"),1)=".",TRUE,FALSE)</formula>
    </cfRule>
  </conditionalFormatting>
  <conditionalFormatting sqref="AM77">
    <cfRule type="expression" dxfId="139" priority="175">
      <formula>IF(RIGHT(TEXT(AM77,"0.#"),1)=".",FALSE,TRUE)</formula>
    </cfRule>
    <cfRule type="expression" dxfId="138" priority="176">
      <formula>IF(RIGHT(TEXT(AM77,"0.#"),1)=".",TRUE,FALSE)</formula>
    </cfRule>
  </conditionalFormatting>
  <conditionalFormatting sqref="AM78">
    <cfRule type="expression" dxfId="137" priority="173">
      <formula>IF(RIGHT(TEXT(AM78,"0.#"),1)=".",FALSE,TRUE)</formula>
    </cfRule>
    <cfRule type="expression" dxfId="136" priority="174">
      <formula>IF(RIGHT(TEXT(AM78,"0.#"),1)=".",TRUE,FALSE)</formula>
    </cfRule>
  </conditionalFormatting>
  <conditionalFormatting sqref="AM79">
    <cfRule type="expression" dxfId="135" priority="171">
      <formula>IF(RIGHT(TEXT(AM79,"0.#"),1)=".",FALSE,TRUE)</formula>
    </cfRule>
    <cfRule type="expression" dxfId="134" priority="172">
      <formula>IF(RIGHT(TEXT(AM79,"0.#"),1)=".",TRUE,FALSE)</formula>
    </cfRule>
  </conditionalFormatting>
  <conditionalFormatting sqref="AQ77:AQ79">
    <cfRule type="expression" dxfId="133" priority="169">
      <formula>IF(RIGHT(TEXT(AQ77,"0.#"),1)=".",FALSE,TRUE)</formula>
    </cfRule>
    <cfRule type="expression" dxfId="132" priority="170">
      <formula>IF(RIGHT(TEXT(AQ77,"0.#"),1)=".",TRUE,FALSE)</formula>
    </cfRule>
  </conditionalFormatting>
  <conditionalFormatting sqref="AU77:AU79">
    <cfRule type="expression" dxfId="131" priority="167">
      <formula>IF(RIGHT(TEXT(AU77,"0.#"),1)=".",FALSE,TRUE)</formula>
    </cfRule>
    <cfRule type="expression" dxfId="130" priority="168">
      <formula>IF(RIGHT(TEXT(AU77,"0.#"),1)=".",TRUE,FALSE)</formula>
    </cfRule>
  </conditionalFormatting>
  <conditionalFormatting sqref="AE69">
    <cfRule type="expression" dxfId="129" priority="165">
      <formula>IF(RIGHT(TEXT(AE69,"0.#"),1)=".",FALSE,TRUE)</formula>
    </cfRule>
    <cfRule type="expression" dxfId="128" priority="166">
      <formula>IF(RIGHT(TEXT(AE69,"0.#"),1)=".",TRUE,FALSE)</formula>
    </cfRule>
  </conditionalFormatting>
  <conditionalFormatting sqref="AE70">
    <cfRule type="expression" dxfId="127" priority="163">
      <formula>IF(RIGHT(TEXT(AE70,"0.#"),1)=".",FALSE,TRUE)</formula>
    </cfRule>
    <cfRule type="expression" dxfId="126" priority="164">
      <formula>IF(RIGHT(TEXT(AE70,"0.#"),1)=".",TRUE,FALSE)</formula>
    </cfRule>
  </conditionalFormatting>
  <conditionalFormatting sqref="AE71">
    <cfRule type="expression" dxfId="125" priority="161">
      <formula>IF(RIGHT(TEXT(AE71,"0.#"),1)=".",FALSE,TRUE)</formula>
    </cfRule>
    <cfRule type="expression" dxfId="124" priority="162">
      <formula>IF(RIGHT(TEXT(AE71,"0.#"),1)=".",TRUE,FALSE)</formula>
    </cfRule>
  </conditionalFormatting>
  <conditionalFormatting sqref="AI71">
    <cfRule type="expression" dxfId="123" priority="159">
      <formula>IF(RIGHT(TEXT(AI71,"0.#"),1)=".",FALSE,TRUE)</formula>
    </cfRule>
    <cfRule type="expression" dxfId="122" priority="160">
      <formula>IF(RIGHT(TEXT(AI71,"0.#"),1)=".",TRUE,FALSE)</formula>
    </cfRule>
  </conditionalFormatting>
  <conditionalFormatting sqref="AI70">
    <cfRule type="expression" dxfId="121" priority="157">
      <formula>IF(RIGHT(TEXT(AI70,"0.#"),1)=".",FALSE,TRUE)</formula>
    </cfRule>
    <cfRule type="expression" dxfId="120" priority="158">
      <formula>IF(RIGHT(TEXT(AI70,"0.#"),1)=".",TRUE,FALSE)</formula>
    </cfRule>
  </conditionalFormatting>
  <conditionalFormatting sqref="AI69">
    <cfRule type="expression" dxfId="119" priority="155">
      <formula>IF(RIGHT(TEXT(AI69,"0.#"),1)=".",FALSE,TRUE)</formula>
    </cfRule>
    <cfRule type="expression" dxfId="118" priority="156">
      <formula>IF(RIGHT(TEXT(AI69,"0.#"),1)=".",TRUE,FALSE)</formula>
    </cfRule>
  </conditionalFormatting>
  <conditionalFormatting sqref="AM69">
    <cfRule type="expression" dxfId="117" priority="153">
      <formula>IF(RIGHT(TEXT(AM69,"0.#"),1)=".",FALSE,TRUE)</formula>
    </cfRule>
    <cfRule type="expression" dxfId="116" priority="154">
      <formula>IF(RIGHT(TEXT(AM69,"0.#"),1)=".",TRUE,FALSE)</formula>
    </cfRule>
  </conditionalFormatting>
  <conditionalFormatting sqref="AM70">
    <cfRule type="expression" dxfId="115" priority="151">
      <formula>IF(RIGHT(TEXT(AM70,"0.#"),1)=".",FALSE,TRUE)</formula>
    </cfRule>
    <cfRule type="expression" dxfId="114" priority="152">
      <formula>IF(RIGHT(TEXT(AM70,"0.#"),1)=".",TRUE,FALSE)</formula>
    </cfRule>
  </conditionalFormatting>
  <conditionalFormatting sqref="AM71">
    <cfRule type="expression" dxfId="113" priority="149">
      <formula>IF(RIGHT(TEXT(AM71,"0.#"),1)=".",FALSE,TRUE)</formula>
    </cfRule>
    <cfRule type="expression" dxfId="112" priority="150">
      <formula>IF(RIGHT(TEXT(AM71,"0.#"),1)=".",TRUE,FALSE)</formula>
    </cfRule>
  </conditionalFormatting>
  <conditionalFormatting sqref="AQ69:AQ71">
    <cfRule type="expression" dxfId="111" priority="147">
      <formula>IF(RIGHT(TEXT(AQ69,"0.#"),1)=".",FALSE,TRUE)</formula>
    </cfRule>
    <cfRule type="expression" dxfId="110" priority="148">
      <formula>IF(RIGHT(TEXT(AQ69,"0.#"),1)=".",TRUE,FALSE)</formula>
    </cfRule>
  </conditionalFormatting>
  <conditionalFormatting sqref="AU69:AU71">
    <cfRule type="expression" dxfId="109" priority="145">
      <formula>IF(RIGHT(TEXT(AU69,"0.#"),1)=".",FALSE,TRUE)</formula>
    </cfRule>
    <cfRule type="expression" dxfId="108" priority="146">
      <formula>IF(RIGHT(TEXT(AU69,"0.#"),1)=".",TRUE,FALSE)</formula>
    </cfRule>
  </conditionalFormatting>
  <conditionalFormatting sqref="AE72">
    <cfRule type="expression" dxfId="107" priority="143">
      <formula>IF(RIGHT(TEXT(AE72,"0.#"),1)=".",FALSE,TRUE)</formula>
    </cfRule>
    <cfRule type="expression" dxfId="106" priority="144">
      <formula>IF(RIGHT(TEXT(AE72,"0.#"),1)=".",TRUE,FALSE)</formula>
    </cfRule>
  </conditionalFormatting>
  <conditionalFormatting sqref="AE73">
    <cfRule type="expression" dxfId="105" priority="141">
      <formula>IF(RIGHT(TEXT(AE73,"0.#"),1)=".",FALSE,TRUE)</formula>
    </cfRule>
    <cfRule type="expression" dxfId="104" priority="142">
      <formula>IF(RIGHT(TEXT(AE73,"0.#"),1)=".",TRUE,FALSE)</formula>
    </cfRule>
  </conditionalFormatting>
  <conditionalFormatting sqref="AE74">
    <cfRule type="expression" dxfId="103" priority="139">
      <formula>IF(RIGHT(TEXT(AE74,"0.#"),1)=".",FALSE,TRUE)</formula>
    </cfRule>
    <cfRule type="expression" dxfId="102" priority="140">
      <formula>IF(RIGHT(TEXT(AE74,"0.#"),1)=".",TRUE,FALSE)</formula>
    </cfRule>
  </conditionalFormatting>
  <conditionalFormatting sqref="AI74">
    <cfRule type="expression" dxfId="101" priority="137">
      <formula>IF(RIGHT(TEXT(AI74,"0.#"),1)=".",FALSE,TRUE)</formula>
    </cfRule>
    <cfRule type="expression" dxfId="100" priority="138">
      <formula>IF(RIGHT(TEXT(AI74,"0.#"),1)=".",TRUE,FALSE)</formula>
    </cfRule>
  </conditionalFormatting>
  <conditionalFormatting sqref="AI73">
    <cfRule type="expression" dxfId="99" priority="135">
      <formula>IF(RIGHT(TEXT(AI73,"0.#"),1)=".",FALSE,TRUE)</formula>
    </cfRule>
    <cfRule type="expression" dxfId="98" priority="136">
      <formula>IF(RIGHT(TEXT(AI73,"0.#"),1)=".",TRUE,FALSE)</formula>
    </cfRule>
  </conditionalFormatting>
  <conditionalFormatting sqref="AI72">
    <cfRule type="expression" dxfId="97" priority="133">
      <formula>IF(RIGHT(TEXT(AI72,"0.#"),1)=".",FALSE,TRUE)</formula>
    </cfRule>
    <cfRule type="expression" dxfId="96" priority="134">
      <formula>IF(RIGHT(TEXT(AI72,"0.#"),1)=".",TRUE,FALSE)</formula>
    </cfRule>
  </conditionalFormatting>
  <conditionalFormatting sqref="AM72">
    <cfRule type="expression" dxfId="95" priority="131">
      <formula>IF(RIGHT(TEXT(AM72,"0.#"),1)=".",FALSE,TRUE)</formula>
    </cfRule>
    <cfRule type="expression" dxfId="94" priority="132">
      <formula>IF(RIGHT(TEXT(AM72,"0.#"),1)=".",TRUE,FALSE)</formula>
    </cfRule>
  </conditionalFormatting>
  <conditionalFormatting sqref="AM73">
    <cfRule type="expression" dxfId="93" priority="129">
      <formula>IF(RIGHT(TEXT(AM73,"0.#"),1)=".",FALSE,TRUE)</formula>
    </cfRule>
    <cfRule type="expression" dxfId="92" priority="130">
      <formula>IF(RIGHT(TEXT(AM73,"0.#"),1)=".",TRUE,FALSE)</formula>
    </cfRule>
  </conditionalFormatting>
  <conditionalFormatting sqref="AM74">
    <cfRule type="expression" dxfId="91" priority="127">
      <formula>IF(RIGHT(TEXT(AM74,"0.#"),1)=".",FALSE,TRUE)</formula>
    </cfRule>
    <cfRule type="expression" dxfId="90" priority="128">
      <formula>IF(RIGHT(TEXT(AM74,"0.#"),1)=".",TRUE,FALSE)</formula>
    </cfRule>
  </conditionalFormatting>
  <conditionalFormatting sqref="AQ72:AQ74">
    <cfRule type="expression" dxfId="89" priority="125">
      <formula>IF(RIGHT(TEXT(AQ72,"0.#"),1)=".",FALSE,TRUE)</formula>
    </cfRule>
    <cfRule type="expression" dxfId="88" priority="126">
      <formula>IF(RIGHT(TEXT(AQ72,"0.#"),1)=".",TRUE,FALSE)</formula>
    </cfRule>
  </conditionalFormatting>
  <conditionalFormatting sqref="AU72:AU74">
    <cfRule type="expression" dxfId="87" priority="123">
      <formula>IF(RIGHT(TEXT(AU72,"0.#"),1)=".",FALSE,TRUE)</formula>
    </cfRule>
    <cfRule type="expression" dxfId="86" priority="124">
      <formula>IF(RIGHT(TEXT(AU72,"0.#"),1)=".",TRUE,FALSE)</formula>
    </cfRule>
  </conditionalFormatting>
  <conditionalFormatting sqref="AU103">
    <cfRule type="expression" dxfId="85" priority="121">
      <formula>IF(RIGHT(TEXT(AU103,"0.#"),1)=".",FALSE,TRUE)</formula>
    </cfRule>
    <cfRule type="expression" dxfId="84" priority="122">
      <formula>IF(RIGHT(TEXT(AU103,"0.#"),1)=".",TRUE,FALSE)</formula>
    </cfRule>
  </conditionalFormatting>
  <conditionalFormatting sqref="AU104">
    <cfRule type="expression" dxfId="83" priority="119">
      <formula>IF(RIGHT(TEXT(AU104,"0.#"),1)=".",FALSE,TRUE)</formula>
    </cfRule>
    <cfRule type="expression" dxfId="82" priority="120">
      <formula>IF(RIGHT(TEXT(AU104,"0.#"),1)=".",TRUE,FALSE)</formula>
    </cfRule>
  </conditionalFormatting>
  <conditionalFormatting sqref="AU106">
    <cfRule type="expression" dxfId="81" priority="115">
      <formula>IF(RIGHT(TEXT(AU106,"0.#"),1)=".",FALSE,TRUE)</formula>
    </cfRule>
    <cfRule type="expression" dxfId="80" priority="116">
      <formula>IF(RIGHT(TEXT(AU106,"0.#"),1)=".",TRUE,FALSE)</formula>
    </cfRule>
  </conditionalFormatting>
  <conditionalFormatting sqref="AU107">
    <cfRule type="expression" dxfId="79" priority="113">
      <formula>IF(RIGHT(TEXT(AU107,"0.#"),1)=".",FALSE,TRUE)</formula>
    </cfRule>
    <cfRule type="expression" dxfId="78" priority="114">
      <formula>IF(RIGHT(TEXT(AU107,"0.#"),1)=".",TRUE,FALSE)</formula>
    </cfRule>
  </conditionalFormatting>
  <conditionalFormatting sqref="AU109">
    <cfRule type="expression" dxfId="77" priority="109">
      <formula>IF(RIGHT(TEXT(AU109,"0.#"),1)=".",FALSE,TRUE)</formula>
    </cfRule>
    <cfRule type="expression" dxfId="76" priority="110">
      <formula>IF(RIGHT(TEXT(AU109,"0.#"),1)=".",TRUE,FALSE)</formula>
    </cfRule>
  </conditionalFormatting>
  <conditionalFormatting sqref="AU110">
    <cfRule type="expression" dxfId="75" priority="107">
      <formula>IF(RIGHT(TEXT(AU110,"0.#"),1)=".",FALSE,TRUE)</formula>
    </cfRule>
    <cfRule type="expression" dxfId="74" priority="108">
      <formula>IF(RIGHT(TEXT(AU110,"0.#"),1)=".",TRUE,FALSE)</formula>
    </cfRule>
  </conditionalFormatting>
  <conditionalFormatting sqref="AU112">
    <cfRule type="expression" dxfId="73" priority="105">
      <formula>IF(RIGHT(TEXT(AU112,"0.#"),1)=".",FALSE,TRUE)</formula>
    </cfRule>
    <cfRule type="expression" dxfId="72" priority="106">
      <formula>IF(RIGHT(TEXT(AU112,"0.#"),1)=".",TRUE,FALSE)</formula>
    </cfRule>
  </conditionalFormatting>
  <conditionalFormatting sqref="AU113">
    <cfRule type="expression" dxfId="71" priority="103">
      <formula>IF(RIGHT(TEXT(AU113,"0.#"),1)=".",FALSE,TRUE)</formula>
    </cfRule>
    <cfRule type="expression" dxfId="70" priority="104">
      <formula>IF(RIGHT(TEXT(AU113,"0.#"),1)=".",TRUE,FALSE)</formula>
    </cfRule>
  </conditionalFormatting>
  <conditionalFormatting sqref="AU115">
    <cfRule type="expression" dxfId="69" priority="101">
      <formula>IF(RIGHT(TEXT(AU115,"0.#"),1)=".",FALSE,TRUE)</formula>
    </cfRule>
    <cfRule type="expression" dxfId="68" priority="102">
      <formula>IF(RIGHT(TEXT(AU115,"0.#"),1)=".",TRUE,FALSE)</formula>
    </cfRule>
  </conditionalFormatting>
  <conditionalFormatting sqref="AU116">
    <cfRule type="expression" dxfId="67" priority="99">
      <formula>IF(RIGHT(TEXT(AU116,"0.#"),1)=".",FALSE,TRUE)</formula>
    </cfRule>
    <cfRule type="expression" dxfId="66" priority="100">
      <formula>IF(RIGHT(TEXT(AU116,"0.#"),1)=".",TRUE,FALSE)</formula>
    </cfRule>
  </conditionalFormatting>
  <conditionalFormatting sqref="AE91">
    <cfRule type="expression" dxfId="65" priority="87">
      <formula>IF(RIGHT(TEXT(AE91,"0.#"),1)=".",FALSE,TRUE)</formula>
    </cfRule>
    <cfRule type="expression" dxfId="64" priority="88">
      <formula>IF(RIGHT(TEXT(AE91,"0.#"),1)=".",TRUE,FALSE)</formula>
    </cfRule>
  </conditionalFormatting>
  <conditionalFormatting sqref="AI91">
    <cfRule type="expression" dxfId="63" priority="85">
      <formula>IF(RIGHT(TEXT(AI91,"0.#"),1)=".",FALSE,TRUE)</formula>
    </cfRule>
    <cfRule type="expression" dxfId="62" priority="86">
      <formula>IF(RIGHT(TEXT(AI91,"0.#"),1)=".",TRUE,FALSE)</formula>
    </cfRule>
  </conditionalFormatting>
  <conditionalFormatting sqref="AM91">
    <cfRule type="expression" dxfId="61" priority="83">
      <formula>IF(RIGHT(TEXT(AM91,"0.#"),1)=".",FALSE,TRUE)</formula>
    </cfRule>
    <cfRule type="expression" dxfId="60" priority="84">
      <formula>IF(RIGHT(TEXT(AM91,"0.#"),1)=".",TRUE,FALSE)</formula>
    </cfRule>
  </conditionalFormatting>
  <conditionalFormatting sqref="AQ91">
    <cfRule type="expression" dxfId="59" priority="81">
      <formula>IF(RIGHT(TEXT(AQ91,"0.#"),1)=".",FALSE,TRUE)</formula>
    </cfRule>
    <cfRule type="expression" dxfId="58" priority="82">
      <formula>IF(RIGHT(TEXT(AQ91,"0.#"),1)=".",TRUE,FALSE)</formula>
    </cfRule>
  </conditionalFormatting>
  <conditionalFormatting sqref="AU91">
    <cfRule type="expression" dxfId="57" priority="79">
      <formula>IF(RIGHT(TEXT(AU91,"0.#"),1)=".",FALSE,TRUE)</formula>
    </cfRule>
    <cfRule type="expression" dxfId="56" priority="80">
      <formula>IF(RIGHT(TEXT(AU91,"0.#"),1)=".",TRUE,FALSE)</formula>
    </cfRule>
  </conditionalFormatting>
  <conditionalFormatting sqref="Y321:Y330">
    <cfRule type="expression" dxfId="55" priority="57">
      <formula>IF(RIGHT(TEXT(Y321,"0.#"),1)=".",FALSE,TRUE)</formula>
    </cfRule>
    <cfRule type="expression" dxfId="54" priority="58">
      <formula>IF(RIGHT(TEXT(Y321,"0.#"),1)=".",TRUE,FALSE)</formula>
    </cfRule>
  </conditionalFormatting>
  <conditionalFormatting sqref="AL323:AO330">
    <cfRule type="expression" dxfId="53" priority="63">
      <formula>IF(AND(AL323&gt;=0, RIGHT(TEXT(AL323,"0.#"),1)&lt;&gt;"."),TRUE,FALSE)</formula>
    </cfRule>
    <cfRule type="expression" dxfId="52" priority="64">
      <formula>IF(AND(AL323&gt;=0, RIGHT(TEXT(AL323,"0.#"),1)="."),TRUE,FALSE)</formula>
    </cfRule>
    <cfRule type="expression" dxfId="51" priority="65">
      <formula>IF(AND(AL323&lt;0, RIGHT(TEXT(AL323,"0.#"),1)&lt;&gt;"."),TRUE,FALSE)</formula>
    </cfRule>
    <cfRule type="expression" dxfId="50" priority="66">
      <formula>IF(AND(AL323&lt;0, RIGHT(TEXT(AL323,"0.#"),1)="."),TRUE,FALSE)</formula>
    </cfRule>
  </conditionalFormatting>
  <conditionalFormatting sqref="AL321:AO322">
    <cfRule type="expression" dxfId="49" priority="59">
      <formula>IF(AND(AL321&gt;=0, RIGHT(TEXT(AL321,"0.#"),1)&lt;&gt;"."),TRUE,FALSE)</formula>
    </cfRule>
    <cfRule type="expression" dxfId="48" priority="60">
      <formula>IF(AND(AL321&gt;=0, RIGHT(TEXT(AL321,"0.#"),1)="."),TRUE,FALSE)</formula>
    </cfRule>
    <cfRule type="expression" dxfId="47" priority="61">
      <formula>IF(AND(AL321&lt;0, RIGHT(TEXT(AL321,"0.#"),1)&lt;&gt;"."),TRUE,FALSE)</formula>
    </cfRule>
    <cfRule type="expression" dxfId="46" priority="62">
      <formula>IF(AND(AL321&lt;0, RIGHT(TEXT(AL321,"0.#"),1)="."),TRUE,FALSE)</formula>
    </cfRule>
  </conditionalFormatting>
  <conditionalFormatting sqref="Y213">
    <cfRule type="expression" dxfId="45" priority="55">
      <formula>IF(RIGHT(TEXT(Y213,"0.#"),1)=".",FALSE,TRUE)</formula>
    </cfRule>
    <cfRule type="expression" dxfId="44" priority="56">
      <formula>IF(RIGHT(TEXT(Y213,"0.#"),1)=".",TRUE,FALSE)</formula>
    </cfRule>
  </conditionalFormatting>
  <conditionalFormatting sqref="AU213">
    <cfRule type="expression" dxfId="43" priority="53">
      <formula>IF(RIGHT(TEXT(AU213,"0.#"),1)=".",FALSE,TRUE)</formula>
    </cfRule>
    <cfRule type="expression" dxfId="42" priority="54">
      <formula>IF(RIGHT(TEXT(AU213,"0.#"),1)=".",TRUE,FALSE)</formula>
    </cfRule>
  </conditionalFormatting>
  <conditionalFormatting sqref="Y354:Y363">
    <cfRule type="expression" dxfId="41" priority="43">
      <formula>IF(RIGHT(TEXT(Y354,"0.#"),1)=".",FALSE,TRUE)</formula>
    </cfRule>
    <cfRule type="expression" dxfId="40" priority="44">
      <formula>IF(RIGHT(TEXT(Y354,"0.#"),1)=".",TRUE,FALSE)</formula>
    </cfRule>
  </conditionalFormatting>
  <conditionalFormatting sqref="AL356:AO363">
    <cfRule type="expression" dxfId="39" priority="49">
      <formula>IF(AND(AL356&gt;=0, RIGHT(TEXT(AL356,"0.#"),1)&lt;&gt;"."),TRUE,FALSE)</formula>
    </cfRule>
    <cfRule type="expression" dxfId="38" priority="50">
      <formula>IF(AND(AL356&gt;=0, RIGHT(TEXT(AL356,"0.#"),1)="."),TRUE,FALSE)</formula>
    </cfRule>
    <cfRule type="expression" dxfId="37" priority="51">
      <formula>IF(AND(AL356&lt;0, RIGHT(TEXT(AL356,"0.#"),1)&lt;&gt;"."),TRUE,FALSE)</formula>
    </cfRule>
    <cfRule type="expression" dxfId="36" priority="52">
      <formula>IF(AND(AL356&lt;0, RIGHT(TEXT(AL356,"0.#"),1)="."),TRUE,FALSE)</formula>
    </cfRule>
  </conditionalFormatting>
  <conditionalFormatting sqref="AL354:AO355">
    <cfRule type="expression" dxfId="35" priority="45">
      <formula>IF(AND(AL354&gt;=0, RIGHT(TEXT(AL354,"0.#"),1)&lt;&gt;"."),TRUE,FALSE)</formula>
    </cfRule>
    <cfRule type="expression" dxfId="34" priority="46">
      <formula>IF(AND(AL354&gt;=0, RIGHT(TEXT(AL354,"0.#"),1)="."),TRUE,FALSE)</formula>
    </cfRule>
    <cfRule type="expression" dxfId="33" priority="47">
      <formula>IF(AND(AL354&lt;0, RIGHT(TEXT(AL354,"0.#"),1)&lt;&gt;"."),TRUE,FALSE)</formula>
    </cfRule>
    <cfRule type="expression" dxfId="32" priority="48">
      <formula>IF(AND(AL354&lt;0, RIGHT(TEXT(AL354,"0.#"),1)="."),TRUE,FALSE)</formula>
    </cfRule>
  </conditionalFormatting>
  <conditionalFormatting sqref="Y387:Y396">
    <cfRule type="expression" dxfId="31" priority="33">
      <formula>IF(RIGHT(TEXT(Y387,"0.#"),1)=".",FALSE,TRUE)</formula>
    </cfRule>
    <cfRule type="expression" dxfId="30" priority="34">
      <formula>IF(RIGHT(TEXT(Y387,"0.#"),1)=".",TRUE,FALSE)</formula>
    </cfRule>
  </conditionalFormatting>
  <conditionalFormatting sqref="AL389:AO396">
    <cfRule type="expression" dxfId="29" priority="39">
      <formula>IF(AND(AL389&gt;=0, RIGHT(TEXT(AL389,"0.#"),1)&lt;&gt;"."),TRUE,FALSE)</formula>
    </cfRule>
    <cfRule type="expression" dxfId="28" priority="40">
      <formula>IF(AND(AL389&gt;=0, RIGHT(TEXT(AL389,"0.#"),1)="."),TRUE,FALSE)</formula>
    </cfRule>
    <cfRule type="expression" dxfId="27" priority="41">
      <formula>IF(AND(AL389&lt;0, RIGHT(TEXT(AL389,"0.#"),1)&lt;&gt;"."),TRUE,FALSE)</formula>
    </cfRule>
    <cfRule type="expression" dxfId="26" priority="42">
      <formula>IF(AND(AL389&lt;0, RIGHT(TEXT(AL389,"0.#"),1)="."),TRUE,FALSE)</formula>
    </cfRule>
  </conditionalFormatting>
  <conditionalFormatting sqref="AL387:AO388">
    <cfRule type="expression" dxfId="25" priority="35">
      <formula>IF(AND(AL387&gt;=0, RIGHT(TEXT(AL387,"0.#"),1)&lt;&gt;"."),TRUE,FALSE)</formula>
    </cfRule>
    <cfRule type="expression" dxfId="24" priority="36">
      <formula>IF(AND(AL387&gt;=0, RIGHT(TEXT(AL387,"0.#"),1)="."),TRUE,FALSE)</formula>
    </cfRule>
    <cfRule type="expression" dxfId="23" priority="37">
      <formula>IF(AND(AL387&lt;0, RIGHT(TEXT(AL387,"0.#"),1)&lt;&gt;"."),TRUE,FALSE)</formula>
    </cfRule>
    <cfRule type="expression" dxfId="22" priority="38">
      <formula>IF(AND(AL387&lt;0, RIGHT(TEXT(AL387,"0.#"),1)="."),TRUE,FALSE)</formula>
    </cfRule>
  </conditionalFormatting>
  <conditionalFormatting sqref="Y226">
    <cfRule type="expression" dxfId="21" priority="31">
      <formula>IF(RIGHT(TEXT(Y226,"0.#"),1)=".",FALSE,TRUE)</formula>
    </cfRule>
    <cfRule type="expression" dxfId="20" priority="32">
      <formula>IF(RIGHT(TEXT(Y226,"0.#"),1)=".",TRUE,FALSE)</formula>
    </cfRule>
  </conditionalFormatting>
  <conditionalFormatting sqref="AU200">
    <cfRule type="expression" dxfId="19" priority="29">
      <formula>IF(RIGHT(TEXT(AU200,"0.#"),1)=".",FALSE,TRUE)</formula>
    </cfRule>
    <cfRule type="expression" dxfId="18" priority="30">
      <formula>IF(RIGHT(TEXT(AU200,"0.#"),1)=".",TRUE,FALSE)</formula>
    </cfRule>
  </conditionalFormatting>
  <conditionalFormatting sqref="P14:AC17">
    <cfRule type="expression" dxfId="17" priority="17">
      <formula>IF(RIGHT(TEXT(P14,"0.#"),1)=".",FALSE,TRUE)</formula>
    </cfRule>
    <cfRule type="expression" dxfId="16" priority="18">
      <formula>IF(RIGHT(TEXT(P14,"0.#"),1)=".",TRUE,FALSE)</formula>
    </cfRule>
  </conditionalFormatting>
  <conditionalFormatting sqref="Y288:Y297">
    <cfRule type="expression" dxfId="15" priority="7">
      <formula>IF(RIGHT(TEXT(Y288,"0.#"),1)=".",FALSE,TRUE)</formula>
    </cfRule>
    <cfRule type="expression" dxfId="14" priority="8">
      <formula>IF(RIGHT(TEXT(Y288,"0.#"),1)=".",TRUE,FALSE)</formula>
    </cfRule>
  </conditionalFormatting>
  <conditionalFormatting sqref="AL290:AO296">
    <cfRule type="expression" dxfId="13" priority="13">
      <formula>IF(AND(AL290&gt;=0, RIGHT(TEXT(AL290,"0.#"),1)&lt;&gt;"."),TRUE,FALSE)</formula>
    </cfRule>
    <cfRule type="expression" dxfId="12" priority="14">
      <formula>IF(AND(AL290&gt;=0, RIGHT(TEXT(AL290,"0.#"),1)="."),TRUE,FALSE)</formula>
    </cfRule>
    <cfRule type="expression" dxfId="11" priority="15">
      <formula>IF(AND(AL290&lt;0, RIGHT(TEXT(AL290,"0.#"),1)&lt;&gt;"."),TRUE,FALSE)</formula>
    </cfRule>
    <cfRule type="expression" dxfId="10" priority="16">
      <formula>IF(AND(AL290&lt;0, RIGHT(TEXT(AL290,"0.#"),1)="."),TRUE,FALSE)</formula>
    </cfRule>
  </conditionalFormatting>
  <conditionalFormatting sqref="AL288:AO289">
    <cfRule type="expression" dxfId="9" priority="9">
      <formula>IF(AND(AL288&gt;=0, RIGHT(TEXT(AL288,"0.#"),1)&lt;&gt;"."),TRUE,FALSE)</formula>
    </cfRule>
    <cfRule type="expression" dxfId="8" priority="10">
      <formula>IF(AND(AL288&gt;=0, RIGHT(TEXT(AL288,"0.#"),1)="."),TRUE,FALSE)</formula>
    </cfRule>
    <cfRule type="expression" dxfId="7" priority="11">
      <formula>IF(AND(AL288&lt;0, RIGHT(TEXT(AL288,"0.#"),1)&lt;&gt;"."),TRUE,FALSE)</formula>
    </cfRule>
    <cfRule type="expression" dxfId="6" priority="12">
      <formula>IF(AND(AL288&lt;0, RIGHT(TEXT(AL288,"0.#"),1)="."),TRUE,FALSE)</formula>
    </cfRule>
  </conditionalFormatting>
  <conditionalFormatting sqref="AL297:AO297">
    <cfRule type="expression" dxfId="5" priority="3">
      <formula>IF(AND(AL297&gt;=0, RIGHT(TEXT(AL297,"0.#"),1)&lt;&gt;"."),TRUE,FALSE)</formula>
    </cfRule>
    <cfRule type="expression" dxfId="4" priority="4">
      <formula>IF(AND(AL297&gt;=0, RIGHT(TEXT(AL297,"0.#"),1)="."),TRUE,FALSE)</formula>
    </cfRule>
    <cfRule type="expression" dxfId="3" priority="5">
      <formula>IF(AND(AL297&lt;0, RIGHT(TEXT(AL297,"0.#"),1)&lt;&gt;"."),TRUE,FALSE)</formula>
    </cfRule>
    <cfRule type="expression" dxfId="2" priority="6">
      <formula>IF(AND(AL297&lt;0, RIGHT(TEXT(AL297,"0.#"),1)="."),TRUE,FALSE)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119"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64</v>
      </c>
      <c r="AI1" s="51" t="s">
        <v>125</v>
      </c>
      <c r="AK1" s="51" t="s">
        <v>126</v>
      </c>
      <c r="AM1" s="77" t="s">
        <v>400</v>
      </c>
      <c r="AP1" s="48" t="s">
        <v>401</v>
      </c>
    </row>
    <row r="2" spans="1:42" ht="13.5" customHeight="1" x14ac:dyDescent="0.15">
      <c r="A2" s="52" t="s">
        <v>127</v>
      </c>
      <c r="B2" s="53" t="s">
        <v>428</v>
      </c>
      <c r="C2" s="44" t="str">
        <f>IF(B2="","",A2)</f>
        <v>医療分野の研究開発関連</v>
      </c>
      <c r="D2" s="44" t="str">
        <f>IF(C2="","",IF(D1&lt;&gt;"",CONCATENATE(D1,"、",C2),C2))</f>
        <v>医療分野の研究開発関連</v>
      </c>
      <c r="F2" s="54" t="s">
        <v>128</v>
      </c>
      <c r="G2" s="55"/>
      <c r="H2" s="44" t="str">
        <f>IF(G2="","",F2)</f>
        <v/>
      </c>
      <c r="I2" s="44" t="str">
        <f>IF(H2="","",IF(I1&lt;&gt;"",CONCATENATE(I1,"、",H2),H2))</f>
        <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144</v>
      </c>
      <c r="AB2" s="50"/>
      <c r="AC2" s="57" t="s">
        <v>134</v>
      </c>
      <c r="AD2" s="48"/>
      <c r="AE2" s="58" t="s">
        <v>135</v>
      </c>
      <c r="AF2" s="49"/>
      <c r="AG2" s="60" t="s">
        <v>416</v>
      </c>
      <c r="AI2" s="51" t="s">
        <v>136</v>
      </c>
      <c r="AK2" s="51" t="s">
        <v>137</v>
      </c>
      <c r="AM2" s="75"/>
      <c r="AN2" s="75"/>
      <c r="AP2" s="60" t="s">
        <v>416</v>
      </c>
    </row>
    <row r="3" spans="1:42" ht="13.5" customHeight="1" x14ac:dyDescent="0.15">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
      </c>
      <c r="K3" s="52" t="s">
        <v>140</v>
      </c>
      <c r="L3" s="53" t="s">
        <v>429</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152</v>
      </c>
      <c r="W3" s="56" t="s">
        <v>142</v>
      </c>
      <c r="Y3" s="56" t="s">
        <v>143</v>
      </c>
      <c r="Z3" s="49"/>
      <c r="AA3" s="56" t="s">
        <v>155</v>
      </c>
      <c r="AB3" s="50"/>
      <c r="AC3" s="57" t="s">
        <v>145</v>
      </c>
      <c r="AD3" s="48"/>
      <c r="AE3" s="58" t="s">
        <v>146</v>
      </c>
      <c r="AF3" s="49"/>
      <c r="AG3" s="60" t="s">
        <v>417</v>
      </c>
      <c r="AI3" s="51" t="s">
        <v>147</v>
      </c>
      <c r="AK3" s="51" t="str">
        <f>CHAR(CODE(AK2)+1)</f>
        <v>B</v>
      </c>
      <c r="AM3" s="75"/>
      <c r="AN3" s="75"/>
      <c r="AP3" s="60" t="s">
        <v>417</v>
      </c>
    </row>
    <row r="4" spans="1:42" ht="13.5" customHeight="1" x14ac:dyDescent="0.15">
      <c r="A4" s="52" t="s">
        <v>148</v>
      </c>
      <c r="B4" s="53"/>
      <c r="C4" s="44" t="str">
        <f t="shared" si="0"/>
        <v/>
      </c>
      <c r="D4" s="44" t="str">
        <f>IF(C4="",D3,IF(D3&lt;&gt;"",CONCATENATE(D3,"、",C4),C4))</f>
        <v>医療分野の研究開発関連</v>
      </c>
      <c r="F4" s="59" t="s">
        <v>149</v>
      </c>
      <c r="G4" s="55"/>
      <c r="H4" s="44" t="str">
        <f t="shared" si="1"/>
        <v/>
      </c>
      <c r="I4" s="44" t="str">
        <f t="shared" ref="I4:I37" si="5">IF(H4="",I3,IF(I3&lt;&gt;"",CONCATENATE(I3,"、",H4),H4))</f>
        <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365</v>
      </c>
      <c r="W4" s="56" t="s">
        <v>153</v>
      </c>
      <c r="Y4" s="56" t="s">
        <v>154</v>
      </c>
      <c r="Z4" s="49"/>
      <c r="AA4" s="56" t="s">
        <v>165</v>
      </c>
      <c r="AB4" s="50"/>
      <c r="AC4" s="56" t="s">
        <v>156</v>
      </c>
      <c r="AD4" s="48"/>
      <c r="AE4" s="58" t="s">
        <v>157</v>
      </c>
      <c r="AF4" s="49"/>
      <c r="AG4" s="60" t="s">
        <v>418</v>
      </c>
      <c r="AI4" s="51" t="s">
        <v>158</v>
      </c>
      <c r="AK4" s="51" t="str">
        <f t="shared" ref="AK4:AK49" si="7">CHAR(CODE(AK3)+1)</f>
        <v>C</v>
      </c>
      <c r="AM4" s="75"/>
      <c r="AN4" s="75"/>
      <c r="AP4" s="60" t="s">
        <v>418</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
      </c>
      <c r="K5" s="52" t="s">
        <v>161</v>
      </c>
      <c r="L5" s="53"/>
      <c r="M5" s="44" t="str">
        <f t="shared" si="2"/>
        <v/>
      </c>
      <c r="N5" s="44" t="str">
        <f t="shared" si="6"/>
        <v>文教及び科学振興</v>
      </c>
      <c r="O5" s="44"/>
      <c r="P5" s="54" t="s">
        <v>162</v>
      </c>
      <c r="Q5" s="55"/>
      <c r="R5" s="44" t="str">
        <f t="shared" si="3"/>
        <v/>
      </c>
      <c r="S5" s="44" t="str">
        <f t="shared" si="4"/>
        <v/>
      </c>
      <c r="T5" s="44"/>
      <c r="W5" s="56" t="s">
        <v>163</v>
      </c>
      <c r="Y5" s="56" t="s">
        <v>164</v>
      </c>
      <c r="Z5" s="49"/>
      <c r="AA5" s="56" t="s">
        <v>175</v>
      </c>
      <c r="AB5" s="50"/>
      <c r="AC5" s="56" t="s">
        <v>166</v>
      </c>
      <c r="AD5" s="50"/>
      <c r="AE5" s="58" t="s">
        <v>167</v>
      </c>
      <c r="AF5" s="49"/>
      <c r="AG5" s="60" t="s">
        <v>419</v>
      </c>
      <c r="AI5" s="60" t="s">
        <v>168</v>
      </c>
      <c r="AK5" s="51" t="str">
        <f t="shared" si="7"/>
        <v>D</v>
      </c>
      <c r="AP5" s="60" t="s">
        <v>419</v>
      </c>
    </row>
    <row r="6" spans="1:42" ht="13.5" customHeight="1" x14ac:dyDescent="0.15">
      <c r="A6" s="52" t="s">
        <v>169</v>
      </c>
      <c r="B6" s="53" t="s">
        <v>427</v>
      </c>
      <c r="C6" s="44" t="str">
        <f t="shared" si="0"/>
        <v>科学技術・イノベーション</v>
      </c>
      <c r="D6" s="44" t="str">
        <f t="shared" ref="D6:D25" si="8">IF(C6="",D5,IF(D5&lt;&gt;"",CONCATENATE(D5,"、",C6),C6))</f>
        <v>医療分野の研究開発関連、科学技術・イノベーション</v>
      </c>
      <c r="F6" s="59" t="s">
        <v>170</v>
      </c>
      <c r="G6" s="55"/>
      <c r="H6" s="44" t="str">
        <f t="shared" si="1"/>
        <v/>
      </c>
      <c r="I6" s="44" t="str">
        <f t="shared" si="5"/>
        <v/>
      </c>
      <c r="K6" s="52" t="s">
        <v>171</v>
      </c>
      <c r="L6" s="53"/>
      <c r="M6" s="44" t="str">
        <f t="shared" si="2"/>
        <v/>
      </c>
      <c r="N6" s="44" t="str">
        <f t="shared" si="6"/>
        <v>文教及び科学振興</v>
      </c>
      <c r="O6" s="44"/>
      <c r="P6" s="54" t="s">
        <v>172</v>
      </c>
      <c r="Q6" s="55" t="s">
        <v>429</v>
      </c>
      <c r="R6" s="44" t="str">
        <f t="shared" si="3"/>
        <v>交付</v>
      </c>
      <c r="S6" s="44" t="str">
        <f t="shared" si="4"/>
        <v>交付</v>
      </c>
      <c r="T6" s="44"/>
      <c r="W6" s="56" t="s">
        <v>173</v>
      </c>
      <c r="Y6" s="56" t="s">
        <v>174</v>
      </c>
      <c r="Z6" s="49"/>
      <c r="AA6" s="56" t="s">
        <v>185</v>
      </c>
      <c r="AB6" s="50"/>
      <c r="AC6" s="56" t="s">
        <v>176</v>
      </c>
      <c r="AD6" s="50"/>
      <c r="AE6" s="58" t="s">
        <v>177</v>
      </c>
      <c r="AF6" s="49"/>
      <c r="AG6" s="60" t="s">
        <v>420</v>
      </c>
      <c r="AI6" s="51" t="s">
        <v>178</v>
      </c>
      <c r="AK6" s="51" t="str">
        <f t="shared" si="7"/>
        <v>E</v>
      </c>
      <c r="AP6" s="60" t="s">
        <v>420</v>
      </c>
    </row>
    <row r="7" spans="1:42" ht="13.5" customHeight="1" x14ac:dyDescent="0.15">
      <c r="A7" s="52" t="s">
        <v>179</v>
      </c>
      <c r="B7" s="53"/>
      <c r="C7" s="44" t="str">
        <f t="shared" si="0"/>
        <v/>
      </c>
      <c r="D7" s="44" t="str">
        <f t="shared" si="8"/>
        <v>医療分野の研究開発関連、科学技術・イノベーション</v>
      </c>
      <c r="F7" s="59" t="s">
        <v>180</v>
      </c>
      <c r="G7" s="55"/>
      <c r="H7" s="44" t="str">
        <f t="shared" si="1"/>
        <v/>
      </c>
      <c r="I7" s="44" t="str">
        <f t="shared" si="5"/>
        <v/>
      </c>
      <c r="K7" s="52" t="s">
        <v>181</v>
      </c>
      <c r="L7" s="53"/>
      <c r="M7" s="44" t="str">
        <f t="shared" si="2"/>
        <v/>
      </c>
      <c r="N7" s="44" t="str">
        <f t="shared" si="6"/>
        <v>文教及び科学振興</v>
      </c>
      <c r="O7" s="44"/>
      <c r="P7" s="54" t="s">
        <v>182</v>
      </c>
      <c r="Q7" s="55"/>
      <c r="R7" s="44" t="str">
        <f t="shared" si="3"/>
        <v/>
      </c>
      <c r="S7" s="44" t="str">
        <f t="shared" si="4"/>
        <v>交付</v>
      </c>
      <c r="T7" s="44"/>
      <c r="U7" s="11"/>
      <c r="W7" s="56" t="s">
        <v>183</v>
      </c>
      <c r="Y7" s="56" t="s">
        <v>184</v>
      </c>
      <c r="Z7" s="49"/>
      <c r="AA7" s="56" t="s">
        <v>192</v>
      </c>
      <c r="AB7" s="50"/>
      <c r="AC7" s="50"/>
      <c r="AD7" s="50"/>
      <c r="AE7" s="50"/>
      <c r="AF7" s="49"/>
      <c r="AG7" s="60" t="s">
        <v>421</v>
      </c>
      <c r="AK7" s="51" t="str">
        <f t="shared" si="7"/>
        <v>F</v>
      </c>
      <c r="AP7" s="60" t="s">
        <v>421</v>
      </c>
    </row>
    <row r="8" spans="1:42" ht="13.5" customHeight="1" x14ac:dyDescent="0.15">
      <c r="A8" s="52" t="s">
        <v>186</v>
      </c>
      <c r="B8" s="53"/>
      <c r="C8" s="44" t="str">
        <f t="shared" si="0"/>
        <v/>
      </c>
      <c r="D8" s="44" t="str">
        <f t="shared" si="8"/>
        <v>医療分野の研究開発関連、科学技術・イノベーション</v>
      </c>
      <c r="F8" s="59" t="s">
        <v>187</v>
      </c>
      <c r="G8" s="55"/>
      <c r="H8" s="44" t="str">
        <f t="shared" si="1"/>
        <v/>
      </c>
      <c r="I8" s="44" t="str">
        <f t="shared" si="5"/>
        <v/>
      </c>
      <c r="K8" s="52" t="s">
        <v>188</v>
      </c>
      <c r="L8" s="53"/>
      <c r="M8" s="44" t="str">
        <f t="shared" si="2"/>
        <v/>
      </c>
      <c r="N8" s="44" t="str">
        <f t="shared" si="6"/>
        <v>文教及び科学振興</v>
      </c>
      <c r="O8" s="44"/>
      <c r="P8" s="54" t="s">
        <v>189</v>
      </c>
      <c r="Q8" s="55"/>
      <c r="R8" s="44" t="str">
        <f t="shared" si="3"/>
        <v/>
      </c>
      <c r="S8" s="44" t="str">
        <f t="shared" si="4"/>
        <v>交付</v>
      </c>
      <c r="T8" s="44"/>
      <c r="W8" s="56" t="s">
        <v>190</v>
      </c>
      <c r="Y8" s="56" t="s">
        <v>191</v>
      </c>
      <c r="Z8" s="49"/>
      <c r="AA8" s="56" t="s">
        <v>198</v>
      </c>
      <c r="AB8" s="50"/>
      <c r="AC8" s="50"/>
      <c r="AD8" s="50"/>
      <c r="AE8" s="50"/>
      <c r="AF8" s="49"/>
      <c r="AG8" s="60" t="s">
        <v>422</v>
      </c>
      <c r="AK8" s="51" t="str">
        <f t="shared" si="7"/>
        <v>G</v>
      </c>
      <c r="AP8" s="60" t="s">
        <v>422</v>
      </c>
    </row>
    <row r="9" spans="1:42" ht="13.5" customHeight="1" x14ac:dyDescent="0.15">
      <c r="A9" s="52" t="s">
        <v>193</v>
      </c>
      <c r="B9" s="53"/>
      <c r="C9" s="44" t="str">
        <f t="shared" si="0"/>
        <v/>
      </c>
      <c r="D9" s="44" t="str">
        <f t="shared" si="8"/>
        <v>医療分野の研究開発関連、科学技術・イノベーション</v>
      </c>
      <c r="F9" s="59" t="s">
        <v>194</v>
      </c>
      <c r="G9" s="55"/>
      <c r="H9" s="44" t="str">
        <f t="shared" si="1"/>
        <v/>
      </c>
      <c r="I9" s="44" t="str">
        <f t="shared" si="5"/>
        <v/>
      </c>
      <c r="K9" s="52" t="s">
        <v>195</v>
      </c>
      <c r="L9" s="53"/>
      <c r="M9" s="44" t="str">
        <f t="shared" si="2"/>
        <v/>
      </c>
      <c r="N9" s="44" t="str">
        <f t="shared" si="6"/>
        <v>文教及び科学振興</v>
      </c>
      <c r="O9" s="44"/>
      <c r="P9" s="44"/>
      <c r="Q9" s="61"/>
      <c r="T9" s="44"/>
      <c r="W9" s="56" t="s">
        <v>196</v>
      </c>
      <c r="Y9" s="56" t="s">
        <v>197</v>
      </c>
      <c r="Z9" s="49"/>
      <c r="AA9" s="56" t="s">
        <v>204</v>
      </c>
      <c r="AB9" s="50"/>
      <c r="AC9" s="50"/>
      <c r="AD9" s="50"/>
      <c r="AE9" s="50"/>
      <c r="AF9" s="49"/>
      <c r="AG9" s="60" t="s">
        <v>423</v>
      </c>
      <c r="AK9" s="51" t="str">
        <f t="shared" si="7"/>
        <v>H</v>
      </c>
      <c r="AP9" s="60" t="s">
        <v>423</v>
      </c>
    </row>
    <row r="10" spans="1:42" ht="13.5" customHeight="1" x14ac:dyDescent="0.15">
      <c r="A10" s="52" t="s">
        <v>199</v>
      </c>
      <c r="B10" s="53"/>
      <c r="C10" s="44" t="str">
        <f t="shared" si="0"/>
        <v/>
      </c>
      <c r="D10" s="44" t="str">
        <f t="shared" si="8"/>
        <v>医療分野の研究開発関連、科学技術・イノベーション</v>
      </c>
      <c r="F10" s="59" t="s">
        <v>200</v>
      </c>
      <c r="G10" s="55"/>
      <c r="H10" s="44" t="str">
        <f t="shared" si="1"/>
        <v/>
      </c>
      <c r="I10" s="44" t="str">
        <f t="shared" si="5"/>
        <v/>
      </c>
      <c r="K10" s="52" t="s">
        <v>201</v>
      </c>
      <c r="L10" s="53"/>
      <c r="M10" s="44" t="str">
        <f t="shared" si="2"/>
        <v/>
      </c>
      <c r="N10" s="44" t="str">
        <f t="shared" si="6"/>
        <v>文教及び科学振興</v>
      </c>
      <c r="O10" s="44"/>
      <c r="P10" s="44" t="str">
        <f>S8</f>
        <v>交付</v>
      </c>
      <c r="Q10" s="61"/>
      <c r="T10" s="44"/>
      <c r="W10" s="56" t="s">
        <v>202</v>
      </c>
      <c r="Y10" s="56" t="s">
        <v>203</v>
      </c>
      <c r="Z10" s="49"/>
      <c r="AA10" s="56" t="s">
        <v>210</v>
      </c>
      <c r="AB10" s="50"/>
      <c r="AC10" s="50"/>
      <c r="AD10" s="50"/>
      <c r="AE10" s="50"/>
      <c r="AF10" s="49"/>
      <c r="AG10" s="60" t="s">
        <v>409</v>
      </c>
      <c r="AK10" s="51" t="str">
        <f t="shared" si="7"/>
        <v>I</v>
      </c>
      <c r="AP10" s="51" t="s">
        <v>402</v>
      </c>
    </row>
    <row r="11" spans="1:42" ht="13.5" customHeight="1" x14ac:dyDescent="0.15">
      <c r="A11" s="52" t="s">
        <v>205</v>
      </c>
      <c r="B11" s="53"/>
      <c r="C11" s="44" t="str">
        <f t="shared" si="0"/>
        <v/>
      </c>
      <c r="D11" s="44" t="str">
        <f t="shared" si="8"/>
        <v>医療分野の研究開発関連、科学技術・イノベーション</v>
      </c>
      <c r="F11" s="59" t="s">
        <v>206</v>
      </c>
      <c r="G11" s="55"/>
      <c r="H11" s="44" t="str">
        <f t="shared" si="1"/>
        <v/>
      </c>
      <c r="I11" s="44" t="str">
        <f t="shared" si="5"/>
        <v/>
      </c>
      <c r="K11" s="52" t="s">
        <v>207</v>
      </c>
      <c r="L11" s="53"/>
      <c r="M11" s="44" t="str">
        <f t="shared" si="2"/>
        <v/>
      </c>
      <c r="N11" s="44" t="str">
        <f t="shared" si="6"/>
        <v>文教及び科学振興</v>
      </c>
      <c r="O11" s="44"/>
      <c r="P11" s="44"/>
      <c r="Q11" s="61"/>
      <c r="T11" s="44"/>
      <c r="W11" s="56" t="s">
        <v>208</v>
      </c>
      <c r="Y11" s="56" t="s">
        <v>209</v>
      </c>
      <c r="Z11" s="49"/>
      <c r="AA11" s="56" t="s">
        <v>215</v>
      </c>
      <c r="AB11" s="50"/>
      <c r="AC11" s="50"/>
      <c r="AD11" s="50"/>
      <c r="AE11" s="50"/>
      <c r="AF11" s="49"/>
      <c r="AG11" s="51" t="s">
        <v>410</v>
      </c>
      <c r="AK11" s="51" t="str">
        <f t="shared" si="7"/>
        <v>J</v>
      </c>
    </row>
    <row r="12" spans="1:42" ht="13.5" customHeight="1" x14ac:dyDescent="0.15">
      <c r="A12" s="52" t="s">
        <v>211</v>
      </c>
      <c r="B12" s="53"/>
      <c r="C12" s="44" t="str">
        <f t="shared" si="0"/>
        <v/>
      </c>
      <c r="D12" s="44" t="str">
        <f t="shared" si="8"/>
        <v>医療分野の研究開発関連、科学技術・イノベーション</v>
      </c>
      <c r="F12" s="59" t="s">
        <v>212</v>
      </c>
      <c r="G12" s="55"/>
      <c r="H12" s="44" t="str">
        <f t="shared" si="1"/>
        <v/>
      </c>
      <c r="I12" s="44" t="str">
        <f t="shared" si="5"/>
        <v/>
      </c>
      <c r="K12" s="44"/>
      <c r="L12" s="44"/>
      <c r="O12" s="44"/>
      <c r="P12" s="44"/>
      <c r="Q12" s="61"/>
      <c r="T12" s="44"/>
      <c r="W12" s="56" t="s">
        <v>213</v>
      </c>
      <c r="Y12" s="56" t="s">
        <v>214</v>
      </c>
      <c r="Z12" s="49"/>
      <c r="AA12" s="56" t="s">
        <v>220</v>
      </c>
      <c r="AB12" s="50"/>
      <c r="AC12" s="50"/>
      <c r="AD12" s="50"/>
      <c r="AE12" s="50"/>
      <c r="AF12" s="49"/>
      <c r="AG12" s="51" t="s">
        <v>411</v>
      </c>
      <c r="AK12" s="51" t="str">
        <f t="shared" si="7"/>
        <v>K</v>
      </c>
    </row>
    <row r="13" spans="1:42" ht="13.5" customHeight="1" x14ac:dyDescent="0.15">
      <c r="A13" s="52" t="s">
        <v>216</v>
      </c>
      <c r="B13" s="53"/>
      <c r="C13" s="44" t="str">
        <f t="shared" si="0"/>
        <v/>
      </c>
      <c r="D13" s="44" t="str">
        <f t="shared" si="8"/>
        <v>医療分野の研究開発関連、科学技術・イノベーション</v>
      </c>
      <c r="F13" s="59" t="s">
        <v>217</v>
      </c>
      <c r="G13" s="55"/>
      <c r="H13" s="44" t="str">
        <f t="shared" si="1"/>
        <v/>
      </c>
      <c r="I13" s="44" t="str">
        <f t="shared" si="5"/>
        <v/>
      </c>
      <c r="K13" s="44" t="str">
        <f>N11</f>
        <v>文教及び科学振興</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医療分野の研究開発関連、科学技術・イノベーション</v>
      </c>
      <c r="F14" s="59" t="s">
        <v>222</v>
      </c>
      <c r="G14" s="55"/>
      <c r="H14" s="44" t="str">
        <f t="shared" si="1"/>
        <v/>
      </c>
      <c r="I14" s="44" t="str">
        <f t="shared" si="5"/>
        <v/>
      </c>
      <c r="K14" s="44"/>
      <c r="L14" s="44"/>
      <c r="O14" s="44"/>
      <c r="P14" s="44"/>
      <c r="Q14" s="61"/>
      <c r="T14" s="44"/>
      <c r="W14" s="56" t="s">
        <v>223</v>
      </c>
      <c r="Y14" s="56" t="s">
        <v>224</v>
      </c>
      <c r="Z14" s="49"/>
      <c r="AA14" s="56" t="s">
        <v>230</v>
      </c>
      <c r="AB14" s="50"/>
      <c r="AC14" s="50"/>
      <c r="AD14" s="50"/>
      <c r="AE14" s="50"/>
      <c r="AF14" s="49"/>
      <c r="AG14" s="74"/>
      <c r="AK14" s="51" t="str">
        <f t="shared" si="7"/>
        <v>M</v>
      </c>
    </row>
    <row r="15" spans="1:42" ht="13.5" customHeight="1" x14ac:dyDescent="0.15">
      <c r="A15" s="52" t="s">
        <v>226</v>
      </c>
      <c r="B15" s="53"/>
      <c r="C15" s="44" t="str">
        <f t="shared" si="0"/>
        <v/>
      </c>
      <c r="D15" s="44" t="str">
        <f t="shared" si="8"/>
        <v>医療分野の研究開発関連、科学技術・イノベーション</v>
      </c>
      <c r="F15" s="59" t="s">
        <v>227</v>
      </c>
      <c r="G15" s="55"/>
      <c r="H15" s="44" t="str">
        <f t="shared" si="1"/>
        <v/>
      </c>
      <c r="I15" s="44" t="str">
        <f t="shared" si="5"/>
        <v/>
      </c>
      <c r="K15" s="44"/>
      <c r="L15" s="44"/>
      <c r="O15" s="44"/>
      <c r="P15" s="44"/>
      <c r="Q15" s="61"/>
      <c r="T15" s="44"/>
      <c r="W15" s="56" t="s">
        <v>228</v>
      </c>
      <c r="Y15" s="56" t="s">
        <v>229</v>
      </c>
      <c r="Z15" s="49"/>
      <c r="AA15" s="56" t="s">
        <v>235</v>
      </c>
      <c r="AB15" s="50"/>
      <c r="AC15" s="50"/>
      <c r="AD15" s="50"/>
      <c r="AE15" s="50"/>
      <c r="AF15" s="49"/>
      <c r="AG15" s="75"/>
      <c r="AK15" s="51" t="str">
        <f t="shared" si="7"/>
        <v>N</v>
      </c>
    </row>
    <row r="16" spans="1:42" ht="13.5" customHeight="1" x14ac:dyDescent="0.15">
      <c r="A16" s="52" t="s">
        <v>231</v>
      </c>
      <c r="B16" s="53"/>
      <c r="C16" s="44" t="str">
        <f t="shared" si="0"/>
        <v/>
      </c>
      <c r="D16" s="44" t="str">
        <f t="shared" si="8"/>
        <v>医療分野の研究開発関連、科学技術・イノベーション</v>
      </c>
      <c r="F16" s="59" t="s">
        <v>232</v>
      </c>
      <c r="G16" s="55"/>
      <c r="H16" s="44" t="str">
        <f t="shared" si="1"/>
        <v/>
      </c>
      <c r="I16" s="44" t="str">
        <f t="shared" si="5"/>
        <v/>
      </c>
      <c r="K16" s="44"/>
      <c r="L16" s="44"/>
      <c r="O16" s="44"/>
      <c r="P16" s="44"/>
      <c r="Q16" s="61"/>
      <c r="T16" s="44"/>
      <c r="W16" s="56" t="s">
        <v>233</v>
      </c>
      <c r="Y16" s="56" t="s">
        <v>234</v>
      </c>
      <c r="Z16" s="49"/>
      <c r="AA16" s="56" t="s">
        <v>240</v>
      </c>
      <c r="AB16" s="50"/>
      <c r="AC16" s="50"/>
      <c r="AD16" s="50"/>
      <c r="AE16" s="50"/>
      <c r="AF16" s="49"/>
      <c r="AG16" s="75"/>
      <c r="AK16" s="51" t="str">
        <f t="shared" si="7"/>
        <v>O</v>
      </c>
    </row>
    <row r="17" spans="1:37" ht="13.5" customHeight="1" x14ac:dyDescent="0.15">
      <c r="A17" s="52" t="s">
        <v>236</v>
      </c>
      <c r="B17" s="53"/>
      <c r="C17" s="44" t="str">
        <f t="shared" si="0"/>
        <v/>
      </c>
      <c r="D17" s="44" t="str">
        <f t="shared" si="8"/>
        <v>医療分野の研究開発関連、科学技術・イノベーション</v>
      </c>
      <c r="F17" s="59" t="s">
        <v>237</v>
      </c>
      <c r="G17" s="55"/>
      <c r="H17" s="44" t="str">
        <f t="shared" si="1"/>
        <v/>
      </c>
      <c r="I17" s="44" t="str">
        <f t="shared" si="5"/>
        <v/>
      </c>
      <c r="K17" s="44"/>
      <c r="L17" s="44"/>
      <c r="O17" s="44"/>
      <c r="P17" s="44"/>
      <c r="Q17" s="61"/>
      <c r="T17" s="44"/>
      <c r="W17" s="56" t="s">
        <v>238</v>
      </c>
      <c r="Y17" s="56" t="s">
        <v>239</v>
      </c>
      <c r="Z17" s="49"/>
      <c r="AA17" s="56" t="s">
        <v>245</v>
      </c>
      <c r="AB17" s="50"/>
      <c r="AC17" s="50"/>
      <c r="AD17" s="50"/>
      <c r="AE17" s="50"/>
      <c r="AF17" s="49"/>
      <c r="AG17" s="75"/>
      <c r="AK17" s="51" t="str">
        <f t="shared" si="7"/>
        <v>P</v>
      </c>
    </row>
    <row r="18" spans="1:37" ht="13.5" customHeight="1" x14ac:dyDescent="0.15">
      <c r="A18" s="52" t="s">
        <v>241</v>
      </c>
      <c r="B18" s="53"/>
      <c r="C18" s="44" t="str">
        <f t="shared" si="0"/>
        <v/>
      </c>
      <c r="D18" s="44" t="str">
        <f t="shared" si="8"/>
        <v>医療分野の研究開発関連、科学技術・イノベーション</v>
      </c>
      <c r="F18" s="59" t="s">
        <v>242</v>
      </c>
      <c r="G18" s="55"/>
      <c r="H18" s="44" t="str">
        <f t="shared" si="1"/>
        <v/>
      </c>
      <c r="I18" s="44" t="str">
        <f t="shared" si="5"/>
        <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医療分野の研究開発関連、科学技術・イノベーション</v>
      </c>
      <c r="F19" s="59" t="s">
        <v>247</v>
      </c>
      <c r="G19" s="55"/>
      <c r="H19" s="44" t="str">
        <f t="shared" si="1"/>
        <v/>
      </c>
      <c r="I19" s="44" t="str">
        <f t="shared" si="5"/>
        <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医療分野の研究開発関連、科学技術・イノベーション</v>
      </c>
      <c r="F20" s="59" t="s">
        <v>252</v>
      </c>
      <c r="G20" s="55"/>
      <c r="H20" s="44" t="str">
        <f t="shared" si="1"/>
        <v/>
      </c>
      <c r="I20" s="44" t="str">
        <f t="shared" si="5"/>
        <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医療分野の研究開発関連、科学技術・イノベーション</v>
      </c>
      <c r="F21" s="59" t="s">
        <v>257</v>
      </c>
      <c r="G21" s="55"/>
      <c r="H21" s="44" t="str">
        <f t="shared" si="1"/>
        <v/>
      </c>
      <c r="I21" s="44" t="str">
        <f t="shared" si="5"/>
        <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医療分野の研究開発関連、科学技術・イノベーション</v>
      </c>
      <c r="F22" s="59" t="s">
        <v>262</v>
      </c>
      <c r="G22" s="55"/>
      <c r="H22" s="44" t="str">
        <f t="shared" si="1"/>
        <v/>
      </c>
      <c r="I22" s="44" t="str">
        <f t="shared" si="5"/>
        <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c r="C23" s="44" t="str">
        <f t="shared" si="0"/>
        <v/>
      </c>
      <c r="D23" s="44" t="str">
        <f>IF(C23="",D22,IF(D22&lt;&gt;"",CONCATENATE(D22,"、",C23),C23))</f>
        <v>医療分野の研究開発関連、科学技術・イノベーション</v>
      </c>
      <c r="F23" s="59" t="s">
        <v>267</v>
      </c>
      <c r="G23" s="55"/>
      <c r="H23" s="44" t="str">
        <f t="shared" si="1"/>
        <v/>
      </c>
      <c r="I23" s="44" t="str">
        <f t="shared" si="5"/>
        <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医療分野の研究開発関連、科学技術・イノベーション</v>
      </c>
      <c r="F24" s="59" t="s">
        <v>271</v>
      </c>
      <c r="G24" s="55"/>
      <c r="H24" s="44" t="str">
        <f t="shared" si="1"/>
        <v/>
      </c>
      <c r="I24" s="44" t="str">
        <f t="shared" si="5"/>
        <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412</v>
      </c>
      <c r="B25" s="53"/>
      <c r="C25" s="44" t="str">
        <f t="shared" si="0"/>
        <v/>
      </c>
      <c r="D25" s="44" t="str">
        <f t="shared" si="8"/>
        <v>医療分野の研究開発関連、科学技術・イノベーション</v>
      </c>
      <c r="F25" s="59" t="s">
        <v>274</v>
      </c>
      <c r="G25" s="55"/>
      <c r="H25" s="44" t="str">
        <f t="shared" si="1"/>
        <v/>
      </c>
      <c r="I25" s="44" t="str">
        <f t="shared" si="5"/>
        <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277</v>
      </c>
      <c r="G26" s="55"/>
      <c r="H26" s="44" t="str">
        <f t="shared" si="1"/>
        <v/>
      </c>
      <c r="I26" s="44" t="str">
        <f t="shared" si="5"/>
        <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
      </c>
      <c r="K35" s="44"/>
      <c r="L35" s="44"/>
      <c r="O35" s="44"/>
      <c r="P35" s="44"/>
      <c r="Q35" s="61"/>
      <c r="T35" s="44"/>
      <c r="Y35" s="56" t="s">
        <v>305</v>
      </c>
      <c r="Z35" s="49"/>
      <c r="AC35" s="50"/>
      <c r="AF35" s="49"/>
      <c r="AK35" s="51" t="str">
        <f t="shared" si="7"/>
        <v>h</v>
      </c>
    </row>
    <row r="36" spans="1:37" ht="13.5" customHeight="1" x14ac:dyDescent="0.15">
      <c r="A36" s="44"/>
      <c r="B36" s="44"/>
      <c r="F36" s="59" t="s">
        <v>306</v>
      </c>
      <c r="G36" s="55" t="s">
        <v>429</v>
      </c>
      <c r="H36" s="44" t="str">
        <f t="shared" si="1"/>
        <v>東日本大震災復興特別会計</v>
      </c>
      <c r="I36" s="44" t="str">
        <f t="shared" si="5"/>
        <v>東日本大震災復興特別会計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東日本大震災復興特別会計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東日本大震災復興特別会計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67</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長史学</cp:lastModifiedBy>
  <cp:lastPrinted>2017-09-15T07:34:14Z</cp:lastPrinted>
  <dcterms:created xsi:type="dcterms:W3CDTF">2012-03-13T00:50:25Z</dcterms:created>
  <dcterms:modified xsi:type="dcterms:W3CDTF">2017-11-15T01:38:52Z</dcterms:modified>
</cp:coreProperties>
</file>