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774" activeTab="0"/>
  </bookViews>
  <sheets>
    <sheet name="015" sheetId="1" r:id="rId1"/>
  </sheets>
  <definedNames>
    <definedName name="_1">#REF!</definedName>
    <definedName name="aaa">#REF!</definedName>
    <definedName name="_xlnm.Print_Area" localSheetId="0">'015'!$A$1:$X$24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<sst xmlns="http://schemas.openxmlformats.org/spreadsheetml/2006/main" count="76" uniqueCount="50">
  <si>
    <t>債務保証</t>
  </si>
  <si>
    <t>出資</t>
  </si>
  <si>
    <t>番
号</t>
  </si>
  <si>
    <t>うち
国費相当額</t>
  </si>
  <si>
    <t>収　入（ｂ）</t>
  </si>
  <si>
    <t>支　出（ｃ）</t>
  </si>
  <si>
    <t>金額</t>
  </si>
  <si>
    <t>貸付</t>
  </si>
  <si>
    <t>補助等</t>
  </si>
  <si>
    <t>（件数）</t>
  </si>
  <si>
    <t>調査等、
その他</t>
  </si>
  <si>
    <t>当初</t>
  </si>
  <si>
    <t>補正</t>
  </si>
  <si>
    <t>その他</t>
  </si>
  <si>
    <t>予備費</t>
  </si>
  <si>
    <t>※会計区分を番号で記載</t>
  </si>
  <si>
    <t>①一般会計</t>
  </si>
  <si>
    <t>②交付税及び贈与税配付金特別会計</t>
  </si>
  <si>
    <t>③地震再保険特別会計</t>
  </si>
  <si>
    <t>④国債整理基金特別会計</t>
  </si>
  <si>
    <t>⑤外国為替資金特別会計</t>
  </si>
  <si>
    <t>⑥財政投融資特別会計</t>
  </si>
  <si>
    <t>⑦エネルギー対策特別会計</t>
  </si>
  <si>
    <t>⑧労働保険特別会計</t>
  </si>
  <si>
    <t>⑨年金特別会計</t>
  </si>
  <si>
    <t>⑩食料安定供給特別会計</t>
  </si>
  <si>
    <t>国からの資金交付額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</si>
  <si>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</si>
  <si>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</si>
  <si>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</si>
  <si>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</si>
  <si>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</si>
  <si>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</si>
  <si>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</si>
  <si>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基金の造成団体の名称</t>
  </si>
  <si>
    <t>基金の名称</t>
  </si>
  <si>
    <t>計</t>
  </si>
  <si>
    <t>⑪森林保険特別会計</t>
  </si>
  <si>
    <t>⑫国有林野事業債務管理特別会計</t>
  </si>
  <si>
    <t>⑬貿易再保険特別会計</t>
  </si>
  <si>
    <t>⑭特許特別会計</t>
  </si>
  <si>
    <t>⑮自動車安全特別会計</t>
  </si>
  <si>
    <t>⑯東日本大震災復興特別会計</t>
  </si>
  <si>
    <t>(補助・補てん、利子助成・補給)</t>
  </si>
  <si>
    <t>うち</t>
  </si>
  <si>
    <t>国費相当額</t>
  </si>
  <si>
    <t>福島県</t>
  </si>
  <si>
    <t>「日本再生戦略」に基づき、福島県の復興と我が国医療機器産業の国際競争力を強化するため、福島県において、医療機器の開発・安全対策、事業化支援を行う拠点を整備する。</t>
  </si>
  <si>
    <t>【個別表】平成29年度基金造成団体別基金執行状況表（015福島県原子力災害等復興基金（福島県医療機器開発・安全性評価センター整備事業））</t>
  </si>
  <si>
    <t>福島県原子力災害等復興基金（福島県医療機器開発・安全性評価センター整備事業）（医療機器産業拠点整備等事業費補助金）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</si>
</sst>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Calibri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thin"/>
      <right style="medium"/>
      <top/>
      <bottom style="medium"/>
    </border>
    <border>
      <left style="medium"/>
      <right/>
      <top style="dotted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center" vertical="center"/>
    </xf>
    <xf numFmtId="178" fontId="49" fillId="0" borderId="27" xfId="0" applyNumberFormat="1" applyFont="1" applyBorder="1" applyAlignment="1">
      <alignment horizontal="right" vertical="center"/>
    </xf>
    <xf numFmtId="178" fontId="49" fillId="0" borderId="28" xfId="0" applyNumberFormat="1" applyFont="1" applyBorder="1" applyAlignment="1">
      <alignment horizontal="right" vertical="center"/>
    </xf>
    <xf numFmtId="178" fontId="49" fillId="0" borderId="29" xfId="0" applyNumberFormat="1" applyFont="1" applyBorder="1" applyAlignment="1">
      <alignment horizontal="right" vertical="center"/>
    </xf>
    <xf numFmtId="178" fontId="49" fillId="0" borderId="30" xfId="0" applyNumberFormat="1" applyFont="1" applyBorder="1" applyAlignment="1">
      <alignment horizontal="right" vertical="center"/>
    </xf>
    <xf numFmtId="178" fontId="49" fillId="34" borderId="27" xfId="0" applyNumberFormat="1" applyFont="1" applyFill="1" applyBorder="1" applyAlignment="1">
      <alignment horizontal="right" vertical="center"/>
    </xf>
    <xf numFmtId="178" fontId="49" fillId="34" borderId="28" xfId="0" applyNumberFormat="1" applyFont="1" applyFill="1" applyBorder="1" applyAlignment="1">
      <alignment horizontal="right" vertical="center"/>
    </xf>
    <xf numFmtId="178" fontId="49" fillId="34" borderId="29" xfId="0" applyNumberFormat="1" applyFont="1" applyFill="1" applyBorder="1" applyAlignment="1">
      <alignment horizontal="right" vertical="center"/>
    </xf>
    <xf numFmtId="178" fontId="49" fillId="34" borderId="3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26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left" vertical="center" wrapText="1"/>
    </xf>
    <xf numFmtId="0" fontId="51" fillId="33" borderId="31" xfId="0" applyFont="1" applyFill="1" applyBorder="1" applyAlignment="1">
      <alignment horizontal="left" vertical="center" wrapText="1"/>
    </xf>
    <xf numFmtId="177" fontId="49" fillId="0" borderId="3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49" fillId="0" borderId="10" xfId="0" applyNumberFormat="1" applyFont="1" applyBorder="1" applyAlignment="1">
      <alignment horizontal="right" vertical="center"/>
    </xf>
    <xf numFmtId="41" fontId="49" fillId="0" borderId="12" xfId="0" applyNumberFormat="1" applyFont="1" applyBorder="1" applyAlignment="1">
      <alignment horizontal="right" vertical="center"/>
    </xf>
    <xf numFmtId="41" fontId="49" fillId="0" borderId="16" xfId="0" applyNumberFormat="1" applyFont="1" applyBorder="1" applyAlignment="1">
      <alignment horizontal="right" vertical="center"/>
    </xf>
    <xf numFmtId="41" fontId="49" fillId="0" borderId="23" xfId="0" applyNumberFormat="1" applyFont="1" applyBorder="1" applyAlignment="1">
      <alignment horizontal="right" vertical="center"/>
    </xf>
    <xf numFmtId="41" fontId="49" fillId="34" borderId="10" xfId="0" applyNumberFormat="1" applyFont="1" applyFill="1" applyBorder="1" applyAlignment="1">
      <alignment horizontal="right" vertical="center"/>
    </xf>
    <xf numFmtId="41" fontId="49" fillId="34" borderId="12" xfId="0" applyNumberFormat="1" applyFont="1" applyFill="1" applyBorder="1" applyAlignment="1">
      <alignment horizontal="right" vertical="center"/>
    </xf>
    <xf numFmtId="41" fontId="49" fillId="34" borderId="16" xfId="0" applyNumberFormat="1" applyFont="1" applyFill="1" applyBorder="1" applyAlignment="1">
      <alignment horizontal="right" vertical="center"/>
    </xf>
    <xf numFmtId="41" fontId="49" fillId="34" borderId="23" xfId="0" applyNumberFormat="1" applyFont="1" applyFill="1" applyBorder="1" applyAlignment="1">
      <alignment horizontal="right" vertical="center"/>
    </xf>
    <xf numFmtId="178" fontId="49" fillId="0" borderId="27" xfId="0" applyNumberFormat="1" applyFont="1" applyFill="1" applyBorder="1" applyAlignment="1">
      <alignment horizontal="right" vertical="center"/>
    </xf>
    <xf numFmtId="178" fontId="49" fillId="0" borderId="28" xfId="0" applyNumberFormat="1" applyFont="1" applyFill="1" applyBorder="1" applyAlignment="1">
      <alignment horizontal="right" vertical="center"/>
    </xf>
    <xf numFmtId="41" fontId="49" fillId="0" borderId="10" xfId="0" applyNumberFormat="1" applyFont="1" applyFill="1" applyBorder="1" applyAlignment="1">
      <alignment horizontal="right" vertical="center"/>
    </xf>
    <xf numFmtId="41" fontId="49" fillId="0" borderId="12" xfId="0" applyNumberFormat="1" applyFont="1" applyFill="1" applyBorder="1" applyAlignment="1">
      <alignment horizontal="right" vertical="center"/>
    </xf>
    <xf numFmtId="0" fontId="56" fillId="35" borderId="16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41" fontId="49" fillId="34" borderId="27" xfId="0" applyNumberFormat="1" applyFont="1" applyFill="1" applyBorder="1" applyAlignment="1">
      <alignment horizontal="right" vertical="center"/>
    </xf>
    <xf numFmtId="41" fontId="0" fillId="34" borderId="33" xfId="0" applyNumberFormat="1" applyFill="1" applyBorder="1" applyAlignment="1">
      <alignment horizontal="right" vertical="center"/>
    </xf>
    <xf numFmtId="41" fontId="49" fillId="34" borderId="34" xfId="0" applyNumberFormat="1" applyFont="1" applyFill="1" applyBorder="1" applyAlignment="1">
      <alignment horizontal="right" vertical="center"/>
    </xf>
    <xf numFmtId="41" fontId="0" fillId="34" borderId="15" xfId="0" applyNumberFormat="1" applyFill="1" applyBorder="1" applyAlignment="1">
      <alignment horizontal="right" vertical="center"/>
    </xf>
    <xf numFmtId="41" fontId="49" fillId="34" borderId="35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49" fillId="34" borderId="29" xfId="0" applyNumberFormat="1" applyFont="1" applyFill="1" applyBorder="1" applyAlignment="1">
      <alignment horizontal="right" vertical="center"/>
    </xf>
    <xf numFmtId="41" fontId="0" fillId="34" borderId="16" xfId="0" applyNumberFormat="1" applyFill="1" applyBorder="1" applyAlignment="1">
      <alignment horizontal="right" vertical="center"/>
    </xf>
    <xf numFmtId="41" fontId="49" fillId="0" borderId="34" xfId="0" applyNumberFormat="1" applyFon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49" fillId="0" borderId="35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176" fontId="49" fillId="0" borderId="36" xfId="0" applyNumberFormat="1" applyFont="1" applyBorder="1" applyAlignment="1">
      <alignment horizontal="center" vertical="center"/>
    </xf>
    <xf numFmtId="176" fontId="49" fillId="0" borderId="37" xfId="0" applyNumberFormat="1" applyFont="1" applyBorder="1" applyAlignment="1">
      <alignment horizontal="center" vertical="center"/>
    </xf>
    <xf numFmtId="176" fontId="49" fillId="0" borderId="36" xfId="0" applyNumberFormat="1" applyFont="1" applyFill="1" applyBorder="1" applyAlignment="1">
      <alignment horizontal="center" vertical="center"/>
    </xf>
    <xf numFmtId="176" fontId="49" fillId="0" borderId="37" xfId="0" applyNumberFormat="1" applyFont="1" applyFill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58" fillId="0" borderId="36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41" fontId="49" fillId="36" borderId="29" xfId="0" applyNumberFormat="1" applyFont="1" applyFill="1" applyBorder="1" applyAlignment="1">
      <alignment horizontal="right" vertical="center"/>
    </xf>
    <xf numFmtId="41" fontId="0" fillId="36" borderId="16" xfId="0" applyNumberFormat="1" applyFill="1" applyBorder="1" applyAlignment="1">
      <alignment horizontal="right" vertical="center"/>
    </xf>
    <xf numFmtId="41" fontId="49" fillId="36" borderId="16" xfId="0" applyNumberFormat="1" applyFont="1" applyFill="1" applyBorder="1" applyAlignment="1">
      <alignment horizontal="right" vertical="center"/>
    </xf>
    <xf numFmtId="41" fontId="49" fillId="0" borderId="35" xfId="0" applyNumberFormat="1" applyFont="1" applyFill="1" applyBorder="1" applyAlignment="1">
      <alignment horizontal="center" vertical="center"/>
    </xf>
    <xf numFmtId="41" fontId="49" fillId="0" borderId="21" xfId="0" applyNumberFormat="1" applyFont="1" applyFill="1" applyBorder="1" applyAlignment="1">
      <alignment horizontal="center" vertical="center"/>
    </xf>
    <xf numFmtId="41" fontId="49" fillId="0" borderId="29" xfId="0" applyNumberFormat="1" applyFon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41" fontId="49" fillId="0" borderId="35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0" fontId="49" fillId="0" borderId="27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41" fontId="49" fillId="0" borderId="34" xfId="0" applyNumberFormat="1" applyFon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0" fontId="49" fillId="0" borderId="36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vertical="center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vertical="center" wrapText="1"/>
    </xf>
    <xf numFmtId="0" fontId="60" fillId="33" borderId="41" xfId="0" applyFont="1" applyFill="1" applyBorder="1" applyAlignment="1">
      <alignment vertical="center"/>
    </xf>
    <xf numFmtId="0" fontId="50" fillId="3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6" fillId="35" borderId="42" xfId="0" applyFont="1" applyFill="1" applyBorder="1" applyAlignment="1">
      <alignment horizontal="center" vertical="center" wrapText="1"/>
    </xf>
    <xf numFmtId="0" fontId="56" fillId="35" borderId="43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35" borderId="4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59" fillId="33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59" fillId="33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50" fillId="33" borderId="53" xfId="0" applyFont="1" applyFill="1" applyBorder="1" applyAlignment="1">
      <alignment horizontal="center" vertical="center" wrapText="1"/>
    </xf>
    <xf numFmtId="0" fontId="51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5"/>
  <sheetViews>
    <sheetView tabSelected="1" zoomScale="85" zoomScaleNormal="85" zoomScaleSheetLayoutView="85" zoomScalePageLayoutView="0" workbookViewId="0" topLeftCell="A1">
      <selection activeCell="C27" sqref="C27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32" customWidth="1"/>
    <col min="26" max="16384" width="9.00390625" style="1" customWidth="1"/>
  </cols>
  <sheetData>
    <row r="1" spans="1:6" ht="20.25" customHeight="1" thickBot="1">
      <c r="A1" s="55" t="s">
        <v>48</v>
      </c>
      <c r="B1" s="55"/>
      <c r="C1" s="56"/>
      <c r="D1" s="56"/>
      <c r="E1" s="56"/>
      <c r="F1" s="56"/>
    </row>
    <row r="2" spans="1:25" s="2" customFormat="1" ht="12.75" customHeight="1">
      <c r="A2" s="133" t="s">
        <v>2</v>
      </c>
      <c r="B2" s="133" t="s">
        <v>34</v>
      </c>
      <c r="C2" s="133" t="s">
        <v>35</v>
      </c>
      <c r="D2" s="133" t="s">
        <v>27</v>
      </c>
      <c r="E2" s="115" t="s">
        <v>28</v>
      </c>
      <c r="F2" s="116"/>
      <c r="G2" s="115" t="s">
        <v>29</v>
      </c>
      <c r="H2" s="138"/>
      <c r="I2" s="138"/>
      <c r="J2" s="138"/>
      <c r="K2" s="138"/>
      <c r="L2" s="138"/>
      <c r="M2" s="138"/>
      <c r="N2" s="112" t="s">
        <v>30</v>
      </c>
      <c r="O2" s="115" t="s">
        <v>31</v>
      </c>
      <c r="P2" s="116"/>
      <c r="Q2" s="115" t="s">
        <v>32</v>
      </c>
      <c r="R2" s="119"/>
      <c r="S2" s="119"/>
      <c r="T2" s="119"/>
      <c r="U2" s="119"/>
      <c r="V2" s="115" t="s">
        <v>33</v>
      </c>
      <c r="W2" s="119"/>
      <c r="X2" s="120"/>
      <c r="Y2" s="33"/>
    </row>
    <row r="3" spans="1:25" s="2" customFormat="1" ht="12" customHeight="1">
      <c r="A3" s="134"/>
      <c r="B3" s="136"/>
      <c r="C3" s="134"/>
      <c r="D3" s="134"/>
      <c r="E3" s="117"/>
      <c r="F3" s="118"/>
      <c r="G3" s="139"/>
      <c r="H3" s="140"/>
      <c r="I3" s="140"/>
      <c r="J3" s="140"/>
      <c r="K3" s="140"/>
      <c r="L3" s="140"/>
      <c r="M3" s="140"/>
      <c r="N3" s="113"/>
      <c r="O3" s="117"/>
      <c r="P3" s="118"/>
      <c r="Q3" s="17" t="s">
        <v>8</v>
      </c>
      <c r="R3" s="121" t="s">
        <v>1</v>
      </c>
      <c r="S3" s="121" t="s">
        <v>7</v>
      </c>
      <c r="T3" s="124" t="s">
        <v>0</v>
      </c>
      <c r="U3" s="127" t="s">
        <v>10</v>
      </c>
      <c r="V3" s="130" t="s">
        <v>1</v>
      </c>
      <c r="W3" s="124" t="s">
        <v>7</v>
      </c>
      <c r="X3" s="96" t="s">
        <v>0</v>
      </c>
      <c r="Y3" s="33"/>
    </row>
    <row r="4" spans="1:25" s="2" customFormat="1" ht="13.5" customHeight="1">
      <c r="A4" s="134"/>
      <c r="B4" s="136"/>
      <c r="C4" s="134"/>
      <c r="D4" s="134"/>
      <c r="E4" s="23"/>
      <c r="F4" s="22"/>
      <c r="G4" s="7" t="s">
        <v>4</v>
      </c>
      <c r="H4" s="8"/>
      <c r="I4" s="8"/>
      <c r="J4" s="8"/>
      <c r="K4" s="8"/>
      <c r="L4" s="8"/>
      <c r="M4" s="99" t="s">
        <v>5</v>
      </c>
      <c r="N4" s="113"/>
      <c r="O4" s="23"/>
      <c r="P4" s="22"/>
      <c r="Q4" s="102" t="s">
        <v>43</v>
      </c>
      <c r="R4" s="122"/>
      <c r="S4" s="122"/>
      <c r="T4" s="125"/>
      <c r="U4" s="128"/>
      <c r="V4" s="131"/>
      <c r="W4" s="125"/>
      <c r="X4" s="97"/>
      <c r="Y4" s="33"/>
    </row>
    <row r="5" spans="1:25" s="2" customFormat="1" ht="12" customHeight="1">
      <c r="A5" s="134"/>
      <c r="B5" s="136"/>
      <c r="C5" s="134"/>
      <c r="D5" s="134"/>
      <c r="E5" s="23"/>
      <c r="F5" s="104" t="s">
        <v>3</v>
      </c>
      <c r="G5" s="23"/>
      <c r="H5" s="5" t="s">
        <v>44</v>
      </c>
      <c r="I5" s="38"/>
      <c r="J5" s="38"/>
      <c r="K5" s="38"/>
      <c r="L5" s="39"/>
      <c r="M5" s="100"/>
      <c r="N5" s="113"/>
      <c r="O5" s="23"/>
      <c r="P5" s="104" t="s">
        <v>3</v>
      </c>
      <c r="Q5" s="103"/>
      <c r="R5" s="123"/>
      <c r="S5" s="123"/>
      <c r="T5" s="126"/>
      <c r="U5" s="129"/>
      <c r="V5" s="132"/>
      <c r="W5" s="126"/>
      <c r="X5" s="98"/>
      <c r="Y5" s="33"/>
    </row>
    <row r="6" spans="1:25" s="2" customFormat="1" ht="12" customHeight="1">
      <c r="A6" s="134"/>
      <c r="B6" s="136"/>
      <c r="C6" s="134"/>
      <c r="D6" s="134"/>
      <c r="E6" s="23"/>
      <c r="F6" s="105"/>
      <c r="G6" s="23"/>
      <c r="H6" s="21" t="s">
        <v>45</v>
      </c>
      <c r="I6" s="107" t="s">
        <v>26</v>
      </c>
      <c r="J6" s="108"/>
      <c r="K6" s="109"/>
      <c r="L6" s="110" t="s">
        <v>13</v>
      </c>
      <c r="M6" s="100"/>
      <c r="N6" s="113"/>
      <c r="O6" s="23"/>
      <c r="P6" s="105"/>
      <c r="Q6" s="12" t="s">
        <v>9</v>
      </c>
      <c r="R6" s="13" t="s">
        <v>9</v>
      </c>
      <c r="S6" s="13" t="s">
        <v>9</v>
      </c>
      <c r="T6" s="14" t="s">
        <v>9</v>
      </c>
      <c r="U6" s="15" t="s">
        <v>9</v>
      </c>
      <c r="V6" s="19" t="s">
        <v>9</v>
      </c>
      <c r="W6" s="14" t="s">
        <v>9</v>
      </c>
      <c r="X6" s="15" t="s">
        <v>9</v>
      </c>
      <c r="Y6" s="34" t="s">
        <v>9</v>
      </c>
    </row>
    <row r="7" spans="1:25" s="2" customFormat="1" ht="12.75" customHeight="1" thickBot="1">
      <c r="A7" s="135"/>
      <c r="B7" s="137"/>
      <c r="C7" s="135"/>
      <c r="D7" s="135"/>
      <c r="E7" s="4"/>
      <c r="F7" s="106"/>
      <c r="G7" s="4"/>
      <c r="H7" s="6"/>
      <c r="I7" s="54" t="s">
        <v>11</v>
      </c>
      <c r="J7" s="54" t="s">
        <v>12</v>
      </c>
      <c r="K7" s="54" t="s">
        <v>14</v>
      </c>
      <c r="L7" s="111"/>
      <c r="M7" s="101"/>
      <c r="N7" s="114"/>
      <c r="O7" s="4"/>
      <c r="P7" s="106"/>
      <c r="Q7" s="9" t="s">
        <v>6</v>
      </c>
      <c r="R7" s="10" t="s">
        <v>6</v>
      </c>
      <c r="S7" s="10" t="s">
        <v>6</v>
      </c>
      <c r="T7" s="11" t="s">
        <v>6</v>
      </c>
      <c r="U7" s="16" t="s">
        <v>6</v>
      </c>
      <c r="V7" s="18" t="s">
        <v>6</v>
      </c>
      <c r="W7" s="11" t="s">
        <v>6</v>
      </c>
      <c r="X7" s="20" t="s">
        <v>6</v>
      </c>
      <c r="Y7" s="35" t="s">
        <v>6</v>
      </c>
    </row>
    <row r="8" spans="1:25" s="2" customFormat="1" ht="51.75" customHeight="1">
      <c r="A8" s="69">
        <v>1</v>
      </c>
      <c r="B8" s="73" t="s">
        <v>46</v>
      </c>
      <c r="C8" s="92" t="s">
        <v>49</v>
      </c>
      <c r="D8" s="94" t="s">
        <v>47</v>
      </c>
      <c r="E8" s="90">
        <v>6208</v>
      </c>
      <c r="F8" s="67">
        <v>6208</v>
      </c>
      <c r="G8" s="90">
        <v>1</v>
      </c>
      <c r="H8" s="77">
        <v>1</v>
      </c>
      <c r="I8" s="77">
        <v>0</v>
      </c>
      <c r="J8" s="77">
        <v>0</v>
      </c>
      <c r="K8" s="77">
        <v>0</v>
      </c>
      <c r="L8" s="77">
        <v>1</v>
      </c>
      <c r="M8" s="82">
        <v>4647</v>
      </c>
      <c r="N8" s="65">
        <v>0</v>
      </c>
      <c r="O8" s="59">
        <f>+(+E8+G8)-(M8+N8)</f>
        <v>1562</v>
      </c>
      <c r="P8" s="84">
        <v>1562</v>
      </c>
      <c r="Q8" s="50">
        <v>1</v>
      </c>
      <c r="R8" s="25">
        <v>0</v>
      </c>
      <c r="S8" s="25">
        <v>0</v>
      </c>
      <c r="T8" s="26">
        <v>0</v>
      </c>
      <c r="U8" s="51">
        <v>28</v>
      </c>
      <c r="V8" s="24">
        <v>0</v>
      </c>
      <c r="W8" s="26">
        <v>0</v>
      </c>
      <c r="X8" s="27">
        <v>0</v>
      </c>
      <c r="Y8" s="36" t="s">
        <v>9</v>
      </c>
    </row>
    <row r="9" spans="1:25" s="2" customFormat="1" ht="51.75" customHeight="1" thickBot="1">
      <c r="A9" s="70"/>
      <c r="B9" s="74"/>
      <c r="C9" s="93"/>
      <c r="D9" s="95"/>
      <c r="E9" s="91"/>
      <c r="F9" s="68"/>
      <c r="G9" s="91"/>
      <c r="H9" s="78"/>
      <c r="I9" s="78"/>
      <c r="J9" s="78"/>
      <c r="K9" s="78"/>
      <c r="L9" s="78"/>
      <c r="M9" s="83"/>
      <c r="N9" s="66"/>
      <c r="O9" s="60"/>
      <c r="P9" s="85"/>
      <c r="Q9" s="52">
        <v>200</v>
      </c>
      <c r="R9" s="43">
        <v>0</v>
      </c>
      <c r="S9" s="43">
        <v>0</v>
      </c>
      <c r="T9" s="44">
        <v>0</v>
      </c>
      <c r="U9" s="53">
        <v>4453</v>
      </c>
      <c r="V9" s="42">
        <v>0</v>
      </c>
      <c r="W9" s="44">
        <v>0</v>
      </c>
      <c r="X9" s="45">
        <v>0</v>
      </c>
      <c r="Y9" s="37" t="s">
        <v>6</v>
      </c>
    </row>
    <row r="10" spans="1:25" s="2" customFormat="1" ht="21.75" customHeight="1" hidden="1">
      <c r="A10" s="69"/>
      <c r="B10" s="86"/>
      <c r="C10" s="87"/>
      <c r="D10" s="75"/>
      <c r="E10" s="90"/>
      <c r="F10" s="67"/>
      <c r="G10" s="90"/>
      <c r="H10" s="77"/>
      <c r="I10" s="77"/>
      <c r="J10" s="77"/>
      <c r="K10" s="77"/>
      <c r="L10" s="77"/>
      <c r="M10" s="80"/>
      <c r="N10" s="65"/>
      <c r="O10" s="59">
        <f>+(+E10+G10)-(M10+N10)</f>
        <v>0</v>
      </c>
      <c r="P10" s="67"/>
      <c r="Q10" s="24">
        <v>0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9</v>
      </c>
    </row>
    <row r="11" spans="1:25" s="2" customFormat="1" ht="21.75" customHeight="1" hidden="1" thickBot="1">
      <c r="A11" s="70"/>
      <c r="B11" s="88"/>
      <c r="C11" s="89"/>
      <c r="D11" s="76"/>
      <c r="E11" s="91"/>
      <c r="F11" s="68"/>
      <c r="G11" s="91"/>
      <c r="H11" s="78"/>
      <c r="I11" s="79"/>
      <c r="J11" s="79"/>
      <c r="K11" s="79"/>
      <c r="L11" s="79"/>
      <c r="M11" s="81"/>
      <c r="N11" s="66"/>
      <c r="O11" s="60"/>
      <c r="P11" s="68"/>
      <c r="Q11" s="42">
        <v>0</v>
      </c>
      <c r="R11" s="43">
        <v>0</v>
      </c>
      <c r="S11" s="43">
        <v>0</v>
      </c>
      <c r="T11" s="44">
        <v>0</v>
      </c>
      <c r="U11" s="43">
        <v>0</v>
      </c>
      <c r="V11" s="42">
        <v>0</v>
      </c>
      <c r="W11" s="44">
        <v>0</v>
      </c>
      <c r="X11" s="45">
        <v>0</v>
      </c>
      <c r="Y11" s="37" t="s">
        <v>6</v>
      </c>
    </row>
    <row r="12" spans="1:25" s="3" customFormat="1" ht="19.5" customHeight="1">
      <c r="A12" s="69" t="s">
        <v>36</v>
      </c>
      <c r="B12" s="71">
        <v>1</v>
      </c>
      <c r="C12" s="73"/>
      <c r="D12" s="75"/>
      <c r="E12" s="59">
        <f aca="true" t="shared" si="0" ref="E12:P12">SUM(E8:E11)</f>
        <v>6208</v>
      </c>
      <c r="F12" s="61">
        <f t="shared" si="0"/>
        <v>6208</v>
      </c>
      <c r="G12" s="59">
        <f t="shared" si="0"/>
        <v>1</v>
      </c>
      <c r="H12" s="63">
        <f t="shared" si="0"/>
        <v>1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1</v>
      </c>
      <c r="M12" s="63">
        <f t="shared" si="0"/>
        <v>4647</v>
      </c>
      <c r="N12" s="57">
        <f t="shared" si="0"/>
        <v>0</v>
      </c>
      <c r="O12" s="59">
        <f t="shared" si="0"/>
        <v>1562</v>
      </c>
      <c r="P12" s="61">
        <f t="shared" si="0"/>
        <v>1562</v>
      </c>
      <c r="Q12" s="28">
        <f aca="true" t="shared" si="1" ref="Q12:X12">SUMIF($Y$8:$Y$11,$Y$6,Q8:Q11)</f>
        <v>1</v>
      </c>
      <c r="R12" s="29">
        <f t="shared" si="1"/>
        <v>0</v>
      </c>
      <c r="S12" s="29">
        <f t="shared" si="1"/>
        <v>0</v>
      </c>
      <c r="T12" s="30">
        <f t="shared" si="1"/>
        <v>0</v>
      </c>
      <c r="U12" s="29">
        <f t="shared" si="1"/>
        <v>28</v>
      </c>
      <c r="V12" s="28">
        <f t="shared" si="1"/>
        <v>0</v>
      </c>
      <c r="W12" s="30">
        <f t="shared" si="1"/>
        <v>0</v>
      </c>
      <c r="X12" s="31">
        <f t="shared" si="1"/>
        <v>0</v>
      </c>
      <c r="Y12" s="36" t="s">
        <v>9</v>
      </c>
    </row>
    <row r="13" spans="1:25" s="3" customFormat="1" ht="19.5" customHeight="1" thickBot="1">
      <c r="A13" s="70"/>
      <c r="B13" s="72"/>
      <c r="C13" s="74"/>
      <c r="D13" s="76"/>
      <c r="E13" s="60"/>
      <c r="F13" s="62"/>
      <c r="G13" s="60"/>
      <c r="H13" s="64"/>
      <c r="I13" s="64"/>
      <c r="J13" s="64"/>
      <c r="K13" s="64"/>
      <c r="L13" s="64"/>
      <c r="M13" s="64"/>
      <c r="N13" s="58"/>
      <c r="O13" s="60"/>
      <c r="P13" s="62"/>
      <c r="Q13" s="46">
        <f aca="true" t="shared" si="2" ref="Q13:X13">SUMIF($Y$7:$Y$11,$Y$6,Q8:Q11)</f>
        <v>200</v>
      </c>
      <c r="R13" s="47">
        <f t="shared" si="2"/>
        <v>0</v>
      </c>
      <c r="S13" s="47">
        <f t="shared" si="2"/>
        <v>0</v>
      </c>
      <c r="T13" s="48">
        <f t="shared" si="2"/>
        <v>0</v>
      </c>
      <c r="U13" s="47">
        <f t="shared" si="2"/>
        <v>4453</v>
      </c>
      <c r="V13" s="46">
        <f t="shared" si="2"/>
        <v>0</v>
      </c>
      <c r="W13" s="48">
        <f t="shared" si="2"/>
        <v>0</v>
      </c>
      <c r="X13" s="49">
        <f t="shared" si="2"/>
        <v>0</v>
      </c>
      <c r="Y13" s="37" t="s">
        <v>6</v>
      </c>
    </row>
    <row r="14" ht="14.25" hidden="1" outlineLevel="1" thickBot="1">
      <c r="A14" s="1" t="s">
        <v>15</v>
      </c>
    </row>
    <row r="15" spans="3:15" ht="14.25" hidden="1" outlineLevel="1" thickBot="1">
      <c r="C15" s="1" t="s">
        <v>16</v>
      </c>
      <c r="F15" s="1" t="s">
        <v>37</v>
      </c>
      <c r="O15" s="41"/>
    </row>
    <row r="16" spans="3:6" ht="14.25" hidden="1" outlineLevel="1" thickBot="1">
      <c r="C16" s="1" t="s">
        <v>17</v>
      </c>
      <c r="F16" s="1" t="s">
        <v>38</v>
      </c>
    </row>
    <row r="17" spans="3:6" ht="14.25" hidden="1" outlineLevel="1" thickBot="1">
      <c r="C17" s="1" t="s">
        <v>18</v>
      </c>
      <c r="F17" s="1" t="s">
        <v>39</v>
      </c>
    </row>
    <row r="18" spans="3:6" ht="14.25" hidden="1" outlineLevel="1" thickBot="1">
      <c r="C18" s="1" t="s">
        <v>19</v>
      </c>
      <c r="F18" s="1" t="s">
        <v>40</v>
      </c>
    </row>
    <row r="19" spans="3:6" ht="14.25" hidden="1" outlineLevel="1" thickBot="1">
      <c r="C19" s="1" t="s">
        <v>20</v>
      </c>
      <c r="F19" s="1" t="s">
        <v>41</v>
      </c>
    </row>
    <row r="20" spans="3:6" ht="14.25" hidden="1" outlineLevel="1" thickBot="1">
      <c r="C20" s="1" t="s">
        <v>21</v>
      </c>
      <c r="F20" s="1" t="s">
        <v>42</v>
      </c>
    </row>
    <row r="21" ht="14.25" hidden="1" outlineLevel="1" thickBot="1">
      <c r="C21" s="1" t="s">
        <v>22</v>
      </c>
    </row>
    <row r="22" ht="14.25" hidden="1" outlineLevel="1" thickBot="1">
      <c r="C22" s="1" t="s">
        <v>23</v>
      </c>
    </row>
    <row r="23" ht="14.25" hidden="1" outlineLevel="1" thickBot="1">
      <c r="C23" s="1" t="s">
        <v>24</v>
      </c>
    </row>
    <row r="24" ht="14.25" hidden="1" outlineLevel="1" thickBot="1">
      <c r="C24" s="1" t="s">
        <v>25</v>
      </c>
    </row>
    <row r="25" ht="13.5" collapsed="1">
      <c r="O25" s="40">
        <f>+(+$E$12+$G$12)-($M$12+$N$12)</f>
        <v>1562</v>
      </c>
    </row>
  </sheetData>
  <sheetProtection/>
  <mergeCells count="70">
    <mergeCell ref="V3:V5"/>
    <mergeCell ref="W3:W5"/>
    <mergeCell ref="A2:A7"/>
    <mergeCell ref="B2:B7"/>
    <mergeCell ref="C2:C7"/>
    <mergeCell ref="D2:D7"/>
    <mergeCell ref="E2:F3"/>
    <mergeCell ref="G2:M3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10:A11"/>
    <mergeCell ref="B10:C11"/>
    <mergeCell ref="D10:D11"/>
    <mergeCell ref="E10:E11"/>
    <mergeCell ref="F10:F11"/>
    <mergeCell ref="G10:G11"/>
    <mergeCell ref="G8:G9"/>
    <mergeCell ref="H8:H9"/>
    <mergeCell ref="I8:I9"/>
    <mergeCell ref="J8:J9"/>
    <mergeCell ref="K8:K9"/>
    <mergeCell ref="L8:L9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N12:N13"/>
    <mergeCell ref="O12:O13"/>
    <mergeCell ref="P12:P13"/>
    <mergeCell ref="H12:H13"/>
    <mergeCell ref="I12:I13"/>
    <mergeCell ref="J12:J13"/>
    <mergeCell ref="K12:K13"/>
    <mergeCell ref="L12:L13"/>
    <mergeCell ref="M12:M1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長史学</cp:lastModifiedBy>
  <cp:lastPrinted>2017-10-17T02:37:28Z</cp:lastPrinted>
  <dcterms:created xsi:type="dcterms:W3CDTF">2010-08-24T08:00:05Z</dcterms:created>
  <dcterms:modified xsi:type="dcterms:W3CDTF">2017-10-17T04:39:33Z</dcterms:modified>
  <cp:category/>
  <cp:version/>
  <cp:contentType/>
  <cp:contentStatus/>
</cp:coreProperties>
</file>