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1F　予算会計班\★行政事業レビュー\平成28年度行政事業レビュー\☆基金シート関連\280909 地方公共団体等保有基金執行状況表　各省提出\01.各省提出　１発目\HP公表\"/>
    </mc:Choice>
  </mc:AlternateContent>
  <bookViews>
    <workbookView xWindow="480" yWindow="120" windowWidth="18315" windowHeight="11655" tabRatio="774"/>
  </bookViews>
  <sheets>
    <sheet name="個別表" sheetId="8" r:id="rId1"/>
  </sheets>
  <definedNames>
    <definedName name="_xlnm._FilterDatabase" localSheetId="0" hidden="1">個別表!$A$1:$Y$17</definedName>
    <definedName name="_xlnm.Print_Area" localSheetId="0">個別表!$A$1:$X$28</definedName>
  </definedNames>
  <calcPr calcId="152511"/>
</workbook>
</file>

<file path=xl/calcChain.xml><?xml version="1.0" encoding="utf-8"?>
<calcChain xmlns="http://schemas.openxmlformats.org/spreadsheetml/2006/main">
  <c r="Q15" i="8" l="1"/>
  <c r="X15" i="8" l="1"/>
  <c r="W15" i="8"/>
  <c r="V15" i="8"/>
  <c r="U15" i="8"/>
  <c r="T15" i="8"/>
  <c r="S15" i="8"/>
  <c r="R15" i="8"/>
  <c r="X14" i="8"/>
  <c r="W14" i="8"/>
  <c r="V14" i="8"/>
  <c r="U14" i="8"/>
  <c r="T14" i="8"/>
  <c r="S14" i="8"/>
  <c r="R14" i="8"/>
  <c r="Q14" i="8"/>
  <c r="P14" i="8"/>
  <c r="N14" i="8"/>
  <c r="M14" i="8"/>
  <c r="L14" i="8"/>
  <c r="K14" i="8"/>
  <c r="J14" i="8"/>
  <c r="I14" i="8"/>
  <c r="H14" i="8"/>
  <c r="G14" i="8"/>
  <c r="F14" i="8"/>
  <c r="E14" i="8"/>
  <c r="B14" i="8"/>
  <c r="O12" i="8"/>
  <c r="O10" i="8"/>
  <c r="O8" i="8"/>
  <c r="O14" i="8" l="1"/>
  <c r="O27" i="8"/>
</calcChain>
</file>

<file path=xl/sharedStrings.xml><?xml version="1.0" encoding="utf-8"?>
<sst xmlns="http://schemas.openxmlformats.org/spreadsheetml/2006/main" count="84" uniqueCount="54">
  <si>
    <t>債務保証</t>
    <rPh sb="0" eb="2">
      <t>サイム</t>
    </rPh>
    <rPh sb="2" eb="4">
      <t>ホショウ</t>
    </rPh>
    <phoneticPr fontId="1"/>
  </si>
  <si>
    <t>出資</t>
    <rPh sb="0" eb="2">
      <t>シュッシ</t>
    </rPh>
    <phoneticPr fontId="1"/>
  </si>
  <si>
    <t>番
号</t>
    <rPh sb="0" eb="1">
      <t>バン</t>
    </rPh>
    <rPh sb="2" eb="3">
      <t>ゴウ</t>
    </rPh>
    <phoneticPr fontId="1"/>
  </si>
  <si>
    <t>うち
国費相当額</t>
    <rPh sb="3" eb="5">
      <t>コクヒ</t>
    </rPh>
    <rPh sb="5" eb="7">
      <t>ソウトウ</t>
    </rPh>
    <rPh sb="7" eb="8">
      <t>ガク</t>
    </rPh>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</si>
  <si>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</si>
  <si>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</si>
  <si>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</si>
  <si>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</si>
  <si>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</si>
  <si>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</si>
  <si>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</si>
  <si>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</si>
  <si>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</si>
  <si>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</si>
  <si>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</si>
  <si>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</si>
  <si>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</si>
  <si>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</si>
  <si>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</si>
  <si>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</si>
  <si>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</si>
  <si>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</si>
  <si>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</si>
  <si>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</si>
  <si>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</si>
  <si>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</si>
  <si>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</si>
  <si>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</si>
  <si>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⑪森林保険特別会計</t>
    <rPh sb="1" eb="3">
      <t>シンリン</t>
    </rPh>
    <rPh sb="3" eb="5">
      <t>ホケン</t>
    </rPh>
    <rPh sb="5" eb="7">
      <t>トクベツ</t>
    </rPh>
    <rPh sb="7" eb="9">
      <t>カイケイ</t>
    </rPh>
    <phoneticPr fontId="1"/>
  </si>
  <si>
    <t>⑫国有林野事業債務管理特別会計</t>
    <rPh sb="1" eb="5">
      <t>コクユウリンヤ</t>
    </rPh>
    <rPh sb="5" eb="7">
      <t>ジギョウ</t>
    </rPh>
    <rPh sb="7" eb="9">
      <t>サイム</t>
    </rPh>
    <rPh sb="9" eb="11">
      <t>カンリ</t>
    </rPh>
    <rPh sb="11" eb="13">
      <t>トクベツ</t>
    </rPh>
    <rPh sb="13" eb="15">
      <t>カイケイ</t>
    </rPh>
    <phoneticPr fontId="1"/>
  </si>
  <si>
    <t>⑬貿易再保険特別会計</t>
    <rPh sb="1" eb="3">
      <t>ボウエキ</t>
    </rPh>
    <rPh sb="3" eb="6">
      <t>サイホケン</t>
    </rPh>
    <rPh sb="6" eb="8">
      <t>トクベツ</t>
    </rPh>
    <rPh sb="8" eb="10">
      <t>カイケイ</t>
    </rPh>
    <phoneticPr fontId="1"/>
  </si>
  <si>
    <t>⑭特許特別会計</t>
    <rPh sb="1" eb="3">
      <t>トッキョ</t>
    </rPh>
    <rPh sb="3" eb="5">
      <t>トクベツ</t>
    </rPh>
    <rPh sb="5" eb="7">
      <t>カイケイ</t>
    </rPh>
    <phoneticPr fontId="1"/>
  </si>
  <si>
    <t>⑮自動車安全特別会計</t>
    <rPh sb="1" eb="4">
      <t>ジドウシャ</t>
    </rPh>
    <rPh sb="4" eb="6">
      <t>アンゼン</t>
    </rPh>
    <rPh sb="6" eb="8">
      <t>トクベツ</t>
    </rPh>
    <rPh sb="8" eb="10">
      <t>カイケイ</t>
    </rPh>
    <phoneticPr fontId="1"/>
  </si>
  <si>
    <t>⑯東日本大震災復興特別会計</t>
    <rPh sb="1" eb="2">
      <t>ヒガシ</t>
    </rPh>
    <rPh sb="2" eb="4">
      <t>ニホン</t>
    </rPh>
    <rPh sb="4" eb="7">
      <t>ダイシンサイ</t>
    </rPh>
    <rPh sb="7" eb="9">
      <t>フッコウ</t>
    </rPh>
    <rPh sb="9" eb="11">
      <t>トクベツ</t>
    </rPh>
    <rPh sb="11" eb="13">
      <t>カイケイ</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</si>
  <si>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</si>
  <si>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</si>
  <si>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</si>
  <si>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26年度末基金残高
（ａ）</t>
    <rPh sb="2" eb="4">
      <t>ネンド</t>
    </rPh>
    <rPh sb="4" eb="5">
      <t>マツ</t>
    </rPh>
    <rPh sb="5" eb="7">
      <t>キキン</t>
    </rPh>
    <rPh sb="7" eb="9">
      <t>ザンダカ</t>
    </rPh>
    <phoneticPr fontId="1"/>
  </si>
  <si>
    <t>27　年　度　収　入　支　出</t>
    <rPh sb="3" eb="4">
      <t>トシ</t>
    </rPh>
    <rPh sb="5" eb="6">
      <t>ド</t>
    </rPh>
    <rPh sb="7" eb="8">
      <t>オサム</t>
    </rPh>
    <rPh sb="9" eb="10">
      <t>イ</t>
    </rPh>
    <rPh sb="11" eb="12">
      <t>シ</t>
    </rPh>
    <rPh sb="13" eb="14">
      <t>デ</t>
    </rPh>
    <phoneticPr fontId="1"/>
  </si>
  <si>
    <t>27年度
国庫返納額
（ｄ）</t>
    <rPh sb="2" eb="4">
      <t>ネンド</t>
    </rPh>
    <rPh sb="7" eb="9">
      <t>ヘンノウ</t>
    </rPh>
    <phoneticPr fontId="1"/>
  </si>
  <si>
    <t>27年度　事業実施決定等</t>
    <rPh sb="2" eb="4">
      <t>ネンド</t>
    </rPh>
    <rPh sb="5" eb="7">
      <t>ジギョウ</t>
    </rPh>
    <rPh sb="7" eb="9">
      <t>ジッシ</t>
    </rPh>
    <rPh sb="9" eb="11">
      <t>ケッテイ</t>
    </rPh>
    <rPh sb="11" eb="12">
      <t>トウ</t>
    </rPh>
    <phoneticPr fontId="1"/>
  </si>
  <si>
    <t>27年度末　貸付残高等</t>
    <rPh sb="2" eb="4">
      <t>ネンド</t>
    </rPh>
    <rPh sb="4" eb="5">
      <t>マツ</t>
    </rPh>
    <rPh sb="6" eb="8">
      <t>カシツ</t>
    </rPh>
    <rPh sb="8" eb="10">
      <t>ザンダカ</t>
    </rPh>
    <rPh sb="10" eb="11">
      <t>トウ</t>
    </rPh>
    <phoneticPr fontId="1"/>
  </si>
  <si>
    <t>27年度末基金残高
(ｅ=ａ+ｂ-ｃ-ｄ)</t>
    <rPh sb="2" eb="4">
      <t>ネンド</t>
    </rPh>
    <rPh sb="4" eb="5">
      <t>マツ</t>
    </rPh>
    <rPh sb="5" eb="7">
      <t>キキン</t>
    </rPh>
    <rPh sb="7" eb="9">
      <t>ザンダカ</t>
    </rPh>
    <phoneticPr fontId="1"/>
  </si>
  <si>
    <t>岩手県</t>
    <rPh sb="0" eb="3">
      <t>イワテケン</t>
    </rPh>
    <phoneticPr fontId="1"/>
  </si>
  <si>
    <t>震災がれき処理促進地方公共団体緊急支援基金</t>
    <rPh sb="0" eb="2">
      <t>シンサイ</t>
    </rPh>
    <rPh sb="5" eb="7">
      <t>ショリ</t>
    </rPh>
    <rPh sb="7" eb="9">
      <t>ソクシン</t>
    </rPh>
    <rPh sb="9" eb="11">
      <t>チホウ</t>
    </rPh>
    <rPh sb="11" eb="13">
      <t>コウキョウ</t>
    </rPh>
    <rPh sb="13" eb="15">
      <t>ダンタイ</t>
    </rPh>
    <rPh sb="15" eb="17">
      <t>キンキュウ</t>
    </rPh>
    <rPh sb="17" eb="19">
      <t>シエン</t>
    </rPh>
    <rPh sb="19" eb="21">
      <t>キキン</t>
    </rPh>
    <phoneticPr fontId="1"/>
  </si>
  <si>
    <t>岩手県において基金を造成し、特定被災地方公共団体である市町村が実施した東日本大震災に起因する災害廃棄物の収集・運搬及び処分に係る事業に対し基金を充当することにより、国による事業費の負担率を平均９５％とし、地方負担額を軽減。</t>
    <rPh sb="0" eb="2">
      <t>イワテ</t>
    </rPh>
    <phoneticPr fontId="1"/>
  </si>
  <si>
    <t>宮城県</t>
    <rPh sb="0" eb="3">
      <t>ミヤギケン</t>
    </rPh>
    <phoneticPr fontId="1"/>
  </si>
  <si>
    <t>宮城県において基金を造成し、特定被災地方公共団体である市町村が実施した東日本大震災に起因する災害廃棄物の収集・運搬及び処分に係る事業に対し基金を充当することにより、国による事業費の負担率を平均９５％とし、地方負担額を軽減。</t>
    <rPh sb="0" eb="2">
      <t>ミヤギ</t>
    </rPh>
    <phoneticPr fontId="1"/>
  </si>
  <si>
    <t>福島県</t>
    <rPh sb="0" eb="3">
      <t>フクシマケン</t>
    </rPh>
    <phoneticPr fontId="1"/>
  </si>
  <si>
    <t>福島県において基金を造成し、特定被災地方公共団体である市町村が実施した東日本大震災に起因する災害廃棄物の収集・運搬及び処分に係る事業に対し基金を充当することにより、国による事業費の負担率を平均９５％とし、地方負担額を軽減。</t>
    <rPh sb="0" eb="2">
      <t>フクシマ</t>
    </rPh>
    <phoneticPr fontId="1"/>
  </si>
  <si>
    <t>(補助・補てん、利子助成・補給)</t>
    <phoneticPr fontId="1"/>
  </si>
  <si>
    <t>うち</t>
    <phoneticPr fontId="1"/>
  </si>
  <si>
    <t>国費相当額</t>
    <phoneticPr fontId="1"/>
  </si>
  <si>
    <t>【個別表】平成28年度基金造成団体別基金執行状況表（016震災がれき処理促進地方公共団体緊急支援基金
（災害等廃棄物処理促進費補助金））</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</si>
</sst>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000"/>
    <numFmt numFmtId="177" formatCode="* #,##0;* \-#,##0;* &quot;-&quot;_ ;@\ "/>
    <numFmt numFmtId="178" formatCode="\(#,##0\);\(* \-#,##0\);\(* \ &quot;-&quot;\ \);@\ "/>
  </numFmts>
  <fonts count="18"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1">
    <xf numFmtId="0" fontId="0" fillId="0" borderId="0">
      <alignment vertical="center"/>
    </xf>
  </cellStyleXfs>
  <cellXfs count="131">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9" fillId="2" borderId="29" xfId="0" applyFont="1" applyFill="1" applyBorder="1" applyAlignment="1">
      <alignment horizontal="center" vertical="center" wrapText="1"/>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Fill="1" applyBorder="1" applyAlignment="1">
      <alignment vertical="center"/>
    </xf>
    <xf numFmtId="177" fontId="0" fillId="0" borderId="0" xfId="0" applyNumberFormat="1" applyFill="1" applyBorder="1" applyAlignment="1">
      <alignment vertical="center"/>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1" fillId="5" borderId="1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41" fontId="3" fillId="4" borderId="30" xfId="0" applyNumberFormat="1" applyFont="1" applyFill="1" applyBorder="1" applyAlignment="1">
      <alignment horizontal="right" vertical="center"/>
    </xf>
    <xf numFmtId="41" fontId="0" fillId="4" borderId="14" xfId="0" applyNumberFormat="1" applyFill="1" applyBorder="1" applyAlignment="1">
      <alignment horizontal="right" vertical="center"/>
    </xf>
    <xf numFmtId="41" fontId="3" fillId="0" borderId="30" xfId="0" applyNumberFormat="1" applyFont="1" applyFill="1" applyBorder="1" applyAlignment="1">
      <alignment horizontal="right" vertical="center"/>
    </xf>
    <xf numFmtId="41" fontId="0" fillId="0" borderId="14" xfId="0" applyNumberFormat="1" applyFill="1" applyBorder="1" applyAlignment="1">
      <alignment horizontal="right" vertical="center"/>
    </xf>
    <xf numFmtId="41" fontId="3" fillId="0" borderId="43" xfId="0" applyNumberFormat="1" applyFont="1" applyBorder="1" applyAlignment="1">
      <alignment vertical="center"/>
    </xf>
    <xf numFmtId="41" fontId="0" fillId="0" borderId="19" xfId="0" applyNumberFormat="1" applyBorder="1" applyAlignment="1">
      <alignmen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Fill="1" applyBorder="1" applyAlignment="1">
      <alignment vertical="center" wrapText="1"/>
    </xf>
    <xf numFmtId="0" fontId="3" fillId="0" borderId="9" xfId="0" applyFont="1" applyFill="1" applyBorder="1" applyAlignment="1">
      <alignment vertical="center"/>
    </xf>
    <xf numFmtId="41" fontId="3" fillId="0" borderId="43" xfId="0" applyNumberFormat="1" applyFont="1" applyBorder="1" applyAlignment="1">
      <alignment horizontal="right" vertical="center"/>
    </xf>
    <xf numFmtId="41" fontId="0" fillId="0" borderId="19" xfId="0" applyNumberFormat="1" applyBorder="1" applyAlignment="1">
      <alignment horizontal="right" vertical="center"/>
    </xf>
    <xf numFmtId="41" fontId="3" fillId="0" borderId="18" xfId="0" applyNumberFormat="1" applyFont="1" applyBorder="1" applyAlignment="1">
      <alignment horizontal="right" vertical="center"/>
    </xf>
    <xf numFmtId="41" fontId="0" fillId="0" borderId="17" xfId="0" applyNumberFormat="1" applyBorder="1" applyAlignment="1">
      <alignment horizontal="right"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41" fontId="3" fillId="4" borderId="14" xfId="0" applyNumberFormat="1" applyFont="1" applyFill="1" applyBorder="1" applyAlignment="1">
      <alignment horizontal="right"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3" fillId="0" borderId="18" xfId="0" applyNumberFormat="1" applyFont="1" applyFill="1" applyBorder="1" applyAlignment="1">
      <alignment horizontal="center" vertical="center"/>
    </xf>
    <xf numFmtId="41" fontId="3" fillId="0" borderId="17" xfId="0" applyNumberFormat="1" applyFont="1" applyFill="1" applyBorder="1" applyAlignment="1">
      <alignment horizontal="center" vertical="center"/>
    </xf>
    <xf numFmtId="41" fontId="3" fillId="3" borderId="19" xfId="0" applyNumberFormat="1" applyFont="1" applyFill="1" applyBorder="1" applyAlignment="1">
      <alignment horizontal="right"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9"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29"/>
  <sheetViews>
    <sheetView tabSelected="1" view="pageBreakPreview" zoomScale="85" zoomScaleNormal="100" zoomScaleSheetLayoutView="85" workbookViewId="0"/>
  </sheetViews>
  <sheetFormatPr defaultRowHeight="13.5" outlineLevelRow="1" x14ac:dyDescent="0.15"/>
  <cols>
    <col min="1" max="1" width="4.125" style="1" customWidth="1"/>
    <col min="2" max="2" width="7.875" style="1" customWidth="1"/>
    <col min="3" max="3" width="17.75" style="1" customWidth="1"/>
    <col min="4" max="4" width="33" style="1" customWidth="1"/>
    <col min="5" max="16" width="9" style="1" customWidth="1"/>
    <col min="17" max="24" width="8" style="1" customWidth="1"/>
    <col min="25" max="25" width="0" style="32" hidden="1" customWidth="1"/>
    <col min="26" max="16384" width="9" style="1"/>
  </cols>
  <sheetData>
    <row r="1" spans="1:25" ht="20.25" customHeight="1" thickBot="1" x14ac:dyDescent="0.2">
      <c r="A1" s="38" t="s">
        <v>53</v>
      </c>
      <c r="B1" s="38"/>
    </row>
    <row r="2" spans="1:25" s="2" customFormat="1" ht="12.75" customHeight="1" x14ac:dyDescent="0.15">
      <c r="A2" s="52" t="s">
        <v>2</v>
      </c>
      <c r="B2" s="52" t="s">
        <v>35</v>
      </c>
      <c r="C2" s="52" t="s">
        <v>12</v>
      </c>
      <c r="D2" s="52" t="s">
        <v>36</v>
      </c>
      <c r="E2" s="71" t="s">
        <v>37</v>
      </c>
      <c r="F2" s="72"/>
      <c r="G2" s="71" t="s">
        <v>38</v>
      </c>
      <c r="H2" s="75"/>
      <c r="I2" s="75"/>
      <c r="J2" s="75"/>
      <c r="K2" s="75"/>
      <c r="L2" s="75"/>
      <c r="M2" s="75"/>
      <c r="N2" s="110" t="s">
        <v>39</v>
      </c>
      <c r="O2" s="71" t="s">
        <v>42</v>
      </c>
      <c r="P2" s="72"/>
      <c r="Q2" s="71" t="s">
        <v>40</v>
      </c>
      <c r="R2" s="89"/>
      <c r="S2" s="89"/>
      <c r="T2" s="89"/>
      <c r="U2" s="89"/>
      <c r="V2" s="71" t="s">
        <v>41</v>
      </c>
      <c r="W2" s="89"/>
      <c r="X2" s="90"/>
      <c r="Y2" s="33"/>
    </row>
    <row r="3" spans="1:25" s="2" customFormat="1" ht="12" customHeight="1" x14ac:dyDescent="0.15">
      <c r="A3" s="53"/>
      <c r="B3" s="127"/>
      <c r="C3" s="53"/>
      <c r="D3" s="53"/>
      <c r="E3" s="73"/>
      <c r="F3" s="74"/>
      <c r="G3" s="76"/>
      <c r="H3" s="77"/>
      <c r="I3" s="77"/>
      <c r="J3" s="77"/>
      <c r="K3" s="77"/>
      <c r="L3" s="77"/>
      <c r="M3" s="77"/>
      <c r="N3" s="111"/>
      <c r="O3" s="73"/>
      <c r="P3" s="74"/>
      <c r="Q3" s="17" t="s">
        <v>8</v>
      </c>
      <c r="R3" s="91" t="s">
        <v>1</v>
      </c>
      <c r="S3" s="91" t="s">
        <v>7</v>
      </c>
      <c r="T3" s="94" t="s">
        <v>0</v>
      </c>
      <c r="U3" s="97" t="s">
        <v>10</v>
      </c>
      <c r="V3" s="100" t="s">
        <v>1</v>
      </c>
      <c r="W3" s="94" t="s">
        <v>7</v>
      </c>
      <c r="X3" s="103" t="s">
        <v>0</v>
      </c>
      <c r="Y3" s="33"/>
    </row>
    <row r="4" spans="1:25" s="2" customFormat="1" ht="13.5" customHeight="1" x14ac:dyDescent="0.15">
      <c r="A4" s="53"/>
      <c r="B4" s="127"/>
      <c r="C4" s="53"/>
      <c r="D4" s="53"/>
      <c r="E4" s="23"/>
      <c r="F4" s="22"/>
      <c r="G4" s="7" t="s">
        <v>4</v>
      </c>
      <c r="H4" s="8"/>
      <c r="I4" s="8"/>
      <c r="J4" s="8"/>
      <c r="K4" s="8"/>
      <c r="L4" s="8"/>
      <c r="M4" s="78" t="s">
        <v>5</v>
      </c>
      <c r="N4" s="111"/>
      <c r="O4" s="23"/>
      <c r="P4" s="22"/>
      <c r="Q4" s="108" t="s">
        <v>50</v>
      </c>
      <c r="R4" s="92"/>
      <c r="S4" s="92"/>
      <c r="T4" s="95"/>
      <c r="U4" s="98"/>
      <c r="V4" s="101"/>
      <c r="W4" s="95"/>
      <c r="X4" s="104"/>
      <c r="Y4" s="33"/>
    </row>
    <row r="5" spans="1:25" s="2" customFormat="1" ht="12" customHeight="1" x14ac:dyDescent="0.15">
      <c r="A5" s="53"/>
      <c r="B5" s="127"/>
      <c r="C5" s="53"/>
      <c r="D5" s="53"/>
      <c r="E5" s="23"/>
      <c r="F5" s="81" t="s">
        <v>3</v>
      </c>
      <c r="G5" s="23"/>
      <c r="H5" s="5" t="s">
        <v>51</v>
      </c>
      <c r="I5" s="39"/>
      <c r="J5" s="39"/>
      <c r="K5" s="39"/>
      <c r="L5" s="40"/>
      <c r="M5" s="79"/>
      <c r="N5" s="111"/>
      <c r="O5" s="23"/>
      <c r="P5" s="81" t="s">
        <v>3</v>
      </c>
      <c r="Q5" s="109"/>
      <c r="R5" s="93"/>
      <c r="S5" s="93"/>
      <c r="T5" s="96"/>
      <c r="U5" s="99"/>
      <c r="V5" s="102"/>
      <c r="W5" s="96"/>
      <c r="X5" s="105"/>
      <c r="Y5" s="33"/>
    </row>
    <row r="6" spans="1:25" s="2" customFormat="1" ht="12" customHeight="1" x14ac:dyDescent="0.15">
      <c r="A6" s="53"/>
      <c r="B6" s="127"/>
      <c r="C6" s="53"/>
      <c r="D6" s="53"/>
      <c r="E6" s="23"/>
      <c r="F6" s="82"/>
      <c r="G6" s="23"/>
      <c r="H6" s="21" t="s">
        <v>52</v>
      </c>
      <c r="I6" s="84" t="s">
        <v>34</v>
      </c>
      <c r="J6" s="85"/>
      <c r="K6" s="86"/>
      <c r="L6" s="87" t="s">
        <v>15</v>
      </c>
      <c r="M6" s="79"/>
      <c r="N6" s="111"/>
      <c r="O6" s="23"/>
      <c r="P6" s="82"/>
      <c r="Q6" s="12" t="s">
        <v>9</v>
      </c>
      <c r="R6" s="13" t="s">
        <v>9</v>
      </c>
      <c r="S6" s="13" t="s">
        <v>9</v>
      </c>
      <c r="T6" s="14" t="s">
        <v>9</v>
      </c>
      <c r="U6" s="15" t="s">
        <v>9</v>
      </c>
      <c r="V6" s="19" t="s">
        <v>9</v>
      </c>
      <c r="W6" s="14" t="s">
        <v>9</v>
      </c>
      <c r="X6" s="15" t="s">
        <v>9</v>
      </c>
      <c r="Y6" s="34" t="s">
        <v>9</v>
      </c>
    </row>
    <row r="7" spans="1:25" s="2" customFormat="1" ht="12.75" customHeight="1" thickBot="1" x14ac:dyDescent="0.2">
      <c r="A7" s="54"/>
      <c r="B7" s="128"/>
      <c r="C7" s="54"/>
      <c r="D7" s="54"/>
      <c r="E7" s="4"/>
      <c r="F7" s="83"/>
      <c r="G7" s="4"/>
      <c r="H7" s="6"/>
      <c r="I7" s="51" t="s">
        <v>13</v>
      </c>
      <c r="J7" s="51" t="s">
        <v>14</v>
      </c>
      <c r="K7" s="51" t="s">
        <v>16</v>
      </c>
      <c r="L7" s="88"/>
      <c r="M7" s="80"/>
      <c r="N7" s="112"/>
      <c r="O7" s="4"/>
      <c r="P7" s="83"/>
      <c r="Q7" s="9" t="s">
        <v>6</v>
      </c>
      <c r="R7" s="10" t="s">
        <v>6</v>
      </c>
      <c r="S7" s="10" t="s">
        <v>6</v>
      </c>
      <c r="T7" s="11" t="s">
        <v>6</v>
      </c>
      <c r="U7" s="16" t="s">
        <v>6</v>
      </c>
      <c r="V7" s="18" t="s">
        <v>6</v>
      </c>
      <c r="W7" s="11" t="s">
        <v>6</v>
      </c>
      <c r="X7" s="20" t="s">
        <v>6</v>
      </c>
      <c r="Y7" s="35" t="s">
        <v>6</v>
      </c>
    </row>
    <row r="8" spans="1:25" s="2" customFormat="1" ht="44.1" customHeight="1" x14ac:dyDescent="0.15">
      <c r="A8" s="61">
        <v>1</v>
      </c>
      <c r="B8" s="129" t="s">
        <v>43</v>
      </c>
      <c r="C8" s="63" t="s">
        <v>44</v>
      </c>
      <c r="D8" s="69" t="s">
        <v>45</v>
      </c>
      <c r="E8" s="65">
        <v>0</v>
      </c>
      <c r="F8" s="67">
        <v>0</v>
      </c>
      <c r="G8" s="65">
        <v>87.828999999999994</v>
      </c>
      <c r="H8" s="55">
        <v>0</v>
      </c>
      <c r="I8" s="55">
        <v>0</v>
      </c>
      <c r="J8" s="55">
        <v>0</v>
      </c>
      <c r="K8" s="55">
        <v>0</v>
      </c>
      <c r="L8" s="55">
        <v>0</v>
      </c>
      <c r="M8" s="57">
        <v>0</v>
      </c>
      <c r="N8" s="59">
        <v>87.828999999999994</v>
      </c>
      <c r="O8" s="106">
        <f>+(+E8+G8)-(M8+N8)</f>
        <v>0</v>
      </c>
      <c r="P8" s="67">
        <v>0</v>
      </c>
      <c r="Q8" s="24">
        <v>0</v>
      </c>
      <c r="R8" s="25">
        <v>0</v>
      </c>
      <c r="S8" s="25">
        <v>0</v>
      </c>
      <c r="T8" s="26">
        <v>0</v>
      </c>
      <c r="U8" s="25">
        <v>0</v>
      </c>
      <c r="V8" s="24">
        <v>0</v>
      </c>
      <c r="W8" s="26">
        <v>0</v>
      </c>
      <c r="X8" s="27">
        <v>0</v>
      </c>
      <c r="Y8" s="36" t="s">
        <v>9</v>
      </c>
    </row>
    <row r="9" spans="1:25" s="2" customFormat="1" ht="44.1" customHeight="1" thickBot="1" x14ac:dyDescent="0.2">
      <c r="A9" s="62"/>
      <c r="B9" s="130"/>
      <c r="C9" s="64"/>
      <c r="D9" s="70"/>
      <c r="E9" s="66"/>
      <c r="F9" s="68"/>
      <c r="G9" s="66"/>
      <c r="H9" s="56"/>
      <c r="I9" s="56"/>
      <c r="J9" s="56"/>
      <c r="K9" s="56"/>
      <c r="L9" s="56"/>
      <c r="M9" s="58"/>
      <c r="N9" s="60"/>
      <c r="O9" s="107"/>
      <c r="P9" s="68"/>
      <c r="Q9" s="43">
        <v>0</v>
      </c>
      <c r="R9" s="44">
        <v>0</v>
      </c>
      <c r="S9" s="44">
        <v>0</v>
      </c>
      <c r="T9" s="45">
        <v>0</v>
      </c>
      <c r="U9" s="44">
        <v>0</v>
      </c>
      <c r="V9" s="43">
        <v>0</v>
      </c>
      <c r="W9" s="45">
        <v>0</v>
      </c>
      <c r="X9" s="46">
        <v>0</v>
      </c>
      <c r="Y9" s="37" t="s">
        <v>6</v>
      </c>
    </row>
    <row r="10" spans="1:25" s="2" customFormat="1" ht="44.1" customHeight="1" x14ac:dyDescent="0.15">
      <c r="A10" s="61">
        <v>2</v>
      </c>
      <c r="B10" s="129" t="s">
        <v>46</v>
      </c>
      <c r="C10" s="63" t="s">
        <v>44</v>
      </c>
      <c r="D10" s="69" t="s">
        <v>47</v>
      </c>
      <c r="E10" s="65">
        <v>0</v>
      </c>
      <c r="F10" s="67">
        <v>0</v>
      </c>
      <c r="G10" s="65">
        <v>859.89400000000001</v>
      </c>
      <c r="H10" s="55">
        <v>0</v>
      </c>
      <c r="I10" s="55">
        <v>0</v>
      </c>
      <c r="J10" s="55">
        <v>0</v>
      </c>
      <c r="K10" s="55">
        <v>0</v>
      </c>
      <c r="L10" s="55">
        <v>0</v>
      </c>
      <c r="M10" s="118">
        <v>0</v>
      </c>
      <c r="N10" s="59">
        <v>859.89400000000001</v>
      </c>
      <c r="O10" s="106">
        <f>+(+E10+G10)-(M10+N10)</f>
        <v>0</v>
      </c>
      <c r="P10" s="67">
        <v>0</v>
      </c>
      <c r="Q10" s="24">
        <v>0</v>
      </c>
      <c r="R10" s="25">
        <v>0</v>
      </c>
      <c r="S10" s="25">
        <v>0</v>
      </c>
      <c r="T10" s="26">
        <v>0</v>
      </c>
      <c r="U10" s="25">
        <v>0</v>
      </c>
      <c r="V10" s="24">
        <v>0</v>
      </c>
      <c r="W10" s="26">
        <v>0</v>
      </c>
      <c r="X10" s="27">
        <v>0</v>
      </c>
      <c r="Y10" s="36" t="s">
        <v>9</v>
      </c>
    </row>
    <row r="11" spans="1:25" s="2" customFormat="1" ht="44.1" customHeight="1" thickBot="1" x14ac:dyDescent="0.2">
      <c r="A11" s="62"/>
      <c r="B11" s="130"/>
      <c r="C11" s="64"/>
      <c r="D11" s="70"/>
      <c r="E11" s="66"/>
      <c r="F11" s="68"/>
      <c r="G11" s="66"/>
      <c r="H11" s="56"/>
      <c r="I11" s="113"/>
      <c r="J11" s="113"/>
      <c r="K11" s="113"/>
      <c r="L11" s="113"/>
      <c r="M11" s="119"/>
      <c r="N11" s="60"/>
      <c r="O11" s="120"/>
      <c r="P11" s="68"/>
      <c r="Q11" s="43">
        <v>0</v>
      </c>
      <c r="R11" s="44">
        <v>0</v>
      </c>
      <c r="S11" s="44">
        <v>0</v>
      </c>
      <c r="T11" s="45">
        <v>0</v>
      </c>
      <c r="U11" s="44">
        <v>0</v>
      </c>
      <c r="V11" s="43">
        <v>0</v>
      </c>
      <c r="W11" s="45">
        <v>0</v>
      </c>
      <c r="X11" s="46">
        <v>0</v>
      </c>
      <c r="Y11" s="37" t="s">
        <v>6</v>
      </c>
    </row>
    <row r="12" spans="1:25" s="2" customFormat="1" ht="44.1" customHeight="1" x14ac:dyDescent="0.15">
      <c r="A12" s="61">
        <v>3</v>
      </c>
      <c r="B12" s="129" t="s">
        <v>48</v>
      </c>
      <c r="C12" s="63" t="s">
        <v>44</v>
      </c>
      <c r="D12" s="69" t="s">
        <v>49</v>
      </c>
      <c r="E12" s="65">
        <v>5864.7837120000004</v>
      </c>
      <c r="F12" s="67">
        <v>5864.7837120000004</v>
      </c>
      <c r="G12" s="65">
        <v>24.384571000000001</v>
      </c>
      <c r="H12" s="55">
        <v>0</v>
      </c>
      <c r="I12" s="55">
        <v>0</v>
      </c>
      <c r="J12" s="55">
        <v>0</v>
      </c>
      <c r="K12" s="55">
        <v>0</v>
      </c>
      <c r="L12" s="55">
        <v>0</v>
      </c>
      <c r="M12" s="118">
        <v>540.85</v>
      </c>
      <c r="N12" s="59">
        <v>0</v>
      </c>
      <c r="O12" s="106">
        <f>+(+E12+G12)-(M12+N12)</f>
        <v>5348.3182829999996</v>
      </c>
      <c r="P12" s="67">
        <v>5348.3182829999996</v>
      </c>
      <c r="Q12" s="24">
        <v>4</v>
      </c>
      <c r="R12" s="25">
        <v>0</v>
      </c>
      <c r="S12" s="25">
        <v>0</v>
      </c>
      <c r="T12" s="26">
        <v>0</v>
      </c>
      <c r="U12" s="25">
        <v>0</v>
      </c>
      <c r="V12" s="24">
        <v>0</v>
      </c>
      <c r="W12" s="26">
        <v>0</v>
      </c>
      <c r="X12" s="27">
        <v>0</v>
      </c>
      <c r="Y12" s="36" t="s">
        <v>9</v>
      </c>
    </row>
    <row r="13" spans="1:25" s="2" customFormat="1" ht="44.1" customHeight="1" thickBot="1" x14ac:dyDescent="0.2">
      <c r="A13" s="62"/>
      <c r="B13" s="130"/>
      <c r="C13" s="64"/>
      <c r="D13" s="70"/>
      <c r="E13" s="66"/>
      <c r="F13" s="68"/>
      <c r="G13" s="66"/>
      <c r="H13" s="56"/>
      <c r="I13" s="113"/>
      <c r="J13" s="113"/>
      <c r="K13" s="113"/>
      <c r="L13" s="113"/>
      <c r="M13" s="119"/>
      <c r="N13" s="60"/>
      <c r="O13" s="107"/>
      <c r="P13" s="68"/>
      <c r="Q13" s="43">
        <v>540.85</v>
      </c>
      <c r="R13" s="44">
        <v>0</v>
      </c>
      <c r="S13" s="44">
        <v>0</v>
      </c>
      <c r="T13" s="45">
        <v>0</v>
      </c>
      <c r="U13" s="44">
        <v>0</v>
      </c>
      <c r="V13" s="43">
        <v>0</v>
      </c>
      <c r="W13" s="45">
        <v>0</v>
      </c>
      <c r="X13" s="46">
        <v>0</v>
      </c>
      <c r="Y13" s="37" t="s">
        <v>6</v>
      </c>
    </row>
    <row r="14" spans="1:25" s="3" customFormat="1" ht="20.100000000000001" customHeight="1" x14ac:dyDescent="0.15">
      <c r="A14" s="61" t="s">
        <v>11</v>
      </c>
      <c r="B14" s="61">
        <f>A12</f>
        <v>3</v>
      </c>
      <c r="C14" s="123"/>
      <c r="D14" s="121"/>
      <c r="E14" s="106">
        <f t="shared" ref="E14:P14" si="0">SUM(E8:E13)</f>
        <v>5864.7837120000004</v>
      </c>
      <c r="F14" s="116">
        <f t="shared" si="0"/>
        <v>5864.7837120000004</v>
      </c>
      <c r="G14" s="106">
        <f t="shared" si="0"/>
        <v>972.10757100000001</v>
      </c>
      <c r="H14" s="114">
        <f t="shared" si="0"/>
        <v>0</v>
      </c>
      <c r="I14" s="114">
        <f t="shared" si="0"/>
        <v>0</v>
      </c>
      <c r="J14" s="114">
        <f t="shared" si="0"/>
        <v>0</v>
      </c>
      <c r="K14" s="114">
        <f t="shared" si="0"/>
        <v>0</v>
      </c>
      <c r="L14" s="114">
        <f t="shared" si="0"/>
        <v>0</v>
      </c>
      <c r="M14" s="114">
        <f t="shared" si="0"/>
        <v>540.85</v>
      </c>
      <c r="N14" s="125">
        <f t="shared" si="0"/>
        <v>947.72299999999996</v>
      </c>
      <c r="O14" s="106">
        <f t="shared" si="0"/>
        <v>5348.3182829999996</v>
      </c>
      <c r="P14" s="116">
        <f t="shared" si="0"/>
        <v>5348.3182829999996</v>
      </c>
      <c r="Q14" s="28">
        <f t="shared" ref="Q14:X14" si="1">SUMIF($Y$8:$Y$13,$Y$6,Q8:Q13)</f>
        <v>4</v>
      </c>
      <c r="R14" s="29">
        <f t="shared" si="1"/>
        <v>0</v>
      </c>
      <c r="S14" s="29">
        <f t="shared" si="1"/>
        <v>0</v>
      </c>
      <c r="T14" s="30">
        <f t="shared" si="1"/>
        <v>0</v>
      </c>
      <c r="U14" s="29">
        <f t="shared" si="1"/>
        <v>0</v>
      </c>
      <c r="V14" s="28">
        <f t="shared" si="1"/>
        <v>0</v>
      </c>
      <c r="W14" s="30">
        <f t="shared" si="1"/>
        <v>0</v>
      </c>
      <c r="X14" s="31">
        <f t="shared" si="1"/>
        <v>0</v>
      </c>
      <c r="Y14" s="36" t="s">
        <v>9</v>
      </c>
    </row>
    <row r="15" spans="1:25" s="3" customFormat="1" ht="20.100000000000001" customHeight="1" thickBot="1" x14ac:dyDescent="0.2">
      <c r="A15" s="62"/>
      <c r="B15" s="62"/>
      <c r="C15" s="124"/>
      <c r="D15" s="122"/>
      <c r="E15" s="107"/>
      <c r="F15" s="117"/>
      <c r="G15" s="107"/>
      <c r="H15" s="115"/>
      <c r="I15" s="115"/>
      <c r="J15" s="115"/>
      <c r="K15" s="115"/>
      <c r="L15" s="115"/>
      <c r="M15" s="115"/>
      <c r="N15" s="126"/>
      <c r="O15" s="107"/>
      <c r="P15" s="117"/>
      <c r="Q15" s="47">
        <f>SUMIF($Y$8:$Y$13,$Y$7,Q8:Q13)</f>
        <v>540.85</v>
      </c>
      <c r="R15" s="48">
        <f t="shared" ref="R15:X15" si="2">SUMIF($Y$8:$Y$13,$Y$6,R8:R13)</f>
        <v>0</v>
      </c>
      <c r="S15" s="48">
        <f t="shared" si="2"/>
        <v>0</v>
      </c>
      <c r="T15" s="49">
        <f t="shared" si="2"/>
        <v>0</v>
      </c>
      <c r="U15" s="48">
        <f t="shared" si="2"/>
        <v>0</v>
      </c>
      <c r="V15" s="47">
        <f t="shared" si="2"/>
        <v>0</v>
      </c>
      <c r="W15" s="49">
        <f t="shared" si="2"/>
        <v>0</v>
      </c>
      <c r="X15" s="50">
        <f t="shared" si="2"/>
        <v>0</v>
      </c>
      <c r="Y15" s="37" t="s">
        <v>6</v>
      </c>
    </row>
    <row r="16" spans="1:25" hidden="1" outlineLevel="1" x14ac:dyDescent="0.15">
      <c r="A16" s="1" t="s">
        <v>17</v>
      </c>
    </row>
    <row r="17" spans="3:25" hidden="1" outlineLevel="1" x14ac:dyDescent="0.15">
      <c r="C17" s="1" t="s">
        <v>18</v>
      </c>
      <c r="F17" s="1" t="s">
        <v>28</v>
      </c>
      <c r="O17" s="42"/>
      <c r="Y17" s="1"/>
    </row>
    <row r="18" spans="3:25" ht="13.5" hidden="1" customHeight="1" outlineLevel="1" x14ac:dyDescent="0.15">
      <c r="C18" s="1" t="s">
        <v>19</v>
      </c>
      <c r="F18" s="1" t="s">
        <v>29</v>
      </c>
      <c r="Y18" s="1"/>
    </row>
    <row r="19" spans="3:25" ht="13.5" hidden="1" customHeight="1" outlineLevel="1" x14ac:dyDescent="0.15">
      <c r="C19" s="1" t="s">
        <v>20</v>
      </c>
      <c r="F19" s="1" t="s">
        <v>30</v>
      </c>
      <c r="Y19" s="1"/>
    </row>
    <row r="20" spans="3:25" ht="13.5" hidden="1" customHeight="1" outlineLevel="1" x14ac:dyDescent="0.15">
      <c r="C20" s="1" t="s">
        <v>21</v>
      </c>
      <c r="F20" s="1" t="s">
        <v>31</v>
      </c>
      <c r="Y20" s="1"/>
    </row>
    <row r="21" spans="3:25" ht="13.5" hidden="1" customHeight="1" outlineLevel="1" x14ac:dyDescent="0.15">
      <c r="C21" s="1" t="s">
        <v>22</v>
      </c>
      <c r="F21" s="1" t="s">
        <v>32</v>
      </c>
      <c r="Y21" s="1"/>
    </row>
    <row r="22" spans="3:25" ht="13.5" hidden="1" customHeight="1" outlineLevel="1" x14ac:dyDescent="0.15">
      <c r="C22" s="1" t="s">
        <v>23</v>
      </c>
      <c r="F22" s="1" t="s">
        <v>33</v>
      </c>
      <c r="Y22" s="1"/>
    </row>
    <row r="23" spans="3:25" ht="13.5" hidden="1" customHeight="1" outlineLevel="1" x14ac:dyDescent="0.15">
      <c r="C23" s="1" t="s">
        <v>24</v>
      </c>
      <c r="Y23" s="1"/>
    </row>
    <row r="24" spans="3:25" ht="13.5" hidden="1" customHeight="1" outlineLevel="1" x14ac:dyDescent="0.15">
      <c r="C24" s="1" t="s">
        <v>25</v>
      </c>
      <c r="Y24" s="1"/>
    </row>
    <row r="25" spans="3:25" ht="13.5" hidden="1" customHeight="1" outlineLevel="1" x14ac:dyDescent="0.15">
      <c r="C25" s="1" t="s">
        <v>26</v>
      </c>
      <c r="Y25" s="1"/>
    </row>
    <row r="26" spans="3:25" hidden="1" outlineLevel="1" x14ac:dyDescent="0.15">
      <c r="C26" s="1" t="s">
        <v>27</v>
      </c>
      <c r="Y26" s="1"/>
    </row>
    <row r="27" spans="3:25" ht="13.5" hidden="1" customHeight="1" collapsed="1" thickBot="1" x14ac:dyDescent="0.2">
      <c r="O27" s="41">
        <f>+(+$E$14+$G$14)-($M$14+$N$14)</f>
        <v>5348.3182830000005</v>
      </c>
      <c r="Y27" s="1"/>
    </row>
    <row r="28" spans="3:25" ht="13.5" hidden="1" customHeight="1" thickBot="1" x14ac:dyDescent="0.2">
      <c r="Y28" s="1"/>
    </row>
    <row r="29" spans="3:25" x14ac:dyDescent="0.15">
      <c r="Y29" s="1"/>
    </row>
  </sheetData>
  <mergeCells count="87">
    <mergeCell ref="B2:B7"/>
    <mergeCell ref="B8:B9"/>
    <mergeCell ref="B10:B11"/>
    <mergeCell ref="B12:B13"/>
    <mergeCell ref="B14:B15"/>
    <mergeCell ref="G14:G15"/>
    <mergeCell ref="L14:L15"/>
    <mergeCell ref="M14:M15"/>
    <mergeCell ref="N14:N15"/>
    <mergeCell ref="O14:O15"/>
    <mergeCell ref="D14:D15"/>
    <mergeCell ref="A14:A15"/>
    <mergeCell ref="C14:C15"/>
    <mergeCell ref="E14:E15"/>
    <mergeCell ref="F14:F15"/>
    <mergeCell ref="P12:P13"/>
    <mergeCell ref="P10:P11"/>
    <mergeCell ref="H14:H15"/>
    <mergeCell ref="I14:I15"/>
    <mergeCell ref="J14:J15"/>
    <mergeCell ref="K14:K15"/>
    <mergeCell ref="P14:P15"/>
    <mergeCell ref="M10:M11"/>
    <mergeCell ref="N10:N11"/>
    <mergeCell ref="O10:O11"/>
    <mergeCell ref="K10:K11"/>
    <mergeCell ref="M12:M13"/>
    <mergeCell ref="N12:N13"/>
    <mergeCell ref="O12:O13"/>
    <mergeCell ref="J10:J11"/>
    <mergeCell ref="E12:E13"/>
    <mergeCell ref="F12:F13"/>
    <mergeCell ref="G12:G13"/>
    <mergeCell ref="D12:D13"/>
    <mergeCell ref="A10:A11"/>
    <mergeCell ref="K12:K13"/>
    <mergeCell ref="L12:L13"/>
    <mergeCell ref="C10:C11"/>
    <mergeCell ref="E10:E11"/>
    <mergeCell ref="F10:F11"/>
    <mergeCell ref="G10:G11"/>
    <mergeCell ref="H10:H11"/>
    <mergeCell ref="I10:I11"/>
    <mergeCell ref="L10:L11"/>
    <mergeCell ref="A12:A13"/>
    <mergeCell ref="C12:C13"/>
    <mergeCell ref="D10:D11"/>
    <mergeCell ref="H12:H13"/>
    <mergeCell ref="I12:I13"/>
    <mergeCell ref="J12:J13"/>
    <mergeCell ref="J8:J9"/>
    <mergeCell ref="K8:K9"/>
    <mergeCell ref="V2:X2"/>
    <mergeCell ref="R3:R5"/>
    <mergeCell ref="S3:S5"/>
    <mergeCell ref="T3:T5"/>
    <mergeCell ref="U3:U5"/>
    <mergeCell ref="V3:V5"/>
    <mergeCell ref="W3:W5"/>
    <mergeCell ref="X3:X5"/>
    <mergeCell ref="O8:O9"/>
    <mergeCell ref="P8:P9"/>
    <mergeCell ref="Q4:Q5"/>
    <mergeCell ref="Q2:U2"/>
    <mergeCell ref="N2:N7"/>
    <mergeCell ref="O2:P3"/>
    <mergeCell ref="M4:M7"/>
    <mergeCell ref="F5:F7"/>
    <mergeCell ref="P5:P7"/>
    <mergeCell ref="I6:K6"/>
    <mergeCell ref="L6:L7"/>
    <mergeCell ref="D2:D7"/>
    <mergeCell ref="L8:L9"/>
    <mergeCell ref="M8:M9"/>
    <mergeCell ref="N8:N9"/>
    <mergeCell ref="A8:A9"/>
    <mergeCell ref="C8:C9"/>
    <mergeCell ref="E8:E9"/>
    <mergeCell ref="F8:F9"/>
    <mergeCell ref="G8:G9"/>
    <mergeCell ref="H8:H9"/>
    <mergeCell ref="D8:D9"/>
    <mergeCell ref="A2:A7"/>
    <mergeCell ref="C2:C7"/>
    <mergeCell ref="E2:F3"/>
    <mergeCell ref="G2:M3"/>
    <mergeCell ref="I8:I9"/>
  </mergeCells>
  <phoneticPr fontId="1"/>
  <pageMargins left="0.51181102362204722" right="0.31496062992125984" top="0.55118110236220474" bottom="0.55118110236220474" header="0.31496062992125984" footer="0.31496062992125984"/>
  <pageSetup paperSize="9" scale="60" fitToHeight="0" orientation="landscape" r:id="rId1"/>
  <headerFooter>
    <oddHeader>&amp;L【機密性2情報】</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vt:lpstr>
      <vt:lpstr>個別表!Print_Area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岩渕 信亨（行革本部事務局）</dc:creator>
  <cp:lastModifiedBy>内藤　勇</cp:lastModifiedBy>
  <cp:lastPrinted>2016-05-26T02:51:58Z</cp:lastPrinted>
  <dcterms:created xsi:type="dcterms:W3CDTF">2010-08-24T08:00:05Z</dcterms:created>
  <dcterms:modified xsi:type="dcterms:W3CDTF">2016-10-05T01:22:55Z</dcterms:modified>
</cp:coreProperties>
</file>