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8年度行政事業レビュー\☆基金シート関連\280909 地方公共団体等保有基金執行状況表　各省提出\01.各省提出　１発目\HP公表\"/>
    </mc:Choice>
  </mc:AlternateContent>
  <bookViews>
    <workbookView xWindow="480" yWindow="120" windowWidth="18315" windowHeight="11655" tabRatio="774"/>
  </bookViews>
  <sheets>
    <sheet name="個別表" sheetId="9" r:id="rId1"/>
  </sheets>
  <definedNames>
    <definedName name="_xlnm._FilterDatabase" localSheetId="0" hidden="1">個別表!$A$1:$Y$15</definedName>
    <definedName name="_xlnm.Print_Area" localSheetId="0">個別表!$A$1:$X$26</definedName>
  </definedNames>
  <calcPr calcId="152511"/>
</workbook>
</file>

<file path=xl/calcChain.xml><?xml version="1.0" encoding="utf-8"?>
<calcChain xmlns="http://schemas.openxmlformats.org/spreadsheetml/2006/main">
  <c r="X15" i="9" l="1"/>
  <c r="W15" i="9"/>
  <c r="V15" i="9"/>
  <c r="U15" i="9"/>
  <c r="T15" i="9"/>
  <c r="S15" i="9"/>
  <c r="R15" i="9"/>
  <c r="Q15" i="9"/>
  <c r="X14" i="9"/>
  <c r="W14" i="9"/>
  <c r="V14" i="9"/>
  <c r="U14" i="9"/>
  <c r="T14" i="9"/>
  <c r="S14" i="9"/>
  <c r="R14" i="9"/>
  <c r="Q14" i="9"/>
  <c r="N14" i="9"/>
  <c r="M14" i="9"/>
  <c r="L14" i="9"/>
  <c r="K14" i="9"/>
  <c r="J14" i="9"/>
  <c r="I14" i="9"/>
  <c r="H14" i="9"/>
  <c r="G14" i="9"/>
  <c r="O27" i="9" s="1"/>
  <c r="O12" i="9"/>
  <c r="O10" i="9"/>
  <c r="O8" i="9"/>
</calcChain>
</file>

<file path=xl/sharedStrings.xml><?xml version="1.0" encoding="utf-8"?>
<sst xmlns="http://schemas.openxmlformats.org/spreadsheetml/2006/main" count="84" uniqueCount="52">
  <si>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</si>
  <si>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</si>
  <si>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</si>
  <si>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</si>
  <si>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</si>
  <si>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</si>
  <si>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</si>
  <si>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</si>
  <si>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</si>
  <si>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</si>
  <si>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</si>
  <si>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</si>
  <si>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</si>
  <si>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</si>
  <si>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</si>
  <si>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</si>
  <si>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</si>
  <si>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</si>
  <si>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</si>
  <si>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</si>
  <si>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</si>
  <si>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</si>
  <si>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</si>
  <si>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</si>
  <si>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</si>
  <si>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</si>
  <si>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</si>
  <si>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</si>
  <si>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</si>
  <si>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</si>
  <si>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</si>
  <si>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</si>
  <si>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</si>
  <si>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</si>
  <si>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</si>
  <si>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</si>
  <si>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</si>
  <si>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</si>
  <si>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</si>
  <si>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27年度
国庫返納額
（ｄ）</t>
    <rPh sb="2" eb="4">
      <t>ネンド</t>
    </rPh>
    <rPh sb="7" eb="9">
      <t>ヘンノウ</t>
    </rPh>
    <phoneticPr fontId="1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</si>
  <si>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</si>
  <si>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</si>
  <si>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</si>
  <si>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(補助・補てん、利子助成・補給)</t>
    <phoneticPr fontId="1"/>
  </si>
  <si>
    <t>うち</t>
    <phoneticPr fontId="1"/>
  </si>
  <si>
    <t>国費相当額</t>
    <phoneticPr fontId="1"/>
  </si>
  <si>
    <t>公益財団法人
福島県農業振興公社</t>
    <rPh sb="0" eb="2">
      <t>コウエキ</t>
    </rPh>
    <rPh sb="2" eb="4">
      <t>ザイダン</t>
    </rPh>
    <rPh sb="4" eb="6">
      <t>ホウジン</t>
    </rPh>
    <rPh sb="7" eb="10">
      <t>フクシマケン</t>
    </rPh>
    <rPh sb="10" eb="12">
      <t>ノウギョウ</t>
    </rPh>
    <rPh sb="12" eb="14">
      <t>シンコウ</t>
    </rPh>
    <rPh sb="14" eb="16">
      <t>コウシャ</t>
    </rPh>
    <phoneticPr fontId="1"/>
  </si>
  <si>
    <t>特定鉱害復旧事業等基金（旧鉱物採掘区域災害復旧費補助金）</t>
    <phoneticPr fontId="1"/>
  </si>
  <si>
    <t>震災に起因する旧鉱物採掘地域の地盤沈下等の被害について、応急措置すべき事業として災害復旧工事を行う。</t>
    <phoneticPr fontId="1"/>
  </si>
  <si>
    <t>一般社団法人
岩手県土木技術センター</t>
    <rPh sb="0" eb="2">
      <t>イッパン</t>
    </rPh>
    <rPh sb="2" eb="4">
      <t>シャダン</t>
    </rPh>
    <rPh sb="4" eb="6">
      <t>ホウジン</t>
    </rPh>
    <rPh sb="7" eb="10">
      <t>イワテケン</t>
    </rPh>
    <rPh sb="10" eb="12">
      <t>ドボク</t>
    </rPh>
    <rPh sb="12" eb="14">
      <t>ギジュツ</t>
    </rPh>
    <phoneticPr fontId="1"/>
  </si>
  <si>
    <t>公益社団法人
みやぎ農業振興公社</t>
    <rPh sb="0" eb="2">
      <t>コウエキ</t>
    </rPh>
    <rPh sb="2" eb="4">
      <t>シャダン</t>
    </rPh>
    <rPh sb="4" eb="6">
      <t>ホウジン</t>
    </rPh>
    <rPh sb="10" eb="12">
      <t>ノウギョウ</t>
    </rPh>
    <rPh sb="12" eb="14">
      <t>シンコウ</t>
    </rPh>
    <rPh sb="14" eb="16">
      <t>コウシャ</t>
    </rPh>
    <phoneticPr fontId="1"/>
  </si>
  <si>
    <t>【個別表】平成28年度基金造成団体別基金執行状況表（012特定鉱害復旧事業等基金（旧鉱物採掘区域災害復旧費補助金））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29" eb="31">
      <t>トクテイ</t>
    </rPh>
    <rPh sb="31" eb="33">
      <t>コウガイ</t>
    </rPh>
    <rPh sb="33" eb="35">
      <t>フッキュウ</t>
    </rPh>
    <rPh sb="35" eb="37">
      <t>ジギョウ</t>
    </rPh>
    <rPh sb="37" eb="38">
      <t>トウ</t>
    </rPh>
    <rPh sb="41" eb="42">
      <t>キュウ</t>
    </rPh>
    <rPh sb="42" eb="44">
      <t>コウブツ</t>
    </rPh>
    <rPh sb="44" eb="46">
      <t>サイクツ</t>
    </rPh>
    <rPh sb="46" eb="48">
      <t>クイキ</t>
    </rPh>
    <rPh sb="48" eb="50">
      <t>サイガイ</t>
    </rPh>
    <rPh sb="50" eb="53">
      <t>フッキュウヒ</t>
    </rPh>
    <rPh sb="53" eb="56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</si>
</sst>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right" vertical="center"/>
    </xf>
    <xf numFmtId="178" fontId="18" fillId="0" borderId="28" xfId="0" applyNumberFormat="1" applyFont="1" applyBorder="1" applyAlignment="1">
      <alignment horizontal="right" vertical="center"/>
    </xf>
    <xf numFmtId="178" fontId="18" fillId="0" borderId="30" xfId="0" applyNumberFormat="1" applyFont="1" applyBorder="1" applyAlignment="1">
      <alignment horizontal="right" vertical="center"/>
    </xf>
    <xf numFmtId="178" fontId="18" fillId="0" borderId="3" xfId="0" applyNumberFormat="1" applyFont="1" applyBorder="1" applyAlignment="1">
      <alignment horizontal="right" vertical="center"/>
    </xf>
    <xf numFmtId="41" fontId="18" fillId="0" borderId="6" xfId="0" applyNumberFormat="1" applyFont="1" applyBorder="1" applyAlignment="1">
      <alignment horizontal="right" vertical="center"/>
    </xf>
    <xf numFmtId="41" fontId="18" fillId="0" borderId="27" xfId="0" applyNumberFormat="1" applyFont="1" applyBorder="1" applyAlignment="1">
      <alignment horizontal="right" vertical="center"/>
    </xf>
    <xf numFmtId="41" fontId="18" fillId="0" borderId="14" xfId="0" applyNumberFormat="1" applyFont="1" applyBorder="1" applyAlignment="1">
      <alignment horizontal="right" vertical="center"/>
    </xf>
    <xf numFmtId="41" fontId="18" fillId="0" borderId="21" xfId="0" applyNumberFormat="1" applyFont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18" fillId="0" borderId="43" xfId="0" applyNumberFormat="1" applyFont="1" applyBorder="1" applyAlignment="1">
      <alignment horizontal="right" vertical="center"/>
    </xf>
    <xf numFmtId="41" fontId="19" fillId="0" borderId="19" xfId="0" applyNumberFormat="1" applyFont="1" applyBorder="1" applyAlignment="1">
      <alignment horizontal="right" vertical="center"/>
    </xf>
    <xf numFmtId="41" fontId="18" fillId="4" borderId="30" xfId="0" applyNumberFormat="1" applyFont="1" applyFill="1" applyBorder="1" applyAlignment="1">
      <alignment horizontal="right" vertical="center"/>
    </xf>
    <xf numFmtId="41" fontId="19" fillId="4" borderId="14" xfId="0" applyNumberFormat="1" applyFont="1" applyFill="1" applyBorder="1" applyAlignment="1">
      <alignment horizontal="right" vertical="center"/>
    </xf>
    <xf numFmtId="41" fontId="18" fillId="4" borderId="14" xfId="0" applyNumberFormat="1" applyFont="1" applyFill="1" applyBorder="1" applyAlignment="1">
      <alignment horizontal="right" vertical="center"/>
    </xf>
    <xf numFmtId="41" fontId="18" fillId="3" borderId="43" xfId="0" applyNumberFormat="1" applyFont="1" applyFill="1" applyBorder="1" applyAlignment="1">
      <alignment horizontal="right" vertical="center"/>
    </xf>
    <xf numFmtId="41" fontId="18" fillId="3" borderId="19" xfId="0" applyNumberFormat="1" applyFont="1" applyFill="1" applyBorder="1" applyAlignment="1">
      <alignment horizontal="right" vertical="center"/>
    </xf>
    <xf numFmtId="41" fontId="18" fillId="0" borderId="18" xfId="0" applyNumberFormat="1" applyFont="1" applyBorder="1" applyAlignment="1">
      <alignment horizontal="right" vertical="center"/>
    </xf>
    <xf numFmtId="41" fontId="19" fillId="0" borderId="1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18" fillId="0" borderId="18" xfId="0" applyNumberFormat="1" applyFont="1" applyFill="1" applyBorder="1" applyAlignment="1">
      <alignment horizontal="center" vertical="center"/>
    </xf>
    <xf numFmtId="41" fontId="18" fillId="0" borderId="17" xfId="0" applyNumberFormat="1" applyFont="1" applyFill="1" applyBorder="1" applyAlignment="1">
      <alignment horizontal="center" vertical="center"/>
    </xf>
    <xf numFmtId="41" fontId="18" fillId="0" borderId="43" xfId="0" applyNumberFormat="1" applyFont="1" applyBorder="1" applyAlignment="1">
      <alignment vertical="center"/>
    </xf>
    <xf numFmtId="41" fontId="19" fillId="0" borderId="19" xfId="0" applyNumberFormat="1" applyFont="1" applyBorder="1" applyAlignment="1">
      <alignment vertical="center"/>
    </xf>
    <xf numFmtId="41" fontId="19" fillId="3" borderId="19" xfId="0" applyNumberFormat="1" applyFont="1" applyFill="1" applyBorder="1" applyAlignment="1">
      <alignment horizontal="right" vertical="center"/>
    </xf>
    <xf numFmtId="41" fontId="18" fillId="0" borderId="30" xfId="0" applyNumberFormat="1" applyFont="1" applyFill="1" applyBorder="1" applyAlignment="1">
      <alignment horizontal="right" vertical="center"/>
    </xf>
    <xf numFmtId="41" fontId="19" fillId="0" borderId="14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7"/>
  <sheetViews>
    <sheetView tabSelected="1" view="pageBreakPreview" zoomScale="85" zoomScaleNormal="100" zoomScaleSheetLayoutView="85" workbookViewId="0"/>
  </sheetViews>
  <sheetFormatPr defaultRowHeight="13.5" outlineLevelRow="1"/>
  <cols>
    <col min="1" max="1" width="4.125" style="1" customWidth="1"/>
    <col min="2" max="3" width="21" style="1" customWidth="1"/>
    <col min="4" max="4" width="33" style="1" customWidth="1"/>
    <col min="5" max="16" width="9" style="1" customWidth="1"/>
    <col min="17" max="24" width="8" style="1" customWidth="1"/>
    <col min="25" max="25" width="0" style="28" hidden="1" customWidth="1"/>
    <col min="26" max="16384" width="9" style="1"/>
  </cols>
  <sheetData>
    <row r="1" spans="1:25" ht="20.25" customHeight="1" thickBot="1">
      <c r="A1" s="34" t="s">
        <v>51</v>
      </c>
      <c r="B1" s="34"/>
    </row>
    <row r="2" spans="1:25" s="2" customFormat="1" ht="12.75" customHeight="1">
      <c r="A2" s="88" t="s">
        <v>2</v>
      </c>
      <c r="B2" s="88" t="s">
        <v>35</v>
      </c>
      <c r="C2" s="88" t="s">
        <v>12</v>
      </c>
      <c r="D2" s="88" t="s">
        <v>36</v>
      </c>
      <c r="E2" s="93" t="s">
        <v>37</v>
      </c>
      <c r="F2" s="94"/>
      <c r="G2" s="93" t="s">
        <v>38</v>
      </c>
      <c r="H2" s="97"/>
      <c r="I2" s="97"/>
      <c r="J2" s="97"/>
      <c r="K2" s="97"/>
      <c r="L2" s="97"/>
      <c r="M2" s="97"/>
      <c r="N2" s="116" t="s">
        <v>39</v>
      </c>
      <c r="O2" s="93" t="s">
        <v>42</v>
      </c>
      <c r="P2" s="94"/>
      <c r="Q2" s="93" t="s">
        <v>40</v>
      </c>
      <c r="R2" s="119"/>
      <c r="S2" s="119"/>
      <c r="T2" s="119"/>
      <c r="U2" s="119"/>
      <c r="V2" s="93" t="s">
        <v>41</v>
      </c>
      <c r="W2" s="119"/>
      <c r="X2" s="120"/>
      <c r="Y2" s="29"/>
    </row>
    <row r="3" spans="1:25" s="2" customFormat="1" ht="12" customHeight="1">
      <c r="A3" s="89"/>
      <c r="B3" s="91"/>
      <c r="C3" s="89"/>
      <c r="D3" s="89"/>
      <c r="E3" s="95"/>
      <c r="F3" s="96"/>
      <c r="G3" s="98"/>
      <c r="H3" s="99"/>
      <c r="I3" s="99"/>
      <c r="J3" s="99"/>
      <c r="K3" s="99"/>
      <c r="L3" s="99"/>
      <c r="M3" s="99"/>
      <c r="N3" s="117"/>
      <c r="O3" s="95"/>
      <c r="P3" s="96"/>
      <c r="Q3" s="17" t="s">
        <v>8</v>
      </c>
      <c r="R3" s="121" t="s">
        <v>1</v>
      </c>
      <c r="S3" s="121" t="s">
        <v>7</v>
      </c>
      <c r="T3" s="124" t="s">
        <v>0</v>
      </c>
      <c r="U3" s="127" t="s">
        <v>10</v>
      </c>
      <c r="V3" s="130" t="s">
        <v>1</v>
      </c>
      <c r="W3" s="124" t="s">
        <v>7</v>
      </c>
      <c r="X3" s="100" t="s">
        <v>0</v>
      </c>
      <c r="Y3" s="29"/>
    </row>
    <row r="4" spans="1:25" s="2" customFormat="1" ht="13.5" customHeight="1">
      <c r="A4" s="89"/>
      <c r="B4" s="91"/>
      <c r="C4" s="89"/>
      <c r="D4" s="89"/>
      <c r="E4" s="23"/>
      <c r="F4" s="22"/>
      <c r="G4" s="7" t="s">
        <v>4</v>
      </c>
      <c r="H4" s="8"/>
      <c r="I4" s="8"/>
      <c r="J4" s="8"/>
      <c r="K4" s="8"/>
      <c r="L4" s="8"/>
      <c r="M4" s="103" t="s">
        <v>5</v>
      </c>
      <c r="N4" s="117"/>
      <c r="O4" s="23"/>
      <c r="P4" s="22"/>
      <c r="Q4" s="106" t="s">
        <v>43</v>
      </c>
      <c r="R4" s="122"/>
      <c r="S4" s="122"/>
      <c r="T4" s="125"/>
      <c r="U4" s="128"/>
      <c r="V4" s="131"/>
      <c r="W4" s="125"/>
      <c r="X4" s="101"/>
      <c r="Y4" s="29"/>
    </row>
    <row r="5" spans="1:25" s="2" customFormat="1" ht="12" customHeight="1">
      <c r="A5" s="89"/>
      <c r="B5" s="91"/>
      <c r="C5" s="89"/>
      <c r="D5" s="89"/>
      <c r="E5" s="23"/>
      <c r="F5" s="108" t="s">
        <v>3</v>
      </c>
      <c r="G5" s="23"/>
      <c r="H5" s="5" t="s">
        <v>44</v>
      </c>
      <c r="I5" s="35"/>
      <c r="J5" s="35"/>
      <c r="K5" s="35"/>
      <c r="L5" s="36"/>
      <c r="M5" s="104"/>
      <c r="N5" s="117"/>
      <c r="O5" s="23"/>
      <c r="P5" s="108" t="s">
        <v>3</v>
      </c>
      <c r="Q5" s="107"/>
      <c r="R5" s="123"/>
      <c r="S5" s="123"/>
      <c r="T5" s="126"/>
      <c r="U5" s="129"/>
      <c r="V5" s="132"/>
      <c r="W5" s="126"/>
      <c r="X5" s="102"/>
      <c r="Y5" s="29"/>
    </row>
    <row r="6" spans="1:25" s="2" customFormat="1" ht="12" customHeight="1">
      <c r="A6" s="89"/>
      <c r="B6" s="91"/>
      <c r="C6" s="89"/>
      <c r="D6" s="89"/>
      <c r="E6" s="23"/>
      <c r="F6" s="109"/>
      <c r="G6" s="23"/>
      <c r="H6" s="21" t="s">
        <v>45</v>
      </c>
      <c r="I6" s="111" t="s">
        <v>34</v>
      </c>
      <c r="J6" s="112"/>
      <c r="K6" s="113"/>
      <c r="L6" s="114" t="s">
        <v>15</v>
      </c>
      <c r="M6" s="104"/>
      <c r="N6" s="117"/>
      <c r="O6" s="23"/>
      <c r="P6" s="109"/>
      <c r="Q6" s="12" t="s">
        <v>9</v>
      </c>
      <c r="R6" s="13" t="s">
        <v>9</v>
      </c>
      <c r="S6" s="13" t="s">
        <v>9</v>
      </c>
      <c r="T6" s="14" t="s">
        <v>9</v>
      </c>
      <c r="U6" s="15" t="s">
        <v>9</v>
      </c>
      <c r="V6" s="19" t="s">
        <v>9</v>
      </c>
      <c r="W6" s="14" t="s">
        <v>9</v>
      </c>
      <c r="X6" s="15" t="s">
        <v>9</v>
      </c>
      <c r="Y6" s="30" t="s">
        <v>9</v>
      </c>
    </row>
    <row r="7" spans="1:25" s="2" customFormat="1" ht="12.75" customHeight="1" thickBot="1">
      <c r="A7" s="90"/>
      <c r="B7" s="92"/>
      <c r="C7" s="90"/>
      <c r="D7" s="90"/>
      <c r="E7" s="4"/>
      <c r="F7" s="110"/>
      <c r="G7" s="4"/>
      <c r="H7" s="6"/>
      <c r="I7" s="43" t="s">
        <v>13</v>
      </c>
      <c r="J7" s="43" t="s">
        <v>14</v>
      </c>
      <c r="K7" s="43" t="s">
        <v>16</v>
      </c>
      <c r="L7" s="115"/>
      <c r="M7" s="105"/>
      <c r="N7" s="118"/>
      <c r="O7" s="4"/>
      <c r="P7" s="110"/>
      <c r="Q7" s="9" t="s">
        <v>6</v>
      </c>
      <c r="R7" s="10" t="s">
        <v>6</v>
      </c>
      <c r="S7" s="10" t="s">
        <v>6</v>
      </c>
      <c r="T7" s="11" t="s">
        <v>6</v>
      </c>
      <c r="U7" s="16" t="s">
        <v>6</v>
      </c>
      <c r="V7" s="18" t="s">
        <v>6</v>
      </c>
      <c r="W7" s="11" t="s">
        <v>6</v>
      </c>
      <c r="X7" s="20" t="s">
        <v>6</v>
      </c>
      <c r="Y7" s="31" t="s">
        <v>6</v>
      </c>
    </row>
    <row r="8" spans="1:25" s="2" customFormat="1" ht="21.75" customHeight="1">
      <c r="A8" s="60">
        <v>1</v>
      </c>
      <c r="B8" s="77" t="s">
        <v>46</v>
      </c>
      <c r="C8" s="66" t="s">
        <v>47</v>
      </c>
      <c r="D8" s="79" t="s">
        <v>48</v>
      </c>
      <c r="E8" s="68">
        <v>13</v>
      </c>
      <c r="F8" s="75">
        <v>13</v>
      </c>
      <c r="G8" s="68">
        <v>0</v>
      </c>
      <c r="H8" s="70">
        <v>0</v>
      </c>
      <c r="I8" s="70"/>
      <c r="J8" s="70"/>
      <c r="K8" s="70"/>
      <c r="L8" s="70"/>
      <c r="M8" s="86">
        <v>7</v>
      </c>
      <c r="N8" s="83">
        <v>0</v>
      </c>
      <c r="O8" s="73">
        <f>+(+E8+G8)-(M8+N8)</f>
        <v>6</v>
      </c>
      <c r="P8" s="75">
        <v>6</v>
      </c>
      <c r="Q8" s="44">
        <v>8</v>
      </c>
      <c r="R8" s="45">
        <v>0</v>
      </c>
      <c r="S8" s="45">
        <v>0</v>
      </c>
      <c r="T8" s="46">
        <v>0</v>
      </c>
      <c r="U8" s="45">
        <v>0</v>
      </c>
      <c r="V8" s="44">
        <v>0</v>
      </c>
      <c r="W8" s="46">
        <v>0</v>
      </c>
      <c r="X8" s="47">
        <v>0</v>
      </c>
      <c r="Y8" s="32" t="s">
        <v>9</v>
      </c>
    </row>
    <row r="9" spans="1:25" s="2" customFormat="1" ht="21.75" customHeight="1" thickBot="1">
      <c r="A9" s="61"/>
      <c r="B9" s="78"/>
      <c r="C9" s="67"/>
      <c r="D9" s="80"/>
      <c r="E9" s="69"/>
      <c r="F9" s="76"/>
      <c r="G9" s="69"/>
      <c r="H9" s="71"/>
      <c r="I9" s="71"/>
      <c r="J9" s="71"/>
      <c r="K9" s="71"/>
      <c r="L9" s="71"/>
      <c r="M9" s="87"/>
      <c r="N9" s="84"/>
      <c r="O9" s="85"/>
      <c r="P9" s="76"/>
      <c r="Q9" s="48">
        <v>7</v>
      </c>
      <c r="R9" s="49">
        <v>0</v>
      </c>
      <c r="S9" s="49">
        <v>0</v>
      </c>
      <c r="T9" s="50">
        <v>0</v>
      </c>
      <c r="U9" s="49">
        <v>0</v>
      </c>
      <c r="V9" s="48">
        <v>0</v>
      </c>
      <c r="W9" s="50">
        <v>0</v>
      </c>
      <c r="X9" s="51">
        <v>0</v>
      </c>
      <c r="Y9" s="33" t="s">
        <v>6</v>
      </c>
    </row>
    <row r="10" spans="1:25" s="2" customFormat="1" ht="21.75" customHeight="1">
      <c r="A10" s="60">
        <v>2</v>
      </c>
      <c r="B10" s="77" t="s">
        <v>49</v>
      </c>
      <c r="C10" s="66" t="s">
        <v>47</v>
      </c>
      <c r="D10" s="79" t="s">
        <v>48</v>
      </c>
      <c r="E10" s="68">
        <v>135</v>
      </c>
      <c r="F10" s="75">
        <v>135</v>
      </c>
      <c r="G10" s="68">
        <v>0</v>
      </c>
      <c r="H10" s="70">
        <v>0</v>
      </c>
      <c r="I10" s="70"/>
      <c r="J10" s="70"/>
      <c r="K10" s="70"/>
      <c r="L10" s="70"/>
      <c r="M10" s="81">
        <v>15</v>
      </c>
      <c r="N10" s="83">
        <v>0</v>
      </c>
      <c r="O10" s="73">
        <f>+(+E10+G10)-(M10+N10)</f>
        <v>120</v>
      </c>
      <c r="P10" s="75">
        <v>120</v>
      </c>
      <c r="Q10" s="44">
        <v>26</v>
      </c>
      <c r="R10" s="45">
        <v>0</v>
      </c>
      <c r="S10" s="45">
        <v>0</v>
      </c>
      <c r="T10" s="46">
        <v>0</v>
      </c>
      <c r="U10" s="45">
        <v>0</v>
      </c>
      <c r="V10" s="44">
        <v>0</v>
      </c>
      <c r="W10" s="46">
        <v>0</v>
      </c>
      <c r="X10" s="47">
        <v>0</v>
      </c>
      <c r="Y10" s="32" t="s">
        <v>9</v>
      </c>
    </row>
    <row r="11" spans="1:25" s="2" customFormat="1" ht="21.75" customHeight="1" thickBot="1">
      <c r="A11" s="61"/>
      <c r="B11" s="78"/>
      <c r="C11" s="67"/>
      <c r="D11" s="80"/>
      <c r="E11" s="69"/>
      <c r="F11" s="76"/>
      <c r="G11" s="69"/>
      <c r="H11" s="71"/>
      <c r="I11" s="72"/>
      <c r="J11" s="72"/>
      <c r="K11" s="72"/>
      <c r="L11" s="72"/>
      <c r="M11" s="82"/>
      <c r="N11" s="84"/>
      <c r="O11" s="74"/>
      <c r="P11" s="76"/>
      <c r="Q11" s="48">
        <v>15</v>
      </c>
      <c r="R11" s="49">
        <v>0</v>
      </c>
      <c r="S11" s="49">
        <v>0</v>
      </c>
      <c r="T11" s="50">
        <v>0</v>
      </c>
      <c r="U11" s="49">
        <v>0</v>
      </c>
      <c r="V11" s="48">
        <v>0</v>
      </c>
      <c r="W11" s="50">
        <v>0</v>
      </c>
      <c r="X11" s="51">
        <v>0</v>
      </c>
      <c r="Y11" s="33" t="s">
        <v>6</v>
      </c>
    </row>
    <row r="12" spans="1:25" s="2" customFormat="1" ht="21.75" customHeight="1">
      <c r="A12" s="60">
        <v>3</v>
      </c>
      <c r="B12" s="77" t="s">
        <v>50</v>
      </c>
      <c r="C12" s="66" t="s">
        <v>47</v>
      </c>
      <c r="D12" s="79" t="s">
        <v>48</v>
      </c>
      <c r="E12" s="68">
        <v>72</v>
      </c>
      <c r="F12" s="75">
        <v>72</v>
      </c>
      <c r="G12" s="68">
        <v>0</v>
      </c>
      <c r="H12" s="70">
        <v>0</v>
      </c>
      <c r="I12" s="70"/>
      <c r="J12" s="70"/>
      <c r="K12" s="70"/>
      <c r="L12" s="70"/>
      <c r="M12" s="81">
        <v>60</v>
      </c>
      <c r="N12" s="83">
        <v>0</v>
      </c>
      <c r="O12" s="73">
        <f>+(+E12+G12)-(M12+N12)</f>
        <v>12</v>
      </c>
      <c r="P12" s="75">
        <v>12</v>
      </c>
      <c r="Q12" s="44">
        <v>2</v>
      </c>
      <c r="R12" s="45">
        <v>0</v>
      </c>
      <c r="S12" s="45">
        <v>0</v>
      </c>
      <c r="T12" s="46">
        <v>0</v>
      </c>
      <c r="U12" s="45">
        <v>0</v>
      </c>
      <c r="V12" s="44">
        <v>0</v>
      </c>
      <c r="W12" s="46">
        <v>0</v>
      </c>
      <c r="X12" s="47">
        <v>0</v>
      </c>
      <c r="Y12" s="32" t="s">
        <v>9</v>
      </c>
    </row>
    <row r="13" spans="1:25" s="2" customFormat="1" ht="21.75" customHeight="1" thickBot="1">
      <c r="A13" s="61"/>
      <c r="B13" s="78"/>
      <c r="C13" s="67"/>
      <c r="D13" s="80"/>
      <c r="E13" s="69"/>
      <c r="F13" s="76"/>
      <c r="G13" s="69"/>
      <c r="H13" s="71"/>
      <c r="I13" s="72"/>
      <c r="J13" s="72"/>
      <c r="K13" s="72"/>
      <c r="L13" s="72"/>
      <c r="M13" s="82"/>
      <c r="N13" s="84"/>
      <c r="O13" s="85"/>
      <c r="P13" s="76"/>
      <c r="Q13" s="48">
        <v>60</v>
      </c>
      <c r="R13" s="49">
        <v>0</v>
      </c>
      <c r="S13" s="49">
        <v>0</v>
      </c>
      <c r="T13" s="50">
        <v>0</v>
      </c>
      <c r="U13" s="49">
        <v>0</v>
      </c>
      <c r="V13" s="48">
        <v>0</v>
      </c>
      <c r="W13" s="50">
        <v>0</v>
      </c>
      <c r="X13" s="51">
        <v>0</v>
      </c>
      <c r="Y13" s="33" t="s">
        <v>6</v>
      </c>
    </row>
    <row r="14" spans="1:25" s="3" customFormat="1" ht="20.100000000000001" customHeight="1">
      <c r="A14" s="60" t="s">
        <v>11</v>
      </c>
      <c r="B14" s="60">
        <v>3</v>
      </c>
      <c r="C14" s="62"/>
      <c r="D14" s="64"/>
      <c r="E14" s="54">
        <v>219</v>
      </c>
      <c r="F14" s="56">
        <v>219</v>
      </c>
      <c r="G14" s="54">
        <f>SUM(G8:G13)</f>
        <v>0</v>
      </c>
      <c r="H14" s="58">
        <f>SUM(H8:H13)</f>
        <v>0</v>
      </c>
      <c r="I14" s="58">
        <f>SUM(I8:I13)</f>
        <v>0</v>
      </c>
      <c r="J14" s="58">
        <f>SUM(J8:J13)</f>
        <v>0</v>
      </c>
      <c r="K14" s="58">
        <f>SUM(K8:K13)</f>
        <v>0</v>
      </c>
      <c r="L14" s="58">
        <f>SUM(L8:L13)</f>
        <v>0</v>
      </c>
      <c r="M14" s="58">
        <f>SUM(M8:M13)</f>
        <v>82</v>
      </c>
      <c r="N14" s="52">
        <f>SUM(N8:N13)</f>
        <v>0</v>
      </c>
      <c r="O14" s="54">
        <v>137</v>
      </c>
      <c r="P14" s="56">
        <v>137</v>
      </c>
      <c r="Q14" s="24">
        <f>SUMIF($Y$8:$Y$13,$Y$6,Q8:Q13)</f>
        <v>36</v>
      </c>
      <c r="R14" s="25">
        <f>SUMIF($Y$8:$Y$13,$Y$6,R8:R13)</f>
        <v>0</v>
      </c>
      <c r="S14" s="25">
        <f>SUMIF($Y$8:$Y$13,$Y$6,S8:S13)</f>
        <v>0</v>
      </c>
      <c r="T14" s="26">
        <f>SUMIF($Y$8:$Y$13,$Y$6,T8:T13)</f>
        <v>0</v>
      </c>
      <c r="U14" s="25">
        <f>SUMIF($Y$8:$Y$13,$Y$6,U8:U13)</f>
        <v>0</v>
      </c>
      <c r="V14" s="24">
        <f>SUMIF($Y$8:$Y$13,$Y$6,V8:V13)</f>
        <v>0</v>
      </c>
      <c r="W14" s="26">
        <f>SUMIF($Y$8:$Y$13,$Y$6,W8:W13)</f>
        <v>0</v>
      </c>
      <c r="X14" s="27">
        <f>SUMIF($Y$8:$Y$13,$Y$6,X8:X13)</f>
        <v>0</v>
      </c>
      <c r="Y14" s="32" t="s">
        <v>9</v>
      </c>
    </row>
    <row r="15" spans="1:25" s="3" customFormat="1" ht="20.100000000000001" customHeight="1" thickBot="1">
      <c r="A15" s="61"/>
      <c r="B15" s="61"/>
      <c r="C15" s="63"/>
      <c r="D15" s="65"/>
      <c r="E15" s="55"/>
      <c r="F15" s="57"/>
      <c r="G15" s="55"/>
      <c r="H15" s="59"/>
      <c r="I15" s="59"/>
      <c r="J15" s="59"/>
      <c r="K15" s="59"/>
      <c r="L15" s="59"/>
      <c r="M15" s="59"/>
      <c r="N15" s="53"/>
      <c r="O15" s="55"/>
      <c r="P15" s="57"/>
      <c r="Q15" s="39">
        <f>SUMIF($Y$8:$Y$13,$Y$7,Q8:Q13)</f>
        <v>82</v>
      </c>
      <c r="R15" s="40">
        <f>SUMIF($Y$8:$Y$13,$Y$6,R8:R13)</f>
        <v>0</v>
      </c>
      <c r="S15" s="40">
        <f>SUMIF($Y$8:$Y$13,$Y$6,S8:S13)</f>
        <v>0</v>
      </c>
      <c r="T15" s="41">
        <f>SUMIF($Y$8:$Y$13,$Y$6,T8:T13)</f>
        <v>0</v>
      </c>
      <c r="U15" s="40">
        <f>SUMIF($Y$8:$Y$13,$Y$6,U8:U13)</f>
        <v>0</v>
      </c>
      <c r="V15" s="39">
        <f>SUMIF($Y$8:$Y$13,$Y$6,V8:V13)</f>
        <v>0</v>
      </c>
      <c r="W15" s="41">
        <f>SUMIF($Y$8:$Y$13,$Y$6,W8:W13)</f>
        <v>0</v>
      </c>
      <c r="X15" s="42">
        <f>SUMIF($Y$8:$Y$13,$Y$6,X8:X13)</f>
        <v>0</v>
      </c>
      <c r="Y15" s="33" t="s">
        <v>6</v>
      </c>
    </row>
    <row r="16" spans="1:25" ht="14.25" hidden="1" outlineLevel="1" thickBot="1">
      <c r="A16" s="1" t="s">
        <v>17</v>
      </c>
    </row>
    <row r="17" spans="3:15" ht="14.25" hidden="1" outlineLevel="1" thickBot="1">
      <c r="C17" s="1" t="s">
        <v>18</v>
      </c>
      <c r="F17" s="1" t="s">
        <v>28</v>
      </c>
      <c r="O17" s="38"/>
    </row>
    <row r="18" spans="3:15" ht="14.25" hidden="1" outlineLevel="1" thickBot="1">
      <c r="C18" s="1" t="s">
        <v>19</v>
      </c>
      <c r="F18" s="1" t="s">
        <v>29</v>
      </c>
    </row>
    <row r="19" spans="3:15" ht="14.25" hidden="1" outlineLevel="1" thickBot="1">
      <c r="C19" s="1" t="s">
        <v>20</v>
      </c>
      <c r="F19" s="1" t="s">
        <v>30</v>
      </c>
    </row>
    <row r="20" spans="3:15" ht="14.25" hidden="1" outlineLevel="1" thickBot="1">
      <c r="C20" s="1" t="s">
        <v>21</v>
      </c>
      <c r="F20" s="1" t="s">
        <v>31</v>
      </c>
    </row>
    <row r="21" spans="3:15" ht="14.25" hidden="1" outlineLevel="1" thickBot="1">
      <c r="C21" s="1" t="s">
        <v>22</v>
      </c>
      <c r="F21" s="1" t="s">
        <v>32</v>
      </c>
    </row>
    <row r="22" spans="3:15" ht="14.25" hidden="1" outlineLevel="1" thickBot="1">
      <c r="C22" s="1" t="s">
        <v>23</v>
      </c>
      <c r="F22" s="1" t="s">
        <v>33</v>
      </c>
    </row>
    <row r="23" spans="3:15" ht="14.25" hidden="1" outlineLevel="1" thickBot="1">
      <c r="C23" s="1" t="s">
        <v>24</v>
      </c>
    </row>
    <row r="24" spans="3:15" ht="14.25" hidden="1" outlineLevel="1" thickBot="1">
      <c r="C24" s="1" t="s">
        <v>25</v>
      </c>
    </row>
    <row r="25" spans="3:15" ht="14.25" hidden="1" outlineLevel="1" thickBot="1">
      <c r="C25" s="1" t="s">
        <v>26</v>
      </c>
    </row>
    <row r="26" spans="3:15" ht="14.25" hidden="1" outlineLevel="1" thickBot="1">
      <c r="C26" s="1" t="s">
        <v>27</v>
      </c>
    </row>
    <row r="27" spans="3:15" hidden="1" collapsed="1">
      <c r="O27" s="37">
        <f>+(+$E$14+$G$14)-($M$14+$N$14)</f>
        <v>137</v>
      </c>
    </row>
  </sheetData>
  <mergeCells count="87"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J12:J13"/>
    <mergeCell ref="K12:K13"/>
    <mergeCell ref="L12:L13"/>
    <mergeCell ref="G12:G13"/>
    <mergeCell ref="H12:H13"/>
    <mergeCell ref="I12:I13"/>
    <mergeCell ref="O10:O11"/>
    <mergeCell ref="A14:A15"/>
    <mergeCell ref="B14:B15"/>
    <mergeCell ref="C14:C15"/>
    <mergeCell ref="D14:D15"/>
    <mergeCell ref="E14:E15"/>
    <mergeCell ref="F14:F15"/>
    <mergeCell ref="G14:G15"/>
    <mergeCell ref="N14:N15"/>
    <mergeCell ref="O14:O15"/>
    <mergeCell ref="P14:P15"/>
    <mergeCell ref="H14:H15"/>
    <mergeCell ref="I14:I15"/>
    <mergeCell ref="J14:J15"/>
    <mergeCell ref="K14:K15"/>
    <mergeCell ref="L14:L15"/>
    <mergeCell ref="M14:M15"/>
  </mergeCells>
  <phoneticPr fontId="1"/>
  <pageMargins left="0.51181102362204722" right="0.31496062992125984" top="0.55118110236220474" bottom="0.55118110236220474" header="0.31496062992125984" footer="0.31496062992125984"/>
  <pageSetup paperSize="9" scale="56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 信亨（行革本部事務局）</dc:creator>
  <cp:lastModifiedBy>内藤　勇</cp:lastModifiedBy>
  <cp:lastPrinted>2016-09-09T05:31:56Z</cp:lastPrinted>
  <dcterms:created xsi:type="dcterms:W3CDTF">2010-08-24T08:00:05Z</dcterms:created>
  <dcterms:modified xsi:type="dcterms:W3CDTF">2016-09-29T14:45:30Z</dcterms:modified>
</cp:coreProperties>
</file>