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810" yWindow="1950" windowWidth="16605" windowHeight="3690" tabRatio="664"/>
  </bookViews>
  <sheets>
    <sheet name="復興庁" sheetId="45" r:id="rId1"/>
  </sheets>
  <definedNames>
    <definedName name="_xlnm._FilterDatabase" localSheetId="0" hidden="1">復興庁!$A$5:$N$20</definedName>
    <definedName name="_xlnm.Print_Area" localSheetId="0">復興庁!$A$1:$M$21</definedName>
    <definedName name="_xlnm.Print_Titles" localSheetId="0">復興庁!$A:$C,復興庁!$2:$5</definedName>
  </definedNames>
  <calcPr calcId="162913"/>
</workbook>
</file>

<file path=xl/calcChain.xml><?xml version="1.0" encoding="utf-8"?>
<calcChain xmlns="http://schemas.openxmlformats.org/spreadsheetml/2006/main">
  <c r="K6" i="45" l="1"/>
  <c r="G17" i="45" l="1"/>
  <c r="K7" i="45" l="1"/>
  <c r="K8" i="45"/>
  <c r="K9" i="45"/>
  <c r="K10" i="45"/>
  <c r="K11" i="45"/>
  <c r="K12" i="45"/>
  <c r="K13" i="45"/>
  <c r="K14" i="45"/>
  <c r="K15" i="45"/>
  <c r="K16" i="45"/>
  <c r="J17" i="45" l="1"/>
  <c r="H17" i="45" l="1"/>
  <c r="I17" i="45"/>
  <c r="L17" i="45"/>
  <c r="M17" i="45"/>
</calcChain>
</file>

<file path=xl/sharedStrings.xml><?xml version="1.0" encoding="utf-8"?>
<sst xmlns="http://schemas.openxmlformats.org/spreadsheetml/2006/main" count="75" uniqueCount="56">
  <si>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</si>
  <si>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</si>
  <si>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</si>
  <si>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</si>
  <si>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</si>
  <si>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</si>
  <si>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</si>
  <si>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</si>
  <si>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</si>
  <si>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</si>
  <si>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合　　　計</t>
    <rPh sb="0" eb="1">
      <t>ア</t>
    </rPh>
    <rPh sb="4" eb="5">
      <t>ケイ</t>
    </rPh>
    <phoneticPr fontId="1"/>
  </si>
  <si>
    <t>補助</t>
    <rPh sb="0" eb="2">
      <t>ホジョ</t>
    </rPh>
    <phoneticPr fontId="1"/>
  </si>
  <si>
    <t>被災者住宅再建支援対策給付基金</t>
  </si>
  <si>
    <t>農業信用保険事業交付金（復旧・復興対策特別保証）</t>
    <rPh sb="0" eb="2">
      <t>ノウギョウ</t>
    </rPh>
    <rPh sb="2" eb="4">
      <t>シンヨウ</t>
    </rPh>
    <rPh sb="4" eb="6">
      <t>ホケン</t>
    </rPh>
    <rPh sb="6" eb="8">
      <t>ジギョウ</t>
    </rPh>
    <rPh sb="8" eb="11">
      <t>コウフキン</t>
    </rPh>
    <phoneticPr fontId="1"/>
  </si>
  <si>
    <t>林業信用保証事業交付金（災害復旧）</t>
    <rPh sb="0" eb="2">
      <t>リンギョウ</t>
    </rPh>
    <rPh sb="2" eb="4">
      <t>シンヨウ</t>
    </rPh>
    <rPh sb="4" eb="6">
      <t>ホショウ</t>
    </rPh>
    <rPh sb="6" eb="8">
      <t>ジギョウ</t>
    </rPh>
    <rPh sb="8" eb="11">
      <t>コウフキン</t>
    </rPh>
    <rPh sb="12" eb="14">
      <t>サイガイ</t>
    </rPh>
    <rPh sb="14" eb="16">
      <t>フッキュウ</t>
    </rPh>
    <phoneticPr fontId="1"/>
  </si>
  <si>
    <t>漁業者等緊急保証対策事業交付金</t>
    <rPh sb="0" eb="2">
      <t>ギョギョウ</t>
    </rPh>
    <rPh sb="2" eb="3">
      <t>シャ</t>
    </rPh>
    <rPh sb="3" eb="4">
      <t>トウ</t>
    </rPh>
    <rPh sb="4" eb="6">
      <t>キンキュウ</t>
    </rPh>
    <rPh sb="6" eb="8">
      <t>ホショウ</t>
    </rPh>
    <rPh sb="8" eb="10">
      <t>タイサク</t>
    </rPh>
    <rPh sb="10" eb="12">
      <t>ジギョウ</t>
    </rPh>
    <rPh sb="12" eb="15">
      <t>コウフキン</t>
    </rPh>
    <phoneticPr fontId="1"/>
  </si>
  <si>
    <t>漁業者等緊急保証対策事業</t>
    <rPh sb="0" eb="2">
      <t>ギョギョウ</t>
    </rPh>
    <rPh sb="2" eb="3">
      <t>シャ</t>
    </rPh>
    <rPh sb="3" eb="4">
      <t>トウ</t>
    </rPh>
    <rPh sb="4" eb="6">
      <t>キンキュウ</t>
    </rPh>
    <rPh sb="6" eb="8">
      <t>ホショウ</t>
    </rPh>
    <rPh sb="8" eb="10">
      <t>タイサク</t>
    </rPh>
    <rPh sb="10" eb="12">
      <t>ジギョウ</t>
    </rPh>
    <phoneticPr fontId="1"/>
  </si>
  <si>
    <t>環境対応車普及促進基金</t>
  </si>
  <si>
    <t>津波・原子力災害被災地域雇用創出企業立地補助事業基金</t>
    <rPh sb="0" eb="2">
      <t>ツナミ</t>
    </rPh>
    <rPh sb="3" eb="6">
      <t>ゲンシリョク</t>
    </rPh>
    <rPh sb="6" eb="8">
      <t>サイガイ</t>
    </rPh>
    <rPh sb="8" eb="10">
      <t>ヒサイ</t>
    </rPh>
    <rPh sb="10" eb="12">
      <t>チイキ</t>
    </rPh>
    <rPh sb="12" eb="14">
      <t>コヨウ</t>
    </rPh>
    <rPh sb="14" eb="16">
      <t>ソウシュツ</t>
    </rPh>
    <rPh sb="16" eb="18">
      <t>キギョウ</t>
    </rPh>
    <rPh sb="18" eb="20">
      <t>リッチ</t>
    </rPh>
    <rPh sb="20" eb="22">
      <t>ホジョ</t>
    </rPh>
    <rPh sb="22" eb="24">
      <t>ジギョウ</t>
    </rPh>
    <rPh sb="24" eb="26">
      <t>キキン</t>
    </rPh>
    <phoneticPr fontId="1"/>
  </si>
  <si>
    <t>福島相双復興官民合同チーム相談支援基金</t>
    <rPh sb="0" eb="2">
      <t>フクシマ</t>
    </rPh>
    <rPh sb="2" eb="4">
      <t>ソウソウ</t>
    </rPh>
    <rPh sb="4" eb="6">
      <t>フッコウ</t>
    </rPh>
    <rPh sb="6" eb="8">
      <t>カンミン</t>
    </rPh>
    <rPh sb="8" eb="10">
      <t>ゴウドウ</t>
    </rPh>
    <rPh sb="13" eb="15">
      <t>ソウダン</t>
    </rPh>
    <rPh sb="15" eb="17">
      <t>シエン</t>
    </rPh>
    <rPh sb="17" eb="19">
      <t>キキン</t>
    </rPh>
    <phoneticPr fontId="1"/>
  </si>
  <si>
    <t>自立・帰還支援雇用創出企業立地補助事業基金</t>
  </si>
  <si>
    <t>災害復興住宅融資等緊急対策事業</t>
  </si>
  <si>
    <t>住まいの復興給付金による被災者住宅再建支援対策事業</t>
    <rPh sb="0" eb="1">
      <t>ス</t>
    </rPh>
    <rPh sb="4" eb="6">
      <t>フッコウ</t>
    </rPh>
    <rPh sb="6" eb="9">
      <t>キュウフキン</t>
    </rPh>
    <rPh sb="12" eb="15">
      <t>ヒサイシャ</t>
    </rPh>
    <rPh sb="15" eb="17">
      <t>ジュウタク</t>
    </rPh>
    <rPh sb="17" eb="19">
      <t>サイケン</t>
    </rPh>
    <rPh sb="19" eb="21">
      <t>シエン</t>
    </rPh>
    <rPh sb="21" eb="23">
      <t>タイサク</t>
    </rPh>
    <rPh sb="23" eb="25">
      <t>ジギョウ</t>
    </rPh>
    <phoneticPr fontId="1"/>
  </si>
  <si>
    <t>漁業・養殖業復興支援事業</t>
    <rPh sb="0" eb="2">
      <t>ギョギョウ</t>
    </rPh>
    <rPh sb="3" eb="6">
      <t>ヨウショクギョウ</t>
    </rPh>
    <rPh sb="6" eb="8">
      <t>フッコウ</t>
    </rPh>
    <rPh sb="8" eb="10">
      <t>シエン</t>
    </rPh>
    <rPh sb="10" eb="12">
      <t>ジギョウ</t>
    </rPh>
    <phoneticPr fontId="1"/>
  </si>
  <si>
    <t>農業経営復旧・復興対策特別保証事業交付金交付事業</t>
  </si>
  <si>
    <t>原子力災害周辺地域産業復興企業立地補助事業</t>
  </si>
  <si>
    <t>津波・原子力災害被災地域雇用創出企業立地補助事業</t>
    <rPh sb="0" eb="2">
      <t>ツナミ</t>
    </rPh>
    <rPh sb="3" eb="6">
      <t>ゲンシリョク</t>
    </rPh>
    <rPh sb="6" eb="8">
      <t>サイガイ</t>
    </rPh>
    <rPh sb="8" eb="10">
      <t>ヒサイ</t>
    </rPh>
    <rPh sb="10" eb="12">
      <t>チイキ</t>
    </rPh>
    <rPh sb="12" eb="14">
      <t>コヨウ</t>
    </rPh>
    <rPh sb="14" eb="16">
      <t>ソウシュツ</t>
    </rPh>
    <rPh sb="16" eb="18">
      <t>キギョウ</t>
    </rPh>
    <rPh sb="18" eb="20">
      <t>リッチ</t>
    </rPh>
    <rPh sb="20" eb="22">
      <t>ホジョ</t>
    </rPh>
    <rPh sb="22" eb="24">
      <t>ジギョウ</t>
    </rPh>
    <phoneticPr fontId="1"/>
  </si>
  <si>
    <t>官民合同チーム専門家支援事業</t>
    <rPh sb="0" eb="2">
      <t>カンミン</t>
    </rPh>
    <rPh sb="2" eb="4">
      <t>ゴウドウ</t>
    </rPh>
    <rPh sb="7" eb="10">
      <t>センモンカ</t>
    </rPh>
    <rPh sb="10" eb="12">
      <t>シエン</t>
    </rPh>
    <rPh sb="12" eb="14">
      <t>ジギョウ</t>
    </rPh>
    <phoneticPr fontId="1"/>
  </si>
  <si>
    <t>自立・帰還支援雇用創出企業立地補助事業</t>
  </si>
  <si>
    <t>災害復興住宅融資等事業</t>
  </si>
  <si>
    <t>一般財団法人住宅金融普及協会</t>
  </si>
  <si>
    <t>特定非営利活動法人水産業・漁村活性化推進機構</t>
  </si>
  <si>
    <t>一般社団法人環境パートナーシップ会議</t>
    <rPh sb="0" eb="2">
      <t>イッパン</t>
    </rPh>
    <rPh sb="2" eb="4">
      <t>シャダン</t>
    </rPh>
    <rPh sb="4" eb="6">
      <t>ホウジン</t>
    </rPh>
    <rPh sb="6" eb="8">
      <t>カンキョウ</t>
    </rPh>
    <rPh sb="16" eb="18">
      <t>カイギ</t>
    </rPh>
    <phoneticPr fontId="1"/>
  </si>
  <si>
    <t>一般社団法人地域デザインオフィス</t>
    <rPh sb="0" eb="2">
      <t>イッパン</t>
    </rPh>
    <rPh sb="2" eb="4">
      <t>シャダン</t>
    </rPh>
    <rPh sb="4" eb="6">
      <t>ホウジン</t>
    </rPh>
    <rPh sb="6" eb="8">
      <t>チイキ</t>
    </rPh>
    <phoneticPr fontId="1"/>
  </si>
  <si>
    <t>公益社団法人福島相双復興推進機構</t>
    <rPh sb="0" eb="2">
      <t>コウエキ</t>
    </rPh>
    <phoneticPr fontId="1"/>
  </si>
  <si>
    <t>公益財団法人福島県産業振興センター</t>
  </si>
  <si>
    <t>独立行政法人住宅金融支援機構</t>
    <rPh sb="0" eb="2">
      <t>ドクリツ</t>
    </rPh>
    <rPh sb="2" eb="4">
      <t>ギョウセイ</t>
    </rPh>
    <rPh sb="4" eb="6">
      <t>ホウジン</t>
    </rPh>
    <phoneticPr fontId="1"/>
  </si>
  <si>
    <t>取崩し型</t>
    <rPh sb="3" eb="4">
      <t>ガタ</t>
    </rPh>
    <phoneticPr fontId="1"/>
  </si>
  <si>
    <t>回転型</t>
    <rPh sb="0" eb="3">
      <t>カイテンガタ</t>
    </rPh>
    <phoneticPr fontId="1"/>
  </si>
  <si>
    <t>取崩し型</t>
    <rPh sb="0" eb="1">
      <t>ト</t>
    </rPh>
    <rPh sb="1" eb="2">
      <t>クズ</t>
    </rPh>
    <rPh sb="3" eb="4">
      <t>ガタ</t>
    </rPh>
    <phoneticPr fontId="1"/>
  </si>
  <si>
    <t>取崩し型</t>
    <rPh sb="3" eb="4">
      <t>ガタ</t>
    </rPh>
    <phoneticPr fontId="11"/>
  </si>
  <si>
    <t>その他</t>
    <rPh sb="2" eb="3">
      <t>タ</t>
    </rPh>
    <phoneticPr fontId="1"/>
  </si>
  <si>
    <t>調査等</t>
    <rPh sb="0" eb="2">
      <t>チョウサ</t>
    </rPh>
    <rPh sb="2" eb="3">
      <t>トウ</t>
    </rPh>
    <phoneticPr fontId="1"/>
  </si>
  <si>
    <t>その他</t>
  </si>
  <si>
    <t>独立行政法人農林漁業信用基金</t>
    <rPh sb="0" eb="2">
      <t>ドクリツ</t>
    </rPh>
    <rPh sb="2" eb="4">
      <t>ギョウセイ</t>
    </rPh>
    <rPh sb="4" eb="6">
      <t>ホウジン</t>
    </rPh>
    <rPh sb="6" eb="14">
      <t>ノウリンギョギョウシンヨウキキン</t>
    </rPh>
    <phoneticPr fontId="1"/>
  </si>
  <si>
    <t>全国漁業信用基金協会他３漁業信用基金協会</t>
    <rPh sb="0" eb="2">
      <t>ゼンコク</t>
    </rPh>
    <rPh sb="2" eb="4">
      <t>ギョギョウ</t>
    </rPh>
    <rPh sb="4" eb="6">
      <t>シンヨウ</t>
    </rPh>
    <rPh sb="6" eb="8">
      <t>キキン</t>
    </rPh>
    <rPh sb="8" eb="10">
      <t>キョウカイ</t>
    </rPh>
    <rPh sb="10" eb="11">
      <t>ホカ</t>
    </rPh>
    <rPh sb="12" eb="14">
      <t>ギョギョウ</t>
    </rPh>
    <rPh sb="14" eb="16">
      <t>シンヨウ</t>
    </rPh>
    <rPh sb="16" eb="18">
      <t>キキン</t>
    </rPh>
    <rPh sb="18" eb="20">
      <t>キョウカイ</t>
    </rPh>
    <phoneticPr fontId="1"/>
  </si>
  <si>
    <t>うち
管理費
（d)</t>
    <rPh sb="3" eb="6">
      <t>カンリヒ</t>
    </rPh>
    <phoneticPr fontId="1"/>
  </si>
  <si>
    <t>管理費率
（d／c）</t>
    <rPh sb="0" eb="3">
      <t>カンリヒ</t>
    </rPh>
    <rPh sb="3" eb="4">
      <t>リツ</t>
    </rPh>
    <phoneticPr fontId="1"/>
  </si>
  <si>
    <t>令和４年度公益法人等に造成された基金の執行状況一覧表（復興庁）</t>
    <rPh sb="0" eb="2">
      <t>レイワ</t>
    </rPh>
    <rPh sb="3" eb="5">
      <t>ネンド</t>
    </rPh>
    <rPh sb="5" eb="7">
      <t>コウエキ</t>
    </rPh>
    <rPh sb="7" eb="9">
      <t>ホウジン</t>
    </rPh>
    <rPh sb="9" eb="10">
      <t>トウ</t>
    </rPh>
    <rPh sb="11" eb="13">
      <t>ゾウセイ</t>
    </rPh>
    <rPh sb="16" eb="18">
      <t>キキン</t>
    </rPh>
    <rPh sb="19" eb="21">
      <t>シッコウ</t>
    </rPh>
    <rPh sb="21" eb="23">
      <t>ジョウキョウ</t>
    </rPh>
    <rPh sb="23" eb="25">
      <t>イチラン</t>
    </rPh>
    <rPh sb="25" eb="26">
      <t>ヒョウ</t>
    </rPh>
    <rPh sb="27" eb="29">
      <t>フッコウ</t>
    </rPh>
    <rPh sb="29" eb="30">
      <t>チョウ</t>
    </rPh>
    <phoneticPr fontId="1"/>
  </si>
  <si>
    <t>令和２年度末
基金残高
（a）</t>
    <rPh sb="0" eb="2">
      <t>レイワ</t>
    </rPh>
    <rPh sb="3" eb="6">
      <t>ネンドマツ</t>
    </rPh>
    <rPh sb="7" eb="9">
      <t>キキン</t>
    </rPh>
    <rPh sb="9" eb="11">
      <t>ザンダカ</t>
    </rPh>
    <phoneticPr fontId="1"/>
  </si>
  <si>
    <t>令和３年度
収入額
（b)</t>
    <rPh sb="6" eb="8">
      <t>シュウニュウ</t>
    </rPh>
    <rPh sb="8" eb="9">
      <t>ガク</t>
    </rPh>
    <phoneticPr fontId="1"/>
  </si>
  <si>
    <t>令和３年度
支出額
（c)</t>
    <rPh sb="6" eb="8">
      <t>シシュツ</t>
    </rPh>
    <rPh sb="8" eb="9">
      <t>ガク</t>
    </rPh>
    <phoneticPr fontId="1"/>
  </si>
  <si>
    <t>令和３年度
国庫返納額
(e)</t>
    <rPh sb="6" eb="8">
      <t>コッコ</t>
    </rPh>
    <rPh sb="8" eb="10">
      <t>ヘンノウ</t>
    </rPh>
    <rPh sb="10" eb="11">
      <t>ガク</t>
    </rPh>
    <phoneticPr fontId="1"/>
  </si>
  <si>
    <t>令和３年度末
基金残高
（a＋b－c
－e）</t>
    <rPh sb="7" eb="9">
      <t>キキン</t>
    </rPh>
    <rPh sb="9" eb="11">
      <t>ザンダカ</t>
    </rPh>
    <phoneticPr fontId="1"/>
  </si>
  <si>
    <t>・「収入額」、「支出額」、「国庫返納額」等の計数は、それぞれ四捨五入によっているため、端数において「令和３年度末基金残高」とは一致しないものがある。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0" eb="52">
      <t>レイワ</t>
    </rPh>
    <rPh sb="53" eb="55">
      <t>ネンド</t>
    </rPh>
    <rPh sb="54" eb="55">
      <t>ド</t>
    </rPh>
    <rPh sb="55" eb="56">
      <t>スエ</t>
    </rPh>
    <rPh sb="56" eb="58">
      <t>キキン</t>
    </rPh>
    <rPh sb="58" eb="60">
      <t>ザンダカ</t>
    </rPh>
    <rPh sb="63" eb="65">
      <t>イッチ</t>
    </rPh>
    <phoneticPr fontId="1"/>
  </si>
  <si>
    <t>水産業体質強化総合対策事業基金（漁業・養殖業復興支援事業助成勘定）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</si>
</sst>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0_);[Red]\(0\)"/>
    <numFmt numFmtId="177" formatCode="#,##0;&quot;▲ &quot;#,##0"/>
    <numFmt numFmtId="178" formatCode="#,##0;[Red]\-#,##0;&quot;-&quot;"/>
    <numFmt numFmtId="179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3"/>
      <name val="ＭＳ 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41" fontId="3" fillId="0" borderId="0" xfId="0" applyNumberFormat="1" applyFont="1" applyFill="1" applyAlignment="1">
      <alignment horizontal="right" vertical="center" wrapText="1"/>
    </xf>
    <xf numFmtId="38" fontId="2" fillId="0" borderId="0" xfId="3" applyFont="1" applyFill="1">
      <alignment vertical="center"/>
    </xf>
    <xf numFmtId="178" fontId="5" fillId="0" borderId="2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179" fontId="5" fillId="0" borderId="2" xfId="4" applyNumberFormat="1" applyFont="1" applyFill="1" applyBorder="1" applyAlignment="1">
      <alignment horizontal="right" vertical="center"/>
    </xf>
    <xf numFmtId="177" fontId="5" fillId="0" borderId="12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/>
    </xf>
    <xf numFmtId="0" fontId="0" fillId="0" borderId="0" xfId="0" applyFill="1">
      <alignment vertical="center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176" fontId="5" fillId="0" borderId="9" xfId="0" applyNumberFormat="1" applyFont="1" applyFill="1" applyBorder="1" applyAlignment="1">
      <alignment horizontal="center" vertical="center" wrapText="1"/>
    </xf>
    <xf numFmtId="176" fontId="5" fillId="0" borderId="10" xfId="0" applyNumberFormat="1" applyFont="1" applyFill="1" applyBorder="1" applyAlignment="1">
      <alignment horizontal="center" vertical="center" wrapText="1"/>
    </xf>
    <xf numFmtId="176" fontId="5" fillId="0" borderId="1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right" vertical="center" wrapText="1"/>
    </xf>
  </cellXfs>
  <cellStyles count="5">
    <cellStyle name="パーセント" xfId="4" builtinId="5"/>
    <cellStyle name="桁区切り" xfId="3" builtinId="6"/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view="pageBreakPreview" zoomScaleNormal="85" zoomScaleSheetLayoutView="100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H6" sqref="H6:M16"/>
    </sheetView>
  </sheetViews>
  <sheetFormatPr defaultRowHeight="13.5" x14ac:dyDescent="0.15"/>
  <cols>
    <col min="1" max="1" width="6.125" style="8" customWidth="1"/>
    <col min="2" max="4" width="30.625" style="12" customWidth="1"/>
    <col min="5" max="5" width="13.125" style="1" customWidth="1" collapsed="1"/>
    <col min="6" max="6" width="13.125" style="1" customWidth="1"/>
    <col min="7" max="13" width="12.625" style="15" customWidth="1"/>
    <col min="15" max="15" width="12" bestFit="1" customWidth="1"/>
    <col min="16" max="18" width="11.125" bestFit="1" customWidth="1"/>
    <col min="19" max="19" width="12" bestFit="1" customWidth="1"/>
  </cols>
  <sheetData>
    <row r="1" spans="1:19" s="31" customFormat="1" ht="33.4" customHeight="1" x14ac:dyDescent="0.15">
      <c r="A1" s="2" t="s">
        <v>48</v>
      </c>
      <c r="B1" s="9"/>
      <c r="C1" s="9"/>
      <c r="D1" s="9"/>
      <c r="E1" s="13"/>
      <c r="F1" s="13"/>
      <c r="G1" s="14"/>
      <c r="H1" s="14"/>
      <c r="I1" s="14"/>
      <c r="J1" s="14"/>
      <c r="K1" s="14"/>
      <c r="L1" s="14"/>
      <c r="M1" s="14"/>
    </row>
    <row r="2" spans="1:19" s="31" customFormat="1" ht="21.75" thickBot="1" x14ac:dyDescent="0.2">
      <c r="A2" s="32"/>
      <c r="B2" s="33"/>
      <c r="C2" s="33"/>
      <c r="D2" s="33"/>
      <c r="E2" s="13"/>
      <c r="F2" s="29"/>
      <c r="G2" s="14"/>
      <c r="H2" s="14"/>
      <c r="I2" s="14"/>
      <c r="J2" s="14"/>
      <c r="K2" s="14"/>
      <c r="L2" s="30"/>
      <c r="M2" s="30" t="s">
        <v>2</v>
      </c>
    </row>
    <row r="3" spans="1:19" s="16" customFormat="1" ht="18.399999999999999" customHeight="1" thickBot="1" x14ac:dyDescent="0.2">
      <c r="A3" s="47" t="s">
        <v>3</v>
      </c>
      <c r="B3" s="47" t="s">
        <v>7</v>
      </c>
      <c r="C3" s="47" t="s">
        <v>8</v>
      </c>
      <c r="D3" s="47" t="s">
        <v>9</v>
      </c>
      <c r="E3" s="47" t="s">
        <v>1</v>
      </c>
      <c r="F3" s="47" t="s">
        <v>0</v>
      </c>
      <c r="G3" s="35" t="s">
        <v>49</v>
      </c>
      <c r="H3" s="38" t="s">
        <v>50</v>
      </c>
      <c r="I3" s="35" t="s">
        <v>51</v>
      </c>
      <c r="J3" s="25"/>
      <c r="K3" s="26"/>
      <c r="L3" s="41" t="s">
        <v>52</v>
      </c>
      <c r="M3" s="38" t="s">
        <v>53</v>
      </c>
    </row>
    <row r="4" spans="1:19" s="16" customFormat="1" ht="18.399999999999999" customHeight="1" x14ac:dyDescent="0.15">
      <c r="A4" s="48"/>
      <c r="B4" s="48"/>
      <c r="C4" s="48"/>
      <c r="D4" s="48"/>
      <c r="E4" s="48"/>
      <c r="F4" s="48"/>
      <c r="G4" s="36"/>
      <c r="H4" s="39"/>
      <c r="I4" s="39"/>
      <c r="J4" s="38" t="s">
        <v>46</v>
      </c>
      <c r="K4" s="38" t="s">
        <v>47</v>
      </c>
      <c r="L4" s="42"/>
      <c r="M4" s="39"/>
    </row>
    <row r="5" spans="1:19" s="16" customFormat="1" ht="40.15" customHeight="1" thickBot="1" x14ac:dyDescent="0.2">
      <c r="A5" s="49"/>
      <c r="B5" s="49"/>
      <c r="C5" s="49"/>
      <c r="D5" s="49"/>
      <c r="E5" s="49"/>
      <c r="F5" s="49"/>
      <c r="G5" s="37"/>
      <c r="H5" s="40"/>
      <c r="I5" s="40"/>
      <c r="J5" s="40"/>
      <c r="K5" s="40"/>
      <c r="L5" s="43"/>
      <c r="M5" s="40"/>
    </row>
    <row r="6" spans="1:19" s="17" customFormat="1" ht="45" customHeight="1" thickBot="1" x14ac:dyDescent="0.2">
      <c r="A6" s="4">
        <v>1</v>
      </c>
      <c r="B6" s="5" t="s">
        <v>12</v>
      </c>
      <c r="C6" s="5" t="s">
        <v>22</v>
      </c>
      <c r="D6" s="5" t="s">
        <v>30</v>
      </c>
      <c r="E6" s="6" t="s">
        <v>37</v>
      </c>
      <c r="F6" s="6" t="s">
        <v>11</v>
      </c>
      <c r="G6" s="23">
        <v>8115.2339999999995</v>
      </c>
      <c r="H6" s="23">
        <v>0</v>
      </c>
      <c r="I6" s="23">
        <v>1602.6669999999999</v>
      </c>
      <c r="J6" s="23">
        <v>315.108</v>
      </c>
      <c r="K6" s="27">
        <f>IFERROR(J6/I6,"-")</f>
        <v>0.19661476775899175</v>
      </c>
      <c r="L6" s="23">
        <v>0</v>
      </c>
      <c r="M6" s="23">
        <v>6512.5669999999991</v>
      </c>
      <c r="O6" s="22"/>
      <c r="P6" s="22"/>
      <c r="Q6" s="22"/>
      <c r="R6" s="22"/>
      <c r="S6" s="22"/>
    </row>
    <row r="7" spans="1:19" s="17" customFormat="1" ht="45" customHeight="1" thickBot="1" x14ac:dyDescent="0.2">
      <c r="A7" s="4">
        <v>2</v>
      </c>
      <c r="B7" s="5" t="s">
        <v>55</v>
      </c>
      <c r="C7" s="5" t="s">
        <v>23</v>
      </c>
      <c r="D7" s="5" t="s">
        <v>31</v>
      </c>
      <c r="E7" s="6" t="s">
        <v>38</v>
      </c>
      <c r="F7" s="6" t="s">
        <v>11</v>
      </c>
      <c r="G7" s="24">
        <v>58508.332000000002</v>
      </c>
      <c r="H7" s="24">
        <v>1643.3230000000001</v>
      </c>
      <c r="I7" s="24">
        <v>7024.9170000000004</v>
      </c>
      <c r="J7" s="24">
        <v>51.002000000000002</v>
      </c>
      <c r="K7" s="27">
        <f t="shared" ref="K7:K16" si="0">IFERROR(J7/I7,"-")</f>
        <v>7.2601569527440679E-3</v>
      </c>
      <c r="L7" s="24">
        <v>0</v>
      </c>
      <c r="M7" s="24">
        <v>53126.737999999998</v>
      </c>
      <c r="O7" s="22"/>
      <c r="P7" s="22"/>
      <c r="Q7" s="22"/>
      <c r="R7" s="22"/>
      <c r="S7" s="22"/>
    </row>
    <row r="8" spans="1:19" s="17" customFormat="1" ht="45" customHeight="1" thickBot="1" x14ac:dyDescent="0.2">
      <c r="A8" s="4">
        <v>3</v>
      </c>
      <c r="B8" s="5" t="s">
        <v>13</v>
      </c>
      <c r="C8" s="5" t="s">
        <v>24</v>
      </c>
      <c r="D8" s="5" t="s">
        <v>44</v>
      </c>
      <c r="E8" s="6" t="s">
        <v>39</v>
      </c>
      <c r="F8" s="6" t="s">
        <v>41</v>
      </c>
      <c r="G8" s="24">
        <v>503.08499999999998</v>
      </c>
      <c r="H8" s="24">
        <v>14.4</v>
      </c>
      <c r="I8" s="24">
        <v>7.8789999999999996</v>
      </c>
      <c r="J8" s="24">
        <v>0</v>
      </c>
      <c r="K8" s="27">
        <f t="shared" si="0"/>
        <v>0</v>
      </c>
      <c r="L8" s="24">
        <v>53.106000000000002</v>
      </c>
      <c r="M8" s="24">
        <v>456.5</v>
      </c>
      <c r="O8" s="22"/>
      <c r="P8" s="22"/>
      <c r="Q8" s="22"/>
      <c r="R8" s="22"/>
      <c r="S8" s="22"/>
    </row>
    <row r="9" spans="1:19" s="17" customFormat="1" ht="45" customHeight="1" thickBot="1" x14ac:dyDescent="0.2">
      <c r="A9" s="4">
        <v>4</v>
      </c>
      <c r="B9" s="5" t="s">
        <v>14</v>
      </c>
      <c r="C9" s="5" t="s">
        <v>14</v>
      </c>
      <c r="D9" s="5" t="s">
        <v>44</v>
      </c>
      <c r="E9" s="6" t="s">
        <v>39</v>
      </c>
      <c r="F9" s="6" t="s">
        <v>41</v>
      </c>
      <c r="G9" s="24">
        <v>511.77</v>
      </c>
      <c r="H9" s="24">
        <v>0</v>
      </c>
      <c r="I9" s="50">
        <v>0</v>
      </c>
      <c r="J9" s="50">
        <v>0</v>
      </c>
      <c r="K9" s="27" t="str">
        <f t="shared" si="0"/>
        <v>-</v>
      </c>
      <c r="L9" s="24">
        <v>0</v>
      </c>
      <c r="M9" s="50">
        <v>511.77</v>
      </c>
      <c r="O9" s="22"/>
      <c r="P9" s="22"/>
      <c r="Q9" s="22"/>
      <c r="R9" s="22"/>
      <c r="S9" s="22"/>
    </row>
    <row r="10" spans="1:19" s="17" customFormat="1" ht="45" customHeight="1" thickBot="1" x14ac:dyDescent="0.2">
      <c r="A10" s="4">
        <v>5</v>
      </c>
      <c r="B10" s="5" t="s">
        <v>15</v>
      </c>
      <c r="C10" s="5" t="s">
        <v>15</v>
      </c>
      <c r="D10" s="5" t="s">
        <v>44</v>
      </c>
      <c r="E10" s="6" t="s">
        <v>39</v>
      </c>
      <c r="F10" s="6" t="s">
        <v>41</v>
      </c>
      <c r="G10" s="24">
        <v>7711.9449999999988</v>
      </c>
      <c r="H10" s="24">
        <v>53.357999999999997</v>
      </c>
      <c r="I10" s="24">
        <v>128.62</v>
      </c>
      <c r="J10" s="24">
        <v>0</v>
      </c>
      <c r="K10" s="27">
        <f t="shared" si="0"/>
        <v>0</v>
      </c>
      <c r="L10" s="24">
        <v>0</v>
      </c>
      <c r="M10" s="24">
        <v>7636.683</v>
      </c>
      <c r="O10" s="22"/>
      <c r="P10" s="22"/>
      <c r="Q10" s="22"/>
      <c r="R10" s="22"/>
      <c r="S10" s="22"/>
    </row>
    <row r="11" spans="1:19" s="17" customFormat="1" ht="45" customHeight="1" thickBot="1" x14ac:dyDescent="0.2">
      <c r="A11" s="4">
        <v>6</v>
      </c>
      <c r="B11" s="5" t="s">
        <v>16</v>
      </c>
      <c r="C11" s="5" t="s">
        <v>16</v>
      </c>
      <c r="D11" s="5" t="s">
        <v>45</v>
      </c>
      <c r="E11" s="6" t="s">
        <v>39</v>
      </c>
      <c r="F11" s="6" t="s">
        <v>41</v>
      </c>
      <c r="G11" s="24">
        <v>721.26300000000003</v>
      </c>
      <c r="H11" s="24">
        <v>153.00899999999999</v>
      </c>
      <c r="I11" s="24">
        <v>150.83799999999999</v>
      </c>
      <c r="J11" s="24">
        <v>0</v>
      </c>
      <c r="K11" s="27">
        <f t="shared" si="0"/>
        <v>0</v>
      </c>
      <c r="L11" s="24">
        <v>0</v>
      </c>
      <c r="M11" s="24">
        <v>723.43399999999997</v>
      </c>
      <c r="O11" s="22"/>
      <c r="P11" s="22"/>
      <c r="Q11" s="22"/>
      <c r="R11" s="22"/>
      <c r="S11" s="22"/>
    </row>
    <row r="12" spans="1:19" s="17" customFormat="1" ht="45" customHeight="1" thickBot="1" x14ac:dyDescent="0.2">
      <c r="A12" s="4">
        <v>7</v>
      </c>
      <c r="B12" s="5" t="s">
        <v>17</v>
      </c>
      <c r="C12" s="5" t="s">
        <v>25</v>
      </c>
      <c r="D12" s="5" t="s">
        <v>32</v>
      </c>
      <c r="E12" s="6" t="s">
        <v>37</v>
      </c>
      <c r="F12" s="6" t="s">
        <v>11</v>
      </c>
      <c r="G12" s="24">
        <v>116.517</v>
      </c>
      <c r="H12" s="24">
        <v>0</v>
      </c>
      <c r="I12" s="24">
        <v>27.641999999999999</v>
      </c>
      <c r="J12" s="24">
        <v>27.641999999999999</v>
      </c>
      <c r="K12" s="27">
        <f t="shared" si="0"/>
        <v>1</v>
      </c>
      <c r="L12" s="24">
        <v>15.217000000000001</v>
      </c>
      <c r="M12" s="24">
        <v>73.647999999999996</v>
      </c>
      <c r="O12" s="22"/>
      <c r="P12" s="22"/>
      <c r="Q12" s="22"/>
      <c r="R12" s="22"/>
      <c r="S12" s="22"/>
    </row>
    <row r="13" spans="1:19" s="17" customFormat="1" ht="45" customHeight="1" thickBot="1" x14ac:dyDescent="0.2">
      <c r="A13" s="4">
        <v>8</v>
      </c>
      <c r="B13" s="5" t="s">
        <v>18</v>
      </c>
      <c r="C13" s="5" t="s">
        <v>26</v>
      </c>
      <c r="D13" s="5" t="s">
        <v>33</v>
      </c>
      <c r="E13" s="6" t="s">
        <v>37</v>
      </c>
      <c r="F13" s="6" t="s">
        <v>11</v>
      </c>
      <c r="G13" s="24">
        <v>95897.460999999996</v>
      </c>
      <c r="H13" s="24">
        <v>24.344000000000001</v>
      </c>
      <c r="I13" s="24">
        <v>23157.882000000001</v>
      </c>
      <c r="J13" s="24">
        <v>424.18900000000002</v>
      </c>
      <c r="K13" s="27">
        <f t="shared" si="0"/>
        <v>1.8317262347221565E-2</v>
      </c>
      <c r="L13" s="24">
        <v>0</v>
      </c>
      <c r="M13" s="24">
        <v>72763.532999999996</v>
      </c>
      <c r="O13" s="22"/>
      <c r="P13" s="22"/>
      <c r="Q13" s="22"/>
      <c r="R13" s="22"/>
      <c r="S13" s="22"/>
    </row>
    <row r="14" spans="1:19" s="17" customFormat="1" ht="45" customHeight="1" thickBot="1" x14ac:dyDescent="0.2">
      <c r="A14" s="4">
        <v>9</v>
      </c>
      <c r="B14" s="5" t="s">
        <v>19</v>
      </c>
      <c r="C14" s="5" t="s">
        <v>27</v>
      </c>
      <c r="D14" s="5" t="s">
        <v>34</v>
      </c>
      <c r="E14" s="6" t="s">
        <v>39</v>
      </c>
      <c r="F14" s="6" t="s">
        <v>42</v>
      </c>
      <c r="G14" s="24">
        <v>2835.92</v>
      </c>
      <c r="H14" s="24">
        <v>1496.7049999999999</v>
      </c>
      <c r="I14" s="24">
        <v>1019.741</v>
      </c>
      <c r="J14" s="24">
        <v>10.803000000000001</v>
      </c>
      <c r="K14" s="27">
        <f t="shared" si="0"/>
        <v>1.0593866481783121E-2</v>
      </c>
      <c r="L14" s="24">
        <v>0</v>
      </c>
      <c r="M14" s="24">
        <v>3312.884</v>
      </c>
      <c r="O14" s="22"/>
      <c r="P14" s="22"/>
      <c r="Q14" s="22"/>
      <c r="R14" s="22"/>
      <c r="S14" s="22"/>
    </row>
    <row r="15" spans="1:19" s="17" customFormat="1" ht="45" customHeight="1" thickBot="1" x14ac:dyDescent="0.2">
      <c r="A15" s="4">
        <v>10</v>
      </c>
      <c r="B15" s="5" t="s">
        <v>20</v>
      </c>
      <c r="C15" s="5" t="s">
        <v>28</v>
      </c>
      <c r="D15" s="5" t="s">
        <v>35</v>
      </c>
      <c r="E15" s="6" t="s">
        <v>39</v>
      </c>
      <c r="F15" s="6" t="s">
        <v>11</v>
      </c>
      <c r="G15" s="24">
        <v>53301</v>
      </c>
      <c r="H15" s="24">
        <v>21510</v>
      </c>
      <c r="I15" s="24">
        <v>8462.9519999999993</v>
      </c>
      <c r="J15" s="24">
        <v>126.301</v>
      </c>
      <c r="K15" s="27">
        <f t="shared" si="0"/>
        <v>1.4923988698033502E-2</v>
      </c>
      <c r="L15" s="24">
        <v>0</v>
      </c>
      <c r="M15" s="24">
        <v>66348.047999999995</v>
      </c>
      <c r="O15" s="22"/>
      <c r="P15" s="22"/>
      <c r="Q15" s="22"/>
      <c r="R15" s="22"/>
      <c r="S15" s="22"/>
    </row>
    <row r="16" spans="1:19" s="17" customFormat="1" ht="45" customHeight="1" thickBot="1" x14ac:dyDescent="0.2">
      <c r="A16" s="4">
        <v>11</v>
      </c>
      <c r="B16" s="5" t="s">
        <v>21</v>
      </c>
      <c r="C16" s="5" t="s">
        <v>29</v>
      </c>
      <c r="D16" s="5" t="s">
        <v>36</v>
      </c>
      <c r="E16" s="6" t="s">
        <v>40</v>
      </c>
      <c r="F16" s="6" t="s">
        <v>43</v>
      </c>
      <c r="G16" s="24">
        <v>55739</v>
      </c>
      <c r="H16" s="24">
        <v>137.76900000000001</v>
      </c>
      <c r="I16" s="24">
        <v>4280.7610000000004</v>
      </c>
      <c r="J16" s="24">
        <v>0</v>
      </c>
      <c r="K16" s="27">
        <f t="shared" si="0"/>
        <v>0</v>
      </c>
      <c r="L16" s="24">
        <v>0</v>
      </c>
      <c r="M16" s="24">
        <v>51595.78</v>
      </c>
      <c r="O16" s="22"/>
      <c r="P16" s="22"/>
      <c r="Q16" s="22"/>
      <c r="R16" s="22"/>
      <c r="S16" s="22"/>
    </row>
    <row r="17" spans="1:19" s="17" customFormat="1" ht="45" customHeight="1" thickBot="1" x14ac:dyDescent="0.2">
      <c r="A17" s="44" t="s">
        <v>10</v>
      </c>
      <c r="B17" s="45"/>
      <c r="C17" s="45"/>
      <c r="D17" s="45"/>
      <c r="E17" s="45"/>
      <c r="F17" s="46"/>
      <c r="G17" s="24">
        <f>SUM(,G6:G16)</f>
        <v>283961.527</v>
      </c>
      <c r="H17" s="24">
        <f>SUM(,H6:H16)</f>
        <v>25032.907999999999</v>
      </c>
      <c r="I17" s="24">
        <f>SUM(,I6:I16)</f>
        <v>45863.898999999998</v>
      </c>
      <c r="J17" s="24">
        <f>SUM(,J6:J16)</f>
        <v>955.04500000000007</v>
      </c>
      <c r="K17" s="28"/>
      <c r="L17" s="24">
        <f>SUM(,L6:L16)</f>
        <v>68.323000000000008</v>
      </c>
      <c r="M17" s="24">
        <f>SUM(,M6:M16)</f>
        <v>263061.58499999996</v>
      </c>
      <c r="O17" s="22"/>
      <c r="P17" s="22"/>
      <c r="Q17" s="22"/>
      <c r="R17" s="22"/>
      <c r="S17" s="22"/>
    </row>
    <row r="18" spans="1:19" s="17" customFormat="1" ht="12" x14ac:dyDescent="0.15">
      <c r="A18" s="19" t="s">
        <v>4</v>
      </c>
      <c r="B18" s="10" t="s">
        <v>6</v>
      </c>
      <c r="C18" s="11"/>
      <c r="D18" s="11"/>
      <c r="E18" s="19"/>
      <c r="F18" s="19"/>
      <c r="G18" s="20"/>
      <c r="H18" s="20"/>
      <c r="I18" s="20"/>
      <c r="J18" s="20"/>
      <c r="K18" s="20"/>
      <c r="L18" s="20"/>
      <c r="M18" s="20"/>
    </row>
    <row r="19" spans="1:19" s="17" customFormat="1" ht="12" x14ac:dyDescent="0.15">
      <c r="A19" s="18"/>
      <c r="B19" s="3" t="s">
        <v>5</v>
      </c>
      <c r="C19" s="11"/>
      <c r="D19" s="11"/>
      <c r="E19" s="19"/>
      <c r="F19" s="19"/>
      <c r="G19" s="21"/>
      <c r="H19" s="21"/>
      <c r="I19" s="21"/>
      <c r="J19" s="21"/>
      <c r="K19" s="21"/>
      <c r="L19" s="21"/>
      <c r="M19" s="21"/>
    </row>
    <row r="20" spans="1:19" s="17" customFormat="1" ht="14.25" customHeight="1" x14ac:dyDescent="0.15">
      <c r="A20" s="18"/>
      <c r="B20" s="3" t="s">
        <v>54</v>
      </c>
      <c r="C20" s="11"/>
      <c r="D20" s="11"/>
      <c r="E20" s="19"/>
      <c r="F20" s="19"/>
      <c r="G20" s="20"/>
      <c r="H20" s="20"/>
      <c r="I20" s="20"/>
      <c r="J20" s="20"/>
      <c r="K20" s="20"/>
      <c r="L20" s="7"/>
      <c r="M20" s="20"/>
    </row>
    <row r="21" spans="1:19" s="34" customFormat="1" ht="12" x14ac:dyDescent="0.15">
      <c r="A21" s="18"/>
      <c r="B21" s="11"/>
      <c r="C21" s="11"/>
      <c r="D21" s="11"/>
      <c r="E21" s="19"/>
      <c r="F21" s="19"/>
      <c r="G21" s="20"/>
      <c r="H21" s="20"/>
      <c r="I21" s="20"/>
      <c r="J21" s="20"/>
      <c r="K21" s="20"/>
      <c r="L21" s="20"/>
      <c r="M21" s="20"/>
    </row>
  </sheetData>
  <autoFilter ref="A5:N20"/>
  <mergeCells count="14">
    <mergeCell ref="A17:F17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L3:L5"/>
    <mergeCell ref="M3:M5"/>
    <mergeCell ref="J4:J5"/>
    <mergeCell ref="K4:K5"/>
  </mergeCells>
  <phoneticPr fontId="1"/>
  <dataValidations count="1">
    <dataValidation type="decimal" allowBlank="1" showInputMessage="1" showErrorMessage="1" sqref="L6:M17 G6:J17">
      <formula1>-1000000000</formula1>
      <formula2>1000000000</formula2>
    </dataValidation>
  </dataValidations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復興庁</vt:lpstr>
      <vt:lpstr>復興庁!Print_Area</vt:lpstr>
      <vt:lpstr>復興庁!Print_Titles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2020-10-13T06:33:04Z</dcterms:created>
  <dcterms:modified xsi:type="dcterms:W3CDTF">2022-09-26T08:02:19Z</dcterms:modified>
</cp:coreProperties>
</file>