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22" documentId="11_FBD7FB4E054E5A4C769BDE77B1F8CFDA496C9F36" xr6:coauthVersionLast="47" xr6:coauthVersionMax="47" xr10:uidLastSave="{2C3ED522-E0D1-4B98-86E0-3D73EDADA495}"/>
  <bookViews>
    <workbookView xWindow="-108" yWindow="-108" windowWidth="30936" windowHeight="16776" tabRatio="664" xr2:uid="{00000000-000D-0000-FFFF-FFFF00000000}"/>
  </bookViews>
  <sheets>
    <sheet name="復興庁" sheetId="45" r:id="rId1"/>
  </sheets>
  <definedNames>
    <definedName name="_xlnm._FilterDatabase" localSheetId="0" hidden="1">復興庁!$A$5:$N$21</definedName>
    <definedName name="_xlnm.Print_Area" localSheetId="0">復興庁!$A$1:$M$22</definedName>
    <definedName name="_xlnm.Print_Titles" localSheetId="0">復興庁!$A:$C,復興庁!$2:$5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5" l="1"/>
  <c r="K17" i="45"/>
  <c r="K16" i="45"/>
  <c r="K15" i="45"/>
  <c r="K14" i="45"/>
  <c r="K13" i="45"/>
  <c r="K12" i="45"/>
  <c r="K11" i="45"/>
  <c r="K10" i="45"/>
  <c r="K9" i="45"/>
  <c r="K8" i="45"/>
  <c r="K7" i="45"/>
  <c r="K6" i="45"/>
  <c r="H18" i="45"/>
  <c r="I18" i="45"/>
  <c r="L18" i="45"/>
  <c r="M18" i="45"/>
  <c r="G18" i="45"/>
</calcChain>
</file>

<file path=xl/sharedStrings.xml><?xml version="1.0" encoding="utf-8"?>
<sst xmlns="http://schemas.openxmlformats.org/spreadsheetml/2006/main" count="83" uniqueCount="61">
  <si>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</si>
  <si>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</si>
  <si>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</si>
  <si>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</si>
  <si>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</si>
  <si>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</si>
  <si>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</si>
  <si>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</si>
  <si>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</si>
  <si>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</si>
  <si>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</si>
  <si>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</si>
  <si>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7-1</t>
  </si>
  <si>
    <t>7-2</t>
  </si>
  <si>
    <t>被災者住宅再建支援対策給付基金</t>
  </si>
  <si>
    <t>水産業体質強化総合対策事業基金
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</si>
  <si>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</si>
  <si>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</si>
  <si>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</si>
  <si>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</si>
  <si>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
（産学連携イノベーション促進事業費補助金）</t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</si>
  <si>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</si>
  <si>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</si>
  <si>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</si>
  <si>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</si>
  <si>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</si>
  <si>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</si>
  <si>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</si>
  <si>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</si>
  <si>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</si>
  <si>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</si>
  <si>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</si>
  <si>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</si>
  <si>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災害復興住宅融資等事業</t>
  </si>
  <si>
    <t>一般財団法人住宅金融普及協会</t>
  </si>
  <si>
    <t>特定非営利活動法人水産業・漁村活性化推進機構</t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</si>
  <si>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</si>
  <si>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</si>
  <si>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</si>
  <si>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</si>
  <si>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</si>
  <si>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</si>
  <si>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</si>
  <si>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</si>
  <si>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取崩し型</t>
    <rPh sb="3" eb="4">
      <t>ガタ</t>
    </rPh>
    <phoneticPr fontId="1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</si>
  <si>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</si>
  <si>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</si>
  <si>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その他</t>
  </si>
  <si>
    <t>令和３年度公益法人等に造成された基金の執行状況一覧表（復興庁）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フッコウ</t>
    </rPh>
    <rPh sb="29" eb="30">
      <t>チョウ</t>
    </rPh>
    <phoneticPr fontId="1"/>
  </si>
  <si>
    <t>令和元年度末
基金残高
（a）</t>
    <rPh sb="0" eb="2">
      <t>レイワ</t>
    </rPh>
    <rPh sb="2" eb="3">
      <t>ガン</t>
    </rPh>
    <rPh sb="3" eb="6">
      <t>ネンドマツ</t>
    </rPh>
    <rPh sb="7" eb="9">
      <t>キキン</t>
    </rPh>
    <rPh sb="9" eb="11">
      <t>ザンダカ</t>
    </rPh>
    <phoneticPr fontId="1"/>
  </si>
  <si>
    <t>令和２年度
収入額
（b)</t>
    <rPh sb="6" eb="8">
      <t>シュウニュウ</t>
    </rPh>
    <rPh sb="8" eb="9">
      <t>ガク</t>
    </rPh>
    <phoneticPr fontId="1"/>
  </si>
  <si>
    <t>令和２年度
支出額
（c)</t>
    <rPh sb="6" eb="8">
      <t>シシュツ</t>
    </rPh>
    <rPh sb="8" eb="9">
      <t>ガク</t>
    </rPh>
    <phoneticPr fontId="1"/>
  </si>
  <si>
    <t>令和２年度
国庫返納額
(d)</t>
    <rPh sb="6" eb="8">
      <t>コッコ</t>
    </rPh>
    <rPh sb="8" eb="10">
      <t>ヘンノウ</t>
    </rPh>
    <rPh sb="10" eb="11">
      <t>ガク</t>
    </rPh>
    <phoneticPr fontId="1"/>
  </si>
  <si>
    <t>令和２年度末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</si>
  <si>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・「収入額」、「支出額」、「国庫返納額」等の計数は、それぞれ四捨五入によっているため、端数において「令和２年度末基金残高」とは一致しないものがある。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</si>
  <si>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独立行政法人農林漁業信用基金</t>
    <rPh sb="0" eb="2">
      <t>ドクリツ</t>
    </rPh>
    <rPh sb="2" eb="4">
      <t>ギョウセイ</t>
    </rPh>
    <rPh sb="4" eb="6">
      <t>ホウジン</t>
    </rPh>
    <rPh sb="6" eb="14">
      <t>ノウリンギョギョウシンヨウキキン</t>
    </rPh>
    <phoneticPr fontId="1"/>
  </si>
  <si>
    <t>全国漁業信用基金協会他３漁業信用基金協会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</si>
  <si>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産学連携イノベーション促進事業費補助金</t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</si>
  <si>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</si>
  <si>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</si>
  <si>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令和6年12月23日「うち管理費」、「管理費率」の列が抜けていたため追加。</t>
    <rPh sb="0" eb="2">
      <t>レイワ</t>
    </rPh>
    <rPh sb="3" eb="4">
      <t>ネン</t>
    </rPh>
    <rPh sb="6" eb="7">
      <t>ガツ</t>
    </rPh>
    <rPh sb="9" eb="10">
      <t>ニチ</t>
    </rPh>
    <rPh sb="13" eb="16">
      <t>カンリヒ</t>
    </rPh>
    <rPh sb="19" eb="23">
      <t>カンリヒリツ</t>
    </rPh>
    <rPh sb="25" eb="26">
      <t>レツ</t>
    </rPh>
    <rPh sb="27" eb="28">
      <t>ヌ</t>
    </rPh>
    <rPh sb="34" eb="36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</si>
</sst>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#,##0;&quot;▲ &quot;#,##0"/>
    <numFmt numFmtId="178" formatCode="#,##0;[Red]\-#,##0;&quot;-&quot;"/>
    <numFmt numFmtId="179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38" fontId="2" fillId="0" borderId="0" xfId="3" applyFont="1" applyFill="1">
      <alignment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79" fontId="5" fillId="0" borderId="2" xfId="4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 wrapText="1"/>
    </xf>
  </cellXfs>
  <cellStyles count="5">
    <cellStyle name="パーセント" xfId="4" builtinId="5"/>
    <cellStyle name="桁区切り" xfId="3" builtinId="6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view="pageBreakPreview" zoomScale="85" zoomScaleNormal="85" zoomScaleSheetLayoutView="85" zoomScalePageLayoutView="70" workbookViewId="0"/>
  </sheetViews>
  <sheetFormatPr defaultRowHeight="13.2" x14ac:dyDescent="0.2"/>
  <cols>
    <col min="1" max="1" width="6.6640625" style="9" customWidth="1"/>
    <col min="2" max="4" width="30.6640625" style="14" customWidth="1"/>
    <col min="5" max="5" width="10.6640625" style="1" customWidth="1" collapsed="1"/>
    <col min="6" max="6" width="10.6640625" style="1" customWidth="1"/>
    <col min="7" max="13" width="12.6640625" style="19" customWidth="1"/>
    <col min="15" max="15" width="12" bestFit="1" customWidth="1"/>
    <col min="16" max="18" width="11.109375" bestFit="1" customWidth="1"/>
    <col min="19" max="19" width="12" bestFit="1" customWidth="1"/>
  </cols>
  <sheetData>
    <row r="1" spans="1:19" ht="33.450000000000003" customHeight="1" x14ac:dyDescent="0.2">
      <c r="A1" s="2" t="s">
        <v>48</v>
      </c>
      <c r="B1" s="10"/>
      <c r="C1" s="10"/>
      <c r="D1" s="10"/>
      <c r="E1" s="15"/>
      <c r="F1" s="15"/>
      <c r="G1" s="18"/>
      <c r="H1" s="18"/>
      <c r="I1" s="18"/>
      <c r="J1" s="18"/>
      <c r="K1" s="18"/>
      <c r="L1" s="18"/>
      <c r="M1" s="18"/>
    </row>
    <row r="2" spans="1:19" ht="21.6" thickBot="1" x14ac:dyDescent="0.25">
      <c r="A2" s="30"/>
      <c r="B2" s="11"/>
      <c r="C2" s="11"/>
      <c r="D2" s="11"/>
      <c r="E2" s="16"/>
      <c r="F2" s="17"/>
      <c r="G2" s="18"/>
      <c r="H2" s="18"/>
      <c r="I2" s="18"/>
      <c r="J2" s="18"/>
      <c r="K2" s="18"/>
      <c r="L2" s="4"/>
      <c r="M2" s="4" t="s">
        <v>2</v>
      </c>
    </row>
    <row r="3" spans="1:19" s="20" customFormat="1" ht="18.45" customHeight="1" thickBot="1" x14ac:dyDescent="0.25">
      <c r="A3" s="42" t="s">
        <v>3</v>
      </c>
      <c r="B3" s="42" t="s">
        <v>7</v>
      </c>
      <c r="C3" s="42" t="s">
        <v>8</v>
      </c>
      <c r="D3" s="42" t="s">
        <v>9</v>
      </c>
      <c r="E3" s="42" t="s">
        <v>1</v>
      </c>
      <c r="F3" s="42" t="s">
        <v>0</v>
      </c>
      <c r="G3" s="45" t="s">
        <v>49</v>
      </c>
      <c r="H3" s="48" t="s">
        <v>50</v>
      </c>
      <c r="I3" s="45" t="s">
        <v>51</v>
      </c>
      <c r="J3" s="37"/>
      <c r="K3" s="38"/>
      <c r="L3" s="51" t="s">
        <v>52</v>
      </c>
      <c r="M3" s="48" t="s">
        <v>53</v>
      </c>
    </row>
    <row r="4" spans="1:19" s="20" customFormat="1" ht="18.45" customHeight="1" x14ac:dyDescent="0.2">
      <c r="A4" s="43"/>
      <c r="B4" s="43"/>
      <c r="C4" s="43"/>
      <c r="D4" s="43"/>
      <c r="E4" s="43"/>
      <c r="F4" s="43"/>
      <c r="G4" s="46"/>
      <c r="H4" s="49"/>
      <c r="I4" s="49"/>
      <c r="J4" s="54" t="s">
        <v>58</v>
      </c>
      <c r="K4" s="54" t="s">
        <v>59</v>
      </c>
      <c r="L4" s="52"/>
      <c r="M4" s="49"/>
    </row>
    <row r="5" spans="1:19" s="20" customFormat="1" ht="40.200000000000003" customHeight="1" thickBot="1" x14ac:dyDescent="0.25">
      <c r="A5" s="44"/>
      <c r="B5" s="44"/>
      <c r="C5" s="44"/>
      <c r="D5" s="44"/>
      <c r="E5" s="44"/>
      <c r="F5" s="44"/>
      <c r="G5" s="47"/>
      <c r="H5" s="50"/>
      <c r="I5" s="50"/>
      <c r="J5" s="55"/>
      <c r="K5" s="55"/>
      <c r="L5" s="53"/>
      <c r="M5" s="50"/>
    </row>
    <row r="6" spans="1:19" s="21" customFormat="1" ht="40.200000000000003" customHeight="1" thickBot="1" x14ac:dyDescent="0.25">
      <c r="A6" s="5">
        <v>1</v>
      </c>
      <c r="B6" s="6" t="s">
        <v>14</v>
      </c>
      <c r="C6" s="6" t="s">
        <v>26</v>
      </c>
      <c r="D6" s="6" t="s">
        <v>34</v>
      </c>
      <c r="E6" s="7" t="s">
        <v>41</v>
      </c>
      <c r="F6" s="7" t="s">
        <v>11</v>
      </c>
      <c r="G6" s="33">
        <v>10108.112999999999</v>
      </c>
      <c r="H6" s="33">
        <v>0</v>
      </c>
      <c r="I6" s="33">
        <v>1992.8790000000001</v>
      </c>
      <c r="J6" s="33">
        <v>490.35399999999998</v>
      </c>
      <c r="K6" s="56">
        <f>IFERROR(J6/I6,"-")</f>
        <v>0.24605307196272325</v>
      </c>
      <c r="L6" s="33">
        <v>0</v>
      </c>
      <c r="M6" s="33">
        <v>8115.2339999999995</v>
      </c>
      <c r="O6" s="31"/>
      <c r="P6" s="31"/>
      <c r="Q6" s="31"/>
      <c r="R6" s="31"/>
      <c r="S6" s="31"/>
    </row>
    <row r="7" spans="1:19" s="21" customFormat="1" ht="40.200000000000003" customHeight="1" thickBot="1" x14ac:dyDescent="0.25">
      <c r="A7" s="5">
        <v>2</v>
      </c>
      <c r="B7" s="6" t="s">
        <v>15</v>
      </c>
      <c r="C7" s="6" t="s">
        <v>27</v>
      </c>
      <c r="D7" s="6" t="s">
        <v>35</v>
      </c>
      <c r="E7" s="7" t="s">
        <v>42</v>
      </c>
      <c r="F7" s="7" t="s">
        <v>11</v>
      </c>
      <c r="G7" s="34">
        <v>59261.137999999999</v>
      </c>
      <c r="H7" s="34">
        <v>2422.837</v>
      </c>
      <c r="I7" s="34">
        <v>3175.643</v>
      </c>
      <c r="J7" s="34">
        <v>50.738999999999997</v>
      </c>
      <c r="K7" s="56">
        <f t="shared" ref="K7:K17" si="0">IFERROR(J7/I7,"-")</f>
        <v>1.5977551632850417E-2</v>
      </c>
      <c r="L7" s="34">
        <v>0</v>
      </c>
      <c r="M7" s="34">
        <v>58508.332000000002</v>
      </c>
      <c r="O7" s="31"/>
      <c r="P7" s="31"/>
      <c r="Q7" s="31"/>
      <c r="R7" s="31"/>
      <c r="S7" s="31"/>
    </row>
    <row r="8" spans="1:19" s="21" customFormat="1" ht="40.200000000000003" customHeight="1" thickBot="1" x14ac:dyDescent="0.25">
      <c r="A8" s="5">
        <v>3</v>
      </c>
      <c r="B8" s="6" t="s">
        <v>16</v>
      </c>
      <c r="C8" s="6" t="s">
        <v>28</v>
      </c>
      <c r="D8" s="6" t="s">
        <v>55</v>
      </c>
      <c r="E8" s="7" t="s">
        <v>43</v>
      </c>
      <c r="F8" s="7" t="s">
        <v>45</v>
      </c>
      <c r="G8" s="34">
        <v>686.65800000000002</v>
      </c>
      <c r="H8" s="34">
        <v>12.084</v>
      </c>
      <c r="I8" s="34">
        <v>9.9239999999999995</v>
      </c>
      <c r="J8" s="34">
        <v>0</v>
      </c>
      <c r="K8" s="56">
        <f t="shared" si="0"/>
        <v>0</v>
      </c>
      <c r="L8" s="34">
        <v>185.733</v>
      </c>
      <c r="M8" s="34">
        <v>503.08499999999998</v>
      </c>
      <c r="O8" s="31"/>
      <c r="P8" s="31"/>
      <c r="Q8" s="31"/>
      <c r="R8" s="31"/>
      <c r="S8" s="31"/>
    </row>
    <row r="9" spans="1:19" s="21" customFormat="1" ht="40.200000000000003" customHeight="1" thickBot="1" x14ac:dyDescent="0.25">
      <c r="A9" s="5">
        <v>4</v>
      </c>
      <c r="B9" s="6" t="s">
        <v>17</v>
      </c>
      <c r="C9" s="6" t="s">
        <v>17</v>
      </c>
      <c r="D9" s="6" t="s">
        <v>55</v>
      </c>
      <c r="E9" s="7" t="s">
        <v>43</v>
      </c>
      <c r="F9" s="7" t="s">
        <v>45</v>
      </c>
      <c r="G9" s="34">
        <v>562.678</v>
      </c>
      <c r="H9" s="34">
        <v>0</v>
      </c>
      <c r="I9" s="35">
        <v>50.908000000000001</v>
      </c>
      <c r="J9" s="35">
        <v>0</v>
      </c>
      <c r="K9" s="56">
        <f t="shared" si="0"/>
        <v>0</v>
      </c>
      <c r="L9" s="34">
        <v>0</v>
      </c>
      <c r="M9" s="35">
        <v>511.77</v>
      </c>
      <c r="O9" s="31"/>
      <c r="P9" s="31"/>
      <c r="Q9" s="31"/>
      <c r="R9" s="31"/>
      <c r="S9" s="31"/>
    </row>
    <row r="10" spans="1:19" s="21" customFormat="1" ht="40.200000000000003" customHeight="1" thickBot="1" x14ac:dyDescent="0.25">
      <c r="A10" s="5">
        <v>5</v>
      </c>
      <c r="B10" s="6" t="s">
        <v>18</v>
      </c>
      <c r="C10" s="6" t="s">
        <v>18</v>
      </c>
      <c r="D10" s="6" t="s">
        <v>55</v>
      </c>
      <c r="E10" s="7" t="s">
        <v>43</v>
      </c>
      <c r="F10" s="7" t="s">
        <v>45</v>
      </c>
      <c r="G10" s="34">
        <v>7228.9290000000001</v>
      </c>
      <c r="H10" s="34">
        <v>483.01600000000002</v>
      </c>
      <c r="I10" s="34">
        <v>0</v>
      </c>
      <c r="J10" s="34">
        <v>0</v>
      </c>
      <c r="K10" s="56" t="str">
        <f t="shared" si="0"/>
        <v>-</v>
      </c>
      <c r="L10" s="34">
        <v>0</v>
      </c>
      <c r="M10" s="34">
        <v>7711.9449999999988</v>
      </c>
      <c r="O10" s="31"/>
      <c r="P10" s="31"/>
      <c r="Q10" s="31"/>
      <c r="R10" s="31"/>
      <c r="S10" s="31"/>
    </row>
    <row r="11" spans="1:19" s="21" customFormat="1" ht="40.200000000000003" customHeight="1" thickBot="1" x14ac:dyDescent="0.25">
      <c r="A11" s="5">
        <v>6</v>
      </c>
      <c r="B11" s="6" t="s">
        <v>19</v>
      </c>
      <c r="C11" s="6" t="s">
        <v>19</v>
      </c>
      <c r="D11" s="6" t="s">
        <v>56</v>
      </c>
      <c r="E11" s="7" t="s">
        <v>43</v>
      </c>
      <c r="F11" s="7" t="s">
        <v>45</v>
      </c>
      <c r="G11" s="34">
        <v>692.84500000000003</v>
      </c>
      <c r="H11" s="34">
        <v>243.78299999999999</v>
      </c>
      <c r="I11" s="34">
        <v>215.36500000000001</v>
      </c>
      <c r="J11" s="34">
        <v>0</v>
      </c>
      <c r="K11" s="56">
        <f t="shared" si="0"/>
        <v>0</v>
      </c>
      <c r="L11" s="34">
        <v>0</v>
      </c>
      <c r="M11" s="34">
        <v>721.26300000000003</v>
      </c>
      <c r="O11" s="31"/>
      <c r="P11" s="31"/>
      <c r="Q11" s="31"/>
      <c r="R11" s="31"/>
      <c r="S11" s="31"/>
    </row>
    <row r="12" spans="1:19" s="21" customFormat="1" ht="40.200000000000003" customHeight="1" thickBot="1" x14ac:dyDescent="0.25">
      <c r="A12" s="5" t="s">
        <v>12</v>
      </c>
      <c r="B12" s="6" t="s">
        <v>20</v>
      </c>
      <c r="C12" s="36" t="s">
        <v>57</v>
      </c>
      <c r="D12" s="6" t="s">
        <v>36</v>
      </c>
      <c r="E12" s="7" t="s">
        <v>41</v>
      </c>
      <c r="F12" s="7" t="s">
        <v>11</v>
      </c>
      <c r="G12" s="34">
        <v>12.388999999999999</v>
      </c>
      <c r="H12" s="34">
        <v>0</v>
      </c>
      <c r="I12" s="34">
        <v>3.2389999999999999</v>
      </c>
      <c r="J12" s="57">
        <v>-0.13600000000000001</v>
      </c>
      <c r="K12" s="56">
        <f t="shared" si="0"/>
        <v>-4.1988267983945664E-2</v>
      </c>
      <c r="L12" s="34">
        <v>8.8949999999999996</v>
      </c>
      <c r="M12" s="34">
        <v>0</v>
      </c>
      <c r="O12" s="31"/>
      <c r="P12" s="31"/>
      <c r="Q12" s="31"/>
      <c r="R12" s="31"/>
      <c r="S12" s="31"/>
    </row>
    <row r="13" spans="1:19" s="21" customFormat="1" ht="40.200000000000003" customHeight="1" thickBot="1" x14ac:dyDescent="0.25">
      <c r="A13" s="5" t="s">
        <v>13</v>
      </c>
      <c r="B13" s="6" t="s">
        <v>21</v>
      </c>
      <c r="C13" s="6" t="s">
        <v>29</v>
      </c>
      <c r="D13" s="6" t="s">
        <v>36</v>
      </c>
      <c r="E13" s="7" t="s">
        <v>41</v>
      </c>
      <c r="F13" s="7" t="s">
        <v>11</v>
      </c>
      <c r="G13" s="34">
        <v>145.892</v>
      </c>
      <c r="H13" s="34">
        <v>0</v>
      </c>
      <c r="I13" s="34">
        <v>23.864000000000001</v>
      </c>
      <c r="J13" s="34">
        <v>23.864000000000001</v>
      </c>
      <c r="K13" s="56">
        <f t="shared" si="0"/>
        <v>1</v>
      </c>
      <c r="L13" s="34">
        <v>5.5209999999999999</v>
      </c>
      <c r="M13" s="34">
        <v>116.50700000000001</v>
      </c>
      <c r="O13" s="31"/>
      <c r="P13" s="31"/>
      <c r="Q13" s="31"/>
      <c r="R13" s="31"/>
      <c r="S13" s="31"/>
    </row>
    <row r="14" spans="1:19" s="21" customFormat="1" ht="40.200000000000003" customHeight="1" thickBot="1" x14ac:dyDescent="0.25">
      <c r="A14" s="5">
        <v>8</v>
      </c>
      <c r="B14" s="6" t="s">
        <v>22</v>
      </c>
      <c r="C14" s="6" t="s">
        <v>30</v>
      </c>
      <c r="D14" s="6" t="s">
        <v>37</v>
      </c>
      <c r="E14" s="7" t="s">
        <v>41</v>
      </c>
      <c r="F14" s="7" t="s">
        <v>11</v>
      </c>
      <c r="G14" s="34">
        <v>107597.48299999999</v>
      </c>
      <c r="H14" s="34">
        <v>256.28399999999999</v>
      </c>
      <c r="I14" s="34">
        <v>11457.325999999999</v>
      </c>
      <c r="J14" s="34">
        <v>447.41800000000001</v>
      </c>
      <c r="K14" s="56">
        <f t="shared" si="0"/>
        <v>3.9050822155187001E-2</v>
      </c>
      <c r="L14" s="34">
        <v>499</v>
      </c>
      <c r="M14" s="34">
        <v>95897.070999999996</v>
      </c>
      <c r="O14" s="31"/>
      <c r="P14" s="31"/>
      <c r="Q14" s="31"/>
      <c r="R14" s="31"/>
      <c r="S14" s="31"/>
    </row>
    <row r="15" spans="1:19" s="21" customFormat="1" ht="40.200000000000003" customHeight="1" thickBot="1" x14ac:dyDescent="0.25">
      <c r="A15" s="5">
        <v>9</v>
      </c>
      <c r="B15" s="6" t="s">
        <v>23</v>
      </c>
      <c r="C15" s="6" t="s">
        <v>31</v>
      </c>
      <c r="D15" s="6" t="s">
        <v>38</v>
      </c>
      <c r="E15" s="7" t="s">
        <v>43</v>
      </c>
      <c r="F15" s="7" t="s">
        <v>46</v>
      </c>
      <c r="G15" s="34">
        <v>4136.6580000000004</v>
      </c>
      <c r="H15" s="34">
        <v>0.53500000000000003</v>
      </c>
      <c r="I15" s="34">
        <v>1301.2729999999999</v>
      </c>
      <c r="J15" s="34">
        <v>11.62</v>
      </c>
      <c r="K15" s="56">
        <f t="shared" si="0"/>
        <v>8.9297172845359887E-3</v>
      </c>
      <c r="L15" s="34">
        <v>0</v>
      </c>
      <c r="M15" s="34">
        <v>2835.92</v>
      </c>
      <c r="O15" s="31"/>
      <c r="P15" s="31"/>
      <c r="Q15" s="31"/>
      <c r="R15" s="31"/>
      <c r="S15" s="31"/>
    </row>
    <row r="16" spans="1:19" s="21" customFormat="1" ht="40.200000000000003" customHeight="1" thickBot="1" x14ac:dyDescent="0.25">
      <c r="A16" s="5">
        <v>10</v>
      </c>
      <c r="B16" s="6" t="s">
        <v>24</v>
      </c>
      <c r="C16" s="6" t="s">
        <v>32</v>
      </c>
      <c r="D16" s="6" t="s">
        <v>39</v>
      </c>
      <c r="E16" s="7" t="s">
        <v>43</v>
      </c>
      <c r="F16" s="7" t="s">
        <v>11</v>
      </c>
      <c r="G16" s="34">
        <v>59424</v>
      </c>
      <c r="H16" s="34">
        <v>0</v>
      </c>
      <c r="I16" s="34">
        <v>6123</v>
      </c>
      <c r="J16" s="34">
        <v>138</v>
      </c>
      <c r="K16" s="56">
        <f t="shared" si="0"/>
        <v>2.2537971582557569E-2</v>
      </c>
      <c r="L16" s="34">
        <v>0</v>
      </c>
      <c r="M16" s="34">
        <v>53301</v>
      </c>
      <c r="O16" s="31"/>
      <c r="P16" s="31"/>
      <c r="Q16" s="31"/>
      <c r="R16" s="31"/>
      <c r="S16" s="31"/>
    </row>
    <row r="17" spans="1:19" s="21" customFormat="1" ht="40.200000000000003" customHeight="1" thickBot="1" x14ac:dyDescent="0.25">
      <c r="A17" s="5">
        <v>11</v>
      </c>
      <c r="B17" s="6" t="s">
        <v>25</v>
      </c>
      <c r="C17" s="6" t="s">
        <v>33</v>
      </c>
      <c r="D17" s="6" t="s">
        <v>40</v>
      </c>
      <c r="E17" s="7" t="s">
        <v>44</v>
      </c>
      <c r="F17" s="7" t="s">
        <v>47</v>
      </c>
      <c r="G17" s="34">
        <v>60135.843999999997</v>
      </c>
      <c r="H17" s="34">
        <v>148</v>
      </c>
      <c r="I17" s="34">
        <v>4545</v>
      </c>
      <c r="J17" s="34">
        <v>0</v>
      </c>
      <c r="K17" s="56">
        <f t="shared" si="0"/>
        <v>0</v>
      </c>
      <c r="L17" s="34">
        <v>0</v>
      </c>
      <c r="M17" s="34">
        <v>55739</v>
      </c>
      <c r="O17" s="31"/>
      <c r="P17" s="31"/>
      <c r="Q17" s="31"/>
      <c r="R17" s="31"/>
      <c r="S17" s="31"/>
    </row>
    <row r="18" spans="1:19" s="21" customFormat="1" ht="40.200000000000003" customHeight="1" thickBot="1" x14ac:dyDescent="0.25">
      <c r="A18" s="39" t="s">
        <v>10</v>
      </c>
      <c r="B18" s="40"/>
      <c r="C18" s="40"/>
      <c r="D18" s="40"/>
      <c r="E18" s="40"/>
      <c r="F18" s="41"/>
      <c r="G18" s="32">
        <f>SUM(,G6:G17)</f>
        <v>309992.62699999998</v>
      </c>
      <c r="H18" s="32">
        <f>SUM(,H6:H17)</f>
        <v>3566.5389999999998</v>
      </c>
      <c r="I18" s="32">
        <f>SUM(,I6:I17)</f>
        <v>28898.420999999998</v>
      </c>
      <c r="J18" s="32">
        <f>SUM(,J6:J17)</f>
        <v>1161.8589999999999</v>
      </c>
      <c r="K18" s="58"/>
      <c r="L18" s="32">
        <f>SUM(,L6:L17)</f>
        <v>699.149</v>
      </c>
      <c r="M18" s="32">
        <f>SUM(,M6:M17)</f>
        <v>283961.12699999998</v>
      </c>
      <c r="O18" s="31"/>
      <c r="P18" s="31"/>
      <c r="Q18" s="31"/>
      <c r="R18" s="31"/>
      <c r="S18" s="31"/>
    </row>
    <row r="19" spans="1:19" s="21" customFormat="1" ht="12" x14ac:dyDescent="0.2">
      <c r="A19" s="24" t="s">
        <v>4</v>
      </c>
      <c r="B19" s="12" t="s">
        <v>6</v>
      </c>
      <c r="C19" s="13"/>
      <c r="D19" s="13"/>
      <c r="E19" s="24"/>
      <c r="F19" s="24"/>
      <c r="G19" s="25"/>
      <c r="H19" s="25"/>
      <c r="I19" s="25"/>
      <c r="J19" s="25"/>
      <c r="K19" s="25"/>
      <c r="L19" s="25"/>
      <c r="M19" s="25"/>
    </row>
    <row r="20" spans="1:19" s="21" customFormat="1" ht="12" x14ac:dyDescent="0.2">
      <c r="A20" s="23"/>
      <c r="B20" s="3" t="s">
        <v>5</v>
      </c>
      <c r="C20" s="13"/>
      <c r="D20" s="13"/>
      <c r="E20" s="24"/>
      <c r="F20" s="24"/>
      <c r="G20" s="26"/>
      <c r="H20" s="26"/>
      <c r="I20" s="26"/>
      <c r="J20" s="26"/>
      <c r="K20" s="26"/>
      <c r="L20" s="26"/>
      <c r="M20" s="26"/>
    </row>
    <row r="21" spans="1:19" s="21" customFormat="1" ht="14.25" customHeight="1" x14ac:dyDescent="0.2">
      <c r="A21" s="23"/>
      <c r="B21" s="3" t="s">
        <v>54</v>
      </c>
      <c r="C21" s="13"/>
      <c r="D21" s="13"/>
      <c r="E21" s="24"/>
      <c r="F21" s="24"/>
      <c r="G21" s="25"/>
      <c r="H21" s="25"/>
      <c r="I21" s="25"/>
      <c r="J21" s="25"/>
      <c r="K21" s="25"/>
      <c r="L21" s="8"/>
      <c r="M21" s="25"/>
    </row>
    <row r="22" spans="1:19" s="22" customFormat="1" ht="12" x14ac:dyDescent="0.2">
      <c r="A22" s="27"/>
      <c r="B22" s="3" t="s">
        <v>60</v>
      </c>
      <c r="C22" s="14"/>
      <c r="D22" s="14"/>
      <c r="E22" s="28"/>
      <c r="F22" s="28"/>
      <c r="G22" s="29"/>
      <c r="H22" s="29"/>
      <c r="I22" s="29"/>
      <c r="J22" s="29"/>
      <c r="K22" s="29"/>
      <c r="L22" s="29"/>
      <c r="M22" s="29"/>
    </row>
  </sheetData>
  <mergeCells count="14">
    <mergeCell ref="G3:G5"/>
    <mergeCell ref="H3:H5"/>
    <mergeCell ref="I3:I5"/>
    <mergeCell ref="L3:L5"/>
    <mergeCell ref="M3:M5"/>
    <mergeCell ref="J4:J5"/>
    <mergeCell ref="K4:K5"/>
    <mergeCell ref="A18:F18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0C9D2534B0340853089B43426D51D" ma:contentTypeVersion="15" ma:contentTypeDescription="新しいドキュメントを作成します。" ma:contentTypeScope="" ma:versionID="5b6225c7863815df33538e383afccb2a">
  <xsd:schema xmlns:xsd="http://www.w3.org/2001/XMLSchema" xmlns:xs="http://www.w3.org/2001/XMLSchema" xmlns:p="http://schemas.microsoft.com/office/2006/metadata/properties" xmlns:ns2="a15f42c2-0251-4780-9576-9ad0838e2a24" xmlns:ns3="53d8f250-ce29-42e9-9c43-7d55f02f7c74" targetNamespace="http://schemas.microsoft.com/office/2006/metadata/properties" ma:root="true" ma:fieldsID="eeaf762a00068b2fbda94cc7dde6e602" ns2:_="" ns3:_="">
    <xsd:import namespace="a15f42c2-0251-4780-9576-9ad0838e2a24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42c2-0251-4780-9576-9ad0838e2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8f250-ce29-42e9-9c43-7d55f02f7c74" xsi:nil="true"/>
    <lcf76f155ced4ddcb4097134ff3c332f xmlns="a15f42c2-0251-4780-9576-9ad0838e2a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467F4-A721-46B4-9808-21C70806A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f42c2-0251-4780-9576-9ad0838e2a24"/>
    <ds:schemaRef ds:uri="53d8f250-ce29-42e9-9c43-7d55f02f7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F0A219-12DF-4B4E-8A61-ACD7E1A4CFB6}">
  <ds:schemaRefs>
    <ds:schemaRef ds:uri="http://schemas.microsoft.com/office/2006/metadata/properties"/>
    <ds:schemaRef ds:uri="http://schemas.microsoft.com/office/infopath/2007/PartnerControls"/>
    <ds:schemaRef ds:uri="53d8f250-ce29-42e9-9c43-7d55f02f7c74"/>
    <ds:schemaRef ds:uri="a15f42c2-0251-4780-9576-9ad0838e2a24"/>
  </ds:schemaRefs>
</ds:datastoreItem>
</file>

<file path=customXml/itemProps3.xml><?xml version="1.0" encoding="utf-8"?>
<ds:datastoreItem xmlns:ds="http://schemas.openxmlformats.org/officeDocument/2006/customXml" ds:itemID="{B63075DC-84FA-49B4-82F5-4105F51757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2020-10-13T06:33:04Z</dcterms:created>
  <dcterms:modified xsi:type="dcterms:W3CDTF">2024-12-24T08:18:14Z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0x010100DBD0C9D2534B0340853089B43426D51D</vt:lpwstr>
  </property>
</Properties>
</file>