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updateLinks="never" defaultThemeVersion="124226"/>
  <xr:revisionPtr revIDLastSave="0" documentId="13_ncr:1_{A3E6F71C-D200-4BE0-9302-6EB30DE5E8AF}" xr6:coauthVersionLast="47" xr6:coauthVersionMax="47" xr10:uidLastSave="{00000000-0000-0000-0000-000000000000}"/>
  <bookViews>
    <workbookView xWindow="22932" yWindow="-108" windowWidth="30936" windowHeight="16776" xr2:uid="{9AA169C7-8D4D-49E8-94E5-D8C4FABEFCDB}"/>
  </bookViews>
  <sheets>
    <sheet name="連結貸借対照表" sheetId="37" r:id="rId1"/>
    <sheet name="連結業務費用計算書" sheetId="38" r:id="rId2"/>
    <sheet name="連結資産負債増減差額計算書" sheetId="39" r:id="rId3"/>
    <sheet name="連結区分別収支計算書" sheetId="40" r:id="rId4"/>
    <sheet name="令和１出資金" sheetId="48" state="hidden" r:id="rId5"/>
    <sheet name="未収金相殺" sheetId="49" state="hidden" r:id="rId6"/>
    <sheet name="出納整理期間" sheetId="50" state="hidden" r:id="rId7"/>
    <sheet name="30連結相殺仕訳" sheetId="41" state="hidden" r:id="rId8"/>
    <sheet name="→29" sheetId="43" state="hidden" r:id="rId9"/>
    <sheet name="連結相殺仕訳" sheetId="44" state="hidden" r:id="rId10"/>
    <sheet name="29BS・SS精算" sheetId="42" state="hidden" r:id="rId11"/>
  </sheets>
  <definedNames>
    <definedName name="_xlnm._FilterDatabase" localSheetId="10" hidden="1">#REF!</definedName>
    <definedName name="_xlnm._FilterDatabase" localSheetId="7" hidden="1">#REF!</definedName>
    <definedName name="_xlnm._FilterDatabase" localSheetId="9" hidden="1">#REF!</definedName>
    <definedName name="_xlnm._FilterDatabase" hidden="1">#REF!</definedName>
    <definedName name="_FilterDatabase2" localSheetId="10" hidden="1">#REF!</definedName>
    <definedName name="_FilterDatabase2" localSheetId="9" hidden="1">#REF!</definedName>
    <definedName name="_FilterDatabase2" hidden="1">#REF!</definedName>
    <definedName name="_FilterDatabase3" localSheetId="10" hidden="1">#REF!</definedName>
    <definedName name="_FilterDatabase3" localSheetId="9" hidden="1">#REF!</definedName>
    <definedName name="_FilterDatabase3" hidden="1">#REF!</definedName>
    <definedName name="a" localSheetId="10">#REF!</definedName>
    <definedName name="a" localSheetId="7">#REF!</definedName>
    <definedName name="a" localSheetId="9">#REF!</definedName>
    <definedName name="A_14" localSheetId="10">#REF!</definedName>
    <definedName name="A_14" localSheetId="7">#REF!</definedName>
    <definedName name="A_14" localSheetId="9">#REF!</definedName>
    <definedName name="A_14_2" localSheetId="10">#REF!</definedName>
    <definedName name="A_14_2" localSheetId="9">#REF!</definedName>
    <definedName name="a_2" localSheetId="10">#REF!</definedName>
    <definedName name="a_2" localSheetId="9">#REF!</definedName>
    <definedName name="A_289" localSheetId="10">#REF!</definedName>
    <definedName name="A_289" localSheetId="7">#REF!</definedName>
    <definedName name="A_289" localSheetId="9">#REF!</definedName>
    <definedName name="A_301" localSheetId="10">#REF!</definedName>
    <definedName name="A_301" localSheetId="7">#REF!</definedName>
    <definedName name="A_301" localSheetId="9">#REF!</definedName>
    <definedName name="A_533" localSheetId="10">#REF!</definedName>
    <definedName name="A_533" localSheetId="7">#REF!</definedName>
    <definedName name="A_533" localSheetId="9">#REF!</definedName>
    <definedName name="A_579" localSheetId="10">#REF!</definedName>
    <definedName name="A_579" localSheetId="7">#REF!</definedName>
    <definedName name="A_579" localSheetId="9">#REF!</definedName>
    <definedName name="A_705" localSheetId="10">#REF!</definedName>
    <definedName name="A_705" localSheetId="7">#REF!</definedName>
    <definedName name="A_705" localSheetId="9">#REF!</definedName>
    <definedName name="A1_A_K11" localSheetId="10">#REF!</definedName>
    <definedName name="A1_A_K11" localSheetId="7">#REF!</definedName>
    <definedName name="A1_A_K11" localSheetId="9">#REF!</definedName>
    <definedName name="ＡＡＡ" localSheetId="10">#REF!,#REF!,#REF!,#REF!</definedName>
    <definedName name="ＡＡＡ" localSheetId="7">#REF!,#REF!,#REF!,#REF!</definedName>
    <definedName name="ＡＡＡ" localSheetId="9">#REF!,#REF!,#REF!,#REF!</definedName>
    <definedName name="af" localSheetId="10">#REF!</definedName>
    <definedName name="af" localSheetId="7">#REF!</definedName>
    <definedName name="af" localSheetId="9">#REF!</definedName>
    <definedName name="AS2DocOpenMode" hidden="1">"AS2DocumentEdit"</definedName>
    <definedName name="b" localSheetId="7">#REF!</definedName>
    <definedName name="b" localSheetId="9">#REF!</definedName>
    <definedName name="B_289" localSheetId="10">#REF!</definedName>
    <definedName name="B_289" localSheetId="7">#REF!</definedName>
    <definedName name="B_289" localSheetId="9">#REF!</definedName>
    <definedName name="B_301" localSheetId="10">#REF!</definedName>
    <definedName name="B_301" localSheetId="7">#REF!</definedName>
    <definedName name="B_301" localSheetId="9">#REF!</definedName>
    <definedName name="B_533" localSheetId="10">#REF!</definedName>
    <definedName name="B_533" localSheetId="7">#REF!</definedName>
    <definedName name="B_533" localSheetId="9">#REF!</definedName>
    <definedName name="B_579" localSheetId="10">#REF!</definedName>
    <definedName name="B_579" localSheetId="7">#REF!</definedName>
    <definedName name="B_579" localSheetId="9">#REF!</definedName>
    <definedName name="B_760" localSheetId="10">#REF!</definedName>
    <definedName name="B_760" localSheetId="7">#REF!</definedName>
    <definedName name="B_760" localSheetId="9">#REF!</definedName>
    <definedName name="B_774" localSheetId="10">#REF!</definedName>
    <definedName name="B_774" localSheetId="7">#REF!</definedName>
    <definedName name="B_774" localSheetId="9">#REF!</definedName>
    <definedName name="B30_A_C2600" localSheetId="10">#REF!</definedName>
    <definedName name="B30_A_C2600" localSheetId="7">#REF!</definedName>
    <definedName name="B30_A_C2600" localSheetId="9">#REF!</definedName>
    <definedName name="B31_A_C2711" localSheetId="10">#REF!</definedName>
    <definedName name="B31_A_C2711" localSheetId="7">#REF!</definedName>
    <definedName name="B31_A_C2711" localSheetId="9">#REF!</definedName>
    <definedName name="BSの現金・預金" localSheetId="10">#REF!</definedName>
    <definedName name="BSの現金・預金" localSheetId="7">#REF!</definedName>
    <definedName name="BSの現金・預金" localSheetId="9">#REF!</definedName>
    <definedName name="BSの資産・負債差額" localSheetId="10">#REF!</definedName>
    <definedName name="BSの資産・負債差額" localSheetId="7">#REF!</definedName>
    <definedName name="BSの資産・負債差額" localSheetId="9">#REF!</definedName>
    <definedName name="CFの現金・預金" localSheetId="10">#REF!</definedName>
    <definedName name="CFの現金・預金" localSheetId="7">#REF!</definedName>
    <definedName name="CFの現金・預金" localSheetId="9">#REF!</definedName>
    <definedName name="D11_B_M5777" localSheetId="10">#REF!</definedName>
    <definedName name="D11_B_M5777" localSheetId="7">#REF!</definedName>
    <definedName name="D11_B_M5777" localSheetId="9">#REF!</definedName>
    <definedName name="D44_A_E644" localSheetId="10">#REF!</definedName>
    <definedName name="D44_A_E644" localSheetId="7">#REF!</definedName>
    <definedName name="D44_A_E644" localSheetId="9">#REF!</definedName>
    <definedName name="D45_A_D655" localSheetId="10">#REF!</definedName>
    <definedName name="D45_A_D655" localSheetId="7">#REF!</definedName>
    <definedName name="D45_A_D655" localSheetId="9">#REF!</definedName>
    <definedName name="D6_A_H1296" localSheetId="10">#REF!</definedName>
    <definedName name="D6_A_H1296" localSheetId="7">#REF!</definedName>
    <definedName name="D6_A_H1296" localSheetId="9">#REF!</definedName>
    <definedName name="D6_B_D4555" localSheetId="10">#REF!</definedName>
    <definedName name="D6_B_D4555" localSheetId="7">#REF!</definedName>
    <definedName name="D6_B_D4555" localSheetId="9">#REF!</definedName>
    <definedName name="E11_B_V5777" localSheetId="10">#REF!</definedName>
    <definedName name="E11_B_V5777" localSheetId="7">#REF!</definedName>
    <definedName name="E11_B_V5777" localSheetId="9">#REF!</definedName>
    <definedName name="E204_A_B1424" localSheetId="10">#REF!</definedName>
    <definedName name="E204_A_B1424" localSheetId="7">#REF!</definedName>
    <definedName name="E204_A_B1424" localSheetId="9">#REF!</definedName>
    <definedName name="E204_B_B1424" localSheetId="10">#REF!</definedName>
    <definedName name="E204_B_B1424" localSheetId="7">#REF!</definedName>
    <definedName name="E204_B_B1424" localSheetId="9">#REF!</definedName>
    <definedName name="E205_A_B1515" localSheetId="10">#REF!</definedName>
    <definedName name="E205_A_B1515" localSheetId="7">#REF!</definedName>
    <definedName name="E205_A_B1515" localSheetId="9">#REF!</definedName>
    <definedName name="E6_B_D4444" localSheetId="10">#REF!</definedName>
    <definedName name="E6_B_D4444" localSheetId="7">#REF!</definedName>
    <definedName name="E6_B_D4444" localSheetId="9">#REF!</definedName>
    <definedName name="E8_A_C1988" localSheetId="10">#REF!</definedName>
    <definedName name="E8_A_C1988" localSheetId="7">#REF!</definedName>
    <definedName name="E8_A_C1988" localSheetId="9">#REF!</definedName>
    <definedName name="F17_B_F3444" localSheetId="10">#REF!</definedName>
    <definedName name="F17_B_F3444" localSheetId="7">#REF!</definedName>
    <definedName name="F17_B_F3444" localSheetId="9">#REF!</definedName>
    <definedName name="F17_B_F3666" localSheetId="10">#REF!</definedName>
    <definedName name="F17_B_F3666" localSheetId="7">#REF!</definedName>
    <definedName name="F17_B_F3666" localSheetId="9">#REF!</definedName>
    <definedName name="F177_A_H12777" localSheetId="10">#REF!</definedName>
    <definedName name="F177_A_H12777" localSheetId="7">#REF!</definedName>
    <definedName name="F177_A_H12777" localSheetId="9">#REF!</definedName>
    <definedName name="F34_A_F1744" localSheetId="10">#REF!</definedName>
    <definedName name="F34_A_F1744" localSheetId="7">#REF!</definedName>
    <definedName name="F34_A_F1744" localSheetId="9">#REF!</definedName>
    <definedName name="F36_A_F1766" localSheetId="10">#REF!</definedName>
    <definedName name="F36_A_F1766" localSheetId="7">#REF!</definedName>
    <definedName name="F36_A_F1766" localSheetId="9">#REF!</definedName>
    <definedName name="fk" localSheetId="10">#REF!</definedName>
    <definedName name="fk" localSheetId="7">#REF!</definedName>
    <definedName name="fk" localSheetId="9">#REF!</definedName>
    <definedName name="G17_B_H3444" localSheetId="10">#REF!</definedName>
    <definedName name="G17_B_H3444" localSheetId="7">#REF!</definedName>
    <definedName name="G17_B_H3444" localSheetId="9">#REF!</definedName>
    <definedName name="gr" localSheetId="10">#REF!,#REF!,#REF!,#REF!</definedName>
    <definedName name="gr" localSheetId="7">#REF!,#REF!,#REF!,#REF!</definedName>
    <definedName name="gr" localSheetId="9">#REF!,#REF!,#REF!,#REF!</definedName>
    <definedName name="H34_A_G1744" localSheetId="10">#REF!</definedName>
    <definedName name="H34_A_G1744" localSheetId="7">#REF!</definedName>
    <definedName name="H34_A_G1744" localSheetId="9">#REF!</definedName>
    <definedName name="ik" localSheetId="10">#REF!</definedName>
    <definedName name="ik" localSheetId="7">#REF!</definedName>
    <definedName name="ik" localSheetId="9">#REF!</definedName>
    <definedName name="jy" localSheetId="10">#REF!</definedName>
    <definedName name="jy" localSheetId="7">#REF!</definedName>
    <definedName name="jy" localSheetId="9">#REF!</definedName>
    <definedName name="K1_B_A11" localSheetId="10">#REF!</definedName>
    <definedName name="K1_B_A11" localSheetId="7">#REF!</definedName>
    <definedName name="K1_B_A11" localSheetId="9">#REF!</definedName>
    <definedName name="ka" localSheetId="10">#REF!</definedName>
    <definedName name="ka" localSheetId="7">#REF!</definedName>
    <definedName name="ka" localSheetId="9">#REF!</definedName>
    <definedName name="ki" localSheetId="10">#REF!,#REF!,#REF!,#REF!,#REF!,#REF!,#REF!,#REF!,#REF!,#REF!,#REF!,#REF!,#REF!,#REF!,#REF!,#REF!,#REF!,#REF!,#REF!,#REF!,#REF!,#REF!,#REF!,#REF!,#REF!,#REF!,#REF!</definedName>
    <definedName name="ki" localSheetId="7">#REF!,#REF!,#REF!,#REF!,#REF!,#REF!,#REF!,#REF!,#REF!,#REF!,#REF!,#REF!,#REF!,#REF!,#REF!,#REF!,#REF!,#REF!,#REF!,#REF!,#REF!,#REF!,#REF!,#REF!,#REF!,#REF!,#REF!</definedName>
    <definedName name="ki" localSheetId="9">#REF!,#REF!,#REF!,#REF!,#REF!,#REF!,#REF!,#REF!,#REF!,#REF!,#REF!,#REF!,#REF!,#REF!,#REF!,#REF!,#REF!,#REF!,#REF!,#REF!,#REF!,#REF!,#REF!,#REF!,#REF!,#REF!,#REF!</definedName>
    <definedName name="ku" localSheetId="10">#REF!</definedName>
    <definedName name="ku" localSheetId="7">#REF!</definedName>
    <definedName name="ku" localSheetId="9">#REF!</definedName>
    <definedName name="M57_A_D1177" localSheetId="10">#REF!</definedName>
    <definedName name="M57_A_D1177" localSheetId="7">#REF!</definedName>
    <definedName name="M57_A_D1177" localSheetId="9">#REF!</definedName>
    <definedName name="mc" localSheetId="10">#REF!</definedName>
    <definedName name="mc" localSheetId="7">#REF!</definedName>
    <definedName name="mc" localSheetId="9">#REF!</definedName>
    <definedName name="_xlnm.Print_Area" localSheetId="10">'29BS・SS精算'!$B$2:$J$81</definedName>
    <definedName name="_xlnm.Print_Area" localSheetId="7">'30連結相殺仕訳'!$B$2:$H$71</definedName>
    <definedName name="_xlnm.Print_Area" localSheetId="1">連結業務費用計算書!$A$1:$C$17</definedName>
    <definedName name="_xlnm.Print_Area" localSheetId="3">連結区分別収支計算書!$A$1:$G$38</definedName>
    <definedName name="_xlnm.Print_Area" localSheetId="2">連結資産負債増減差額計算書!$A$1:$D$16</definedName>
    <definedName name="_xlnm.Print_Area" localSheetId="9">連結相殺仕訳!$A$1:$I$71</definedName>
    <definedName name="_xlnm.Print_Area" localSheetId="0">連結貸借対照表!$A$1:$F$22</definedName>
    <definedName name="_xlnm.Print_Titles" localSheetId="10">'29BS・SS精算'!$2:$2</definedName>
    <definedName name="q" localSheetId="10">#REF!</definedName>
    <definedName name="q" localSheetId="9">#REF!</definedName>
    <definedName name="SSの資産・負債差額" localSheetId="10">#REF!</definedName>
    <definedName name="SSの資産・負債差額" localSheetId="7">#REF!</definedName>
    <definedName name="SSの資産・負債差額" localSheetId="9">#REF!</definedName>
    <definedName name="uk" localSheetId="10">#REF!</definedName>
    <definedName name="uk" localSheetId="7">#REF!</definedName>
    <definedName name="uk" localSheetId="9">#REF!</definedName>
    <definedName name="V57_A_E1177" localSheetId="10">#REF!</definedName>
    <definedName name="V57_A_E1177" localSheetId="7">#REF!</definedName>
    <definedName name="V57_A_E1177" localSheetId="9">#REF!</definedName>
    <definedName name="wrn.a." localSheetId="10" hidden="1">{#N/A,#N/A,FALSE,"短期国債"}</definedName>
    <definedName name="wrn.a." localSheetId="9" hidden="1">{#N/A,#N/A,FALSE,"短期国債"}</definedName>
    <definedName name="wrn.a." hidden="1">{#N/A,#N/A,FALSE,"短期国債"}</definedName>
    <definedName name="wrn.b" localSheetId="10" hidden="1">{#N/A,#N/A,FALSE,"短期国債"}</definedName>
    <definedName name="wrn.b" localSheetId="9" hidden="1">{#N/A,#N/A,FALSE,"短期国債"}</definedName>
    <definedName name="wrn.b" hidden="1">{#N/A,#N/A,FALSE,"短期国債"}</definedName>
    <definedName name="あ" localSheetId="7">#REF!</definedName>
    <definedName name="あ" localSheetId="9">#REF!</definedName>
    <definedName name="ああ" localSheetId="9">#REF!</definedName>
    <definedName name="シート名" localSheetId="10">#REF!</definedName>
    <definedName name="シート名" localSheetId="9">#REF!</definedName>
    <definedName name="ソフトウエア" localSheetId="10">#REF!</definedName>
    <definedName name="ソフトウエア" localSheetId="7">#REF!</definedName>
    <definedName name="ソフトウエア" localSheetId="9">#REF!</definedName>
    <definedName name="データ" localSheetId="10">#REF!</definedName>
    <definedName name="データ" localSheetId="7">#REF!</definedName>
    <definedName name="データ" localSheetId="9">#REF!</definedName>
    <definedName name="ファイル名" localSheetId="10">#REF!</definedName>
    <definedName name="ファイル名" localSheetId="9">#REF!</definedName>
    <definedName name="フラグ" localSheetId="10">#REF!</definedName>
    <definedName name="フラグ" localSheetId="9">#REF!</definedName>
    <definedName name="遺族給付" localSheetId="10">#REF!,#REF!,#REF!,#REF!,#REF!,#REF!,#REF!,#REF!,#REF!,#REF!,#REF!,#REF!,#REF!,#REF!,#REF!,#REF!,#REF!,#REF!,#REF!,#REF!,#REF!,#REF!,#REF!,#REF!,#REF!,#REF!,#REF!</definedName>
    <definedName name="遺族給付" localSheetId="7">#REF!,#REF!,#REF!,#REF!,#REF!,#REF!,#REF!,#REF!,#REF!,#REF!,#REF!,#REF!,#REF!,#REF!,#REF!,#REF!,#REF!,#REF!,#REF!,#REF!,#REF!,#REF!,#REF!,#REF!,#REF!,#REF!,#REF!</definedName>
    <definedName name="遺族給付" localSheetId="9">#REF!,#REF!,#REF!,#REF!,#REF!,#REF!,#REF!,#REF!,#REF!,#REF!,#REF!,#REF!,#REF!,#REF!,#REF!,#REF!,#REF!,#REF!,#REF!,#REF!,#REF!,#REF!,#REF!,#REF!,#REF!,#REF!,#REF!</definedName>
    <definedName name="遺族旧給付金年額" localSheetId="10">#REF!,#REF!,#REF!,#REF!,#REF!,#REF!,#REF!,#REF!,#REF!,#REF!,#REF!,#REF!,#REF!,#REF!,#REF!,#REF!,#REF!,#REF!,#REF!,#REF!,#REF!,#REF!,#REF!,#REF!,#REF!,#REF!,#REF!</definedName>
    <definedName name="遺族旧給付金年額" localSheetId="7">#REF!,#REF!,#REF!,#REF!,#REF!,#REF!,#REF!,#REF!,#REF!,#REF!,#REF!,#REF!,#REF!,#REF!,#REF!,#REF!,#REF!,#REF!,#REF!,#REF!,#REF!,#REF!,#REF!,#REF!,#REF!,#REF!,#REF!</definedName>
    <definedName name="遺族旧給付金年額" localSheetId="9">#REF!,#REF!,#REF!,#REF!,#REF!,#REF!,#REF!,#REF!,#REF!,#REF!,#REF!,#REF!,#REF!,#REF!,#REF!,#REF!,#REF!,#REF!,#REF!,#REF!,#REF!,#REF!,#REF!,#REF!,#REF!,#REF!,#REF!</definedName>
    <definedName name="遺族旧年額" localSheetId="10">#REF!,#REF!,#REF!,#REF!,#REF!,#REF!,#REF!,#REF!,#REF!,#REF!,#REF!,#REF!,#REF!,#REF!,#REF!,#REF!,#REF!,#REF!,#REF!,#REF!,#REF!,#REF!,#REF!,#REF!,#REF!,#REF!,#REF!,#REF!</definedName>
    <definedName name="遺族旧年額" localSheetId="7">#REF!,#REF!,#REF!,#REF!,#REF!,#REF!,#REF!,#REF!,#REF!,#REF!,#REF!,#REF!,#REF!,#REF!,#REF!,#REF!,#REF!,#REF!,#REF!,#REF!,#REF!,#REF!,#REF!,#REF!,#REF!,#REF!,#REF!,#REF!</definedName>
    <definedName name="遺族旧年額" localSheetId="9">#REF!,#REF!,#REF!,#REF!,#REF!,#REF!,#REF!,#REF!,#REF!,#REF!,#REF!,#REF!,#REF!,#REF!,#REF!,#REF!,#REF!,#REF!,#REF!,#REF!,#REF!,#REF!,#REF!,#REF!,#REF!,#REF!,#REF!,#REF!</definedName>
    <definedName name="管理換え物品" localSheetId="9">#REF!</definedName>
    <definedName name="既往年度" localSheetId="7">#REF!</definedName>
    <definedName name="既往年度" localSheetId="9">#REF!</definedName>
    <definedName name="県別減価計算" localSheetId="9">#REF!</definedName>
    <definedName name="減フラグ" localSheetId="9">#REF!</definedName>
    <definedName name="減集計" localSheetId="9">#REF!</definedName>
    <definedName name="出資金H20" localSheetId="10">#REF!</definedName>
    <definedName name="出資金H20" localSheetId="7">#REF!</definedName>
    <definedName name="出資金H20" localSheetId="9">#REF!</definedName>
    <definedName name="障害旧給付金年額" localSheetId="7">#REF!,#REF!,#REF!,#REF!,#REF!,#REF!</definedName>
    <definedName name="障害旧給付金年額" localSheetId="9">#REF!,#REF!,#REF!,#REF!,#REF!,#REF!</definedName>
    <definedName name="障害旧年額" localSheetId="10">#REF!,#REF!,#REF!,#REF!,#REF!,#REF!</definedName>
    <definedName name="障害旧年額" localSheetId="7">#REF!,#REF!,#REF!,#REF!,#REF!,#REF!</definedName>
    <definedName name="障害旧年額" localSheetId="9">#REF!,#REF!,#REF!,#REF!,#REF!,#REF!</definedName>
    <definedName name="増フラグ" localSheetId="10">#REF!</definedName>
    <definedName name="増フラグ" localSheetId="9">#REF!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50" l="1"/>
  <c r="M24" i="50" l="1"/>
  <c r="L24" i="50"/>
  <c r="J24" i="50"/>
  <c r="I24" i="50"/>
  <c r="H24" i="50"/>
  <c r="G23" i="50"/>
  <c r="G22" i="50"/>
  <c r="G20" i="50"/>
  <c r="J10" i="50"/>
  <c r="I10" i="50"/>
  <c r="H10" i="50"/>
  <c r="G10" i="50"/>
  <c r="D20" i="49" l="1"/>
  <c r="D16" i="49"/>
  <c r="M25" i="48" l="1"/>
  <c r="K25" i="48"/>
  <c r="G25" i="48"/>
  <c r="E25" i="48"/>
  <c r="C25" i="48"/>
  <c r="T24" i="48"/>
  <c r="T25" i="48" s="1"/>
  <c r="R24" i="48"/>
  <c r="R25" i="48" s="1"/>
  <c r="P24" i="48"/>
  <c r="P25" i="48" s="1"/>
  <c r="O24" i="48"/>
  <c r="N24" i="48"/>
  <c r="N25" i="48" s="1"/>
  <c r="L24" i="48"/>
  <c r="L25" i="48" s="1"/>
  <c r="K24" i="48"/>
  <c r="J24" i="48"/>
  <c r="J25" i="48" s="1"/>
  <c r="H24" i="48"/>
  <c r="H25" i="48" s="1"/>
  <c r="G24" i="48"/>
  <c r="F24" i="48"/>
  <c r="F25" i="48" s="1"/>
  <c r="E24" i="48"/>
  <c r="D24" i="48"/>
  <c r="D25" i="48" s="1"/>
  <c r="C24" i="48"/>
  <c r="O23" i="48"/>
  <c r="O25" i="48" s="1"/>
  <c r="I23" i="48"/>
  <c r="I25" i="48" s="1"/>
  <c r="M22" i="48"/>
  <c r="I22" i="48"/>
  <c r="S22" i="48" s="1"/>
  <c r="U22" i="48" s="1"/>
  <c r="M21" i="48"/>
  <c r="I21" i="48"/>
  <c r="S21" i="48" s="1"/>
  <c r="U21" i="48" s="1"/>
  <c r="M20" i="48"/>
  <c r="I20" i="48"/>
  <c r="S20" i="48" s="1"/>
  <c r="U20" i="48" s="1"/>
  <c r="M19" i="48"/>
  <c r="I19" i="48"/>
  <c r="S19" i="48" s="1"/>
  <c r="U19" i="48" s="1"/>
  <c r="M18" i="48"/>
  <c r="I18" i="48"/>
  <c r="M13" i="48"/>
  <c r="K13" i="48"/>
  <c r="I13" i="48"/>
  <c r="G13" i="48"/>
  <c r="E13" i="48"/>
  <c r="C13" i="48"/>
  <c r="N12" i="48"/>
  <c r="N13" i="48" s="1"/>
  <c r="M12" i="48"/>
  <c r="L12" i="48"/>
  <c r="L13" i="48" s="1"/>
  <c r="K12" i="48"/>
  <c r="J12" i="48"/>
  <c r="J13" i="48" s="1"/>
  <c r="I12" i="48"/>
  <c r="H12" i="48"/>
  <c r="H13" i="48" s="1"/>
  <c r="G12" i="48"/>
  <c r="F12" i="48"/>
  <c r="F13" i="48" s="1"/>
  <c r="E12" i="48"/>
  <c r="D12" i="48"/>
  <c r="D13" i="48" s="1"/>
  <c r="C12" i="48"/>
  <c r="O11" i="48"/>
  <c r="O13" i="48" s="1"/>
  <c r="O10" i="48"/>
  <c r="O9" i="48"/>
  <c r="O8" i="48"/>
  <c r="O7" i="48"/>
  <c r="O6" i="48"/>
  <c r="O12" i="48" l="1"/>
  <c r="I24" i="48"/>
  <c r="M24" i="48"/>
  <c r="S18" i="48"/>
  <c r="U18" i="48" s="1"/>
  <c r="U24" i="48" s="1"/>
  <c r="S23" i="48"/>
  <c r="S24" i="48" l="1"/>
  <c r="S25" i="48"/>
  <c r="U23" i="48"/>
  <c r="U25" i="48" l="1"/>
  <c r="D66" i="41" l="1"/>
  <c r="F66" i="41" l="1"/>
  <c r="D55" i="41"/>
  <c r="D23" i="41" l="1"/>
  <c r="F54" i="41" l="1"/>
  <c r="F53" i="41"/>
  <c r="F33" i="41"/>
  <c r="F55" i="41" l="1"/>
  <c r="F20" i="41" l="1"/>
  <c r="F23" i="41" s="1"/>
  <c r="F67" i="41" l="1"/>
  <c r="D67" i="41"/>
  <c r="F57" i="41"/>
  <c r="D57" i="41"/>
  <c r="F46" i="41"/>
  <c r="D46" i="41"/>
  <c r="F34" i="41"/>
  <c r="D34" i="41"/>
  <c r="F24" i="41"/>
  <c r="F13" i="41"/>
  <c r="D13" i="41"/>
  <c r="F47" i="41" l="1"/>
  <c r="F68" i="41"/>
  <c r="F14" i="41"/>
  <c r="F58" i="41"/>
  <c r="F35"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5" authorId="0" shapeId="0" xr:uid="{00000000-0006-0000-0C00-000001000000}">
      <text>
        <r>
          <rPr>
            <b/>
            <sz val="9"/>
            <color indexed="81"/>
            <rFont val="MS P ゴシック"/>
            <family val="3"/>
            <charset val="128"/>
          </rPr>
          <t>紫文字は30財務書類基礎資料の数字を転記しています</t>
        </r>
      </text>
    </comment>
    <comment ref="H17" authorId="0" shapeId="0" xr:uid="{00000000-0006-0000-0C00-000002000000}">
      <text>
        <r>
          <rPr>
            <sz val="8"/>
            <color indexed="81"/>
            <rFont val="MS P ゴシック"/>
            <family val="3"/>
            <charset val="128"/>
          </rPr>
          <t>H31.2.22に委託費の返納（61,240円）があったため、343,716-61,240=282,476
返納金については、消費税が不課税対象となる雑収入として計上しており、税抜き価格だけから控除</t>
        </r>
      </text>
    </comment>
    <comment ref="G19" authorId="0" shapeId="0" xr:uid="{00000000-0006-0000-0C00-000003000000}">
      <text>
        <r>
          <rPr>
            <b/>
            <sz val="9"/>
            <color indexed="81"/>
            <rFont val="MS P ゴシック"/>
            <family val="3"/>
            <charset val="128"/>
          </rPr>
          <t>緑点線、R1年度に返納のあった△9,681,278は、30年度復興特会では未計上</t>
        </r>
      </text>
    </comment>
    <comment ref="K20" authorId="0" shapeId="0" xr:uid="{00000000-0006-0000-0C00-000004000000}">
      <text>
        <r>
          <rPr>
            <b/>
            <sz val="9"/>
            <color indexed="81"/>
            <rFont val="MS P ゴシック"/>
            <family val="3"/>
            <charset val="128"/>
          </rPr>
          <t>赤枠内は、JESCOの財表計上額</t>
        </r>
      </text>
    </comment>
    <comment ref="J24" authorId="0" shapeId="0" xr:uid="{00000000-0006-0000-0C00-000005000000}">
      <text>
        <r>
          <rPr>
            <b/>
            <sz val="9"/>
            <color indexed="81"/>
            <rFont val="MS P ゴシック"/>
            <family val="3"/>
            <charset val="128"/>
          </rPr>
          <t>K10セルと合致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00000000-0006-0000-0D00-000001000000}">
      <text>
        <r>
          <rPr>
            <b/>
            <sz val="9"/>
            <color indexed="81"/>
            <rFont val="MS P ゴシック"/>
            <family val="3"/>
            <charset val="128"/>
          </rPr>
          <t>前年度のSS集計。2,905,728,777+2,024,000,000-25,879,300</t>
        </r>
      </text>
    </comment>
    <comment ref="F8" authorId="0" shapeId="0" xr:uid="{00000000-0006-0000-0D00-000002000000}">
      <text>
        <r>
          <rPr>
            <b/>
            <sz val="9"/>
            <color indexed="81"/>
            <rFont val="MS P ゴシック"/>
            <family val="3"/>
            <charset val="128"/>
          </rPr>
          <t>30は4,847,559,392</t>
        </r>
      </text>
    </comment>
    <comment ref="D9" authorId="0" shapeId="0" xr:uid="{00000000-0006-0000-0D00-000003000000}">
      <text>
        <r>
          <rPr>
            <b/>
            <sz val="9"/>
            <color indexed="81"/>
            <rFont val="MS P ゴシック"/>
            <family val="3"/>
            <charset val="128"/>
          </rPr>
          <t>株式の発行による収入　30はゼロ</t>
        </r>
      </text>
    </comment>
    <comment ref="F10" authorId="0" shapeId="0" xr:uid="{00000000-0006-0000-0D00-000004000000}">
      <text>
        <r>
          <rPr>
            <b/>
            <sz val="9"/>
            <color indexed="81"/>
            <rFont val="MS P ゴシック"/>
            <family val="3"/>
            <charset val="128"/>
          </rPr>
          <t>30は56,290,085 SS資産評価差額</t>
        </r>
      </text>
    </comment>
    <comment ref="F18" authorId="0" shapeId="0" xr:uid="{00000000-0006-0000-0D00-000005000000}">
      <text>
        <r>
          <rPr>
            <b/>
            <sz val="9"/>
            <color indexed="81"/>
            <rFont val="ＭＳ Ｐゴシック"/>
            <family val="3"/>
            <charset val="128"/>
          </rPr>
          <t>=9918580+2265300 29
年度連結相殺シートより</t>
        </r>
      </text>
    </comment>
    <comment ref="F20" authorId="0" shapeId="0" xr:uid="{00000000-0006-0000-0D00-000006000000}">
      <text>
        <r>
          <rPr>
            <b/>
            <sz val="9"/>
            <color indexed="81"/>
            <rFont val="MS P ゴシック"/>
            <family val="3"/>
            <charset val="128"/>
          </rPr>
          <t>（Ｈ３０版）環境省連結精算表【ＪＥＦＣＯ中間勘定】ファイルの（法人収入）シートより</t>
        </r>
      </text>
    </comment>
    <comment ref="F21" authorId="0" shapeId="0" xr:uid="{00000000-0006-0000-0D00-000007000000}">
      <text>
        <r>
          <rPr>
            <b/>
            <sz val="9"/>
            <color indexed="81"/>
            <rFont val="ＭＳ Ｐゴシック"/>
            <family val="3"/>
            <charset val="128"/>
          </rPr>
          <t>出納整理期間ファイル</t>
        </r>
      </text>
    </comment>
    <comment ref="D30" authorId="0" shapeId="0" xr:uid="{00000000-0006-0000-0D00-000008000000}">
      <text>
        <r>
          <rPr>
            <b/>
            <sz val="9"/>
            <color indexed="81"/>
            <rFont val="MS P ゴシック"/>
            <family val="3"/>
            <charset val="128"/>
          </rPr>
          <t xml:space="preserve">出納整理期間取引ファイルの３０年度会社計上額税抜き価格282,476+10,610,181,306
</t>
        </r>
      </text>
    </comment>
    <comment ref="F30" authorId="0" shapeId="0" xr:uid="{00000000-0006-0000-0D00-000009000000}">
      <text>
        <r>
          <rPr>
            <b/>
            <sz val="9"/>
            <color indexed="81"/>
            <rFont val="MS P ゴシック"/>
            <family val="3"/>
            <charset val="128"/>
          </rPr>
          <t>出納整理期間取引ファイルの復興特会（税込）合計</t>
        </r>
      </text>
    </comment>
    <comment ref="D31" authorId="0" shapeId="0" xr:uid="{00000000-0006-0000-0D00-00000A000000}">
      <text>
        <r>
          <rPr>
            <b/>
            <sz val="9"/>
            <color indexed="81"/>
            <rFont val="ＭＳ Ｐゴシック"/>
            <family val="3"/>
            <charset val="128"/>
          </rPr>
          <t>差額。消費税。</t>
        </r>
      </text>
    </comment>
    <comment ref="F32" authorId="0" shapeId="0" xr:uid="{00000000-0006-0000-0D00-00000B000000}">
      <text>
        <r>
          <rPr>
            <b/>
            <sz val="9"/>
            <color indexed="81"/>
            <rFont val="ＭＳ Ｐゴシック"/>
            <family val="3"/>
            <charset val="128"/>
          </rPr>
          <t>491649602-491468378前期消費税調整。ＳＳ資産負債差額を一致させる</t>
        </r>
      </text>
    </comment>
    <comment ref="F33" authorId="0" shapeId="0" xr:uid="{00000000-0006-0000-0D00-00000C000000}">
      <text>
        <r>
          <rPr>
            <b/>
            <sz val="9"/>
            <color indexed="81"/>
            <rFont val="ＭＳ Ｐゴシック"/>
            <family val="3"/>
            <charset val="128"/>
          </rPr>
          <t>出納整理期間取引ファイルの30年度会社計上額の消費税合計</t>
        </r>
      </text>
    </comment>
    <comment ref="D44" authorId="0" shapeId="0" xr:uid="{00000000-0006-0000-0D00-00000D000000}">
      <text>
        <r>
          <rPr>
            <b/>
            <sz val="9"/>
            <color indexed="81"/>
            <rFont val="MS P ゴシック"/>
            <family val="3"/>
            <charset val="128"/>
          </rPr>
          <t>0</t>
        </r>
      </text>
    </comment>
    <comment ref="F44" authorId="0" shapeId="0" xr:uid="{00000000-0006-0000-0D00-00000E000000}">
      <text>
        <r>
          <rPr>
            <b/>
            <sz val="9"/>
            <color indexed="81"/>
            <rFont val="MS P ゴシック"/>
            <family val="3"/>
            <charset val="128"/>
          </rPr>
          <t>0</t>
        </r>
      </text>
    </comment>
    <comment ref="F53" authorId="0" shapeId="0" xr:uid="{00000000-0006-0000-0D00-00000F000000}">
      <text>
        <r>
          <rPr>
            <b/>
            <sz val="9"/>
            <color indexed="81"/>
            <rFont val="ＭＳ Ｐゴシック"/>
            <family val="3"/>
            <charset val="128"/>
          </rPr>
          <t>ＢＳとＣＦの現金預金残高を一致させる。</t>
        </r>
      </text>
    </comment>
    <comment ref="F54" authorId="0" shapeId="0" xr:uid="{00000000-0006-0000-0D00-000010000000}">
      <text>
        <r>
          <rPr>
            <b/>
            <sz val="9"/>
            <color indexed="81"/>
            <rFont val="ＭＳ Ｐゴシック"/>
            <family val="3"/>
            <charset val="128"/>
          </rPr>
          <t>前年度（ＣＡＳＨ）。前年度現預金残高と前年度剰余均等受入を一致させる</t>
        </r>
      </text>
    </comment>
    <comment ref="F55" authorId="0" shapeId="0" xr:uid="{00000000-0006-0000-0D00-000011000000}">
      <text>
        <r>
          <rPr>
            <b/>
            <sz val="9"/>
            <color indexed="81"/>
            <rFont val="ＭＳ Ｐゴシック"/>
            <family val="3"/>
            <charset val="128"/>
          </rPr>
          <t>出納整理期間取引ファイルの30年度会社計上額の消費税合計</t>
        </r>
      </text>
    </comment>
    <comment ref="D66" authorId="0" shapeId="0" xr:uid="{00000000-0006-0000-0D00-000012000000}">
      <text>
        <r>
          <rPr>
            <b/>
            <sz val="9"/>
            <color indexed="81"/>
            <rFont val="MS P ゴシック"/>
            <family val="3"/>
            <charset val="128"/>
          </rPr>
          <t>30年度の契約額
11,458,995,811
環境省回答</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5" authorId="0" shapeId="0" xr:uid="{00000000-0006-0000-1000-000001000000}">
      <text>
        <r>
          <rPr>
            <sz val="10"/>
            <color indexed="81"/>
            <rFont val="ＭＳ Ｐゴシック"/>
            <family val="3"/>
            <charset val="128"/>
          </rPr>
          <t>連結貸借対照表の「現金・預金」と連結区分別収支計算書の「本年度末現金・預金残高」とが一致していること。</t>
        </r>
      </text>
    </comment>
    <comment ref="B86" authorId="0" shapeId="0" xr:uid="{00000000-0006-0000-1000-000002000000}">
      <text>
        <r>
          <rPr>
            <sz val="10"/>
            <color indexed="81"/>
            <rFont val="ＭＳ Ｐゴシック"/>
            <family val="3"/>
            <charset val="128"/>
          </rPr>
          <t>連結業務費用計算書の「本年度業務費用合計」と連結資産・負債差額増減計算書の「本年度業務費用合計」（△）が一致していること。</t>
        </r>
      </text>
    </comment>
    <comment ref="B87" authorId="0" shapeId="0" xr:uid="{00000000-0006-0000-1000-000003000000}">
      <text>
        <r>
          <rPr>
            <sz val="10"/>
            <color indexed="81"/>
            <rFont val="ＭＳ Ｐゴシック"/>
            <family val="3"/>
            <charset val="128"/>
          </rPr>
          <t>連結貸借対照表の「資産・負債差額」と連結資産・負債差額増減計算書の「本年度末資産・負債差額」が一致していること。</t>
        </r>
      </text>
    </comment>
  </commentList>
</comments>
</file>

<file path=xl/sharedStrings.xml><?xml version="1.0" encoding="utf-8"?>
<sst xmlns="http://schemas.openxmlformats.org/spreadsheetml/2006/main" count="577" uniqueCount="304">
  <si>
    <t>連結貸借対照表</t>
    <rPh sb="0" eb="2">
      <t>レンケツ</t>
    </rPh>
    <rPh sb="2" eb="4">
      <t>タイシャク</t>
    </rPh>
    <rPh sb="4" eb="7">
      <t>タイショウヒョウ</t>
    </rPh>
    <phoneticPr fontId="8"/>
  </si>
  <si>
    <t>前会計年度</t>
    <rPh sb="0" eb="1">
      <t>マエ</t>
    </rPh>
    <rPh sb="1" eb="3">
      <t>カイケイ</t>
    </rPh>
    <rPh sb="3" eb="5">
      <t>ネンド</t>
    </rPh>
    <phoneticPr fontId="8"/>
  </si>
  <si>
    <t>本会計年度</t>
    <rPh sb="0" eb="1">
      <t>ホン</t>
    </rPh>
    <rPh sb="1" eb="3">
      <t>カイケイ</t>
    </rPh>
    <rPh sb="3" eb="5">
      <t>ネンド</t>
    </rPh>
    <phoneticPr fontId="8"/>
  </si>
  <si>
    <t>＜資産の部＞</t>
    <rPh sb="1" eb="3">
      <t>シサン</t>
    </rPh>
    <rPh sb="4" eb="5">
      <t>ブ</t>
    </rPh>
    <phoneticPr fontId="8"/>
  </si>
  <si>
    <t>＜負債の部＞</t>
    <rPh sb="1" eb="3">
      <t>フサイ</t>
    </rPh>
    <rPh sb="4" eb="5">
      <t>ブ</t>
    </rPh>
    <phoneticPr fontId="8"/>
  </si>
  <si>
    <t>現金・預金</t>
  </si>
  <si>
    <t>未払金</t>
    <rPh sb="0" eb="1">
      <t>ミ</t>
    </rPh>
    <rPh sb="1" eb="2">
      <t>バラ</t>
    </rPh>
    <rPh sb="2" eb="3">
      <t>キン</t>
    </rPh>
    <phoneticPr fontId="8"/>
  </si>
  <si>
    <t>未収金</t>
    <rPh sb="0" eb="3">
      <t>ミシュウキン</t>
    </rPh>
    <phoneticPr fontId="8"/>
  </si>
  <si>
    <t>前払費用</t>
    <rPh sb="0" eb="1">
      <t>マエ</t>
    </rPh>
    <rPh sb="1" eb="2">
      <t>ハラ</t>
    </rPh>
    <rPh sb="2" eb="4">
      <t>ヒヨウ</t>
    </rPh>
    <phoneticPr fontId="8"/>
  </si>
  <si>
    <t>賞与引当金</t>
    <rPh sb="0" eb="2">
      <t>ショウヨ</t>
    </rPh>
    <rPh sb="2" eb="4">
      <t>ヒキアテ</t>
    </rPh>
    <rPh sb="4" eb="5">
      <t>キン</t>
    </rPh>
    <phoneticPr fontId="8"/>
  </si>
  <si>
    <t>その他の債権等</t>
    <rPh sb="2" eb="3">
      <t>タ</t>
    </rPh>
    <rPh sb="4" eb="6">
      <t>サイケン</t>
    </rPh>
    <rPh sb="6" eb="7">
      <t>トウ</t>
    </rPh>
    <phoneticPr fontId="8"/>
  </si>
  <si>
    <t>退職給付引当金</t>
    <rPh sb="0" eb="2">
      <t>タイショク</t>
    </rPh>
    <rPh sb="2" eb="4">
      <t>キュウフ</t>
    </rPh>
    <rPh sb="4" eb="6">
      <t>ヒキアテ</t>
    </rPh>
    <rPh sb="6" eb="7">
      <t>キン</t>
    </rPh>
    <phoneticPr fontId="8"/>
  </si>
  <si>
    <t>貸倒引当金</t>
    <rPh sb="0" eb="2">
      <t>カシダオレ</t>
    </rPh>
    <rPh sb="2" eb="4">
      <t>ヒキアテ</t>
    </rPh>
    <rPh sb="4" eb="5">
      <t>キン</t>
    </rPh>
    <phoneticPr fontId="8"/>
  </si>
  <si>
    <t>その他の債務等</t>
    <rPh sb="2" eb="3">
      <t>タ</t>
    </rPh>
    <rPh sb="4" eb="6">
      <t>サイム</t>
    </rPh>
    <rPh sb="6" eb="7">
      <t>トウ</t>
    </rPh>
    <phoneticPr fontId="8"/>
  </si>
  <si>
    <t>有形固定資産</t>
    <rPh sb="0" eb="2">
      <t>ユウケイ</t>
    </rPh>
    <rPh sb="2" eb="4">
      <t>コテイ</t>
    </rPh>
    <rPh sb="4" eb="6">
      <t>シサン</t>
    </rPh>
    <phoneticPr fontId="8"/>
  </si>
  <si>
    <t>国有財産等（公共用財産を除く）</t>
    <rPh sb="0" eb="2">
      <t>コクユウ</t>
    </rPh>
    <rPh sb="2" eb="4">
      <t>ザイサン</t>
    </rPh>
    <rPh sb="4" eb="5">
      <t>ナド</t>
    </rPh>
    <rPh sb="6" eb="9">
      <t>コウキョウヨウ</t>
    </rPh>
    <rPh sb="9" eb="11">
      <t>ザイサン</t>
    </rPh>
    <rPh sb="12" eb="13">
      <t>ノゾ</t>
    </rPh>
    <phoneticPr fontId="8"/>
  </si>
  <si>
    <t>工作物</t>
    <rPh sb="0" eb="3">
      <t>コウサクブツ</t>
    </rPh>
    <phoneticPr fontId="8"/>
  </si>
  <si>
    <t>建設仮勘定</t>
    <rPh sb="0" eb="2">
      <t>ケンセツ</t>
    </rPh>
    <rPh sb="2" eb="5">
      <t>カリカンジョウ</t>
    </rPh>
    <phoneticPr fontId="8"/>
  </si>
  <si>
    <t>無形固定資産</t>
    <rPh sb="0" eb="2">
      <t>ムケイ</t>
    </rPh>
    <rPh sb="2" eb="6">
      <t>コテイシサン</t>
    </rPh>
    <phoneticPr fontId="8"/>
  </si>
  <si>
    <t>その他の投資等</t>
    <rPh sb="2" eb="3">
      <t>タ</t>
    </rPh>
    <rPh sb="4" eb="6">
      <t>トウシ</t>
    </rPh>
    <rPh sb="6" eb="7">
      <t>トウ</t>
    </rPh>
    <phoneticPr fontId="8"/>
  </si>
  <si>
    <t>負債合計</t>
    <rPh sb="0" eb="2">
      <t>フサイ</t>
    </rPh>
    <rPh sb="2" eb="4">
      <t>ゴウケイ</t>
    </rPh>
    <phoneticPr fontId="8"/>
  </si>
  <si>
    <t>＜資産・負債差額の部＞</t>
    <rPh sb="1" eb="3">
      <t>シサン</t>
    </rPh>
    <rPh sb="4" eb="6">
      <t>フサイ</t>
    </rPh>
    <rPh sb="6" eb="8">
      <t>サガク</t>
    </rPh>
    <rPh sb="9" eb="10">
      <t>ブ</t>
    </rPh>
    <phoneticPr fontId="8"/>
  </si>
  <si>
    <t>資産合計</t>
    <rPh sb="0" eb="2">
      <t>シサン</t>
    </rPh>
    <rPh sb="2" eb="4">
      <t>ゴウケイ</t>
    </rPh>
    <phoneticPr fontId="8"/>
  </si>
  <si>
    <t>負債及び資産・
負債差額合計</t>
    <rPh sb="2" eb="3">
      <t>オヨ</t>
    </rPh>
    <phoneticPr fontId="8"/>
  </si>
  <si>
    <t>(単位：百万円)</t>
    <rPh sb="1" eb="3">
      <t>タンイ</t>
    </rPh>
    <rPh sb="4" eb="6">
      <t>ヒャクマン</t>
    </rPh>
    <rPh sb="6" eb="7">
      <t>エン</t>
    </rPh>
    <phoneticPr fontId="8"/>
  </si>
  <si>
    <t>前払金</t>
    <rPh sb="0" eb="3">
      <t>マエバライキン</t>
    </rPh>
    <phoneticPr fontId="8"/>
  </si>
  <si>
    <t>　物品等</t>
    <rPh sb="1" eb="3">
      <t>ブッピン</t>
    </rPh>
    <rPh sb="3" eb="4">
      <t>トウ</t>
    </rPh>
    <phoneticPr fontId="8"/>
  </si>
  <si>
    <t>資産・負債差額</t>
    <rPh sb="0" eb="2">
      <t>シサン</t>
    </rPh>
    <rPh sb="3" eb="5">
      <t>フサイ</t>
    </rPh>
    <rPh sb="5" eb="7">
      <t>サガク</t>
    </rPh>
    <phoneticPr fontId="8"/>
  </si>
  <si>
    <t>連結業務費用計算書</t>
    <rPh sb="0" eb="2">
      <t>レンケツ</t>
    </rPh>
    <rPh sb="2" eb="4">
      <t>ギョウム</t>
    </rPh>
    <rPh sb="4" eb="6">
      <t>ヒヨウ</t>
    </rPh>
    <rPh sb="6" eb="9">
      <t>ケイサンショ</t>
    </rPh>
    <phoneticPr fontId="8"/>
  </si>
  <si>
    <t>前会計年度</t>
    <rPh sb="0" eb="1">
      <t>ゼン</t>
    </rPh>
    <rPh sb="1" eb="3">
      <t>カイケイ</t>
    </rPh>
    <rPh sb="3" eb="5">
      <t>ネンド</t>
    </rPh>
    <phoneticPr fontId="8"/>
  </si>
  <si>
    <t>人件費</t>
  </si>
  <si>
    <t>賞与引当金繰入額</t>
  </si>
  <si>
    <t>退職給付引当金繰入額</t>
  </si>
  <si>
    <t>補助金等</t>
  </si>
  <si>
    <t>拠出金</t>
    <rPh sb="0" eb="3">
      <t>キョシュツキン</t>
    </rPh>
    <phoneticPr fontId="8"/>
  </si>
  <si>
    <t>庁費等</t>
  </si>
  <si>
    <t>その他の経費</t>
  </si>
  <si>
    <t>減価償却費</t>
  </si>
  <si>
    <t>貸倒引当金繰入額</t>
    <rPh sb="0" eb="2">
      <t>カシダオレ</t>
    </rPh>
    <rPh sb="2" eb="4">
      <t>ヒキアテ</t>
    </rPh>
    <rPh sb="4" eb="5">
      <t>キン</t>
    </rPh>
    <rPh sb="5" eb="7">
      <t>クリイレ</t>
    </rPh>
    <rPh sb="7" eb="8">
      <t>ガク</t>
    </rPh>
    <phoneticPr fontId="8"/>
  </si>
  <si>
    <t>支払利息</t>
    <rPh sb="0" eb="2">
      <t>シハライ</t>
    </rPh>
    <rPh sb="2" eb="4">
      <t>リソク</t>
    </rPh>
    <phoneticPr fontId="8"/>
  </si>
  <si>
    <t>資産処分損益</t>
    <phoneticPr fontId="8"/>
  </si>
  <si>
    <t>　本年度業務費用合計</t>
    <phoneticPr fontId="8"/>
  </si>
  <si>
    <t>（単位：百万円）</t>
    <rPh sb="4" eb="6">
      <t>ヒャクマン</t>
    </rPh>
    <phoneticPr fontId="8"/>
  </si>
  <si>
    <t>本会計年度</t>
  </si>
  <si>
    <t>退職給付引当金繰入額</t>
    <phoneticPr fontId="8"/>
  </si>
  <si>
    <t>連結資産・負債差額増減計算書</t>
    <rPh sb="0" eb="2">
      <t>レンケツ</t>
    </rPh>
    <rPh sb="2" eb="4">
      <t>シサン</t>
    </rPh>
    <rPh sb="5" eb="7">
      <t>フサイ</t>
    </rPh>
    <rPh sb="7" eb="9">
      <t>サガク</t>
    </rPh>
    <rPh sb="9" eb="11">
      <t>ゾウゲン</t>
    </rPh>
    <rPh sb="11" eb="14">
      <t>ケイサンショ</t>
    </rPh>
    <phoneticPr fontId="8"/>
  </si>
  <si>
    <t>Ⅰ　前年度末資産・負債差額</t>
    <rPh sb="2" eb="4">
      <t>ゼンネン</t>
    </rPh>
    <rPh sb="4" eb="5">
      <t>ド</t>
    </rPh>
    <rPh sb="5" eb="6">
      <t>マツ</t>
    </rPh>
    <rPh sb="6" eb="8">
      <t>シサン</t>
    </rPh>
    <rPh sb="9" eb="11">
      <t>フサイ</t>
    </rPh>
    <rPh sb="11" eb="13">
      <t>サガク</t>
    </rPh>
    <phoneticPr fontId="8"/>
  </si>
  <si>
    <t>Ⅱ　本年度業務費用合計</t>
    <rPh sb="2" eb="5">
      <t>ホンネンド</t>
    </rPh>
    <rPh sb="5" eb="7">
      <t>ギョウム</t>
    </rPh>
    <rPh sb="7" eb="9">
      <t>ヒヨウ</t>
    </rPh>
    <rPh sb="9" eb="11">
      <t>ゴウケイ</t>
    </rPh>
    <phoneticPr fontId="8"/>
  </si>
  <si>
    <t>Ⅲ　財源</t>
    <rPh sb="2" eb="4">
      <t>ザイゲン</t>
    </rPh>
    <phoneticPr fontId="8"/>
  </si>
  <si>
    <t>配賦財源</t>
    <rPh sb="0" eb="2">
      <t>ハイフ</t>
    </rPh>
    <rPh sb="2" eb="4">
      <t>ザイゲン</t>
    </rPh>
    <phoneticPr fontId="8"/>
  </si>
  <si>
    <t>自己収入</t>
    <rPh sb="0" eb="2">
      <t>ジコ</t>
    </rPh>
    <rPh sb="2" eb="4">
      <t>シュウニュウ</t>
    </rPh>
    <phoneticPr fontId="6"/>
  </si>
  <si>
    <t>　その他の財源</t>
    <rPh sb="3" eb="4">
      <t>タ</t>
    </rPh>
    <rPh sb="5" eb="7">
      <t>ザイゲン</t>
    </rPh>
    <phoneticPr fontId="8"/>
  </si>
  <si>
    <t>独立行政法人等収入</t>
    <rPh sb="0" eb="2">
      <t>ドクリツ</t>
    </rPh>
    <rPh sb="2" eb="4">
      <t>ギョウセイ</t>
    </rPh>
    <rPh sb="4" eb="6">
      <t>ホウジン</t>
    </rPh>
    <rPh sb="6" eb="7">
      <t>トウ</t>
    </rPh>
    <rPh sb="7" eb="9">
      <t>シュウニュウ</t>
    </rPh>
    <phoneticPr fontId="8"/>
  </si>
  <si>
    <t>Ⅳ　無償所管換等</t>
    <rPh sb="2" eb="4">
      <t>ムショウ</t>
    </rPh>
    <rPh sb="4" eb="6">
      <t>ショカン</t>
    </rPh>
    <rPh sb="6" eb="7">
      <t>カ</t>
    </rPh>
    <rPh sb="7" eb="8">
      <t>トウ</t>
    </rPh>
    <phoneticPr fontId="8"/>
  </si>
  <si>
    <t>Ⅴ　資産評価差額</t>
    <rPh sb="2" eb="4">
      <t>シサン</t>
    </rPh>
    <rPh sb="4" eb="6">
      <t>ヒョウカ</t>
    </rPh>
    <rPh sb="6" eb="8">
      <t>サガク</t>
    </rPh>
    <phoneticPr fontId="8"/>
  </si>
  <si>
    <t>新規連結による増減</t>
    <rPh sb="0" eb="2">
      <t>シンキ</t>
    </rPh>
    <phoneticPr fontId="8"/>
  </si>
  <si>
    <t>連結除外による増減</t>
  </si>
  <si>
    <t>Ⅵ　本年度末資産・負債差額</t>
    <rPh sb="2" eb="5">
      <t>ホンネンド</t>
    </rPh>
    <rPh sb="5" eb="6">
      <t>マツ</t>
    </rPh>
    <rPh sb="6" eb="8">
      <t>シサン</t>
    </rPh>
    <rPh sb="9" eb="11">
      <t>フサイ</t>
    </rPh>
    <rPh sb="11" eb="13">
      <t>サガク</t>
    </rPh>
    <phoneticPr fontId="8"/>
  </si>
  <si>
    <t>（単位：百万円）</t>
    <rPh sb="1" eb="3">
      <t>タンイ</t>
    </rPh>
    <rPh sb="4" eb="6">
      <t>ヒャクマン</t>
    </rPh>
    <rPh sb="6" eb="7">
      <t>エン</t>
    </rPh>
    <phoneticPr fontId="8"/>
  </si>
  <si>
    <t>連結区分別収支計算書</t>
    <rPh sb="0" eb="2">
      <t>レンケツ</t>
    </rPh>
    <rPh sb="2" eb="4">
      <t>クブン</t>
    </rPh>
    <rPh sb="4" eb="5">
      <t>ベツ</t>
    </rPh>
    <rPh sb="5" eb="7">
      <t>シュウシ</t>
    </rPh>
    <rPh sb="7" eb="10">
      <t>ケイサンショ</t>
    </rPh>
    <phoneticPr fontId="8"/>
  </si>
  <si>
    <t>Ⅰ　業務収支</t>
    <rPh sb="2" eb="4">
      <t>ギョウム</t>
    </rPh>
    <rPh sb="4" eb="6">
      <t>シュウシ</t>
    </rPh>
    <phoneticPr fontId="8"/>
  </si>
  <si>
    <t>１　財源</t>
    <rPh sb="2" eb="4">
      <t>ザイゲン</t>
    </rPh>
    <phoneticPr fontId="8"/>
  </si>
  <si>
    <t>その他の収入</t>
    <rPh sb="2" eb="3">
      <t>タ</t>
    </rPh>
    <rPh sb="4" eb="6">
      <t>シュウニュウ</t>
    </rPh>
    <phoneticPr fontId="8"/>
  </si>
  <si>
    <t>財源合計</t>
    <rPh sb="0" eb="2">
      <t>ザイゲン</t>
    </rPh>
    <rPh sb="2" eb="4">
      <t>ゴウケイ</t>
    </rPh>
    <phoneticPr fontId="8"/>
  </si>
  <si>
    <t>２　業務支出</t>
    <rPh sb="2" eb="4">
      <t>ギョウム</t>
    </rPh>
    <rPh sb="4" eb="6">
      <t>シシュツ</t>
    </rPh>
    <phoneticPr fontId="8"/>
  </si>
  <si>
    <t>(1) 業務支出（施設整備支出を除く）</t>
    <rPh sb="4" eb="6">
      <t>ギョウム</t>
    </rPh>
    <rPh sb="6" eb="8">
      <t>シシュツ</t>
    </rPh>
    <rPh sb="9" eb="11">
      <t>シセツ</t>
    </rPh>
    <rPh sb="11" eb="13">
      <t>セイビ</t>
    </rPh>
    <rPh sb="13" eb="15">
      <t>シシュツ</t>
    </rPh>
    <rPh sb="16" eb="17">
      <t>ノゾ</t>
    </rPh>
    <phoneticPr fontId="8"/>
  </si>
  <si>
    <t>人件費</t>
    <rPh sb="0" eb="3">
      <t>ジンケンヒ</t>
    </rPh>
    <phoneticPr fontId="8"/>
  </si>
  <si>
    <t>補助金等</t>
    <rPh sb="0" eb="2">
      <t>ホジョ</t>
    </rPh>
    <rPh sb="2" eb="3">
      <t>キン</t>
    </rPh>
    <rPh sb="3" eb="4">
      <t>ナド</t>
    </rPh>
    <phoneticPr fontId="8"/>
  </si>
  <si>
    <t>独立行政法人運営費交付金</t>
  </si>
  <si>
    <t>国有資産所在市町村交付金</t>
    <rPh sb="0" eb="2">
      <t>コクユウ</t>
    </rPh>
    <rPh sb="2" eb="4">
      <t>シサン</t>
    </rPh>
    <rPh sb="4" eb="6">
      <t>ショザイ</t>
    </rPh>
    <rPh sb="6" eb="9">
      <t>シチョウソン</t>
    </rPh>
    <rPh sb="9" eb="12">
      <t>コウフキン</t>
    </rPh>
    <phoneticPr fontId="8"/>
  </si>
  <si>
    <t>出資による支出</t>
    <rPh sb="0" eb="2">
      <t>シュッシ</t>
    </rPh>
    <rPh sb="5" eb="7">
      <t>シシュツ</t>
    </rPh>
    <phoneticPr fontId="8"/>
  </si>
  <si>
    <t>庁費等の支出</t>
  </si>
  <si>
    <t>その他の支出</t>
  </si>
  <si>
    <t>(2) 施設整備支出</t>
    <rPh sb="4" eb="6">
      <t>シセツ</t>
    </rPh>
    <rPh sb="6" eb="8">
      <t>セイビ</t>
    </rPh>
    <rPh sb="8" eb="10">
      <t>シシュツ</t>
    </rPh>
    <phoneticPr fontId="8"/>
  </si>
  <si>
    <t>土地に係る支出</t>
    <rPh sb="0" eb="2">
      <t>トチ</t>
    </rPh>
    <rPh sb="3" eb="4">
      <t>カカ</t>
    </rPh>
    <rPh sb="5" eb="7">
      <t>シシュツ</t>
    </rPh>
    <phoneticPr fontId="19"/>
  </si>
  <si>
    <t>独立行政法人等における固定資産取得支出</t>
    <rPh sb="0" eb="2">
      <t>ドクリツ</t>
    </rPh>
    <rPh sb="2" eb="4">
      <t>ギョウセイ</t>
    </rPh>
    <rPh sb="4" eb="6">
      <t>ホウジン</t>
    </rPh>
    <rPh sb="6" eb="7">
      <t>トウ</t>
    </rPh>
    <rPh sb="11" eb="15">
      <t>コテイシサン</t>
    </rPh>
    <rPh sb="15" eb="17">
      <t>シュトク</t>
    </rPh>
    <rPh sb="17" eb="19">
      <t>シシュツ</t>
    </rPh>
    <phoneticPr fontId="8"/>
  </si>
  <si>
    <t>業務支出合計</t>
    <rPh sb="0" eb="2">
      <t>ギョウム</t>
    </rPh>
    <rPh sb="2" eb="4">
      <t>シシュツ</t>
    </rPh>
    <rPh sb="4" eb="6">
      <t>ゴウケイ</t>
    </rPh>
    <phoneticPr fontId="19"/>
  </si>
  <si>
    <t>業務収支</t>
    <rPh sb="0" eb="2">
      <t>ギョウム</t>
    </rPh>
    <rPh sb="2" eb="4">
      <t>シュウシ</t>
    </rPh>
    <phoneticPr fontId="8"/>
  </si>
  <si>
    <t>Ⅱ　財務収支</t>
    <rPh sb="2" eb="4">
      <t>ザイム</t>
    </rPh>
    <rPh sb="4" eb="6">
      <t>シュウシ</t>
    </rPh>
    <phoneticPr fontId="8"/>
  </si>
  <si>
    <t>リース債務の返済による支出</t>
    <rPh sb="3" eb="5">
      <t>サイム</t>
    </rPh>
    <rPh sb="6" eb="8">
      <t>ヘンサイ</t>
    </rPh>
    <rPh sb="11" eb="13">
      <t>シシュツ</t>
    </rPh>
    <phoneticPr fontId="8"/>
  </si>
  <si>
    <t>利息の支払額</t>
    <rPh sb="0" eb="2">
      <t>リソク</t>
    </rPh>
    <rPh sb="3" eb="5">
      <t>シハライ</t>
    </rPh>
    <rPh sb="5" eb="6">
      <t>ガク</t>
    </rPh>
    <phoneticPr fontId="8"/>
  </si>
  <si>
    <t>財務収支</t>
    <rPh sb="0" eb="2">
      <t>ザイム</t>
    </rPh>
    <rPh sb="2" eb="4">
      <t>シュウシ</t>
    </rPh>
    <phoneticPr fontId="8"/>
  </si>
  <si>
    <t>　本年度収支</t>
    <rPh sb="1" eb="4">
      <t>ホンネンド</t>
    </rPh>
    <rPh sb="4" eb="6">
      <t>シュウシ</t>
    </rPh>
    <phoneticPr fontId="8"/>
  </si>
  <si>
    <t>　翌年度歳入繰入等</t>
    <rPh sb="1" eb="2">
      <t>ヨク</t>
    </rPh>
    <rPh sb="2" eb="4">
      <t>ネンド</t>
    </rPh>
    <rPh sb="4" eb="6">
      <t>サイニュウ</t>
    </rPh>
    <rPh sb="6" eb="8">
      <t>クリイレ</t>
    </rPh>
    <rPh sb="8" eb="9">
      <t>トウ</t>
    </rPh>
    <phoneticPr fontId="8"/>
  </si>
  <si>
    <t>　本年度末現金・預金残高</t>
    <rPh sb="1" eb="4">
      <t>ホンネンド</t>
    </rPh>
    <rPh sb="4" eb="5">
      <t>マツ</t>
    </rPh>
    <rPh sb="5" eb="7">
      <t>ゲンキン</t>
    </rPh>
    <rPh sb="8" eb="10">
      <t>ヨキン</t>
    </rPh>
    <rPh sb="10" eb="11">
      <t>ザン</t>
    </rPh>
    <rPh sb="11" eb="12">
      <t>ダカ</t>
    </rPh>
    <phoneticPr fontId="8"/>
  </si>
  <si>
    <t>　業務支出（施設整備支出を除く）合計</t>
    <rPh sb="1" eb="3">
      <t>ギョウム</t>
    </rPh>
    <rPh sb="3" eb="5">
      <t>シシュツ</t>
    </rPh>
    <rPh sb="6" eb="8">
      <t>シセツ</t>
    </rPh>
    <rPh sb="8" eb="10">
      <t>セイビ</t>
    </rPh>
    <rPh sb="10" eb="12">
      <t>シシュツ</t>
    </rPh>
    <rPh sb="13" eb="14">
      <t>ノゾ</t>
    </rPh>
    <rPh sb="16" eb="18">
      <t>ゴウケイ</t>
    </rPh>
    <phoneticPr fontId="8"/>
  </si>
  <si>
    <t>　施設整備支出合計</t>
    <rPh sb="1" eb="3">
      <t>シセツ</t>
    </rPh>
    <rPh sb="3" eb="5">
      <t>セイビ</t>
    </rPh>
    <rPh sb="5" eb="7">
      <t>シシュツ</t>
    </rPh>
    <rPh sb="7" eb="9">
      <t>ゴウケイ</t>
    </rPh>
    <phoneticPr fontId="19"/>
  </si>
  <si>
    <t>貸方</t>
    <rPh sb="0" eb="2">
      <t>カシカタ</t>
    </rPh>
    <phoneticPr fontId="8"/>
  </si>
  <si>
    <t>現金・預金</t>
    <rPh sb="0" eb="2">
      <t>ゲンキン</t>
    </rPh>
    <rPh sb="3" eb="5">
      <t>ヨキン</t>
    </rPh>
    <phoneticPr fontId="8"/>
  </si>
  <si>
    <t>土地</t>
    <rPh sb="0" eb="2">
      <t>トチ</t>
    </rPh>
    <phoneticPr fontId="8"/>
  </si>
  <si>
    <t>出資金</t>
    <rPh sb="0" eb="3">
      <t>シュッシキン</t>
    </rPh>
    <phoneticPr fontId="8"/>
  </si>
  <si>
    <t>前受金</t>
    <rPh sb="0" eb="3">
      <t>マエウケキン</t>
    </rPh>
    <phoneticPr fontId="8"/>
  </si>
  <si>
    <t>その他の経費</t>
    <rPh sb="2" eb="3">
      <t>タ</t>
    </rPh>
    <rPh sb="4" eb="6">
      <t>ケイヒ</t>
    </rPh>
    <phoneticPr fontId="8"/>
  </si>
  <si>
    <t>計</t>
    <rPh sb="0" eb="1">
      <t>ケイ</t>
    </rPh>
    <phoneticPr fontId="8"/>
  </si>
  <si>
    <t>自己収入</t>
    <rPh sb="0" eb="2">
      <t>ジコ</t>
    </rPh>
    <rPh sb="2" eb="4">
      <t>シュウニュウ</t>
    </rPh>
    <phoneticPr fontId="8"/>
  </si>
  <si>
    <t>その他の支出</t>
    <rPh sb="2" eb="3">
      <t>タ</t>
    </rPh>
    <rPh sb="4" eb="6">
      <t>シシュツ</t>
    </rPh>
    <phoneticPr fontId="8"/>
  </si>
  <si>
    <t>他会計からの受入</t>
    <phoneticPr fontId="8"/>
  </si>
  <si>
    <t>委託費</t>
  </si>
  <si>
    <t>その他の収入</t>
  </si>
  <si>
    <t>補助金等</t>
    <rPh sb="0" eb="3">
      <t>ホジョキン</t>
    </rPh>
    <rPh sb="3" eb="4">
      <t>トウ</t>
    </rPh>
    <phoneticPr fontId="9"/>
  </si>
  <si>
    <t>種類</t>
    <rPh sb="0" eb="2">
      <t>シュルイ</t>
    </rPh>
    <phoneticPr fontId="8"/>
  </si>
  <si>
    <t>保管金等</t>
    <rPh sb="0" eb="2">
      <t>ホカン</t>
    </rPh>
    <rPh sb="2" eb="3">
      <t>キン</t>
    </rPh>
    <rPh sb="3" eb="4">
      <t>トウ</t>
    </rPh>
    <phoneticPr fontId="8"/>
  </si>
  <si>
    <t>連結相殺仕訳（BS・PL・SS）</t>
    <rPh sb="0" eb="2">
      <t>レンケツ</t>
    </rPh>
    <rPh sb="2" eb="4">
      <t>ソウサイ</t>
    </rPh>
    <rPh sb="4" eb="6">
      <t>シワケ</t>
    </rPh>
    <phoneticPr fontId="21"/>
  </si>
  <si>
    <t>資本取引消去</t>
    <rPh sb="0" eb="2">
      <t>シホン</t>
    </rPh>
    <rPh sb="2" eb="4">
      <t>トリヒキ</t>
    </rPh>
    <rPh sb="4" eb="6">
      <t>ショウキョ</t>
    </rPh>
    <phoneticPr fontId="21"/>
  </si>
  <si>
    <t>借方</t>
    <rPh sb="0" eb="1">
      <t>カ</t>
    </rPh>
    <rPh sb="1" eb="2">
      <t>カタ</t>
    </rPh>
    <phoneticPr fontId="21"/>
  </si>
  <si>
    <t>金額（円）</t>
    <rPh sb="0" eb="2">
      <t>キンガク</t>
    </rPh>
    <rPh sb="3" eb="4">
      <t>エン</t>
    </rPh>
    <phoneticPr fontId="21"/>
  </si>
  <si>
    <t>貸方</t>
    <rPh sb="0" eb="2">
      <t>カシカタ</t>
    </rPh>
    <phoneticPr fontId="21"/>
  </si>
  <si>
    <t>前年度末資産負債差額</t>
    <rPh sb="0" eb="3">
      <t>ゼンネンド</t>
    </rPh>
    <rPh sb="3" eb="4">
      <t>マツ</t>
    </rPh>
    <rPh sb="4" eb="6">
      <t>シサン</t>
    </rPh>
    <rPh sb="6" eb="8">
      <t>フサイ</t>
    </rPh>
    <rPh sb="8" eb="10">
      <t>サガク</t>
    </rPh>
    <phoneticPr fontId="21"/>
  </si>
  <si>
    <t>出資金</t>
    <rPh sb="0" eb="3">
      <t>シュッシキン</t>
    </rPh>
    <phoneticPr fontId="21"/>
  </si>
  <si>
    <t>主管の財源</t>
  </si>
  <si>
    <t>資産評価差額</t>
    <rPh sb="0" eb="2">
      <t>シサン</t>
    </rPh>
    <rPh sb="2" eb="4">
      <t>ヒョウカ</t>
    </rPh>
    <rPh sb="4" eb="6">
      <t>サガク</t>
    </rPh>
    <phoneticPr fontId="21"/>
  </si>
  <si>
    <t>計</t>
    <rPh sb="0" eb="1">
      <t>ケイ</t>
    </rPh>
    <phoneticPr fontId="21"/>
  </si>
  <si>
    <t>検証</t>
    <rPh sb="0" eb="2">
      <t>ケンショウ</t>
    </rPh>
    <phoneticPr fontId="8"/>
  </si>
  <si>
    <t>（数値がゼロになる）</t>
    <rPh sb="1" eb="3">
      <t>スウチ</t>
    </rPh>
    <phoneticPr fontId="21"/>
  </si>
  <si>
    <t>　出納整理期間調整（※連結相殺前に個別財務諸表で調整）</t>
    <rPh sb="1" eb="3">
      <t>スイトウ</t>
    </rPh>
    <rPh sb="3" eb="5">
      <t>セイリ</t>
    </rPh>
    <rPh sb="5" eb="7">
      <t>キカン</t>
    </rPh>
    <rPh sb="7" eb="9">
      <t>チョウセイ</t>
    </rPh>
    <rPh sb="11" eb="13">
      <t>レンケツ</t>
    </rPh>
    <rPh sb="13" eb="15">
      <t>ソウサイ</t>
    </rPh>
    <rPh sb="15" eb="16">
      <t>マエ</t>
    </rPh>
    <rPh sb="17" eb="19">
      <t>コベツ</t>
    </rPh>
    <rPh sb="19" eb="21">
      <t>ザイム</t>
    </rPh>
    <rPh sb="21" eb="23">
      <t>ショヒョウ</t>
    </rPh>
    <rPh sb="24" eb="26">
      <t>チョウセイ</t>
    </rPh>
    <phoneticPr fontId="21"/>
  </si>
  <si>
    <t>その他の経費</t>
    <rPh sb="2" eb="3">
      <t>タ</t>
    </rPh>
    <rPh sb="4" eb="6">
      <t>ケイヒ</t>
    </rPh>
    <phoneticPr fontId="21"/>
  </si>
  <si>
    <t>未払金</t>
  </si>
  <si>
    <t>現金・預金</t>
    <rPh sb="0" eb="2">
      <t>ゲンキン</t>
    </rPh>
    <rPh sb="3" eb="5">
      <t>ヨキン</t>
    </rPh>
    <phoneticPr fontId="21"/>
  </si>
  <si>
    <t>未収金</t>
    <rPh sb="0" eb="3">
      <t>ミシュウキン</t>
    </rPh>
    <phoneticPr fontId="21"/>
  </si>
  <si>
    <t>中間貯蔵ＦＳで未収金を現金預金に振替済につき、仕訳必要なし。</t>
    <rPh sb="0" eb="2">
      <t>チュウカン</t>
    </rPh>
    <rPh sb="2" eb="4">
      <t>チョゾウ</t>
    </rPh>
    <rPh sb="7" eb="10">
      <t>ミシュウキン</t>
    </rPh>
    <rPh sb="11" eb="13">
      <t>ゲンキン</t>
    </rPh>
    <rPh sb="13" eb="15">
      <t>ヨキン</t>
    </rPh>
    <rPh sb="16" eb="18">
      <t>フリカエ</t>
    </rPh>
    <rPh sb="18" eb="19">
      <t>スミ</t>
    </rPh>
    <rPh sb="23" eb="25">
      <t>シワケ</t>
    </rPh>
    <rPh sb="25" eb="27">
      <t>ヒツヨウ</t>
    </rPh>
    <phoneticPr fontId="8"/>
  </si>
  <si>
    <t>独立行政法人等収入</t>
    <rPh sb="0" eb="2">
      <t>ドクリツ</t>
    </rPh>
    <rPh sb="2" eb="4">
      <t>ギョウセイ</t>
    </rPh>
    <rPh sb="6" eb="7">
      <t>トウ</t>
    </rPh>
    <rPh sb="7" eb="9">
      <t>シュウニュウ</t>
    </rPh>
    <phoneticPr fontId="21"/>
  </si>
  <si>
    <t>未払金</t>
    <phoneticPr fontId="21"/>
  </si>
  <si>
    <t>はＪＥＳＣＯ委託収入減額分を省庁の支出額に合わせるため、修正した。</t>
    <rPh sb="6" eb="8">
      <t>イタク</t>
    </rPh>
    <rPh sb="8" eb="10">
      <t>シュウニュウ</t>
    </rPh>
    <rPh sb="10" eb="12">
      <t>ゲンガク</t>
    </rPh>
    <rPh sb="12" eb="13">
      <t>ブン</t>
    </rPh>
    <rPh sb="14" eb="16">
      <t>ショウチョウ</t>
    </rPh>
    <rPh sb="17" eb="19">
      <t>シシュツ</t>
    </rPh>
    <rPh sb="19" eb="20">
      <t>ガク</t>
    </rPh>
    <rPh sb="21" eb="22">
      <t>ア</t>
    </rPh>
    <rPh sb="28" eb="30">
      <t>シュウセイ</t>
    </rPh>
    <phoneticPr fontId="8"/>
  </si>
  <si>
    <t>　取引消去</t>
    <rPh sb="1" eb="3">
      <t>トリヒキ</t>
    </rPh>
    <rPh sb="3" eb="5">
      <t>ショウキョ</t>
    </rPh>
    <phoneticPr fontId="21"/>
  </si>
  <si>
    <t>未払金（仮受消費税）</t>
    <rPh sb="4" eb="6">
      <t>カリウケ</t>
    </rPh>
    <rPh sb="6" eb="9">
      <t>ショウヒゼイ</t>
    </rPh>
    <phoneticPr fontId="21"/>
  </si>
  <si>
    <t>独立行政法人等収入</t>
    <rPh sb="0" eb="2">
      <t>ドクリツ</t>
    </rPh>
    <rPh sb="2" eb="4">
      <t>ギョウセイ</t>
    </rPh>
    <rPh sb="4" eb="6">
      <t>ホウジン</t>
    </rPh>
    <rPh sb="6" eb="7">
      <t>トウ</t>
    </rPh>
    <rPh sb="7" eb="9">
      <t>シュウニュウ</t>
    </rPh>
    <phoneticPr fontId="21"/>
  </si>
  <si>
    <t>委託費</t>
    <rPh sb="0" eb="2">
      <t>イタク</t>
    </rPh>
    <rPh sb="2" eb="3">
      <t>ヒ</t>
    </rPh>
    <phoneticPr fontId="21"/>
  </si>
  <si>
    <t>復興特会で委託費を税込で計上に対し、</t>
    <rPh sb="0" eb="2">
      <t>フッコウ</t>
    </rPh>
    <rPh sb="2" eb="3">
      <t>トク</t>
    </rPh>
    <rPh sb="3" eb="4">
      <t>カイ</t>
    </rPh>
    <rPh sb="5" eb="7">
      <t>イタク</t>
    </rPh>
    <rPh sb="7" eb="8">
      <t>ヒ</t>
    </rPh>
    <rPh sb="9" eb="11">
      <t>ゼイコミ</t>
    </rPh>
    <rPh sb="12" eb="14">
      <t>ケイジョウ</t>
    </rPh>
    <rPh sb="15" eb="16">
      <t>タイ</t>
    </rPh>
    <phoneticPr fontId="8"/>
  </si>
  <si>
    <t>中間貯蔵で独立行政法人等収入を税抜で計上。</t>
    <rPh sb="0" eb="2">
      <t>チュウカン</t>
    </rPh>
    <rPh sb="2" eb="4">
      <t>チョゾウ</t>
    </rPh>
    <rPh sb="5" eb="7">
      <t>ドクリツ</t>
    </rPh>
    <rPh sb="7" eb="9">
      <t>ギョウセイ</t>
    </rPh>
    <rPh sb="9" eb="11">
      <t>ホウジン</t>
    </rPh>
    <rPh sb="11" eb="12">
      <t>トウ</t>
    </rPh>
    <rPh sb="12" eb="14">
      <t>シュウニュウ</t>
    </rPh>
    <rPh sb="15" eb="16">
      <t>ゼイ</t>
    </rPh>
    <rPh sb="16" eb="17">
      <t>ヌ</t>
    </rPh>
    <rPh sb="18" eb="20">
      <t>ケイジョウ</t>
    </rPh>
    <phoneticPr fontId="8"/>
  </si>
  <si>
    <t>連結相殺仕訳(CF）</t>
    <rPh sb="0" eb="2">
      <t>レンケツ</t>
    </rPh>
    <rPh sb="2" eb="4">
      <t>ソウサイ</t>
    </rPh>
    <rPh sb="4" eb="6">
      <t>シワケ</t>
    </rPh>
    <phoneticPr fontId="21"/>
  </si>
  <si>
    <t>株式の発行による収入</t>
    <rPh sb="0" eb="2">
      <t>カブシキ</t>
    </rPh>
    <rPh sb="3" eb="5">
      <t>ハッコウ</t>
    </rPh>
    <rPh sb="8" eb="10">
      <t>シュウニュウ</t>
    </rPh>
    <phoneticPr fontId="21"/>
  </si>
  <si>
    <t>出資による支出</t>
    <rPh sb="0" eb="2">
      <t>シュッシ</t>
    </rPh>
    <rPh sb="5" eb="7">
      <t>シシュツ</t>
    </rPh>
    <phoneticPr fontId="21"/>
  </si>
  <si>
    <t>その他の支出</t>
    <rPh sb="2" eb="3">
      <t>タ</t>
    </rPh>
    <rPh sb="4" eb="6">
      <t>シシュツ</t>
    </rPh>
    <phoneticPr fontId="21"/>
  </si>
  <si>
    <t>以下は貴法人への復興特会からの支出です。黄色のところに貴法人の金額を税抜・消費税の金額を別に記載をお願いします。</t>
    <rPh sb="0" eb="2">
      <t>イカ</t>
    </rPh>
    <rPh sb="3" eb="4">
      <t>キ</t>
    </rPh>
    <rPh sb="4" eb="6">
      <t>ホウジン</t>
    </rPh>
    <rPh sb="8" eb="10">
      <t>フッコウ</t>
    </rPh>
    <rPh sb="10" eb="12">
      <t>トッカイ</t>
    </rPh>
    <rPh sb="15" eb="17">
      <t>シシュツ</t>
    </rPh>
    <rPh sb="20" eb="22">
      <t>キイロ</t>
    </rPh>
    <rPh sb="27" eb="28">
      <t>キ</t>
    </rPh>
    <rPh sb="28" eb="30">
      <t>ホウジン</t>
    </rPh>
    <rPh sb="31" eb="33">
      <t>キンガク</t>
    </rPh>
    <rPh sb="34" eb="36">
      <t>ゼイヌキ</t>
    </rPh>
    <rPh sb="37" eb="40">
      <t>ショウヒゼイ</t>
    </rPh>
    <rPh sb="41" eb="43">
      <t>キンガク</t>
    </rPh>
    <rPh sb="44" eb="45">
      <t>ベツ</t>
    </rPh>
    <rPh sb="46" eb="48">
      <t>キサイ</t>
    </rPh>
    <rPh sb="50" eb="51">
      <t>ネガ</t>
    </rPh>
    <phoneticPr fontId="21"/>
  </si>
  <si>
    <t>また、貴法人への入金額との差異について、どのように処理しているか記載をお願いします。</t>
    <rPh sb="3" eb="4">
      <t>キ</t>
    </rPh>
    <rPh sb="4" eb="6">
      <t>ホウジン</t>
    </rPh>
    <rPh sb="8" eb="10">
      <t>ニュウキン</t>
    </rPh>
    <rPh sb="10" eb="11">
      <t>ガク</t>
    </rPh>
    <rPh sb="13" eb="15">
      <t>サイ</t>
    </rPh>
    <rPh sb="25" eb="27">
      <t>ショリ</t>
    </rPh>
    <rPh sb="32" eb="34">
      <t>キサイ</t>
    </rPh>
    <rPh sb="36" eb="37">
      <t>ネガ</t>
    </rPh>
    <phoneticPr fontId="21"/>
  </si>
  <si>
    <t>支払予定年月日</t>
  </si>
  <si>
    <t>会計名又は勘定名</t>
  </si>
  <si>
    <t>歳出組織名</t>
  </si>
  <si>
    <t>項名</t>
  </si>
  <si>
    <t>目名</t>
  </si>
  <si>
    <t>復興特会（税込）</t>
    <rPh sb="0" eb="2">
      <t>フッコウ</t>
    </rPh>
    <rPh sb="2" eb="4">
      <t>トッカイ</t>
    </rPh>
    <rPh sb="5" eb="7">
      <t>ゼイコミ</t>
    </rPh>
    <phoneticPr fontId="21"/>
  </si>
  <si>
    <t>貴法人売上（税抜）</t>
    <rPh sb="0" eb="1">
      <t>キ</t>
    </rPh>
    <rPh sb="1" eb="3">
      <t>ホウジン</t>
    </rPh>
    <rPh sb="3" eb="5">
      <t>ウリアゲ</t>
    </rPh>
    <rPh sb="6" eb="8">
      <t>ゼイヌキ</t>
    </rPh>
    <phoneticPr fontId="21"/>
  </si>
  <si>
    <t>貴法人（消費税）</t>
    <rPh sb="0" eb="1">
      <t>キ</t>
    </rPh>
    <rPh sb="1" eb="3">
      <t>ホウジン</t>
    </rPh>
    <rPh sb="4" eb="7">
      <t>ショウヒゼイ</t>
    </rPh>
    <phoneticPr fontId="21"/>
  </si>
  <si>
    <t>貴法人（その他の処理）</t>
    <rPh sb="0" eb="1">
      <t>キ</t>
    </rPh>
    <rPh sb="1" eb="3">
      <t>ホウジン</t>
    </rPh>
    <rPh sb="6" eb="7">
      <t>タ</t>
    </rPh>
    <rPh sb="8" eb="10">
      <t>ショリ</t>
    </rPh>
    <phoneticPr fontId="21"/>
  </si>
  <si>
    <t>備考</t>
    <rPh sb="0" eb="2">
      <t>ビコウ</t>
    </rPh>
    <phoneticPr fontId="8"/>
  </si>
  <si>
    <t>東日本大震災復興特別会計</t>
  </si>
  <si>
    <t>環境本省</t>
  </si>
  <si>
    <t>環境保全復興事業費</t>
  </si>
  <si>
    <t>放射性物質除去土壌等管理事業委託費</t>
  </si>
  <si>
    <t>①</t>
    <phoneticPr fontId="21"/>
  </si>
  <si>
    <t>貴法人の未収計上額（税込）</t>
    <rPh sb="0" eb="1">
      <t>キ</t>
    </rPh>
    <rPh sb="1" eb="3">
      <t>ホウジン</t>
    </rPh>
    <rPh sb="4" eb="6">
      <t>ミシュウ</t>
    </rPh>
    <rPh sb="6" eb="8">
      <t>ケイジョウ</t>
    </rPh>
    <rPh sb="8" eb="9">
      <t>ガク</t>
    </rPh>
    <rPh sb="10" eb="12">
      <t>ゼイコミ</t>
    </rPh>
    <phoneticPr fontId="21"/>
  </si>
  <si>
    <t>税抜き価格</t>
    <rPh sb="0" eb="1">
      <t>ゼイ</t>
    </rPh>
    <rPh sb="1" eb="2">
      <t>ヌ</t>
    </rPh>
    <rPh sb="3" eb="5">
      <t>カカク</t>
    </rPh>
    <phoneticPr fontId="21"/>
  </si>
  <si>
    <t>消費税</t>
    <rPh sb="0" eb="3">
      <t>ショウヒゼイ</t>
    </rPh>
    <phoneticPr fontId="21"/>
  </si>
  <si>
    <t>②</t>
    <phoneticPr fontId="21"/>
  </si>
  <si>
    <t>③</t>
    <phoneticPr fontId="21"/>
  </si>
  <si>
    <t>合計</t>
    <rPh sb="0" eb="2">
      <t>ゴウケイ</t>
    </rPh>
    <phoneticPr fontId="21"/>
  </si>
  <si>
    <t>当社経理処理では委託費を4つに区分して処理していません。</t>
    <rPh sb="0" eb="1">
      <t>トウ</t>
    </rPh>
    <rPh sb="1" eb="2">
      <t>シャ</t>
    </rPh>
    <rPh sb="2" eb="4">
      <t>ケイリ</t>
    </rPh>
    <rPh sb="4" eb="6">
      <t>ショリ</t>
    </rPh>
    <rPh sb="8" eb="10">
      <t>イタク</t>
    </rPh>
    <rPh sb="10" eb="11">
      <t>ヒ</t>
    </rPh>
    <rPh sb="15" eb="17">
      <t>クブン</t>
    </rPh>
    <rPh sb="19" eb="21">
      <t>ショリ</t>
    </rPh>
    <phoneticPr fontId="21"/>
  </si>
  <si>
    <t>出資金の増減の明細</t>
    <rPh sb="0" eb="3">
      <t>シュッシキン</t>
    </rPh>
    <rPh sb="4" eb="6">
      <t>ゾウゲン</t>
    </rPh>
    <rPh sb="7" eb="9">
      <t>メイサイ</t>
    </rPh>
    <phoneticPr fontId="9"/>
  </si>
  <si>
    <t>（単位:円）</t>
    <phoneticPr fontId="9"/>
  </si>
  <si>
    <t>前年度末残高</t>
    <rPh sb="0" eb="1">
      <t>ゼン</t>
    </rPh>
    <rPh sb="1" eb="4">
      <t>ネンドマツ</t>
    </rPh>
    <rPh sb="4" eb="6">
      <t>ザンダカ</t>
    </rPh>
    <phoneticPr fontId="8"/>
  </si>
  <si>
    <t>評価差額の戻入</t>
    <rPh sb="0" eb="2">
      <t>ヒョウカ</t>
    </rPh>
    <rPh sb="2" eb="4">
      <t>サガク</t>
    </rPh>
    <rPh sb="5" eb="7">
      <t>モドシイレ</t>
    </rPh>
    <phoneticPr fontId="8"/>
  </si>
  <si>
    <t>本年度増加額</t>
    <rPh sb="0" eb="3">
      <t>ホンネンド</t>
    </rPh>
    <rPh sb="3" eb="5">
      <t>ゾウカ</t>
    </rPh>
    <rPh sb="5" eb="6">
      <t>ガク</t>
    </rPh>
    <phoneticPr fontId="8"/>
  </si>
  <si>
    <t>本年度減少額</t>
    <rPh sb="0" eb="1">
      <t>ホン</t>
    </rPh>
    <rPh sb="1" eb="3">
      <t>ネンド</t>
    </rPh>
    <rPh sb="3" eb="6">
      <t>ゲンショウガク</t>
    </rPh>
    <phoneticPr fontId="8"/>
  </si>
  <si>
    <t>評価差額
（本年度発生分）</t>
    <rPh sb="0" eb="2">
      <t>ヒョウカ</t>
    </rPh>
    <rPh sb="2" eb="4">
      <t>サガク</t>
    </rPh>
    <rPh sb="6" eb="9">
      <t>ホンネンド</t>
    </rPh>
    <rPh sb="9" eb="11">
      <t>ハッセイ</t>
    </rPh>
    <rPh sb="11" eb="12">
      <t>ブン</t>
    </rPh>
    <phoneticPr fontId="8"/>
  </si>
  <si>
    <t>強制評価減</t>
    <rPh sb="0" eb="2">
      <t>キョウセイ</t>
    </rPh>
    <rPh sb="2" eb="4">
      <t>ヒョウカ</t>
    </rPh>
    <rPh sb="4" eb="5">
      <t>ゲン</t>
    </rPh>
    <phoneticPr fontId="8"/>
  </si>
  <si>
    <t>本年度末残高</t>
    <rPh sb="0" eb="1">
      <t>ホン</t>
    </rPh>
    <rPh sb="1" eb="4">
      <t>ネンドマツ</t>
    </rPh>
    <rPh sb="4" eb="6">
      <t>ザンダカ</t>
    </rPh>
    <phoneticPr fontId="8"/>
  </si>
  <si>
    <t>独立行政法人
国立環境研究所</t>
    <rPh sb="0" eb="2">
      <t>ドクリツ</t>
    </rPh>
    <rPh sb="2" eb="4">
      <t>ギョウセイ</t>
    </rPh>
    <rPh sb="4" eb="6">
      <t>ホウジン</t>
    </rPh>
    <rPh sb="7" eb="9">
      <t>コクリツ</t>
    </rPh>
    <rPh sb="9" eb="11">
      <t>カンキョウ</t>
    </rPh>
    <rPh sb="11" eb="14">
      <t>ケンキュウショ</t>
    </rPh>
    <phoneticPr fontId="8"/>
  </si>
  <si>
    <t>※一般会計連結</t>
    <rPh sb="1" eb="3">
      <t>イッパン</t>
    </rPh>
    <rPh sb="3" eb="5">
      <t>カイケイ</t>
    </rPh>
    <rPh sb="5" eb="7">
      <t>レンケツ</t>
    </rPh>
    <phoneticPr fontId="9"/>
  </si>
  <si>
    <t>独立行政法人
環境再生保全機構
（公害健康被害補償
予防業務勘定）</t>
  </si>
  <si>
    <t>独立行政法人
環境再生保全機構
（基金勘定）</t>
    <rPh sb="17" eb="19">
      <t>キキン</t>
    </rPh>
    <phoneticPr fontId="8"/>
  </si>
  <si>
    <t>独立行政法人
環境再生保全機構
（承継勘定）</t>
    <rPh sb="17" eb="19">
      <t>ショウケイ</t>
    </rPh>
    <phoneticPr fontId="8"/>
  </si>
  <si>
    <t>中間貯蔵・環境安全
事業株式会社
（環境安全事業勘定）</t>
    <rPh sb="0" eb="4">
      <t>チュウカン</t>
    </rPh>
    <rPh sb="18" eb="20">
      <t>カンキョウ</t>
    </rPh>
    <rPh sb="20" eb="22">
      <t>アンゼン</t>
    </rPh>
    <rPh sb="22" eb="24">
      <t>ジギョウ</t>
    </rPh>
    <rPh sb="24" eb="26">
      <t>カンジョウ</t>
    </rPh>
    <phoneticPr fontId="9"/>
  </si>
  <si>
    <t>中間貯蔵・環境安全
事業株式会社
（中間貯蔵事業勘定）</t>
    <rPh sb="0" eb="4">
      <t>チュウカン</t>
    </rPh>
    <rPh sb="18" eb="20">
      <t>チュウカン</t>
    </rPh>
    <rPh sb="20" eb="22">
      <t>チョゾウ</t>
    </rPh>
    <rPh sb="22" eb="24">
      <t>ジギョウ</t>
    </rPh>
    <rPh sb="24" eb="26">
      <t>カンジョウ</t>
    </rPh>
    <phoneticPr fontId="9"/>
  </si>
  <si>
    <t>※復興特会連結</t>
    <rPh sb="1" eb="3">
      <t>フッコウ</t>
    </rPh>
    <rPh sb="3" eb="4">
      <t>トク</t>
    </rPh>
    <rPh sb="4" eb="5">
      <t>カイ</t>
    </rPh>
    <phoneticPr fontId="9"/>
  </si>
  <si>
    <t>計（一般会計分）</t>
    <rPh sb="0" eb="1">
      <t>ケイ</t>
    </rPh>
    <rPh sb="2" eb="4">
      <t>イッパン</t>
    </rPh>
    <rPh sb="4" eb="6">
      <t>カイケイ</t>
    </rPh>
    <rPh sb="6" eb="7">
      <t>ブン</t>
    </rPh>
    <phoneticPr fontId="8"/>
  </si>
  <si>
    <t>計（復興特会分）</t>
    <rPh sb="0" eb="1">
      <t>ケイ</t>
    </rPh>
    <rPh sb="2" eb="4">
      <t>フッコウ</t>
    </rPh>
    <rPh sb="4" eb="5">
      <t>トク</t>
    </rPh>
    <rPh sb="5" eb="6">
      <t>カイ</t>
    </rPh>
    <rPh sb="6" eb="7">
      <t>ブン</t>
    </rPh>
    <phoneticPr fontId="8"/>
  </si>
  <si>
    <t>市場価格のない出資金の純資産額等の明細</t>
    <phoneticPr fontId="9"/>
  </si>
  <si>
    <t xml:space="preserve">出資先
</t>
    <rPh sb="0" eb="2">
      <t>シュッシ</t>
    </rPh>
    <rPh sb="2" eb="3">
      <t>サキ</t>
    </rPh>
    <phoneticPr fontId="8"/>
  </si>
  <si>
    <t>出資金額（国有財産台帳価格）</t>
    <rPh sb="0" eb="2">
      <t>シュッシ</t>
    </rPh>
    <rPh sb="2" eb="4">
      <t>キンガク</t>
    </rPh>
    <rPh sb="5" eb="7">
      <t>コクユウ</t>
    </rPh>
    <rPh sb="7" eb="9">
      <t>ザイサン</t>
    </rPh>
    <rPh sb="9" eb="11">
      <t>ダイチョウ</t>
    </rPh>
    <rPh sb="11" eb="13">
      <t>カカク</t>
    </rPh>
    <phoneticPr fontId="8"/>
  </si>
  <si>
    <t>資産
(A)</t>
    <rPh sb="0" eb="2">
      <t>シサン</t>
    </rPh>
    <phoneticPr fontId="8"/>
  </si>
  <si>
    <t>負債
(B)</t>
    <rPh sb="0" eb="2">
      <t>フサイ</t>
    </rPh>
    <phoneticPr fontId="8"/>
  </si>
  <si>
    <t>純資産額
(C=A-B)</t>
    <rPh sb="0" eb="3">
      <t>ジュンシサン</t>
    </rPh>
    <rPh sb="3" eb="4">
      <t>ガク</t>
    </rPh>
    <phoneticPr fontId="8"/>
  </si>
  <si>
    <t>資本金
(D)</t>
    <rPh sb="0" eb="3">
      <t>シホンキン</t>
    </rPh>
    <phoneticPr fontId="8"/>
  </si>
  <si>
    <t>一般会計からの出資額（E）</t>
    <rPh sb="0" eb="2">
      <t>イッパン</t>
    </rPh>
    <rPh sb="2" eb="4">
      <t>カイケイ</t>
    </rPh>
    <rPh sb="7" eb="9">
      <t>シュッシ</t>
    </rPh>
    <rPh sb="9" eb="10">
      <t>ガク</t>
    </rPh>
    <phoneticPr fontId="9"/>
  </si>
  <si>
    <t>復興特別会計からの
出資額(E)</t>
    <rPh sb="0" eb="2">
      <t>フッコウ</t>
    </rPh>
    <rPh sb="2" eb="4">
      <t>トクベツ</t>
    </rPh>
    <rPh sb="4" eb="6">
      <t>カイケイ</t>
    </rPh>
    <rPh sb="10" eb="12">
      <t>シュッシ</t>
    </rPh>
    <rPh sb="12" eb="13">
      <t>ガク</t>
    </rPh>
    <phoneticPr fontId="8"/>
  </si>
  <si>
    <t>出資割合
(F=E/D)%</t>
    <rPh sb="0" eb="2">
      <t>シュッシ</t>
    </rPh>
    <rPh sb="2" eb="4">
      <t>ワリアイ</t>
    </rPh>
    <phoneticPr fontId="8"/>
  </si>
  <si>
    <t>純資産額による算出額(G=C×F)</t>
    <rPh sb="0" eb="3">
      <t>ジュンシサン</t>
    </rPh>
    <rPh sb="3" eb="4">
      <t>ガク</t>
    </rPh>
    <rPh sb="7" eb="9">
      <t>サンシュツ</t>
    </rPh>
    <rPh sb="9" eb="10">
      <t>ガク</t>
    </rPh>
    <phoneticPr fontId="8"/>
  </si>
  <si>
    <t>貸借対照表計上額</t>
    <rPh sb="0" eb="2">
      <t>タイシャク</t>
    </rPh>
    <rPh sb="2" eb="5">
      <t>タイショウヒョウ</t>
    </rPh>
    <rPh sb="5" eb="7">
      <t>ケイジョウ</t>
    </rPh>
    <rPh sb="7" eb="8">
      <t>ガク</t>
    </rPh>
    <phoneticPr fontId="8"/>
  </si>
  <si>
    <t>使用財務諸表</t>
    <rPh sb="0" eb="2">
      <t>シヨウ</t>
    </rPh>
    <rPh sb="2" eb="4">
      <t>ザイム</t>
    </rPh>
    <rPh sb="4" eb="6">
      <t>ショヒョウ</t>
    </rPh>
    <phoneticPr fontId="8"/>
  </si>
  <si>
    <t>法定財務諸表</t>
    <rPh sb="0" eb="2">
      <t>ホウテイ</t>
    </rPh>
    <rPh sb="2" eb="4">
      <t>ザイム</t>
    </rPh>
    <rPh sb="4" eb="6">
      <t>ショヒョウ</t>
    </rPh>
    <phoneticPr fontId="8"/>
  </si>
  <si>
    <t>独立行政法人
環境再生保全機構
（基金勘定）</t>
  </si>
  <si>
    <t>独立行政法人
環境再生保全機構
（承継勘定）</t>
  </si>
  <si>
    <t>※中間貯蔵・環境安全事業株式会社に対する出資割合の計算方法は以下のとおりである。</t>
    <rPh sb="1" eb="3">
      <t>チュウカン</t>
    </rPh>
    <rPh sb="3" eb="5">
      <t>チョゾウ</t>
    </rPh>
    <rPh sb="6" eb="8">
      <t>カンキョウ</t>
    </rPh>
    <rPh sb="8" eb="10">
      <t>アンゼン</t>
    </rPh>
    <rPh sb="10" eb="12">
      <t>ジギョウ</t>
    </rPh>
    <rPh sb="12" eb="14">
      <t>カブシキ</t>
    </rPh>
    <rPh sb="14" eb="16">
      <t>カイシャ</t>
    </rPh>
    <rPh sb="17" eb="18">
      <t>タイ</t>
    </rPh>
    <rPh sb="20" eb="22">
      <t>シュッシ</t>
    </rPh>
    <rPh sb="22" eb="24">
      <t>ワリアイ</t>
    </rPh>
    <rPh sb="25" eb="27">
      <t>ケイサン</t>
    </rPh>
    <rPh sb="27" eb="29">
      <t>ホウホウ</t>
    </rPh>
    <rPh sb="30" eb="32">
      <t>イカ</t>
    </rPh>
    <phoneticPr fontId="8"/>
  </si>
  <si>
    <t>（ 資本準備金　5,024百万円 ）　／　復興特別会計からの出資額（E)　5,024百万円　＝　100.00％</t>
    <rPh sb="2" eb="4">
      <t>シホン</t>
    </rPh>
    <rPh sb="4" eb="7">
      <t>ジュンビキン</t>
    </rPh>
    <rPh sb="13" eb="16">
      <t>ヒャクマンエン</t>
    </rPh>
    <rPh sb="21" eb="23">
      <t>フッコウ</t>
    </rPh>
    <rPh sb="23" eb="25">
      <t>トクベツ</t>
    </rPh>
    <rPh sb="25" eb="27">
      <t>カイケイ</t>
    </rPh>
    <rPh sb="30" eb="32">
      <t>シュッシ</t>
    </rPh>
    <rPh sb="32" eb="33">
      <t>ガク</t>
    </rPh>
    <rPh sb="42" eb="45">
      <t>ヒャクマンエン</t>
    </rPh>
    <phoneticPr fontId="8"/>
  </si>
  <si>
    <t>取引高</t>
    <rPh sb="0" eb="2">
      <t>トリヒキ</t>
    </rPh>
    <rPh sb="2" eb="3">
      <t>ダカ</t>
    </rPh>
    <phoneticPr fontId="8"/>
  </si>
  <si>
    <t>【B/S、P/L、資産負債増減差額計算書】</t>
    <rPh sb="9" eb="11">
      <t>シサン</t>
    </rPh>
    <rPh sb="11" eb="13">
      <t>フサイ</t>
    </rPh>
    <rPh sb="13" eb="15">
      <t>ゾウゲン</t>
    </rPh>
    <rPh sb="15" eb="17">
      <t>サガク</t>
    </rPh>
    <rPh sb="17" eb="19">
      <t>ケイサン</t>
    </rPh>
    <rPh sb="19" eb="20">
      <t>ショ</t>
    </rPh>
    <phoneticPr fontId="8"/>
  </si>
  <si>
    <r>
      <t>※</t>
    </r>
    <r>
      <rPr>
        <sz val="12"/>
        <color indexed="10"/>
        <rFont val="ＭＳ Ｐゴシック"/>
        <family val="3"/>
        <charset val="128"/>
      </rPr>
      <t>R1</t>
    </r>
    <r>
      <rPr>
        <sz val="12"/>
        <rFont val="ＭＳ Ｐゴシック"/>
        <family val="3"/>
        <charset val="128"/>
      </rPr>
      <t>年度の表を作成願います。</t>
    </r>
    <rPh sb="3" eb="5">
      <t>ネンド</t>
    </rPh>
    <rPh sb="6" eb="7">
      <t>ヒョウ</t>
    </rPh>
    <rPh sb="8" eb="10">
      <t>サクセイ</t>
    </rPh>
    <rPh sb="10" eb="11">
      <t>ネガ</t>
    </rPh>
    <phoneticPr fontId="8"/>
  </si>
  <si>
    <t>特殊法人等収入の計上</t>
    <rPh sb="0" eb="2">
      <t>トクシュ</t>
    </rPh>
    <rPh sb="2" eb="4">
      <t>ホウジン</t>
    </rPh>
    <rPh sb="4" eb="5">
      <t>トウ</t>
    </rPh>
    <rPh sb="5" eb="7">
      <t>シュウニュウ</t>
    </rPh>
    <rPh sb="8" eb="10">
      <t>ケイジョウ</t>
    </rPh>
    <phoneticPr fontId="8"/>
  </si>
  <si>
    <t>法人名</t>
    <rPh sb="0" eb="2">
      <t>ホウジン</t>
    </rPh>
    <rPh sb="2" eb="3">
      <t>メイ</t>
    </rPh>
    <phoneticPr fontId="9"/>
  </si>
  <si>
    <t>中間貯蔵・環境安全事業㈱
中間貯蔵事業勘定</t>
    <rPh sb="0" eb="4">
      <t>チュウカン</t>
    </rPh>
    <rPh sb="5" eb="7">
      <t>カンキョウ</t>
    </rPh>
    <rPh sb="7" eb="9">
      <t>アンゼン</t>
    </rPh>
    <rPh sb="9" eb="11">
      <t>ジギョウ</t>
    </rPh>
    <rPh sb="13" eb="17">
      <t>チュウカン</t>
    </rPh>
    <rPh sb="17" eb="19">
      <t>ジギョウ</t>
    </rPh>
    <rPh sb="19" eb="21">
      <t>カンジョウ</t>
    </rPh>
    <phoneticPr fontId="9"/>
  </si>
  <si>
    <t xml:space="preserve"> </t>
    <phoneticPr fontId="9"/>
  </si>
  <si>
    <t>（単位：円）</t>
    <rPh sb="1" eb="3">
      <t>タンイ</t>
    </rPh>
    <rPh sb="4" eb="5">
      <t>エン</t>
    </rPh>
    <phoneticPr fontId="9"/>
  </si>
  <si>
    <t>（一般会計）</t>
    <rPh sb="1" eb="3">
      <t>イッパン</t>
    </rPh>
    <rPh sb="3" eb="5">
      <t>カイケイ</t>
    </rPh>
    <phoneticPr fontId="9"/>
  </si>
  <si>
    <t>委託費</t>
    <rPh sb="0" eb="3">
      <t>イタクヒ</t>
    </rPh>
    <phoneticPr fontId="9"/>
  </si>
  <si>
    <t>交付金</t>
    <rPh sb="0" eb="3">
      <t>コウフキン</t>
    </rPh>
    <phoneticPr fontId="9"/>
  </si>
  <si>
    <t>独立行政法人運営費交付金</t>
    <rPh sb="0" eb="2">
      <t>ドクリツ</t>
    </rPh>
    <rPh sb="2" eb="4">
      <t>ギョウセイ</t>
    </rPh>
    <rPh sb="4" eb="6">
      <t>ホウジン</t>
    </rPh>
    <rPh sb="6" eb="9">
      <t>ウンエイヒ</t>
    </rPh>
    <rPh sb="9" eb="12">
      <t>コウフキン</t>
    </rPh>
    <phoneticPr fontId="9"/>
  </si>
  <si>
    <t>特殊法人等収入計</t>
    <rPh sb="0" eb="2">
      <t>トクシュ</t>
    </rPh>
    <rPh sb="2" eb="4">
      <t>ホウジン</t>
    </rPh>
    <rPh sb="4" eb="5">
      <t>トウ</t>
    </rPh>
    <rPh sb="5" eb="7">
      <t>シュウニュウ</t>
    </rPh>
    <rPh sb="7" eb="8">
      <t>ケイ</t>
    </rPh>
    <phoneticPr fontId="9"/>
  </si>
  <si>
    <t>（特別会計）</t>
    <rPh sb="1" eb="3">
      <t>トクベツ</t>
    </rPh>
    <rPh sb="3" eb="5">
      <t>カイケイ</t>
    </rPh>
    <phoneticPr fontId="9"/>
  </si>
  <si>
    <t>(うち未収入金</t>
    <rPh sb="3" eb="5">
      <t>ミシュウ</t>
    </rPh>
    <rPh sb="5" eb="7">
      <t>ニュウキン</t>
    </rPh>
    <phoneticPr fontId="7"/>
  </si>
  <si>
    <t>円)</t>
    <rPh sb="0" eb="1">
      <t>エン</t>
    </rPh>
    <phoneticPr fontId="9"/>
  </si>
  <si>
    <t>※令和元年度版に修正ください。</t>
    <rPh sb="1" eb="3">
      <t>レイワ</t>
    </rPh>
    <rPh sb="3" eb="5">
      <t>ガンネン</t>
    </rPh>
    <rPh sb="5" eb="6">
      <t>ド</t>
    </rPh>
    <rPh sb="6" eb="7">
      <t>バン</t>
    </rPh>
    <rPh sb="8" eb="10">
      <t>シュウセイ</t>
    </rPh>
    <phoneticPr fontId="21"/>
  </si>
  <si>
    <t>（参考）30年度会社計上額</t>
    <rPh sb="1" eb="3">
      <t>サンコウ</t>
    </rPh>
    <rPh sb="6" eb="8">
      <t>ネンド</t>
    </rPh>
    <rPh sb="8" eb="10">
      <t>カイシャ</t>
    </rPh>
    <rPh sb="10" eb="12">
      <t>ケイジョウ</t>
    </rPh>
    <rPh sb="12" eb="13">
      <t>ガク</t>
    </rPh>
    <phoneticPr fontId="21"/>
  </si>
  <si>
    <r>
      <rPr>
        <sz val="11"/>
        <color theme="8" tint="-0.249977111117893"/>
        <rFont val="ＭＳ Ｐゴシック"/>
        <family val="3"/>
        <charset val="128"/>
        <scheme val="minor"/>
      </rPr>
      <t>R1</t>
    </r>
    <r>
      <rPr>
        <sz val="10"/>
        <rFont val="ＭＳ Ｐゴシック"/>
        <family val="3"/>
        <charset val="128"/>
      </rPr>
      <t>年度会社計上額</t>
    </r>
    <rPh sb="2" eb="4">
      <t>ネンド</t>
    </rPh>
    <rPh sb="4" eb="6">
      <t>カイシャ</t>
    </rPh>
    <rPh sb="6" eb="8">
      <t>ケイジョウ</t>
    </rPh>
    <rPh sb="8" eb="9">
      <t>ガク</t>
    </rPh>
    <phoneticPr fontId="21"/>
  </si>
  <si>
    <r>
      <rPr>
        <sz val="11"/>
        <color theme="8" tint="-0.249977111117893"/>
        <rFont val="ＭＳ Ｐゴシック"/>
        <family val="3"/>
        <charset val="128"/>
        <scheme val="minor"/>
      </rPr>
      <t>R2</t>
    </r>
    <r>
      <rPr>
        <sz val="10"/>
        <rFont val="ＭＳ Ｐゴシック"/>
        <family val="3"/>
        <charset val="128"/>
      </rPr>
      <t>年度会社計上額</t>
    </r>
    <rPh sb="2" eb="4">
      <t>ネンド</t>
    </rPh>
    <rPh sb="4" eb="6">
      <t>カイシャ</t>
    </rPh>
    <rPh sb="6" eb="8">
      <t>ケイジョウ</t>
    </rPh>
    <rPh sb="8" eb="9">
      <t>ガク</t>
    </rPh>
    <phoneticPr fontId="21"/>
  </si>
  <si>
    <t>（参考）29年度売上未計上分（30年度売上計上）</t>
    <rPh sb="1" eb="3">
      <t>サンコウ</t>
    </rPh>
    <rPh sb="6" eb="8">
      <t>ネンド</t>
    </rPh>
    <rPh sb="8" eb="10">
      <t>ウリアゲ</t>
    </rPh>
    <rPh sb="10" eb="11">
      <t>ミ</t>
    </rPh>
    <rPh sb="11" eb="13">
      <t>ケイジョウ</t>
    </rPh>
    <rPh sb="13" eb="14">
      <t>ブン</t>
    </rPh>
    <rPh sb="17" eb="19">
      <t>ネンド</t>
    </rPh>
    <rPh sb="19" eb="21">
      <t>ウリアゲ</t>
    </rPh>
    <rPh sb="21" eb="23">
      <t>ケイジョウ</t>
    </rPh>
    <phoneticPr fontId="21"/>
  </si>
  <si>
    <t>（参考）30年度契約（30年度計上済）</t>
    <rPh sb="1" eb="3">
      <t>サンコウ</t>
    </rPh>
    <rPh sb="6" eb="8">
      <t>ネンド</t>
    </rPh>
    <rPh sb="8" eb="10">
      <t>ケイヤク</t>
    </rPh>
    <rPh sb="13" eb="15">
      <t>ネンド</t>
    </rPh>
    <rPh sb="15" eb="17">
      <t>ケイジョウ</t>
    </rPh>
    <rPh sb="17" eb="18">
      <t>ズ</t>
    </rPh>
    <phoneticPr fontId="21"/>
  </si>
  <si>
    <r>
      <rPr>
        <sz val="11"/>
        <color rgb="FFFF0000"/>
        <rFont val="ＭＳ Ｐゴシック"/>
        <family val="3"/>
        <charset val="128"/>
        <scheme val="minor"/>
      </rPr>
      <t>30</t>
    </r>
    <r>
      <rPr>
        <sz val="10"/>
        <rFont val="ＭＳ Ｐゴシック"/>
        <family val="3"/>
        <charset val="128"/>
      </rPr>
      <t>年度売上未計上分（</t>
    </r>
    <r>
      <rPr>
        <sz val="11"/>
        <color rgb="FFFF0000"/>
        <rFont val="ＭＳ Ｐゴシック"/>
        <family val="3"/>
        <charset val="128"/>
        <scheme val="minor"/>
      </rPr>
      <t>R1</t>
    </r>
    <r>
      <rPr>
        <sz val="10"/>
        <rFont val="ＭＳ Ｐゴシック"/>
        <family val="3"/>
        <charset val="128"/>
      </rPr>
      <t>年度売上計上）</t>
    </r>
    <rPh sb="2" eb="4">
      <t>ネンド</t>
    </rPh>
    <rPh sb="4" eb="6">
      <t>ウリアゲ</t>
    </rPh>
    <rPh sb="6" eb="9">
      <t>ミケイジョウ</t>
    </rPh>
    <rPh sb="9" eb="10">
      <t>ブン</t>
    </rPh>
    <rPh sb="13" eb="15">
      <t>ネンド</t>
    </rPh>
    <rPh sb="15" eb="17">
      <t>ウリアゲ</t>
    </rPh>
    <rPh sb="17" eb="19">
      <t>ケイジョウ</t>
    </rPh>
    <phoneticPr fontId="21"/>
  </si>
  <si>
    <r>
      <rPr>
        <sz val="11"/>
        <color rgb="FFFF0000"/>
        <rFont val="ＭＳ Ｐゴシック"/>
        <family val="3"/>
        <charset val="128"/>
        <scheme val="minor"/>
      </rPr>
      <t>R1</t>
    </r>
    <r>
      <rPr>
        <sz val="10"/>
        <rFont val="ＭＳ Ｐゴシック"/>
        <family val="3"/>
        <charset val="128"/>
      </rPr>
      <t>年度契約</t>
    </r>
    <rPh sb="2" eb="4">
      <t>ネンド</t>
    </rPh>
    <rPh sb="4" eb="6">
      <t>ケイヤク</t>
    </rPh>
    <phoneticPr fontId="21"/>
  </si>
  <si>
    <r>
      <rPr>
        <sz val="11"/>
        <color rgb="FFFF0000"/>
        <rFont val="ＭＳ Ｐゴシック"/>
        <family val="3"/>
        <charset val="128"/>
        <scheme val="minor"/>
      </rPr>
      <t>R1</t>
    </r>
    <r>
      <rPr>
        <sz val="10"/>
        <rFont val="ＭＳ Ｐゴシック"/>
        <family val="3"/>
        <charset val="128"/>
      </rPr>
      <t>年度契約</t>
    </r>
    <r>
      <rPr>
        <sz val="9"/>
        <color theme="1"/>
        <rFont val="ＭＳ Ｐゴシック"/>
        <family val="3"/>
        <charset val="128"/>
        <scheme val="minor"/>
      </rPr>
      <t>（変更分のうちJESCO財表計上済）</t>
    </r>
    <rPh sb="2" eb="4">
      <t>ネンド</t>
    </rPh>
    <rPh sb="4" eb="6">
      <t>ケイヤク</t>
    </rPh>
    <rPh sb="7" eb="9">
      <t>ヘンコウ</t>
    </rPh>
    <rPh sb="9" eb="10">
      <t>ブン</t>
    </rPh>
    <rPh sb="18" eb="19">
      <t>ザイ</t>
    </rPh>
    <rPh sb="19" eb="20">
      <t>ヒョウ</t>
    </rPh>
    <rPh sb="20" eb="22">
      <t>ケイジョウ</t>
    </rPh>
    <rPh sb="22" eb="23">
      <t>スミ</t>
    </rPh>
    <phoneticPr fontId="21"/>
  </si>
  <si>
    <r>
      <rPr>
        <sz val="11"/>
        <color rgb="FFFF0000"/>
        <rFont val="ＭＳ Ｐゴシック"/>
        <family val="3"/>
        <charset val="128"/>
        <scheme val="minor"/>
      </rPr>
      <t>R1</t>
    </r>
    <r>
      <rPr>
        <sz val="10"/>
        <rFont val="ＭＳ Ｐゴシック"/>
        <family val="3"/>
        <charset val="128"/>
      </rPr>
      <t>年度契約</t>
    </r>
    <r>
      <rPr>
        <sz val="9"/>
        <color theme="1"/>
        <rFont val="ＭＳ Ｐゴシック"/>
        <family val="3"/>
        <charset val="128"/>
        <scheme val="minor"/>
      </rPr>
      <t>（変更分のうちJESCO財表計上未済）</t>
    </r>
    <rPh sb="2" eb="4">
      <t>ネンド</t>
    </rPh>
    <rPh sb="4" eb="6">
      <t>ケイヤク</t>
    </rPh>
    <rPh sb="7" eb="9">
      <t>ヘンコウ</t>
    </rPh>
    <rPh sb="9" eb="10">
      <t>ブン</t>
    </rPh>
    <rPh sb="18" eb="19">
      <t>ザイ</t>
    </rPh>
    <rPh sb="19" eb="20">
      <t>ヒョウ</t>
    </rPh>
    <rPh sb="20" eb="22">
      <t>ケイジョウ</t>
    </rPh>
    <rPh sb="22" eb="24">
      <t>ミサイ</t>
    </rPh>
    <phoneticPr fontId="21"/>
  </si>
  <si>
    <t>②は4月初旬に委託費確定精算書提出後に判明した経費過大分で、決算に間に合うので帳簿上当年度に売上のマイナスと未収入金の減額を計上しています。</t>
    <rPh sb="3" eb="4">
      <t>ガツ</t>
    </rPh>
    <rPh sb="4" eb="6">
      <t>ショジュン</t>
    </rPh>
    <rPh sb="7" eb="9">
      <t>イタク</t>
    </rPh>
    <rPh sb="9" eb="10">
      <t>ヒ</t>
    </rPh>
    <rPh sb="10" eb="12">
      <t>カクテイ</t>
    </rPh>
    <rPh sb="12" eb="14">
      <t>セイサン</t>
    </rPh>
    <rPh sb="14" eb="15">
      <t>ショ</t>
    </rPh>
    <rPh sb="15" eb="17">
      <t>テイシュツ</t>
    </rPh>
    <rPh sb="17" eb="18">
      <t>ゴ</t>
    </rPh>
    <rPh sb="19" eb="21">
      <t>ハンメイ</t>
    </rPh>
    <rPh sb="23" eb="25">
      <t>ケイヒ</t>
    </rPh>
    <rPh sb="25" eb="27">
      <t>カダイ</t>
    </rPh>
    <rPh sb="26" eb="28">
      <t>オオイタ</t>
    </rPh>
    <rPh sb="30" eb="32">
      <t>ケッサン</t>
    </rPh>
    <rPh sb="33" eb="34">
      <t>マ</t>
    </rPh>
    <rPh sb="35" eb="36">
      <t>ア</t>
    </rPh>
    <rPh sb="39" eb="41">
      <t>チョウボ</t>
    </rPh>
    <rPh sb="41" eb="42">
      <t>ウエ</t>
    </rPh>
    <rPh sb="42" eb="45">
      <t>トウネンド</t>
    </rPh>
    <rPh sb="46" eb="48">
      <t>ウリアゲ</t>
    </rPh>
    <rPh sb="54" eb="56">
      <t>ミシュウ</t>
    </rPh>
    <rPh sb="56" eb="58">
      <t>ニュウキン</t>
    </rPh>
    <rPh sb="59" eb="61">
      <t>ゲンガク</t>
    </rPh>
    <rPh sb="62" eb="64">
      <t>ケイジョウ</t>
    </rPh>
    <phoneticPr fontId="3"/>
  </si>
  <si>
    <t>③は決算に間に合わなかったので、R2年度に売上計上。</t>
    <rPh sb="2" eb="4">
      <t>ケッサン</t>
    </rPh>
    <rPh sb="5" eb="6">
      <t>マ</t>
    </rPh>
    <rPh sb="7" eb="8">
      <t>ア</t>
    </rPh>
    <rPh sb="18" eb="20">
      <t>ネンド</t>
    </rPh>
    <rPh sb="21" eb="23">
      <t>ウリアゲ</t>
    </rPh>
    <rPh sb="23" eb="25">
      <t>ケイジョウ</t>
    </rPh>
    <phoneticPr fontId="21"/>
  </si>
  <si>
    <t>R1年度に返納する6,615千円（②及び③の合計）は復興特会には未計上</t>
    <rPh sb="2" eb="4">
      <t>ネンド</t>
    </rPh>
    <rPh sb="5" eb="7">
      <t>ヘンノウ</t>
    </rPh>
    <rPh sb="14" eb="16">
      <t>センエン</t>
    </rPh>
    <rPh sb="18" eb="19">
      <t>オヨ</t>
    </rPh>
    <rPh sb="22" eb="24">
      <t>ゴウケイ</t>
    </rPh>
    <rPh sb="26" eb="28">
      <t>フッコウ</t>
    </rPh>
    <rPh sb="28" eb="30">
      <t>トッカイ</t>
    </rPh>
    <rPh sb="32" eb="33">
      <t>ミ</t>
    </rPh>
    <rPh sb="33" eb="35">
      <t>ケイジョウ</t>
    </rPh>
    <phoneticPr fontId="21"/>
  </si>
  <si>
    <t>落合事務所コメント</t>
    <rPh sb="0" eb="2">
      <t>オチアイ</t>
    </rPh>
    <rPh sb="2" eb="4">
      <t>ジム</t>
    </rPh>
    <rPh sb="4" eb="5">
      <t>ショ</t>
    </rPh>
    <phoneticPr fontId="8"/>
  </si>
  <si>
    <t>その他の収入</t>
    <rPh sb="2" eb="3">
      <t>タ</t>
    </rPh>
    <rPh sb="4" eb="6">
      <t>シュウニュウ</t>
    </rPh>
    <phoneticPr fontId="21"/>
  </si>
  <si>
    <t>前年度末資産負債差額</t>
    <rPh sb="0" eb="3">
      <t>ゼンネンド</t>
    </rPh>
    <rPh sb="3" eb="4">
      <t>マツ</t>
    </rPh>
    <rPh sb="4" eb="6">
      <t>シサン</t>
    </rPh>
    <rPh sb="6" eb="8">
      <t>フサイ</t>
    </rPh>
    <rPh sb="8" eb="10">
      <t>サガク</t>
    </rPh>
    <phoneticPr fontId="8"/>
  </si>
  <si>
    <t>（ＣＡＳＨ）</t>
  </si>
  <si>
    <t>前年度剰余金等受入</t>
  </si>
  <si>
    <t>連結相殺仕訳（BS・PL・SS）</t>
    <rPh sb="0" eb="2">
      <t>レンケツ</t>
    </rPh>
    <rPh sb="2" eb="4">
      <t>ソウサイ</t>
    </rPh>
    <rPh sb="4" eb="6">
      <t>シワケ</t>
    </rPh>
    <phoneticPr fontId="8"/>
  </si>
  <si>
    <t>資本取引消去</t>
    <rPh sb="0" eb="2">
      <t>シホン</t>
    </rPh>
    <rPh sb="2" eb="4">
      <t>トリヒキ</t>
    </rPh>
    <rPh sb="4" eb="6">
      <t>ショウキョ</t>
    </rPh>
    <phoneticPr fontId="8"/>
  </si>
  <si>
    <t>借方</t>
    <rPh sb="0" eb="1">
      <t>カ</t>
    </rPh>
    <rPh sb="1" eb="2">
      <t>カタ</t>
    </rPh>
    <phoneticPr fontId="8"/>
  </si>
  <si>
    <t>参照</t>
    <rPh sb="0" eb="2">
      <t>サンショウ</t>
    </rPh>
    <phoneticPr fontId="8"/>
  </si>
  <si>
    <t>金額（円）</t>
    <rPh sb="0" eb="2">
      <t>キンガク</t>
    </rPh>
    <rPh sb="3" eb="4">
      <t>エン</t>
    </rPh>
    <phoneticPr fontId="8"/>
  </si>
  <si>
    <t>Ⅰ　前年度末資産・負債差額</t>
    <phoneticPr fontId="8"/>
  </si>
  <si>
    <t>その他資産・負債差額の増減</t>
    <phoneticPr fontId="8"/>
  </si>
  <si>
    <t>資産評価差額</t>
    <rPh sb="0" eb="2">
      <t>シサン</t>
    </rPh>
    <rPh sb="2" eb="4">
      <t>ヒョウカ</t>
    </rPh>
    <rPh sb="4" eb="6">
      <t>サガク</t>
    </rPh>
    <phoneticPr fontId="8"/>
  </si>
  <si>
    <t/>
  </si>
  <si>
    <t>Ⅰ　前年度末資産・負債差額</t>
  </si>
  <si>
    <t>（数値がゼロになる）</t>
    <rPh sb="1" eb="3">
      <t>スウチ</t>
    </rPh>
    <phoneticPr fontId="8"/>
  </si>
  <si>
    <t>　出納整理期間調整（※連結相殺前に個別財務諸表で調整）</t>
    <rPh sb="1" eb="3">
      <t>スイトウ</t>
    </rPh>
    <rPh sb="3" eb="5">
      <t>セイリ</t>
    </rPh>
    <rPh sb="5" eb="7">
      <t>キカン</t>
    </rPh>
    <rPh sb="7" eb="9">
      <t>チョウセイ</t>
    </rPh>
    <rPh sb="11" eb="13">
      <t>レンケツ</t>
    </rPh>
    <rPh sb="13" eb="15">
      <t>ソウサイ</t>
    </rPh>
    <rPh sb="15" eb="16">
      <t>マエ</t>
    </rPh>
    <rPh sb="17" eb="19">
      <t>コベツ</t>
    </rPh>
    <rPh sb="19" eb="21">
      <t>ザイム</t>
    </rPh>
    <rPh sb="21" eb="23">
      <t>ショヒョウ</t>
    </rPh>
    <rPh sb="24" eb="26">
      <t>チョウセイ</t>
    </rPh>
    <phoneticPr fontId="8"/>
  </si>
  <si>
    <t>独立行政法人等収入</t>
    <rPh sb="0" eb="2">
      <t>ドクリツ</t>
    </rPh>
    <rPh sb="2" eb="4">
      <t>ギョウセイ</t>
    </rPh>
    <rPh sb="6" eb="7">
      <t>トウ</t>
    </rPh>
    <rPh sb="7" eb="9">
      <t>シュウニュウ</t>
    </rPh>
    <phoneticPr fontId="8"/>
  </si>
  <si>
    <t>29年度契約(変更分)</t>
    <rPh sb="2" eb="4">
      <t>ネンド</t>
    </rPh>
    <rPh sb="4" eb="6">
      <t>ケイヤク</t>
    </rPh>
    <rPh sb="7" eb="9">
      <t>ヘンコウ</t>
    </rPh>
    <rPh sb="9" eb="10">
      <t>ブン</t>
    </rPh>
    <phoneticPr fontId="21"/>
  </si>
  <si>
    <t>未払金</t>
    <phoneticPr fontId="8"/>
  </si>
  <si>
    <t>　取引消去</t>
    <rPh sb="1" eb="3">
      <t>トリヒキ</t>
    </rPh>
    <rPh sb="3" eb="5">
      <t>ショウキョ</t>
    </rPh>
    <phoneticPr fontId="8"/>
  </si>
  <si>
    <t>委託費</t>
    <rPh sb="0" eb="2">
      <t>イタク</t>
    </rPh>
    <rPh sb="2" eb="3">
      <t>ヒ</t>
    </rPh>
    <phoneticPr fontId="8"/>
  </si>
  <si>
    <t>連結相殺仕訳(CF）</t>
    <rPh sb="0" eb="2">
      <t>レンケツ</t>
    </rPh>
    <rPh sb="2" eb="4">
      <t>ソウサイ</t>
    </rPh>
    <rPh sb="4" eb="6">
      <t>シワケ</t>
    </rPh>
    <phoneticPr fontId="8"/>
  </si>
  <si>
    <t>株式の発行による収入</t>
    <rPh sb="0" eb="2">
      <t>カブシキ</t>
    </rPh>
    <rPh sb="3" eb="5">
      <t>ハッコウ</t>
    </rPh>
    <rPh sb="8" eb="10">
      <t>シュウニュウ</t>
    </rPh>
    <phoneticPr fontId="8"/>
  </si>
  <si>
    <t>独立行政法人等収入</t>
    <rPh sb="0" eb="6">
      <t>ドクリツギョウセイホウジン</t>
    </rPh>
    <rPh sb="6" eb="7">
      <t>トウ</t>
    </rPh>
    <rPh sb="7" eb="9">
      <t>シュウニュウ</t>
    </rPh>
    <phoneticPr fontId="8"/>
  </si>
  <si>
    <t>独立行政法人等収入</t>
  </si>
  <si>
    <t>横軸　取引相手名称
縦軸　省庁別組替後科目</t>
    <rPh sb="0" eb="2">
      <t>ヨコジク</t>
    </rPh>
    <rPh sb="3" eb="5">
      <t>トリヒキ</t>
    </rPh>
    <rPh sb="5" eb="7">
      <t>アイテ</t>
    </rPh>
    <rPh sb="7" eb="9">
      <t>メイショウ</t>
    </rPh>
    <rPh sb="10" eb="12">
      <t>タテジク</t>
    </rPh>
    <rPh sb="13" eb="16">
      <t>ショウチョウベツ</t>
    </rPh>
    <rPh sb="16" eb="18">
      <t>クミカエ</t>
    </rPh>
    <rPh sb="18" eb="19">
      <t>ゴ</t>
    </rPh>
    <rPh sb="19" eb="21">
      <t>カモク</t>
    </rPh>
    <phoneticPr fontId="8"/>
  </si>
  <si>
    <t>環境省</t>
    <rPh sb="0" eb="3">
      <t>カンキョウショウ</t>
    </rPh>
    <phoneticPr fontId="9"/>
  </si>
  <si>
    <t>①中間貯蔵決算</t>
    <rPh sb="1" eb="3">
      <t>チュウカン</t>
    </rPh>
    <rPh sb="3" eb="5">
      <t>チョゾウ</t>
    </rPh>
    <rPh sb="5" eb="7">
      <t>ケッサン</t>
    </rPh>
    <phoneticPr fontId="8"/>
  </si>
  <si>
    <t>連結対象法人合計</t>
    <rPh sb="0" eb="2">
      <t>レンケツ</t>
    </rPh>
    <rPh sb="2" eb="4">
      <t>タイショウ</t>
    </rPh>
    <rPh sb="4" eb="6">
      <t>ホウジン</t>
    </rPh>
    <rPh sb="6" eb="8">
      <t>ゴウケイ</t>
    </rPh>
    <phoneticPr fontId="9"/>
  </si>
  <si>
    <t>相殺消去</t>
    <rPh sb="0" eb="2">
      <t>ソウサイ</t>
    </rPh>
    <rPh sb="2" eb="4">
      <t>ショウキョ</t>
    </rPh>
    <phoneticPr fontId="9"/>
  </si>
  <si>
    <t>連結合計</t>
    <rPh sb="0" eb="2">
      <t>レンケツ</t>
    </rPh>
    <rPh sb="2" eb="4">
      <t>ゴウケイ</t>
    </rPh>
    <phoneticPr fontId="9"/>
  </si>
  <si>
    <t>算式</t>
    <rPh sb="0" eb="2">
      <t>サンシキ</t>
    </rPh>
    <phoneticPr fontId="9"/>
  </si>
  <si>
    <t>リンク</t>
    <phoneticPr fontId="9"/>
  </si>
  <si>
    <t>【連結貸借対照表】</t>
    <rPh sb="1" eb="3">
      <t>レンケツ</t>
    </rPh>
    <phoneticPr fontId="8"/>
  </si>
  <si>
    <t>＜資産の部＞</t>
    <rPh sb="1" eb="3">
      <t>シサン</t>
    </rPh>
    <rPh sb="4" eb="5">
      <t>ブ</t>
    </rPh>
    <phoneticPr fontId="9"/>
  </si>
  <si>
    <t>たな卸資産</t>
    <rPh sb="2" eb="3">
      <t>オロシ</t>
    </rPh>
    <rPh sb="3" eb="5">
      <t>シサン</t>
    </rPh>
    <phoneticPr fontId="8"/>
  </si>
  <si>
    <t>有形固定資産</t>
    <rPh sb="0" eb="2">
      <t>ユウケイ</t>
    </rPh>
    <rPh sb="2" eb="4">
      <t>コテイ</t>
    </rPh>
    <rPh sb="4" eb="6">
      <t>シサン</t>
    </rPh>
    <phoneticPr fontId="9"/>
  </si>
  <si>
    <t>国有財産（公共用財産を除く）</t>
    <rPh sb="0" eb="2">
      <t>コクユウ</t>
    </rPh>
    <rPh sb="2" eb="4">
      <t>ザイサン</t>
    </rPh>
    <rPh sb="5" eb="8">
      <t>コウキョウヨウ</t>
    </rPh>
    <rPh sb="8" eb="10">
      <t>ザイサン</t>
    </rPh>
    <rPh sb="11" eb="12">
      <t>ノゾ</t>
    </rPh>
    <phoneticPr fontId="9"/>
  </si>
  <si>
    <t>物品</t>
    <rPh sb="0" eb="2">
      <t>ブッピン</t>
    </rPh>
    <phoneticPr fontId="8"/>
  </si>
  <si>
    <t>無形固定資産</t>
    <rPh sb="0" eb="2">
      <t>ムケイ</t>
    </rPh>
    <rPh sb="2" eb="6">
      <t>コテイシサン</t>
    </rPh>
    <phoneticPr fontId="9"/>
  </si>
  <si>
    <t>資産合計</t>
    <rPh sb="0" eb="2">
      <t>シサン</t>
    </rPh>
    <rPh sb="2" eb="4">
      <t>ゴウケイ</t>
    </rPh>
    <phoneticPr fontId="9"/>
  </si>
  <si>
    <t>＜負債の部＞</t>
    <rPh sb="1" eb="3">
      <t>フサイ</t>
    </rPh>
    <rPh sb="4" eb="5">
      <t>ブ</t>
    </rPh>
    <phoneticPr fontId="9"/>
  </si>
  <si>
    <t>未払費用</t>
    <rPh sb="0" eb="2">
      <t>ミバライ</t>
    </rPh>
    <rPh sb="2" eb="4">
      <t>ヒヨウ</t>
    </rPh>
    <phoneticPr fontId="8"/>
  </si>
  <si>
    <t>s</t>
    <phoneticPr fontId="8"/>
  </si>
  <si>
    <t>負債合計</t>
    <rPh sb="0" eb="2">
      <t>フサイ</t>
    </rPh>
    <rPh sb="2" eb="4">
      <t>ゴウケイ</t>
    </rPh>
    <phoneticPr fontId="9"/>
  </si>
  <si>
    <t>＜資産・負債差額の部＞</t>
    <rPh sb="1" eb="3">
      <t>シサン</t>
    </rPh>
    <rPh sb="4" eb="6">
      <t>フサイ</t>
    </rPh>
    <rPh sb="6" eb="8">
      <t>サガク</t>
    </rPh>
    <rPh sb="9" eb="10">
      <t>ブ</t>
    </rPh>
    <phoneticPr fontId="9"/>
  </si>
  <si>
    <t>資産･負債差額</t>
  </si>
  <si>
    <t>【連結業務費用計算書】</t>
    <rPh sb="1" eb="3">
      <t>レンケツ</t>
    </rPh>
    <rPh sb="3" eb="5">
      <t>ギョウム</t>
    </rPh>
    <rPh sb="5" eb="7">
      <t>ヒヨウ</t>
    </rPh>
    <rPh sb="7" eb="10">
      <t>ケイサンショ</t>
    </rPh>
    <phoneticPr fontId="8"/>
  </si>
  <si>
    <t>売上原価</t>
    <rPh sb="0" eb="2">
      <t>ウリアゲ</t>
    </rPh>
    <rPh sb="2" eb="4">
      <t>ゲンカ</t>
    </rPh>
    <phoneticPr fontId="8"/>
  </si>
  <si>
    <t>交付金</t>
  </si>
  <si>
    <t>一般会計へ繰入</t>
    <phoneticPr fontId="8"/>
  </si>
  <si>
    <t>減損損失</t>
    <rPh sb="0" eb="2">
      <t>ゲンソン</t>
    </rPh>
    <rPh sb="2" eb="4">
      <t>ソンシツ</t>
    </rPh>
    <phoneticPr fontId="6"/>
  </si>
  <si>
    <t>本年度業務費用合計</t>
    <phoneticPr fontId="9"/>
  </si>
  <si>
    <t>【連結資産・負債差額増減計算書】</t>
    <rPh sb="1" eb="3">
      <t>レンケツ</t>
    </rPh>
    <rPh sb="3" eb="5">
      <t>シサン</t>
    </rPh>
    <rPh sb="6" eb="8">
      <t>フサイ</t>
    </rPh>
    <rPh sb="8" eb="10">
      <t>サガク</t>
    </rPh>
    <rPh sb="10" eb="12">
      <t>ゾウゲン</t>
    </rPh>
    <rPh sb="12" eb="14">
      <t>ケイサン</t>
    </rPh>
    <rPh sb="14" eb="15">
      <t>ショ</t>
    </rPh>
    <phoneticPr fontId="9"/>
  </si>
  <si>
    <t>　負担金収入</t>
    <rPh sb="1" eb="4">
      <t>フタンキン</t>
    </rPh>
    <rPh sb="4" eb="6">
      <t>シュウニュウ</t>
    </rPh>
    <phoneticPr fontId="8"/>
  </si>
  <si>
    <t>その他の財源</t>
    <phoneticPr fontId="8"/>
  </si>
  <si>
    <t>一般会計からの受入</t>
    <phoneticPr fontId="8"/>
  </si>
  <si>
    <t>Ⅵ　その他資産･負債差額の増減</t>
    <rPh sb="4" eb="5">
      <t>タ</t>
    </rPh>
    <rPh sb="5" eb="7">
      <t>シサン</t>
    </rPh>
    <rPh sb="8" eb="10">
      <t>フサイ</t>
    </rPh>
    <rPh sb="10" eb="12">
      <t>サガク</t>
    </rPh>
    <rPh sb="13" eb="15">
      <t>ゾウゲン</t>
    </rPh>
    <phoneticPr fontId="8"/>
  </si>
  <si>
    <t>その他</t>
    <rPh sb="2" eb="3">
      <t>タ</t>
    </rPh>
    <phoneticPr fontId="9"/>
  </si>
  <si>
    <t>Ⅶ　本年度末資産・負債差額</t>
    <rPh sb="2" eb="5">
      <t>ホンネンド</t>
    </rPh>
    <rPh sb="5" eb="6">
      <t>マツ</t>
    </rPh>
    <rPh sb="6" eb="8">
      <t>シサン</t>
    </rPh>
    <rPh sb="9" eb="11">
      <t>フサイ</t>
    </rPh>
    <rPh sb="11" eb="13">
      <t>サガク</t>
    </rPh>
    <phoneticPr fontId="8"/>
  </si>
  <si>
    <t>【整合性チェック】：差異が生じていないことを確認。</t>
    <rPh sb="1" eb="4">
      <t>セイゴウセイ</t>
    </rPh>
    <rPh sb="10" eb="12">
      <t>サイ</t>
    </rPh>
    <rPh sb="13" eb="14">
      <t>ショウ</t>
    </rPh>
    <rPh sb="22" eb="24">
      <t>カクニン</t>
    </rPh>
    <phoneticPr fontId="9"/>
  </si>
  <si>
    <t>①現金・預金</t>
    <rPh sb="1" eb="3">
      <t>ゲンキン</t>
    </rPh>
    <rPh sb="4" eb="6">
      <t>ヨキン</t>
    </rPh>
    <phoneticPr fontId="9"/>
  </si>
  <si>
    <t>②本年度業務費用合計</t>
    <rPh sb="1" eb="4">
      <t>ホンネンド</t>
    </rPh>
    <rPh sb="4" eb="6">
      <t>ギョウム</t>
    </rPh>
    <rPh sb="6" eb="8">
      <t>ヒヨウ</t>
    </rPh>
    <rPh sb="8" eb="10">
      <t>ゴウケイ</t>
    </rPh>
    <phoneticPr fontId="9"/>
  </si>
  <si>
    <t>OK</t>
  </si>
  <si>
    <t>③本年度末資産・負債差額</t>
    <rPh sb="1" eb="4">
      <t>ホンネンド</t>
    </rPh>
    <rPh sb="4" eb="5">
      <t>マツ</t>
    </rPh>
    <rPh sb="5" eb="7">
      <t>シサン</t>
    </rPh>
    <rPh sb="8" eb="10">
      <t>フサイ</t>
    </rPh>
    <rPh sb="10" eb="12">
      <t>サガク</t>
    </rPh>
    <phoneticPr fontId="9"/>
  </si>
  <si>
    <t>前年度末資産・負債差額</t>
    <rPh sb="0" eb="1">
      <t>ゼン</t>
    </rPh>
    <rPh sb="1" eb="2">
      <t>ネン</t>
    </rPh>
    <rPh sb="2" eb="3">
      <t>ド</t>
    </rPh>
    <rPh sb="3" eb="4">
      <t>マツ</t>
    </rPh>
    <rPh sb="4" eb="6">
      <t>シサン</t>
    </rPh>
    <rPh sb="7" eb="9">
      <t>フサイ</t>
    </rPh>
    <rPh sb="9" eb="11">
      <t>サガク</t>
    </rPh>
    <phoneticPr fontId="8"/>
  </si>
  <si>
    <t>仕訳①+②+③+④</t>
    <rPh sb="0" eb="2">
      <t>シワケ</t>
    </rPh>
    <phoneticPr fontId="8"/>
  </si>
  <si>
    <t>前年度剰余金受入</t>
    <phoneticPr fontId="8"/>
  </si>
  <si>
    <t>委託費等</t>
    <rPh sb="3" eb="4">
      <t>トウ</t>
    </rPh>
    <phoneticPr fontId="8"/>
  </si>
  <si>
    <t>　　　配賦財源</t>
    <rPh sb="3" eb="5">
      <t>ハイフ</t>
    </rPh>
    <rPh sb="5" eb="7">
      <t>ザイゲン</t>
    </rPh>
    <phoneticPr fontId="8"/>
  </si>
  <si>
    <t>　　　自己収入</t>
    <rPh sb="3" eb="5">
      <t>ジコ</t>
    </rPh>
    <rPh sb="5" eb="7">
      <t>シュウニュウ</t>
    </rPh>
    <phoneticPr fontId="6"/>
  </si>
  <si>
    <t>　　　独立行政法人等収入</t>
    <rPh sb="3" eb="5">
      <t>ドクリツ</t>
    </rPh>
    <rPh sb="5" eb="7">
      <t>ギョウセイ</t>
    </rPh>
    <rPh sb="7" eb="9">
      <t>ホウジン</t>
    </rPh>
    <rPh sb="9" eb="10">
      <t>トウ</t>
    </rPh>
    <rPh sb="10" eb="12">
      <t>シュウニュウ</t>
    </rPh>
    <phoneticPr fontId="8"/>
  </si>
  <si>
    <t>(令和5年3月31日)</t>
  </si>
  <si>
    <t>(令和6年3月31日)</t>
  </si>
  <si>
    <t>-</t>
  </si>
  <si>
    <t>自　令和 4年4月 1日</t>
  </si>
  <si>
    <t>自　令和 5年4月 1日</t>
  </si>
  <si>
    <t>至　令和 5年3月31日</t>
  </si>
  <si>
    <t>至　令和 6年3月31日</t>
  </si>
  <si>
    <t>△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</si>
</sst>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quot;(&quot;0%&quot;)   &quot;;[Red]\-&quot;(&quot;0%&quot;)   &quot;;&quot;－    &quot;"/>
    <numFmt numFmtId="178" formatCode="&quot;(&quot;0.00%&quot;)   &quot;;[Red]\-&quot;(&quot;0.00%&quot;)   &quot;;&quot;－    &quot;"/>
    <numFmt numFmtId="179" formatCode="0.00%;[Red]\-0.00%;&quot;－&quot;"/>
    <numFmt numFmtId="180" formatCode="#,##0;[Red]#,##0"/>
    <numFmt numFmtId="181" formatCode="#,##0;&quot;△ &quot;#,##0;&quot;-&quot;"/>
  </numFmts>
  <fonts count="5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6"/>
      <name val="ＭＳ ゴシック"/>
      <family val="3"/>
      <charset val="128"/>
    </font>
    <font>
      <sz val="9"/>
      <name val="ＭＳ ゴシック"/>
      <family val="3"/>
      <charset val="128"/>
    </font>
    <font>
      <sz val="10"/>
      <name val="ＭＳ Ｐゴシック"/>
      <family val="3"/>
      <charset val="128"/>
    </font>
    <font>
      <sz val="11"/>
      <name val="ＭＳ ゴシック"/>
      <family val="3"/>
      <charset val="128"/>
    </font>
    <font>
      <b/>
      <sz val="14"/>
      <name val="ＭＳ Ｐゴシック"/>
      <family val="3"/>
      <charset val="128"/>
    </font>
    <font>
      <sz val="11"/>
      <name val="ＭＳ 明朝"/>
      <family val="1"/>
      <charset val="128"/>
    </font>
    <font>
      <sz val="11"/>
      <color theme="1"/>
      <name val="ＭＳ Ｐゴシック"/>
      <family val="3"/>
      <charset val="128"/>
      <scheme val="minor"/>
    </font>
    <font>
      <b/>
      <sz val="16"/>
      <name val="ＭＳ 明朝"/>
      <family val="1"/>
      <charset val="128"/>
    </font>
    <font>
      <b/>
      <sz val="11"/>
      <name val="ＭＳ 明朝"/>
      <family val="1"/>
      <charset val="128"/>
    </font>
    <font>
      <b/>
      <sz val="11"/>
      <name val="ＭＳ ゴシック"/>
      <family val="3"/>
      <charset val="128"/>
    </font>
    <font>
      <sz val="6"/>
      <name val="ＭＳ 明朝"/>
      <family val="1"/>
      <charset val="128"/>
    </font>
    <font>
      <b/>
      <u/>
      <sz val="11"/>
      <name val="Meiryo UI"/>
      <family val="3"/>
      <charset val="128"/>
    </font>
    <font>
      <sz val="6"/>
      <name val="ＭＳ Ｐゴシック"/>
      <family val="2"/>
      <charset val="128"/>
      <scheme val="minor"/>
    </font>
    <font>
      <sz val="11"/>
      <name val="Meiryo UI"/>
      <family val="3"/>
      <charset val="128"/>
    </font>
    <font>
      <b/>
      <sz val="9"/>
      <color indexed="81"/>
      <name val="MS P ゴシック"/>
      <family val="3"/>
      <charset val="128"/>
    </font>
    <font>
      <sz val="11"/>
      <color indexed="18"/>
      <name val="Meiryo UI"/>
      <family val="3"/>
      <charset val="128"/>
    </font>
    <font>
      <b/>
      <sz val="11"/>
      <name val="Meiryo UI"/>
      <family val="3"/>
      <charset val="128"/>
    </font>
    <font>
      <sz val="11"/>
      <color rgb="FF000000"/>
      <name val="Meiryo UI"/>
      <family val="3"/>
      <charset val="128"/>
    </font>
    <font>
      <u/>
      <sz val="11"/>
      <name val="Meiryo UI"/>
      <family val="3"/>
      <charset val="128"/>
    </font>
    <font>
      <b/>
      <sz val="11"/>
      <color indexed="40"/>
      <name val="Meiryo UI"/>
      <family val="3"/>
      <charset val="128"/>
    </font>
    <font>
      <b/>
      <sz val="11"/>
      <color indexed="10"/>
      <name val="Meiryo UI"/>
      <family val="3"/>
      <charset val="128"/>
    </font>
    <font>
      <sz val="10"/>
      <color indexed="81"/>
      <name val="ＭＳ Ｐゴシック"/>
      <family val="3"/>
      <charset val="128"/>
    </font>
    <font>
      <b/>
      <sz val="9"/>
      <color indexed="81"/>
      <name val="ＭＳ Ｐゴシック"/>
      <family val="3"/>
      <charset val="128"/>
    </font>
    <font>
      <sz val="11"/>
      <color rgb="FFFF0000"/>
      <name val="ＭＳ Ｐゴシック"/>
      <family val="2"/>
      <charset val="128"/>
      <scheme val="minor"/>
    </font>
    <font>
      <b/>
      <sz val="11"/>
      <name val="ＭＳ Ｐゴシック"/>
      <family val="3"/>
      <charset val="128"/>
    </font>
    <font>
      <sz val="11"/>
      <color rgb="FF0070C0"/>
      <name val="ＭＳ ゴシック"/>
      <family val="3"/>
      <charset val="128"/>
    </font>
    <font>
      <sz val="11"/>
      <color rgb="FF7030A0"/>
      <name val="ＭＳ ゴシック"/>
      <family val="3"/>
      <charset val="128"/>
    </font>
    <font>
      <sz val="11"/>
      <color rgb="FFC00000"/>
      <name val="ＭＳ ゴシック"/>
      <family val="3"/>
      <charset val="128"/>
    </font>
    <font>
      <sz val="12"/>
      <name val="ＭＳ Ｐゴシック"/>
      <family val="3"/>
      <charset val="128"/>
    </font>
    <font>
      <b/>
      <i/>
      <sz val="11"/>
      <name val="ＭＳ Ｐゴシック"/>
      <family val="3"/>
      <charset val="128"/>
    </font>
    <font>
      <sz val="12"/>
      <color indexed="10"/>
      <name val="ＭＳ Ｐゴシック"/>
      <family val="3"/>
      <charset val="128"/>
    </font>
    <font>
      <sz val="11"/>
      <color rgb="FF0070C0"/>
      <name val="ＭＳ Ｐゴシック"/>
      <family val="2"/>
      <charset val="128"/>
      <scheme val="minor"/>
    </font>
    <font>
      <sz val="11"/>
      <color rgb="FF0070C0"/>
      <name val="ＭＳ Ｐゴシック"/>
      <family val="3"/>
      <charset val="128"/>
      <scheme val="minor"/>
    </font>
    <font>
      <sz val="11"/>
      <color theme="8" tint="-0.249977111117893"/>
      <name val="ＭＳ Ｐゴシック"/>
      <family val="2"/>
      <charset val="128"/>
      <scheme val="minor"/>
    </font>
    <font>
      <sz val="11"/>
      <color rgb="FF7030A0"/>
      <name val="ＭＳ Ｐゴシック"/>
      <family val="3"/>
      <charset val="128"/>
      <scheme val="minor"/>
    </font>
    <font>
      <sz val="11"/>
      <color theme="8" tint="-0.249977111117893"/>
      <name val="ＭＳ Ｐゴシック"/>
      <family val="3"/>
      <charset val="128"/>
      <scheme val="minor"/>
    </font>
    <font>
      <sz val="10"/>
      <color rgb="FF7030A0"/>
      <name val="ＭＳ Ｐゴシック"/>
      <family val="2"/>
      <charset val="128"/>
      <scheme val="minor"/>
    </font>
    <font>
      <sz val="10"/>
      <color rgb="FF7030A0"/>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sz val="8"/>
      <color indexed="81"/>
      <name val="MS P ゴシック"/>
      <family val="3"/>
      <charset val="128"/>
    </font>
    <font>
      <strike/>
      <sz val="11"/>
      <color theme="1"/>
      <name val="ＭＳ Ｐゴシック"/>
      <family val="2"/>
      <charset val="128"/>
      <scheme val="minor"/>
    </font>
  </fonts>
  <fills count="18">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indexed="15"/>
        <bgColor indexed="64"/>
      </patternFill>
    </fill>
    <fill>
      <patternFill patternType="solid">
        <fgColor rgb="FFCCFFFF"/>
        <bgColor indexed="64"/>
      </patternFill>
    </fill>
    <fill>
      <patternFill patternType="solid">
        <fgColor indexed="45"/>
        <bgColor indexed="64"/>
      </patternFill>
    </fill>
    <fill>
      <patternFill patternType="solid">
        <fgColor rgb="FFFFFFCC"/>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9FF99"/>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7" tint="0.79998168889431442"/>
        <bgColor indexed="64"/>
      </patternFill>
    </fill>
    <fill>
      <patternFill patternType="solid">
        <fgColor rgb="FFFFCCFF"/>
        <bgColor indexed="64"/>
      </patternFill>
    </fill>
    <fill>
      <patternFill patternType="solid">
        <fgColor rgb="FFD4F5F8"/>
        <bgColor indexed="64"/>
      </patternFill>
    </fill>
    <fill>
      <patternFill patternType="solid">
        <fgColor rgb="FFFFC000"/>
        <bgColor indexed="64"/>
      </patternFill>
    </fill>
  </fills>
  <borders count="53">
    <border>
      <left/>
      <right/>
      <top/>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medium">
        <color rgb="FFFF0000"/>
      </left>
      <right/>
      <top style="medium">
        <color rgb="FFFF0000"/>
      </top>
      <bottom/>
      <diagonal/>
    </border>
    <border>
      <left/>
      <right style="thin">
        <color indexed="64"/>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thin">
        <color indexed="64"/>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thin">
        <color auto="1"/>
      </right>
      <top/>
      <bottom style="thin">
        <color auto="1"/>
      </bottom>
      <diagonal/>
    </border>
    <border>
      <left style="medium">
        <color rgb="FFFF0000"/>
      </left>
      <right style="medium">
        <color rgb="FFFF0000"/>
      </right>
      <top style="medium">
        <color rgb="FFFF0000"/>
      </top>
      <bottom style="medium">
        <color rgb="FFFF0000"/>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medium">
        <color rgb="FFFF0000"/>
      </top>
      <bottom/>
      <diagonal/>
    </border>
    <border>
      <left style="hair">
        <color indexed="64"/>
      </left>
      <right style="hair">
        <color indexed="64"/>
      </right>
      <top/>
      <bottom style="medium">
        <color rgb="FFFF0000"/>
      </bottom>
      <diagonal/>
    </border>
    <border>
      <left/>
      <right style="hair">
        <color indexed="64"/>
      </right>
      <top style="thin">
        <color indexed="64"/>
      </top>
      <bottom style="thin">
        <color indexed="64"/>
      </bottom>
      <diagonal/>
    </border>
    <border>
      <left/>
      <right style="hair">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ck">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auto="1"/>
      </left>
      <right style="thin">
        <color auto="1"/>
      </right>
      <top/>
      <bottom/>
      <diagonal/>
    </border>
    <border diagonalUp="1">
      <left style="thin">
        <color indexed="64"/>
      </left>
      <right style="thin">
        <color indexed="64"/>
      </right>
      <top/>
      <bottom style="thin">
        <color auto="1"/>
      </bottom>
      <diagonal style="thin">
        <color indexed="64"/>
      </diagonal>
    </border>
    <border>
      <left style="thin">
        <color auto="1"/>
      </left>
      <right style="thin">
        <color auto="1"/>
      </right>
      <top/>
      <bottom style="thin">
        <color auto="1"/>
      </bottom>
      <diagonal/>
    </border>
    <border>
      <left style="thin">
        <color indexed="64"/>
      </left>
      <right/>
      <top style="thin">
        <color indexed="64"/>
      </top>
      <bottom style="medium">
        <color indexed="64"/>
      </bottom>
      <diagonal/>
    </border>
    <border>
      <left style="thin">
        <color auto="1"/>
      </left>
      <right/>
      <top/>
      <bottom style="thin">
        <color auto="1"/>
      </bottom>
      <diagonal/>
    </border>
  </borders>
  <cellStyleXfs count="29">
    <xf numFmtId="0" fontId="0" fillId="0" borderId="0"/>
    <xf numFmtId="177" fontId="12" fillId="0" borderId="0" applyFont="0" applyFill="0" applyBorder="0" applyAlignment="0" applyProtection="0"/>
    <xf numFmtId="178" fontId="12" fillId="0" borderId="0" applyFont="0" applyFill="0" applyBorder="0" applyAlignment="0" applyProtection="0">
      <alignment vertical="top"/>
    </xf>
    <xf numFmtId="179" fontId="12" fillId="0" borderId="0" applyFont="0" applyFill="0" applyBorder="0" applyAlignment="0" applyProtection="0"/>
    <xf numFmtId="38" fontId="5" fillId="0" borderId="0" applyFont="0" applyFill="0" applyBorder="0" applyAlignment="0" applyProtection="0"/>
    <xf numFmtId="38" fontId="11" fillId="0" borderId="0" applyFont="0" applyFill="0" applyBorder="0" applyAlignment="0" applyProtection="0"/>
    <xf numFmtId="38" fontId="6" fillId="0" borderId="0" applyFont="0" applyFill="0" applyBorder="0" applyAlignment="0" applyProtection="0">
      <alignment vertical="center"/>
    </xf>
    <xf numFmtId="38" fontId="10" fillId="0" borderId="0" applyFont="0" applyFill="0" applyBorder="0" applyAlignment="0" applyProtection="0">
      <alignment vertical="center"/>
    </xf>
    <xf numFmtId="38" fontId="6" fillId="0" borderId="0" applyFont="0" applyFill="0" applyBorder="0" applyAlignment="0" applyProtection="0"/>
    <xf numFmtId="0" fontId="13" fillId="0" borderId="0" applyFill="0" applyBorder="0" applyProtection="0"/>
    <xf numFmtId="0" fontId="14" fillId="0" borderId="0" applyNumberFormat="0" applyFont="0" applyFill="0" applyBorder="0">
      <alignment horizontal="left" vertical="top" wrapText="1"/>
    </xf>
    <xf numFmtId="0" fontId="10" fillId="0" borderId="0">
      <alignment vertical="center"/>
    </xf>
    <xf numFmtId="0" fontId="15" fillId="0" borderId="0">
      <alignment vertical="center"/>
    </xf>
    <xf numFmtId="0" fontId="6" fillId="0" borderId="0"/>
    <xf numFmtId="0" fontId="7" fillId="0" borderId="1">
      <alignment horizontal="center" vertical="center"/>
    </xf>
    <xf numFmtId="0" fontId="4" fillId="0" borderId="0">
      <alignment vertical="center"/>
    </xf>
    <xf numFmtId="0" fontId="6" fillId="0" borderId="0">
      <alignment vertical="center"/>
    </xf>
    <xf numFmtId="0" fontId="6" fillId="0" borderId="0"/>
    <xf numFmtId="0" fontId="12" fillId="0" borderId="0">
      <alignment vertical="center"/>
    </xf>
    <xf numFmtId="0" fontId="14" fillId="0" borderId="0"/>
    <xf numFmtId="0" fontId="6" fillId="0" borderId="0"/>
    <xf numFmtId="0" fontId="12" fillId="0" borderId="0">
      <alignment vertical="center"/>
    </xf>
    <xf numFmtId="38" fontId="12"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38" fontId="5" fillId="0" borderId="0" applyFont="0" applyFill="0" applyBorder="0" applyAlignment="0" applyProtection="0"/>
    <xf numFmtId="0" fontId="2" fillId="0" borderId="0">
      <alignment vertical="center"/>
    </xf>
    <xf numFmtId="0" fontId="1" fillId="0" borderId="0">
      <alignment vertical="center"/>
    </xf>
    <xf numFmtId="38" fontId="6" fillId="0" borderId="0" applyFont="0" applyFill="0" applyBorder="0" applyAlignment="0" applyProtection="0"/>
  </cellStyleXfs>
  <cellXfs count="337">
    <xf numFmtId="0" fontId="0" fillId="0" borderId="0" xfId="0"/>
    <xf numFmtId="180" fontId="20" fillId="0" borderId="0" xfId="13" applyNumberFormat="1" applyFont="1" applyAlignment="1">
      <alignment vertical="center"/>
    </xf>
    <xf numFmtId="180" fontId="20" fillId="0" borderId="0" xfId="13" applyNumberFormat="1" applyFont="1" applyAlignment="1">
      <alignment horizontal="left" vertical="center" indent="1"/>
    </xf>
    <xf numFmtId="176" fontId="22" fillId="0" borderId="0" xfId="13" applyNumberFormat="1" applyFont="1" applyAlignment="1">
      <alignment vertical="center"/>
    </xf>
    <xf numFmtId="180" fontId="22" fillId="0" borderId="0" xfId="13" applyNumberFormat="1" applyFont="1" applyAlignment="1">
      <alignment horizontal="left" vertical="center" indent="1"/>
    </xf>
    <xf numFmtId="180" fontId="22" fillId="0" borderId="0" xfId="13" applyNumberFormat="1" applyFont="1" applyAlignment="1">
      <alignment vertical="center"/>
    </xf>
    <xf numFmtId="180" fontId="22" fillId="0" borderId="16" xfId="13" applyNumberFormat="1" applyFont="1" applyBorder="1" applyAlignment="1">
      <alignment horizontal="center" vertical="center"/>
    </xf>
    <xf numFmtId="176" fontId="22" fillId="0" borderId="17" xfId="13" applyNumberFormat="1" applyFont="1" applyBorder="1" applyAlignment="1">
      <alignment horizontal="center" vertical="center"/>
    </xf>
    <xf numFmtId="180" fontId="22" fillId="0" borderId="18" xfId="13" applyNumberFormat="1" applyFont="1" applyBorder="1" applyAlignment="1">
      <alignment horizontal="center" vertical="center"/>
    </xf>
    <xf numFmtId="180" fontId="22" fillId="0" borderId="19" xfId="13" applyNumberFormat="1" applyFont="1" applyBorder="1" applyAlignment="1">
      <alignment horizontal="left" vertical="center" indent="1"/>
    </xf>
    <xf numFmtId="176" fontId="22" fillId="0" borderId="20" xfId="13" applyNumberFormat="1" applyFont="1" applyBorder="1" applyAlignment="1">
      <alignment vertical="center"/>
    </xf>
    <xf numFmtId="176" fontId="22" fillId="0" borderId="19" xfId="21" applyNumberFormat="1" applyFont="1" applyBorder="1" applyAlignment="1">
      <alignment horizontal="left" vertical="top"/>
    </xf>
    <xf numFmtId="176" fontId="22" fillId="0" borderId="0" xfId="21" applyNumberFormat="1" applyFont="1" applyAlignment="1">
      <alignment horizontal="left" vertical="top"/>
    </xf>
    <xf numFmtId="180" fontId="22" fillId="0" borderId="19" xfId="13" applyNumberFormat="1" applyFont="1" applyBorder="1" applyAlignment="1">
      <alignment horizontal="left" vertical="center"/>
    </xf>
    <xf numFmtId="180" fontId="22" fillId="0" borderId="19" xfId="13" applyNumberFormat="1" applyFont="1" applyBorder="1" applyAlignment="1">
      <alignment vertical="center"/>
    </xf>
    <xf numFmtId="176" fontId="22" fillId="0" borderId="17" xfId="13" applyNumberFormat="1" applyFont="1" applyBorder="1" applyAlignment="1">
      <alignment vertical="center"/>
    </xf>
    <xf numFmtId="176" fontId="22" fillId="0" borderId="21" xfId="13" applyNumberFormat="1" applyFont="1" applyBorder="1" applyAlignment="1">
      <alignment vertical="center"/>
    </xf>
    <xf numFmtId="180" fontId="22" fillId="2" borderId="0" xfId="13" applyNumberFormat="1" applyFont="1" applyFill="1" applyAlignment="1">
      <alignment horizontal="center" vertical="center"/>
    </xf>
    <xf numFmtId="0" fontId="22" fillId="0" borderId="0" xfId="13" applyFont="1" applyAlignment="1">
      <alignment vertical="center"/>
    </xf>
    <xf numFmtId="180" fontId="22" fillId="0" borderId="0" xfId="13" applyNumberFormat="1" applyFont="1" applyAlignment="1">
      <alignment horizontal="left" vertical="center"/>
    </xf>
    <xf numFmtId="180" fontId="22" fillId="0" borderId="22" xfId="13" applyNumberFormat="1" applyFont="1" applyBorder="1" applyAlignment="1">
      <alignment vertical="center"/>
    </xf>
    <xf numFmtId="176" fontId="22" fillId="0" borderId="23" xfId="13" applyNumberFormat="1" applyFont="1" applyBorder="1" applyAlignment="1">
      <alignment vertical="center"/>
    </xf>
    <xf numFmtId="180" fontId="22" fillId="0" borderId="24" xfId="13" applyNumberFormat="1" applyFont="1" applyBorder="1" applyAlignment="1">
      <alignment vertical="center"/>
    </xf>
    <xf numFmtId="176" fontId="22" fillId="0" borderId="25" xfId="13" applyNumberFormat="1" applyFont="1" applyBorder="1" applyAlignment="1">
      <alignment vertical="center"/>
    </xf>
    <xf numFmtId="38" fontId="22" fillId="0" borderId="0" xfId="13" applyNumberFormat="1" applyFont="1" applyAlignment="1">
      <alignment vertical="center"/>
    </xf>
    <xf numFmtId="180" fontId="22" fillId="0" borderId="26" xfId="13" applyNumberFormat="1" applyFont="1" applyBorder="1" applyAlignment="1">
      <alignment vertical="center"/>
    </xf>
    <xf numFmtId="176" fontId="22" fillId="0" borderId="27" xfId="13" applyNumberFormat="1" applyFont="1" applyBorder="1" applyAlignment="1">
      <alignment vertical="center"/>
    </xf>
    <xf numFmtId="180" fontId="22" fillId="0" borderId="28" xfId="13" applyNumberFormat="1" applyFont="1" applyBorder="1" applyAlignment="1">
      <alignment vertical="center"/>
    </xf>
    <xf numFmtId="176" fontId="22" fillId="0" borderId="29" xfId="13" applyNumberFormat="1" applyFont="1" applyBorder="1" applyAlignment="1">
      <alignment vertical="center"/>
    </xf>
    <xf numFmtId="180" fontId="22" fillId="0" borderId="19" xfId="13" applyNumberFormat="1" applyFont="1" applyBorder="1" applyAlignment="1">
      <alignment horizontal="center" vertical="center"/>
    </xf>
    <xf numFmtId="176" fontId="22" fillId="0" borderId="30" xfId="13" applyNumberFormat="1" applyFont="1" applyBorder="1" applyAlignment="1">
      <alignment vertical="center"/>
    </xf>
    <xf numFmtId="180" fontId="22" fillId="0" borderId="15" xfId="13" applyNumberFormat="1" applyFont="1" applyBorder="1" applyAlignment="1">
      <alignment horizontal="center" vertical="center"/>
    </xf>
    <xf numFmtId="0" fontId="22" fillId="0" borderId="31" xfId="13" applyFont="1" applyBorder="1" applyAlignment="1">
      <alignment vertical="center"/>
    </xf>
    <xf numFmtId="0" fontId="22" fillId="2" borderId="0" xfId="13" applyFont="1" applyFill="1" applyAlignment="1">
      <alignment vertical="center"/>
    </xf>
    <xf numFmtId="0" fontId="22" fillId="0" borderId="16" xfId="13" applyFont="1" applyBorder="1" applyAlignment="1">
      <alignment horizontal="left" vertical="center"/>
    </xf>
    <xf numFmtId="176" fontId="22" fillId="0" borderId="18" xfId="21" applyNumberFormat="1" applyFont="1" applyBorder="1" applyAlignment="1">
      <alignment horizontal="left" vertical="top"/>
    </xf>
    <xf numFmtId="0" fontId="22" fillId="0" borderId="0" xfId="21" applyFont="1" applyAlignment="1">
      <alignment horizontal="left" vertical="top"/>
    </xf>
    <xf numFmtId="180" fontId="22" fillId="0" borderId="20" xfId="13" applyNumberFormat="1" applyFont="1" applyBorder="1" applyAlignment="1">
      <alignment vertical="center"/>
    </xf>
    <xf numFmtId="180" fontId="22" fillId="0" borderId="32" xfId="13" applyNumberFormat="1" applyFont="1" applyBorder="1" applyAlignment="1">
      <alignment horizontal="center" vertical="center"/>
    </xf>
    <xf numFmtId="176" fontId="22" fillId="0" borderId="33" xfId="13" applyNumberFormat="1" applyFont="1" applyBorder="1" applyAlignment="1">
      <alignment horizontal="center" vertical="center"/>
    </xf>
    <xf numFmtId="180" fontId="22" fillId="0" borderId="34" xfId="13" applyNumberFormat="1" applyFont="1" applyBorder="1" applyAlignment="1">
      <alignment horizontal="center" vertical="center"/>
    </xf>
    <xf numFmtId="0" fontId="22" fillId="0" borderId="0" xfId="18" applyFont="1" applyAlignment="1">
      <alignment horizontal="left" vertical="center"/>
    </xf>
    <xf numFmtId="0" fontId="22" fillId="0" borderId="0" xfId="18" applyFont="1">
      <alignment vertical="center"/>
    </xf>
    <xf numFmtId="0" fontId="22" fillId="0" borderId="0" xfId="18" applyFont="1" applyAlignment="1">
      <alignment horizontal="right" vertical="center"/>
    </xf>
    <xf numFmtId="176" fontId="22" fillId="3" borderId="35" xfId="18" applyNumberFormat="1" applyFont="1" applyFill="1" applyBorder="1" applyAlignment="1">
      <alignment horizontal="center" wrapText="1"/>
    </xf>
    <xf numFmtId="0" fontId="22" fillId="3" borderId="35" xfId="18" applyFont="1" applyFill="1" applyBorder="1" applyAlignment="1">
      <alignment horizontal="center" vertical="center" wrapText="1"/>
    </xf>
    <xf numFmtId="0" fontId="22" fillId="4" borderId="35" xfId="18" applyFont="1" applyFill="1" applyBorder="1" applyAlignment="1">
      <alignment horizontal="center" vertical="center" wrapText="1"/>
    </xf>
    <xf numFmtId="0" fontId="22" fillId="0" borderId="0" xfId="18" applyFont="1" applyAlignment="1">
      <alignment horizontal="center" vertical="center"/>
    </xf>
    <xf numFmtId="176" fontId="24" fillId="3" borderId="35" xfId="18" applyNumberFormat="1" applyFont="1" applyFill="1" applyBorder="1" applyAlignment="1">
      <alignment horizontal="center" vertical="center" shrinkToFit="1"/>
    </xf>
    <xf numFmtId="176" fontId="24" fillId="4" borderId="35" xfId="18" applyNumberFormat="1" applyFont="1" applyFill="1" applyBorder="1" applyAlignment="1">
      <alignment horizontal="center" vertical="center" shrinkToFit="1"/>
    </xf>
    <xf numFmtId="176" fontId="25" fillId="2" borderId="35" xfId="18" applyNumberFormat="1" applyFont="1" applyFill="1" applyBorder="1" applyAlignment="1">
      <alignment horizontal="left" vertical="top"/>
    </xf>
    <xf numFmtId="176" fontId="22" fillId="2" borderId="35" xfId="18" applyNumberFormat="1" applyFont="1" applyFill="1" applyBorder="1" applyAlignment="1">
      <alignment vertical="center" shrinkToFit="1"/>
    </xf>
    <xf numFmtId="0" fontId="22" fillId="2" borderId="0" xfId="18" applyFont="1" applyFill="1">
      <alignment vertical="center"/>
    </xf>
    <xf numFmtId="176" fontId="22" fillId="2" borderId="35" xfId="18" applyNumberFormat="1" applyFont="1" applyFill="1" applyBorder="1" applyAlignment="1">
      <alignment horizontal="left" vertical="top"/>
    </xf>
    <xf numFmtId="176" fontId="22" fillId="5" borderId="35" xfId="18" applyNumberFormat="1" applyFont="1" applyFill="1" applyBorder="1" applyAlignment="1">
      <alignment horizontal="right" shrinkToFit="1"/>
    </xf>
    <xf numFmtId="176" fontId="22" fillId="2" borderId="35" xfId="18" applyNumberFormat="1" applyFont="1" applyFill="1" applyBorder="1" applyAlignment="1">
      <alignment horizontal="right" shrinkToFit="1"/>
    </xf>
    <xf numFmtId="176" fontId="25" fillId="5" borderId="35" xfId="18" applyNumberFormat="1" applyFont="1" applyFill="1" applyBorder="1" applyAlignment="1">
      <alignment horizontal="right" shrinkToFit="1"/>
    </xf>
    <xf numFmtId="176" fontId="25" fillId="2" borderId="35" xfId="18" applyNumberFormat="1" applyFont="1" applyFill="1" applyBorder="1" applyAlignment="1">
      <alignment horizontal="right" shrinkToFit="1"/>
    </xf>
    <xf numFmtId="0" fontId="25" fillId="2" borderId="0" xfId="18" applyFont="1" applyFill="1">
      <alignment vertical="center"/>
    </xf>
    <xf numFmtId="176" fontId="25" fillId="2" borderId="35" xfId="18" applyNumberFormat="1" applyFont="1" applyFill="1" applyBorder="1" applyAlignment="1">
      <alignment horizontal="left" vertical="top" indent="1"/>
    </xf>
    <xf numFmtId="176" fontId="22" fillId="2" borderId="35" xfId="18" applyNumberFormat="1" applyFont="1" applyFill="1" applyBorder="1" applyAlignment="1">
      <alignment horizontal="left" vertical="top" indent="2"/>
    </xf>
    <xf numFmtId="176" fontId="22" fillId="2" borderId="35" xfId="18" applyNumberFormat="1" applyFont="1" applyFill="1" applyBorder="1" applyAlignment="1">
      <alignment horizontal="left" vertical="top" indent="1"/>
    </xf>
    <xf numFmtId="176" fontId="25" fillId="2" borderId="35" xfId="18" applyNumberFormat="1" applyFont="1" applyFill="1" applyBorder="1" applyAlignment="1">
      <alignment horizontal="center" vertical="top"/>
    </xf>
    <xf numFmtId="176" fontId="25" fillId="5" borderId="35" xfId="18" applyNumberFormat="1" applyFont="1" applyFill="1" applyBorder="1" applyAlignment="1">
      <alignment vertical="center" shrinkToFit="1"/>
    </xf>
    <xf numFmtId="176" fontId="25" fillId="2" borderId="35" xfId="18" applyNumberFormat="1" applyFont="1" applyFill="1" applyBorder="1" applyAlignment="1">
      <alignment vertical="center" shrinkToFit="1"/>
    </xf>
    <xf numFmtId="176" fontId="25" fillId="0" borderId="35" xfId="18" applyNumberFormat="1" applyFont="1" applyBorder="1" applyAlignment="1">
      <alignment vertical="center" shrinkToFit="1"/>
    </xf>
    <xf numFmtId="176" fontId="25" fillId="0" borderId="35" xfId="18" applyNumberFormat="1" applyFont="1" applyBorder="1" applyAlignment="1">
      <alignment horizontal="left" vertical="center" shrinkToFit="1"/>
    </xf>
    <xf numFmtId="176" fontId="25" fillId="2" borderId="35" xfId="18" applyNumberFormat="1" applyFont="1" applyFill="1" applyBorder="1" applyAlignment="1">
      <alignment horizontal="left" vertical="center" shrinkToFit="1"/>
    </xf>
    <xf numFmtId="0" fontId="22" fillId="2" borderId="0" xfId="18" applyFont="1" applyFill="1" applyAlignment="1">
      <alignment horizontal="left" vertical="center"/>
    </xf>
    <xf numFmtId="176" fontId="22" fillId="0" borderId="35" xfId="18" applyNumberFormat="1" applyFont="1" applyBorder="1" applyAlignment="1">
      <alignment horizontal="right" shrinkToFit="1"/>
    </xf>
    <xf numFmtId="176" fontId="25" fillId="0" borderId="35" xfId="18" applyNumberFormat="1" applyFont="1" applyBorder="1" applyAlignment="1">
      <alignment horizontal="right" shrinkToFit="1"/>
    </xf>
    <xf numFmtId="176" fontId="25" fillId="2" borderId="35" xfId="18" applyNumberFormat="1" applyFont="1" applyFill="1" applyBorder="1" applyAlignment="1">
      <alignment vertical="top"/>
    </xf>
    <xf numFmtId="176" fontId="25" fillId="2" borderId="35" xfId="18" applyNumberFormat="1" applyFont="1" applyFill="1" applyBorder="1" applyAlignment="1">
      <alignment horizontal="left" vertical="top" wrapText="1"/>
    </xf>
    <xf numFmtId="176" fontId="22" fillId="2" borderId="0" xfId="18" applyNumberFormat="1" applyFont="1" applyFill="1">
      <alignment vertical="center"/>
    </xf>
    <xf numFmtId="176" fontId="22" fillId="2" borderId="35" xfId="18" applyNumberFormat="1" applyFont="1" applyFill="1" applyBorder="1" applyAlignment="1">
      <alignment horizontal="left" vertical="center" wrapText="1"/>
    </xf>
    <xf numFmtId="38" fontId="22" fillId="2" borderId="0" xfId="22" applyFont="1" applyFill="1">
      <alignment vertical="center"/>
    </xf>
    <xf numFmtId="38" fontId="22" fillId="2" borderId="0" xfId="18" applyNumberFormat="1" applyFont="1" applyFill="1">
      <alignment vertical="center"/>
    </xf>
    <xf numFmtId="176" fontId="26" fillId="2" borderId="35" xfId="16" applyNumberFormat="1" applyFont="1" applyFill="1" applyBorder="1">
      <alignment vertical="center"/>
    </xf>
    <xf numFmtId="38" fontId="22" fillId="2" borderId="0" xfId="6" applyFont="1" applyFill="1">
      <alignment vertical="center"/>
    </xf>
    <xf numFmtId="176" fontId="22" fillId="5" borderId="18" xfId="18" applyNumberFormat="1" applyFont="1" applyFill="1" applyBorder="1" applyAlignment="1">
      <alignment horizontal="right" vertical="center"/>
    </xf>
    <xf numFmtId="176" fontId="22" fillId="0" borderId="0" xfId="18" applyNumberFormat="1" applyFont="1" applyAlignment="1">
      <alignment vertical="center" shrinkToFit="1"/>
    </xf>
    <xf numFmtId="0" fontId="22" fillId="0" borderId="0" xfId="18" applyFont="1" applyAlignment="1">
      <alignment vertical="center" shrinkToFit="1"/>
    </xf>
    <xf numFmtId="176" fontId="22" fillId="0" borderId="0" xfId="18" applyNumberFormat="1" applyFont="1" applyAlignment="1">
      <alignment horizontal="right" shrinkToFit="1"/>
    </xf>
    <xf numFmtId="0" fontId="27" fillId="6" borderId="0" xfId="18" applyFont="1" applyFill="1" applyAlignment="1">
      <alignment horizontal="left" vertical="center"/>
    </xf>
    <xf numFmtId="0" fontId="22" fillId="6" borderId="0" xfId="18" applyFont="1" applyFill="1" applyAlignment="1">
      <alignment vertical="center" shrinkToFit="1"/>
    </xf>
    <xf numFmtId="176" fontId="22" fillId="6" borderId="0" xfId="18" applyNumberFormat="1" applyFont="1" applyFill="1" applyAlignment="1">
      <alignment horizontal="right" shrinkToFit="1"/>
    </xf>
    <xf numFmtId="176" fontId="22" fillId="6" borderId="0" xfId="18" applyNumberFormat="1" applyFont="1" applyFill="1" applyAlignment="1">
      <alignment vertical="center" shrinkToFit="1"/>
    </xf>
    <xf numFmtId="0" fontId="22" fillId="6" borderId="0" xfId="18" applyFont="1" applyFill="1" applyAlignment="1">
      <alignment horizontal="left" vertical="center"/>
    </xf>
    <xf numFmtId="176" fontId="22" fillId="6" borderId="0" xfId="18" applyNumberFormat="1" applyFont="1" applyFill="1" applyAlignment="1">
      <alignment horizontal="right" vertical="center" shrinkToFit="1"/>
    </xf>
    <xf numFmtId="38" fontId="22" fillId="0" borderId="0" xfId="6" applyFont="1" applyAlignment="1">
      <alignment vertical="center" shrinkToFit="1"/>
    </xf>
    <xf numFmtId="38" fontId="22" fillId="0" borderId="0" xfId="6" applyFont="1" applyFill="1" applyAlignment="1">
      <alignment horizontal="right" shrinkToFit="1"/>
    </xf>
    <xf numFmtId="38" fontId="22" fillId="0" borderId="0" xfId="6" applyFont="1" applyFill="1" applyAlignment="1">
      <alignment vertical="center" shrinkToFit="1"/>
    </xf>
    <xf numFmtId="176" fontId="22" fillId="0" borderId="0" xfId="18" applyNumberFormat="1" applyFont="1" applyAlignment="1">
      <alignment horizontal="left" shrinkToFit="1"/>
    </xf>
    <xf numFmtId="176" fontId="22" fillId="0" borderId="0" xfId="18" applyNumberFormat="1" applyFont="1" applyAlignment="1">
      <alignment horizontal="right"/>
    </xf>
    <xf numFmtId="176" fontId="28" fillId="0" borderId="0" xfId="18" applyNumberFormat="1" applyFont="1" applyAlignment="1">
      <alignment horizontal="right"/>
    </xf>
    <xf numFmtId="176" fontId="29" fillId="0" borderId="0" xfId="18" applyNumberFormat="1" applyFont="1" applyAlignment="1">
      <alignment horizontal="right"/>
    </xf>
    <xf numFmtId="180" fontId="20" fillId="2" borderId="0" xfId="16" applyNumberFormat="1" applyFont="1" applyFill="1">
      <alignment vertical="center"/>
    </xf>
    <xf numFmtId="180" fontId="20" fillId="2" borderId="0" xfId="16" applyNumberFormat="1" applyFont="1" applyFill="1" applyAlignment="1">
      <alignment horizontal="left" vertical="center" indent="1"/>
    </xf>
    <xf numFmtId="180" fontId="22" fillId="2" borderId="0" xfId="16" applyNumberFormat="1" applyFont="1" applyFill="1">
      <alignment vertical="center"/>
    </xf>
    <xf numFmtId="176" fontId="22" fillId="2" borderId="0" xfId="16" applyNumberFormat="1" applyFont="1" applyFill="1">
      <alignment vertical="center"/>
    </xf>
    <xf numFmtId="180" fontId="22" fillId="2" borderId="0" xfId="16" applyNumberFormat="1" applyFont="1" applyFill="1" applyAlignment="1">
      <alignment horizontal="left" vertical="center" indent="1"/>
    </xf>
    <xf numFmtId="180" fontId="22" fillId="2" borderId="16" xfId="16" applyNumberFormat="1" applyFont="1" applyFill="1" applyBorder="1" applyAlignment="1">
      <alignment horizontal="center" vertical="center"/>
    </xf>
    <xf numFmtId="180" fontId="22" fillId="2" borderId="36" xfId="16" applyNumberFormat="1" applyFont="1" applyFill="1" applyBorder="1" applyAlignment="1">
      <alignment horizontal="center" vertical="center"/>
    </xf>
    <xf numFmtId="176" fontId="22" fillId="2" borderId="17" xfId="16" applyNumberFormat="1" applyFont="1" applyFill="1" applyBorder="1" applyAlignment="1">
      <alignment horizontal="center" vertical="center"/>
    </xf>
    <xf numFmtId="180" fontId="22" fillId="2" borderId="18" xfId="16" applyNumberFormat="1" applyFont="1" applyFill="1" applyBorder="1" applyAlignment="1">
      <alignment horizontal="center" vertical="center"/>
    </xf>
    <xf numFmtId="180" fontId="22" fillId="2" borderId="19" xfId="16" applyNumberFormat="1" applyFont="1" applyFill="1" applyBorder="1" applyAlignment="1">
      <alignment horizontal="left" vertical="center" indent="1"/>
    </xf>
    <xf numFmtId="180" fontId="22" fillId="7" borderId="37" xfId="16" applyNumberFormat="1" applyFont="1" applyFill="1" applyBorder="1">
      <alignment vertical="center"/>
    </xf>
    <xf numFmtId="176" fontId="22" fillId="2" borderId="20" xfId="16" applyNumberFormat="1" applyFont="1" applyFill="1" applyBorder="1">
      <alignment vertical="center"/>
    </xf>
    <xf numFmtId="176" fontId="22" fillId="2" borderId="19" xfId="18" applyNumberFormat="1" applyFont="1" applyFill="1" applyBorder="1" applyAlignment="1">
      <alignment horizontal="left" vertical="top"/>
    </xf>
    <xf numFmtId="180" fontId="22" fillId="7" borderId="3" xfId="16" applyNumberFormat="1" applyFont="1" applyFill="1" applyBorder="1">
      <alignment vertical="center"/>
    </xf>
    <xf numFmtId="176" fontId="22" fillId="5" borderId="20" xfId="16" applyNumberFormat="1" applyFont="1" applyFill="1" applyBorder="1">
      <alignment vertical="center"/>
    </xf>
    <xf numFmtId="176" fontId="22" fillId="2" borderId="2" xfId="18" applyNumberFormat="1" applyFont="1" applyFill="1" applyBorder="1" applyAlignment="1">
      <alignment horizontal="left" vertical="top"/>
    </xf>
    <xf numFmtId="180" fontId="22" fillId="7" borderId="2" xfId="16" applyNumberFormat="1" applyFont="1" applyFill="1" applyBorder="1">
      <alignment vertical="center"/>
    </xf>
    <xf numFmtId="180" fontId="22" fillId="2" borderId="19" xfId="16" applyNumberFormat="1" applyFont="1" applyFill="1" applyBorder="1" applyAlignment="1">
      <alignment horizontal="left" vertical="center"/>
    </xf>
    <xf numFmtId="180" fontId="22" fillId="2" borderId="2" xfId="16" applyNumberFormat="1" applyFont="1" applyFill="1" applyBorder="1" applyAlignment="1">
      <alignment horizontal="left" vertical="center" indent="1"/>
    </xf>
    <xf numFmtId="180" fontId="22" fillId="2" borderId="19" xfId="16" applyNumberFormat="1" applyFont="1" applyFill="1" applyBorder="1">
      <alignment vertical="center"/>
    </xf>
    <xf numFmtId="180" fontId="22" fillId="7" borderId="38" xfId="16" applyNumberFormat="1" applyFont="1" applyFill="1" applyBorder="1">
      <alignment vertical="center"/>
    </xf>
    <xf numFmtId="180" fontId="22" fillId="2" borderId="36" xfId="16" applyNumberFormat="1" applyFont="1" applyFill="1" applyBorder="1">
      <alignment vertical="center"/>
    </xf>
    <xf numFmtId="176" fontId="22" fillId="5" borderId="17" xfId="16" applyNumberFormat="1" applyFont="1" applyFill="1" applyBorder="1">
      <alignment vertical="center"/>
    </xf>
    <xf numFmtId="180" fontId="22" fillId="2" borderId="0" xfId="16" applyNumberFormat="1" applyFont="1" applyFill="1" applyAlignment="1">
      <alignment horizontal="center" vertical="center"/>
    </xf>
    <xf numFmtId="176" fontId="22" fillId="5" borderId="21" xfId="16" applyNumberFormat="1" applyFont="1" applyFill="1" applyBorder="1">
      <alignment vertical="center"/>
    </xf>
    <xf numFmtId="0" fontId="22" fillId="2" borderId="0" xfId="16" applyFont="1" applyFill="1">
      <alignment vertical="center"/>
    </xf>
    <xf numFmtId="180" fontId="22" fillId="7" borderId="36" xfId="16" applyNumberFormat="1" applyFont="1" applyFill="1" applyBorder="1" applyAlignment="1">
      <alignment horizontal="center" vertical="center"/>
    </xf>
    <xf numFmtId="180" fontId="22" fillId="2" borderId="0" xfId="16" applyNumberFormat="1" applyFont="1" applyFill="1" applyAlignment="1">
      <alignment horizontal="left" vertical="center"/>
    </xf>
    <xf numFmtId="180" fontId="22" fillId="0" borderId="22" xfId="16" applyNumberFormat="1" applyFont="1" applyBorder="1">
      <alignment vertical="center"/>
    </xf>
    <xf numFmtId="180" fontId="22" fillId="7" borderId="39" xfId="16" applyNumberFormat="1" applyFont="1" applyFill="1" applyBorder="1">
      <alignment vertical="center"/>
    </xf>
    <xf numFmtId="176" fontId="22" fillId="5" borderId="23" xfId="16" applyNumberFormat="1" applyFont="1" applyFill="1" applyBorder="1">
      <alignment vertical="center"/>
    </xf>
    <xf numFmtId="180" fontId="22" fillId="0" borderId="24" xfId="16" applyNumberFormat="1" applyFont="1" applyBorder="1">
      <alignment vertical="center"/>
    </xf>
    <xf numFmtId="176" fontId="22" fillId="5" borderId="25" xfId="16" applyNumberFormat="1" applyFont="1" applyFill="1" applyBorder="1">
      <alignment vertical="center"/>
    </xf>
    <xf numFmtId="38" fontId="22" fillId="2" borderId="0" xfId="16" applyNumberFormat="1" applyFont="1" applyFill="1">
      <alignment vertical="center"/>
    </xf>
    <xf numFmtId="180" fontId="22" fillId="0" borderId="26" xfId="16" applyNumberFormat="1" applyFont="1" applyBorder="1">
      <alignment vertical="center"/>
    </xf>
    <xf numFmtId="180" fontId="22" fillId="7" borderId="40" xfId="16" applyNumberFormat="1" applyFont="1" applyFill="1" applyBorder="1">
      <alignment vertical="center"/>
    </xf>
    <xf numFmtId="176" fontId="22" fillId="0" borderId="27" xfId="16" applyNumberFormat="1" applyFont="1" applyBorder="1">
      <alignment vertical="center"/>
    </xf>
    <xf numFmtId="180" fontId="22" fillId="0" borderId="28" xfId="16" applyNumberFormat="1" applyFont="1" applyBorder="1">
      <alignment vertical="center"/>
    </xf>
    <xf numFmtId="176" fontId="22" fillId="5" borderId="29" xfId="16" applyNumberFormat="1" applyFont="1" applyFill="1" applyBorder="1">
      <alignment vertical="center"/>
    </xf>
    <xf numFmtId="180" fontId="22" fillId="0" borderId="19" xfId="16" applyNumberFormat="1" applyFont="1" applyBorder="1" applyAlignment="1">
      <alignment horizontal="center" vertical="center"/>
    </xf>
    <xf numFmtId="180" fontId="22" fillId="0" borderId="38" xfId="16" applyNumberFormat="1" applyFont="1" applyBorder="1">
      <alignment vertical="center"/>
    </xf>
    <xf numFmtId="176" fontId="22" fillId="5" borderId="30" xfId="16" applyNumberFormat="1" applyFont="1" applyFill="1" applyBorder="1">
      <alignment vertical="center"/>
    </xf>
    <xf numFmtId="180" fontId="22" fillId="0" borderId="15" xfId="16" applyNumberFormat="1" applyFont="1" applyBorder="1" applyAlignment="1">
      <alignment horizontal="center" vertical="center"/>
    </xf>
    <xf numFmtId="0" fontId="22" fillId="0" borderId="31" xfId="16" applyFont="1" applyBorder="1">
      <alignment vertical="center"/>
    </xf>
    <xf numFmtId="176" fontId="22" fillId="2" borderId="21" xfId="16" applyNumberFormat="1" applyFont="1" applyFill="1" applyBorder="1">
      <alignment vertical="center"/>
    </xf>
    <xf numFmtId="0" fontId="22" fillId="2" borderId="16" xfId="16" applyFont="1" applyFill="1" applyBorder="1" applyAlignment="1">
      <alignment horizontal="left" vertical="center"/>
    </xf>
    <xf numFmtId="176" fontId="22" fillId="2" borderId="17" xfId="16" applyNumberFormat="1" applyFont="1" applyFill="1" applyBorder="1">
      <alignment vertical="center"/>
    </xf>
    <xf numFmtId="176" fontId="22" fillId="2" borderId="18" xfId="18" applyNumberFormat="1" applyFont="1" applyFill="1" applyBorder="1" applyAlignment="1">
      <alignment horizontal="left" vertical="top"/>
    </xf>
    <xf numFmtId="180" fontId="22" fillId="2" borderId="3" xfId="16" applyNumberFormat="1" applyFont="1" applyFill="1" applyBorder="1">
      <alignment vertical="center"/>
    </xf>
    <xf numFmtId="0" fontId="22" fillId="2" borderId="0" xfId="18" applyFont="1" applyFill="1" applyAlignment="1">
      <alignment horizontal="left" vertical="top"/>
    </xf>
    <xf numFmtId="180" fontId="22" fillId="2" borderId="41" xfId="16" applyNumberFormat="1" applyFont="1" applyFill="1" applyBorder="1" applyAlignment="1">
      <alignment horizontal="center" vertical="center"/>
    </xf>
    <xf numFmtId="180" fontId="22" fillId="2" borderId="37" xfId="16" applyNumberFormat="1" applyFont="1" applyFill="1" applyBorder="1">
      <alignment vertical="center"/>
    </xf>
    <xf numFmtId="180" fontId="22" fillId="2" borderId="2" xfId="16" applyNumberFormat="1" applyFont="1" applyFill="1" applyBorder="1">
      <alignment vertical="center"/>
    </xf>
    <xf numFmtId="180" fontId="22" fillId="2" borderId="38" xfId="16" applyNumberFormat="1" applyFont="1" applyFill="1" applyBorder="1">
      <alignment vertical="center"/>
    </xf>
    <xf numFmtId="180" fontId="22" fillId="2" borderId="20" xfId="16" applyNumberFormat="1" applyFont="1" applyFill="1" applyBorder="1">
      <alignment vertical="center"/>
    </xf>
    <xf numFmtId="180" fontId="22" fillId="2" borderId="32" xfId="16" applyNumberFormat="1" applyFont="1" applyFill="1" applyBorder="1" applyAlignment="1">
      <alignment horizontal="center" vertical="center"/>
    </xf>
    <xf numFmtId="180" fontId="22" fillId="2" borderId="37" xfId="16" applyNumberFormat="1" applyFont="1" applyFill="1" applyBorder="1" applyAlignment="1">
      <alignment horizontal="center" vertical="center"/>
    </xf>
    <xf numFmtId="176" fontId="22" fillId="2" borderId="33" xfId="16" applyNumberFormat="1" applyFont="1" applyFill="1" applyBorder="1" applyAlignment="1">
      <alignment horizontal="center" vertical="center"/>
    </xf>
    <xf numFmtId="180" fontId="22" fillId="2" borderId="42" xfId="16" applyNumberFormat="1" applyFont="1" applyFill="1" applyBorder="1" applyAlignment="1">
      <alignment horizontal="center" vertical="center"/>
    </xf>
    <xf numFmtId="180" fontId="22" fillId="2" borderId="3" xfId="16" applyNumberFormat="1" applyFont="1" applyFill="1" applyBorder="1" applyAlignment="1">
      <alignment horizontal="center" vertical="center"/>
    </xf>
    <xf numFmtId="0" fontId="22" fillId="0" borderId="0" xfId="16" applyFont="1">
      <alignment vertical="center"/>
    </xf>
    <xf numFmtId="0" fontId="0" fillId="0" borderId="0" xfId="0" applyAlignment="1">
      <alignment vertical="center"/>
    </xf>
    <xf numFmtId="38" fontId="0" fillId="0" borderId="0" xfId="22" applyFont="1">
      <alignment vertical="center"/>
    </xf>
    <xf numFmtId="38" fontId="0" fillId="0" borderId="35" xfId="22" applyFont="1" applyBorder="1">
      <alignment vertical="center"/>
    </xf>
    <xf numFmtId="38" fontId="0" fillId="0" borderId="35" xfId="22" applyFont="1" applyBorder="1" applyAlignment="1">
      <alignment vertical="center" wrapText="1"/>
    </xf>
    <xf numFmtId="38" fontId="0" fillId="0" borderId="0" xfId="22" applyFont="1" applyBorder="1">
      <alignment vertical="center"/>
    </xf>
    <xf numFmtId="38" fontId="34" fillId="0" borderId="35" xfId="22" applyFont="1" applyBorder="1">
      <alignment vertical="center"/>
    </xf>
    <xf numFmtId="38" fontId="12" fillId="7" borderId="35" xfId="22" applyFont="1" applyFill="1" applyBorder="1">
      <alignment vertical="center"/>
    </xf>
    <xf numFmtId="38" fontId="12" fillId="8" borderId="35" xfId="22" applyFont="1" applyFill="1" applyBorder="1">
      <alignment vertical="center"/>
    </xf>
    <xf numFmtId="38" fontId="35" fillId="0" borderId="0" xfId="22" applyFont="1">
      <alignment vertical="center"/>
    </xf>
    <xf numFmtId="38" fontId="36" fillId="0" borderId="0" xfId="22" applyFont="1">
      <alignment vertical="center"/>
    </xf>
    <xf numFmtId="0" fontId="0" fillId="0" borderId="35" xfId="0" applyBorder="1" applyAlignment="1">
      <alignment vertical="center"/>
    </xf>
    <xf numFmtId="0" fontId="0" fillId="0" borderId="35" xfId="0" applyBorder="1" applyAlignment="1">
      <alignment vertical="center" wrapText="1"/>
    </xf>
    <xf numFmtId="38" fontId="12" fillId="9" borderId="35" xfId="22" applyFont="1" applyFill="1" applyBorder="1">
      <alignment vertical="center"/>
    </xf>
    <xf numFmtId="38" fontId="0" fillId="0" borderId="35" xfId="22" applyFont="1" applyFill="1" applyBorder="1">
      <alignment vertical="center"/>
    </xf>
    <xf numFmtId="38" fontId="0" fillId="0" borderId="43" xfId="22" applyFont="1" applyBorder="1">
      <alignment vertical="center"/>
    </xf>
    <xf numFmtId="9" fontId="0" fillId="0" borderId="35" xfId="22" applyNumberFormat="1" applyFont="1" applyBorder="1">
      <alignment vertical="center"/>
    </xf>
    <xf numFmtId="38" fontId="12" fillId="0" borderId="35" xfId="22" applyFont="1" applyFill="1" applyBorder="1">
      <alignment vertical="center"/>
    </xf>
    <xf numFmtId="0" fontId="37" fillId="0" borderId="0" xfId="24" applyFont="1"/>
    <xf numFmtId="0" fontId="37" fillId="0" borderId="0" xfId="24" applyFont="1" applyAlignment="1">
      <alignment horizontal="left"/>
    </xf>
    <xf numFmtId="0" fontId="38" fillId="0" borderId="0" xfId="24" applyFont="1"/>
    <xf numFmtId="0" fontId="33" fillId="0" borderId="0" xfId="24" applyFont="1"/>
    <xf numFmtId="0" fontId="6" fillId="0" borderId="0" xfId="24"/>
    <xf numFmtId="0" fontId="0" fillId="0" borderId="9" xfId="0" applyBorder="1" applyAlignment="1">
      <alignment horizontal="center" vertical="center"/>
    </xf>
    <xf numFmtId="0" fontId="0" fillId="0" borderId="44" xfId="0" applyBorder="1" applyAlignment="1">
      <alignment horizontal="center" vertical="center" wrapText="1"/>
    </xf>
    <xf numFmtId="0" fontId="14" fillId="0" borderId="0" xfId="0" applyFont="1" applyAlignment="1">
      <alignment vertical="center"/>
    </xf>
    <xf numFmtId="38" fontId="0" fillId="0" borderId="0" xfId="22" applyFont="1" applyAlignment="1">
      <alignment horizontal="right" vertical="center"/>
    </xf>
    <xf numFmtId="0" fontId="0" fillId="0" borderId="35" xfId="0" applyBorder="1" applyAlignment="1">
      <alignment horizontal="left" vertical="center" indent="1"/>
    </xf>
    <xf numFmtId="0" fontId="18" fillId="0" borderId="35" xfId="0" applyFont="1" applyBorder="1" applyAlignment="1">
      <alignment horizontal="center" vertical="center"/>
    </xf>
    <xf numFmtId="0" fontId="10" fillId="0" borderId="0" xfId="0" applyFont="1" applyAlignment="1">
      <alignment vertical="center"/>
    </xf>
    <xf numFmtId="38" fontId="10" fillId="9" borderId="0" xfId="22" applyFont="1" applyFill="1">
      <alignment vertical="center"/>
    </xf>
    <xf numFmtId="38" fontId="0" fillId="0" borderId="0" xfId="4" applyFont="1" applyAlignment="1">
      <alignment vertical="center"/>
    </xf>
    <xf numFmtId="0" fontId="10" fillId="0" borderId="35" xfId="11" applyBorder="1">
      <alignment vertical="center"/>
    </xf>
    <xf numFmtId="38" fontId="0" fillId="0" borderId="35" xfId="4" applyFont="1" applyBorder="1" applyAlignment="1">
      <alignment horizontal="center" vertical="center"/>
    </xf>
    <xf numFmtId="0" fontId="0" fillId="0" borderId="35" xfId="0" applyBorder="1" applyAlignment="1">
      <alignment horizontal="center" vertical="center"/>
    </xf>
    <xf numFmtId="0" fontId="10" fillId="0" borderId="0" xfId="11">
      <alignment vertical="center"/>
    </xf>
    <xf numFmtId="0" fontId="40" fillId="0" borderId="35" xfId="11" applyFont="1" applyBorder="1">
      <alignment vertical="center"/>
    </xf>
    <xf numFmtId="0" fontId="41" fillId="0" borderId="35" xfId="11" applyFont="1" applyBorder="1" applyAlignment="1">
      <alignment horizontal="center" vertical="center"/>
    </xf>
    <xf numFmtId="38" fontId="41" fillId="0" borderId="35" xfId="4" applyFont="1" applyBorder="1" applyAlignment="1">
      <alignment vertical="center"/>
    </xf>
    <xf numFmtId="0" fontId="10" fillId="0" borderId="16" xfId="11" applyBorder="1">
      <alignment vertical="center"/>
    </xf>
    <xf numFmtId="0" fontId="10" fillId="0" borderId="46" xfId="11" applyBorder="1">
      <alignment vertical="center"/>
    </xf>
    <xf numFmtId="38" fontId="42" fillId="0" borderId="47" xfId="4" applyFont="1" applyBorder="1" applyAlignment="1">
      <alignment vertical="center"/>
    </xf>
    <xf numFmtId="38" fontId="5" fillId="0" borderId="0" xfId="4" applyAlignment="1">
      <alignment vertical="center"/>
    </xf>
    <xf numFmtId="38" fontId="10" fillId="0" borderId="0" xfId="11" applyNumberFormat="1">
      <alignment vertical="center"/>
    </xf>
    <xf numFmtId="0" fontId="32" fillId="0" borderId="0" xfId="11" applyFont="1">
      <alignment vertical="center"/>
    </xf>
    <xf numFmtId="0" fontId="0" fillId="0" borderId="0" xfId="11" applyFont="1" applyAlignment="1">
      <alignment horizontal="right" vertical="center"/>
    </xf>
    <xf numFmtId="0" fontId="0" fillId="12" borderId="48" xfId="11" applyFont="1" applyFill="1" applyBorder="1" applyAlignment="1">
      <alignment horizontal="center" vertical="center"/>
    </xf>
    <xf numFmtId="0" fontId="0" fillId="0" borderId="48" xfId="11" applyFont="1" applyBorder="1" applyAlignment="1">
      <alignment horizontal="center" vertical="center"/>
    </xf>
    <xf numFmtId="0" fontId="45" fillId="12" borderId="35" xfId="11" applyFont="1" applyFill="1" applyBorder="1">
      <alignment vertical="center"/>
    </xf>
    <xf numFmtId="0" fontId="43" fillId="12" borderId="35" xfId="11" applyFont="1" applyFill="1" applyBorder="1">
      <alignment vertical="center"/>
    </xf>
    <xf numFmtId="38" fontId="43" fillId="12" borderId="35" xfId="4" applyFont="1" applyFill="1" applyBorder="1" applyAlignment="1">
      <alignment horizontal="center" vertical="center"/>
    </xf>
    <xf numFmtId="38" fontId="43" fillId="12" borderId="35" xfId="4" applyFont="1" applyFill="1" applyBorder="1" applyAlignment="1">
      <alignment horizontal="right" vertical="center"/>
    </xf>
    <xf numFmtId="0" fontId="0" fillId="13" borderId="43" xfId="11" applyFont="1" applyFill="1" applyBorder="1" applyAlignment="1">
      <alignment horizontal="center" vertical="center"/>
    </xf>
    <xf numFmtId="0" fontId="0" fillId="13" borderId="49" xfId="11" applyFont="1" applyFill="1" applyBorder="1" applyAlignment="1">
      <alignment horizontal="center" vertical="center"/>
    </xf>
    <xf numFmtId="0" fontId="43" fillId="12" borderId="35" xfId="11" applyFont="1" applyFill="1" applyBorder="1" applyAlignment="1">
      <alignment horizontal="center" vertical="center"/>
    </xf>
    <xf numFmtId="38" fontId="43" fillId="12" borderId="35" xfId="4" applyFont="1" applyFill="1" applyBorder="1" applyAlignment="1">
      <alignment vertical="center"/>
    </xf>
    <xf numFmtId="0" fontId="15" fillId="0" borderId="16" xfId="11" applyFont="1" applyBorder="1">
      <alignment vertical="center"/>
    </xf>
    <xf numFmtId="0" fontId="0" fillId="0" borderId="16" xfId="11" applyFont="1" applyBorder="1" applyAlignment="1">
      <alignment horizontal="center" vertical="center"/>
    </xf>
    <xf numFmtId="38" fontId="40" fillId="14" borderId="51" xfId="4" applyFont="1" applyFill="1" applyBorder="1" applyAlignment="1">
      <alignment horizontal="right" vertical="center"/>
    </xf>
    <xf numFmtId="38" fontId="5" fillId="13" borderId="43" xfId="4" applyFill="1" applyBorder="1" applyAlignment="1">
      <alignment vertical="center"/>
    </xf>
    <xf numFmtId="38" fontId="40" fillId="14" borderId="35" xfId="4" applyFont="1" applyFill="1" applyBorder="1" applyAlignment="1">
      <alignment vertical="center"/>
    </xf>
    <xf numFmtId="38" fontId="40" fillId="15" borderId="9" xfId="4" applyFont="1" applyFill="1" applyBorder="1" applyAlignment="1">
      <alignment vertical="center"/>
    </xf>
    <xf numFmtId="38" fontId="5" fillId="15" borderId="35" xfId="4" applyFill="1" applyBorder="1" applyAlignment="1">
      <alignment vertical="center"/>
    </xf>
    <xf numFmtId="0" fontId="15" fillId="0" borderId="50" xfId="11" applyFont="1" applyBorder="1">
      <alignment vertical="center"/>
    </xf>
    <xf numFmtId="0" fontId="0" fillId="0" borderId="50" xfId="11" applyFont="1" applyBorder="1" applyAlignment="1">
      <alignment horizontal="center" vertical="center"/>
    </xf>
    <xf numFmtId="38" fontId="10" fillId="16" borderId="52" xfId="11" applyNumberFormat="1" applyFill="1" applyBorder="1">
      <alignment vertical="center"/>
    </xf>
    <xf numFmtId="0" fontId="10" fillId="13" borderId="43" xfId="11" applyFill="1" applyBorder="1">
      <alignment vertical="center"/>
    </xf>
    <xf numFmtId="38" fontId="10" fillId="17" borderId="52" xfId="11" applyNumberFormat="1" applyFill="1" applyBorder="1">
      <alignment vertical="center"/>
    </xf>
    <xf numFmtId="38" fontId="5" fillId="0" borderId="49" xfId="4" applyFill="1" applyBorder="1" applyAlignment="1">
      <alignment vertical="center"/>
    </xf>
    <xf numFmtId="38" fontId="5" fillId="17" borderId="50" xfId="4" applyFill="1" applyBorder="1" applyAlignment="1">
      <alignment vertical="center"/>
    </xf>
    <xf numFmtId="0" fontId="0" fillId="0" borderId="0" xfId="11" applyFont="1" applyAlignment="1">
      <alignment horizontal="center" vertical="center"/>
    </xf>
    <xf numFmtId="38" fontId="40" fillId="0" borderId="0" xfId="11" applyNumberFormat="1" applyFont="1">
      <alignment vertical="center"/>
    </xf>
    <xf numFmtId="38" fontId="10" fillId="11" borderId="0" xfId="11" applyNumberFormat="1" applyFill="1">
      <alignment vertical="center"/>
    </xf>
    <xf numFmtId="0" fontId="0" fillId="0" borderId="0" xfId="11" applyFont="1">
      <alignment vertical="center"/>
    </xf>
    <xf numFmtId="38" fontId="5" fillId="16" borderId="35" xfId="4" applyFill="1" applyBorder="1" applyAlignment="1">
      <alignment vertical="center"/>
    </xf>
    <xf numFmtId="0" fontId="50" fillId="0" borderId="0" xfId="11" applyFont="1">
      <alignment vertical="center"/>
    </xf>
    <xf numFmtId="38" fontId="14" fillId="0" borderId="8" xfId="6" applyFont="1" applyFill="1" applyBorder="1" applyAlignment="1">
      <alignment vertical="center"/>
    </xf>
    <xf numFmtId="176" fontId="14" fillId="0" borderId="8" xfId="6" applyNumberFormat="1" applyFont="1" applyFill="1" applyBorder="1" applyAlignment="1">
      <alignment horizontal="right" vertical="center" shrinkToFit="1"/>
    </xf>
    <xf numFmtId="38" fontId="14" fillId="0" borderId="0" xfId="6" applyFont="1" applyFill="1" applyBorder="1" applyAlignment="1">
      <alignment vertical="center"/>
    </xf>
    <xf numFmtId="176" fontId="14" fillId="0" borderId="8" xfId="6" applyNumberFormat="1" applyFont="1" applyFill="1" applyBorder="1" applyAlignment="1">
      <alignment vertical="center"/>
    </xf>
    <xf numFmtId="38" fontId="14" fillId="0" borderId="8" xfId="6" applyFont="1" applyFill="1" applyBorder="1" applyAlignment="1">
      <alignment horizontal="right" vertical="center"/>
    </xf>
    <xf numFmtId="176" fontId="14" fillId="0" borderId="8" xfId="6" applyNumberFormat="1" applyFont="1" applyFill="1" applyBorder="1" applyAlignment="1">
      <alignment horizontal="right" vertical="center"/>
    </xf>
    <xf numFmtId="176" fontId="14" fillId="0" borderId="0" xfId="6" applyNumberFormat="1" applyFont="1" applyFill="1" applyAlignment="1">
      <alignment vertical="center"/>
    </xf>
    <xf numFmtId="38" fontId="14" fillId="0" borderId="0" xfId="6" applyFont="1" applyFill="1" applyBorder="1" applyAlignment="1">
      <alignment horizontal="center" vertical="center"/>
    </xf>
    <xf numFmtId="38" fontId="14" fillId="0" borderId="8" xfId="6" applyFont="1" applyFill="1" applyBorder="1" applyAlignment="1">
      <alignment horizontal="center" vertical="center"/>
    </xf>
    <xf numFmtId="176" fontId="14" fillId="0" borderId="0" xfId="6" applyNumberFormat="1" applyFont="1" applyFill="1" applyBorder="1" applyAlignment="1">
      <alignment vertical="center"/>
    </xf>
    <xf numFmtId="176" fontId="14" fillId="0" borderId="0" xfId="6" applyNumberFormat="1" applyFont="1" applyFill="1" applyBorder="1" applyAlignment="1">
      <alignment horizontal="right" vertical="center"/>
    </xf>
    <xf numFmtId="38" fontId="14" fillId="0" borderId="0" xfId="6" applyFont="1" applyFill="1" applyBorder="1" applyAlignment="1">
      <alignment horizontal="right" vertical="center"/>
    </xf>
    <xf numFmtId="176" fontId="14" fillId="0" borderId="4" xfId="6" applyNumberFormat="1" applyFont="1" applyFill="1" applyBorder="1" applyAlignment="1">
      <alignment vertical="center"/>
    </xf>
    <xf numFmtId="176" fontId="14" fillId="0" borderId="4" xfId="6" applyNumberFormat="1" applyFont="1" applyFill="1" applyBorder="1" applyAlignment="1">
      <alignment horizontal="left" vertical="center" wrapText="1" indent="1"/>
    </xf>
    <xf numFmtId="176" fontId="14" fillId="0" borderId="4" xfId="6" applyNumberFormat="1" applyFont="1" applyFill="1" applyBorder="1" applyAlignment="1">
      <alignment horizontal="left" vertical="center" wrapText="1" indent="2"/>
    </xf>
    <xf numFmtId="38" fontId="14" fillId="0" borderId="4" xfId="6" applyFont="1" applyFill="1" applyBorder="1" applyAlignment="1">
      <alignment vertical="center"/>
    </xf>
    <xf numFmtId="38" fontId="14" fillId="0" borderId="12" xfId="6" applyFont="1" applyFill="1" applyBorder="1" applyAlignment="1">
      <alignment vertical="center"/>
    </xf>
    <xf numFmtId="38" fontId="14" fillId="0" borderId="13" xfId="6" applyFont="1" applyFill="1" applyBorder="1" applyAlignment="1">
      <alignment vertical="center"/>
    </xf>
    <xf numFmtId="38" fontId="14" fillId="0" borderId="0" xfId="6" applyFont="1" applyFill="1" applyAlignment="1">
      <alignment vertical="center"/>
    </xf>
    <xf numFmtId="38" fontId="14" fillId="0" borderId="0" xfId="6" applyFont="1" applyFill="1" applyAlignment="1">
      <alignment horizontal="right" vertical="center"/>
    </xf>
    <xf numFmtId="38" fontId="14" fillId="0" borderId="5" xfId="6" applyFont="1" applyFill="1" applyBorder="1" applyAlignment="1">
      <alignment vertical="center"/>
    </xf>
    <xf numFmtId="38" fontId="14" fillId="0" borderId="6" xfId="6" applyFont="1" applyFill="1" applyBorder="1" applyAlignment="1">
      <alignment vertical="center"/>
    </xf>
    <xf numFmtId="176" fontId="14" fillId="0" borderId="0" xfId="6" applyNumberFormat="1" applyFont="1" applyFill="1" applyAlignment="1">
      <alignment horizontal="right" vertical="center"/>
    </xf>
    <xf numFmtId="176" fontId="14" fillId="0" borderId="5" xfId="6" applyNumberFormat="1" applyFont="1" applyFill="1" applyBorder="1" applyAlignment="1">
      <alignment vertical="center"/>
    </xf>
    <xf numFmtId="176" fontId="14" fillId="0" borderId="6" xfId="6" applyNumberFormat="1" applyFont="1" applyFill="1" applyBorder="1" applyAlignment="1">
      <alignment horizontal="center" vertical="center" shrinkToFit="1"/>
    </xf>
    <xf numFmtId="176" fontId="14" fillId="0" borderId="7" xfId="6" applyNumberFormat="1" applyFont="1" applyFill="1" applyBorder="1" applyAlignment="1">
      <alignment horizontal="center" vertical="center" shrinkToFit="1"/>
    </xf>
    <xf numFmtId="176" fontId="14" fillId="0" borderId="0" xfId="6" applyNumberFormat="1" applyFont="1" applyFill="1" applyAlignment="1">
      <alignment vertical="center" shrinkToFit="1"/>
    </xf>
    <xf numFmtId="176" fontId="14" fillId="0" borderId="0" xfId="6" quotePrefix="1" applyNumberFormat="1" applyFont="1" applyFill="1" applyBorder="1" applyAlignment="1">
      <alignment horizontal="center" vertical="center" shrinkToFit="1"/>
    </xf>
    <xf numFmtId="176" fontId="14" fillId="0" borderId="8" xfId="6" quotePrefix="1" applyNumberFormat="1" applyFont="1" applyFill="1" applyBorder="1" applyAlignment="1">
      <alignment horizontal="center" vertical="center" shrinkToFit="1"/>
    </xf>
    <xf numFmtId="176" fontId="14" fillId="0" borderId="0" xfId="6" applyNumberFormat="1" applyFont="1" applyFill="1" applyBorder="1" applyAlignment="1">
      <alignment horizontal="center" vertical="center" shrinkToFit="1"/>
    </xf>
    <xf numFmtId="176" fontId="14" fillId="0" borderId="4" xfId="6" applyNumberFormat="1" applyFont="1" applyFill="1" applyBorder="1" applyAlignment="1">
      <alignment horizontal="left" vertical="center" shrinkToFit="1"/>
    </xf>
    <xf numFmtId="176" fontId="14" fillId="0" borderId="0" xfId="6" applyNumberFormat="1" applyFont="1" applyFill="1" applyBorder="1" applyAlignment="1">
      <alignment horizontal="right" vertical="center" shrinkToFit="1"/>
    </xf>
    <xf numFmtId="176" fontId="14" fillId="0" borderId="4" xfId="6" applyNumberFormat="1" applyFont="1" applyFill="1" applyBorder="1" applyAlignment="1">
      <alignment horizontal="left" vertical="center" indent="2"/>
    </xf>
    <xf numFmtId="176" fontId="18" fillId="0" borderId="9" xfId="6" applyNumberFormat="1" applyFont="1" applyFill="1" applyBorder="1" applyAlignment="1">
      <alignment horizontal="distributed" vertical="center" shrinkToFit="1"/>
    </xf>
    <xf numFmtId="176" fontId="14" fillId="0" borderId="4" xfId="6" applyNumberFormat="1" applyFont="1" applyFill="1" applyBorder="1" applyAlignment="1">
      <alignment horizontal="left" vertical="center"/>
    </xf>
    <xf numFmtId="176" fontId="14" fillId="0" borderId="12" xfId="6" applyNumberFormat="1" applyFont="1" applyFill="1" applyBorder="1" applyAlignment="1">
      <alignment vertical="center"/>
    </xf>
    <xf numFmtId="176" fontId="14" fillId="0" borderId="13" xfId="6" applyNumberFormat="1" applyFont="1" applyFill="1" applyBorder="1" applyAlignment="1">
      <alignment horizontal="right" vertical="center" shrinkToFit="1"/>
    </xf>
    <xf numFmtId="176" fontId="14" fillId="0" borderId="14" xfId="6" applyNumberFormat="1" applyFont="1" applyFill="1" applyBorder="1" applyAlignment="1">
      <alignment horizontal="right" vertical="center" shrinkToFit="1"/>
    </xf>
    <xf numFmtId="176" fontId="18" fillId="0" borderId="9" xfId="6" applyNumberFormat="1" applyFont="1" applyFill="1" applyBorder="1" applyAlignment="1">
      <alignment horizontal="distributed" vertical="center"/>
    </xf>
    <xf numFmtId="176" fontId="18" fillId="0" borderId="9" xfId="6" applyNumberFormat="1" applyFont="1" applyFill="1" applyBorder="1" applyAlignment="1">
      <alignment horizontal="distributed" vertical="center" wrapText="1" shrinkToFit="1"/>
    </xf>
    <xf numFmtId="176" fontId="14" fillId="0" borderId="4" xfId="6" applyNumberFormat="1" applyFont="1" applyFill="1" applyBorder="1" applyAlignment="1">
      <alignment horizontal="left" vertical="center" wrapText="1"/>
    </xf>
    <xf numFmtId="38" fontId="14" fillId="0" borderId="10" xfId="6" applyFont="1" applyFill="1" applyBorder="1" applyAlignment="1">
      <alignment horizontal="right" vertical="center"/>
    </xf>
    <xf numFmtId="38" fontId="14" fillId="0" borderId="11" xfId="6" applyFont="1" applyFill="1" applyBorder="1" applyAlignment="1">
      <alignment vertical="center"/>
    </xf>
    <xf numFmtId="176" fontId="14" fillId="0" borderId="5" xfId="6" applyNumberFormat="1" applyFont="1" applyFill="1" applyBorder="1" applyAlignment="1">
      <alignment horizontal="left" vertical="center" shrinkToFit="1"/>
    </xf>
    <xf numFmtId="176" fontId="14" fillId="0" borderId="6" xfId="6" applyNumberFormat="1" applyFont="1" applyFill="1" applyBorder="1" applyAlignment="1">
      <alignment horizontal="right" vertical="center" shrinkToFit="1"/>
    </xf>
    <xf numFmtId="176" fontId="14" fillId="0" borderId="7" xfId="6" applyNumberFormat="1" applyFont="1" applyFill="1" applyBorder="1" applyAlignment="1">
      <alignment horizontal="right" vertical="center" shrinkToFit="1"/>
    </xf>
    <xf numFmtId="176" fontId="14" fillId="0" borderId="13" xfId="6" applyNumberFormat="1" applyFont="1" applyFill="1" applyBorder="1" applyAlignment="1">
      <alignment horizontal="right" vertical="center"/>
    </xf>
    <xf numFmtId="176" fontId="14" fillId="0" borderId="14" xfId="6" applyNumberFormat="1" applyFont="1" applyFill="1" applyBorder="1" applyAlignment="1">
      <alignment vertical="center"/>
    </xf>
    <xf numFmtId="176" fontId="14" fillId="0" borderId="0" xfId="17" applyNumberFormat="1" applyFont="1" applyAlignment="1">
      <alignment vertical="center"/>
    </xf>
    <xf numFmtId="0" fontId="14" fillId="0" borderId="0" xfId="17" applyFont="1" applyAlignment="1">
      <alignment vertical="center"/>
    </xf>
    <xf numFmtId="0" fontId="14" fillId="0" borderId="0" xfId="17" applyFont="1" applyAlignment="1">
      <alignment horizontal="right" vertical="center"/>
    </xf>
    <xf numFmtId="0" fontId="14" fillId="0" borderId="5" xfId="17" applyFont="1" applyBorder="1" applyAlignment="1">
      <alignment vertical="center"/>
    </xf>
    <xf numFmtId="0" fontId="14" fillId="0" borderId="4" xfId="17" applyFont="1" applyBorder="1" applyAlignment="1">
      <alignment vertical="center"/>
    </xf>
    <xf numFmtId="176" fontId="14" fillId="0" borderId="4" xfId="17" applyNumberFormat="1" applyFont="1" applyBorder="1" applyAlignment="1">
      <alignment vertical="center"/>
    </xf>
    <xf numFmtId="176" fontId="14" fillId="0" borderId="0" xfId="19" applyNumberFormat="1"/>
    <xf numFmtId="176" fontId="14" fillId="0" borderId="5" xfId="19" applyNumberFormat="1" applyBorder="1"/>
    <xf numFmtId="176" fontId="14" fillId="0" borderId="6" xfId="19" applyNumberFormat="1" applyBorder="1"/>
    <xf numFmtId="176" fontId="14" fillId="0" borderId="4" xfId="19" applyNumberFormat="1" applyBorder="1"/>
    <xf numFmtId="176" fontId="14" fillId="0" borderId="8" xfId="19" applyNumberFormat="1" applyBorder="1" applyAlignment="1">
      <alignment horizontal="right"/>
    </xf>
    <xf numFmtId="176" fontId="14" fillId="0" borderId="8" xfId="19" applyNumberFormat="1" applyBorder="1"/>
    <xf numFmtId="176" fontId="14" fillId="0" borderId="13" xfId="19" applyNumberFormat="1" applyBorder="1"/>
    <xf numFmtId="176" fontId="14" fillId="0" borderId="6" xfId="6" applyNumberFormat="1" applyFont="1" applyFill="1" applyBorder="1" applyAlignment="1">
      <alignment horizontal="center"/>
    </xf>
    <xf numFmtId="0" fontId="14" fillId="0" borderId="7" xfId="17" applyFont="1" applyBorder="1" applyAlignment="1">
      <alignment horizontal="center"/>
    </xf>
    <xf numFmtId="38" fontId="1" fillId="0" borderId="35" xfId="4" applyFont="1" applyBorder="1" applyAlignment="1">
      <alignment vertical="center"/>
    </xf>
    <xf numFmtId="38" fontId="1" fillId="0" borderId="45" xfId="4" applyFont="1" applyBorder="1" applyAlignment="1">
      <alignment vertical="center"/>
    </xf>
    <xf numFmtId="38" fontId="1" fillId="0" borderId="17" xfId="4" applyFont="1" applyBorder="1" applyAlignment="1">
      <alignment vertical="center"/>
    </xf>
    <xf numFmtId="38" fontId="1" fillId="11" borderId="35" xfId="4" applyFont="1" applyFill="1" applyBorder="1" applyAlignment="1">
      <alignment vertical="center"/>
    </xf>
    <xf numFmtId="38" fontId="1" fillId="10" borderId="35" xfId="4" applyFont="1" applyFill="1" applyBorder="1" applyAlignment="1">
      <alignment vertical="center"/>
    </xf>
    <xf numFmtId="49" fontId="14" fillId="0" borderId="0" xfId="19" applyNumberFormat="1" applyAlignment="1">
      <alignment horizontal="right"/>
    </xf>
    <xf numFmtId="176" fontId="14" fillId="0" borderId="0" xfId="20" applyNumberFormat="1" applyFont="1"/>
    <xf numFmtId="176" fontId="14" fillId="0" borderId="0" xfId="19" applyNumberFormat="1" applyAlignment="1">
      <alignment wrapText="1"/>
    </xf>
    <xf numFmtId="181" fontId="14" fillId="0" borderId="0" xfId="19" applyNumberFormat="1" applyAlignment="1">
      <alignment horizontal="right"/>
    </xf>
    <xf numFmtId="181" fontId="14" fillId="0" borderId="8" xfId="19" applyNumberFormat="1" applyBorder="1" applyAlignment="1">
      <alignment horizontal="right"/>
    </xf>
    <xf numFmtId="181" fontId="14" fillId="0" borderId="8" xfId="19" applyNumberFormat="1" applyBorder="1" applyAlignment="1">
      <alignment horizontal="right" vertical="center"/>
    </xf>
    <xf numFmtId="176" fontId="14" fillId="0" borderId="6" xfId="6" applyNumberFormat="1" applyFont="1" applyFill="1" applyBorder="1" applyAlignment="1">
      <alignment horizontal="center" vertical="center"/>
    </xf>
    <xf numFmtId="0" fontId="14" fillId="0" borderId="7" xfId="17" applyFont="1" applyBorder="1" applyAlignment="1">
      <alignment horizontal="center" vertical="center"/>
    </xf>
    <xf numFmtId="181" fontId="14" fillId="0" borderId="0" xfId="19" applyNumberFormat="1" applyAlignment="1">
      <alignment horizontal="right" vertical="center"/>
    </xf>
    <xf numFmtId="0" fontId="18" fillId="0" borderId="12" xfId="17" applyFont="1" applyBorder="1" applyAlignment="1">
      <alignment vertical="center"/>
    </xf>
    <xf numFmtId="181" fontId="14" fillId="0" borderId="13" xfId="19" applyNumberFormat="1" applyBorder="1" applyAlignment="1">
      <alignment horizontal="right" vertical="center"/>
    </xf>
    <xf numFmtId="181" fontId="14" fillId="0" borderId="14" xfId="19" applyNumberFormat="1" applyBorder="1" applyAlignment="1">
      <alignment horizontal="right" vertical="center"/>
    </xf>
    <xf numFmtId="176" fontId="14" fillId="0" borderId="0" xfId="19" applyNumberFormat="1" applyAlignment="1">
      <alignment horizontal="right" vertical="center"/>
    </xf>
    <xf numFmtId="176" fontId="14" fillId="0" borderId="0" xfId="19" applyNumberFormat="1" applyBorder="1"/>
    <xf numFmtId="176" fontId="14" fillId="0" borderId="13" xfId="19" applyNumberFormat="1" applyBorder="1" applyAlignment="1">
      <alignment horizontal="right"/>
    </xf>
    <xf numFmtId="181" fontId="14" fillId="0" borderId="6" xfId="19" applyNumberFormat="1" applyBorder="1" applyAlignment="1">
      <alignment horizontal="right"/>
    </xf>
    <xf numFmtId="181" fontId="14" fillId="0" borderId="7" xfId="19" applyNumberFormat="1" applyBorder="1" applyAlignment="1">
      <alignment horizontal="right"/>
    </xf>
    <xf numFmtId="181" fontId="14" fillId="0" borderId="0" xfId="19" applyNumberFormat="1" applyBorder="1" applyAlignment="1">
      <alignment horizontal="right"/>
    </xf>
    <xf numFmtId="176" fontId="14" fillId="0" borderId="12" xfId="19" applyNumberFormat="1" applyBorder="1" applyAlignment="1">
      <alignment vertical="center"/>
    </xf>
    <xf numFmtId="176" fontId="14" fillId="0" borderId="13" xfId="19" applyNumberFormat="1" applyBorder="1" applyAlignment="1">
      <alignment vertical="center"/>
    </xf>
    <xf numFmtId="176" fontId="14" fillId="0" borderId="0" xfId="19" applyNumberFormat="1" applyAlignment="1">
      <alignment vertical="center"/>
    </xf>
    <xf numFmtId="176" fontId="14" fillId="0" borderId="4" xfId="19" applyNumberFormat="1" applyBorder="1" applyAlignment="1">
      <alignment vertical="center"/>
    </xf>
    <xf numFmtId="176" fontId="14" fillId="0" borderId="0" xfId="19" applyNumberFormat="1" applyBorder="1" applyAlignment="1">
      <alignment vertical="center"/>
    </xf>
    <xf numFmtId="176" fontId="14" fillId="0" borderId="8" xfId="19" applyNumberFormat="1" applyBorder="1" applyAlignment="1">
      <alignment vertical="center"/>
    </xf>
    <xf numFmtId="176" fontId="16" fillId="0" borderId="0" xfId="6" applyNumberFormat="1" applyFont="1" applyFill="1" applyAlignment="1">
      <alignment horizontal="center" vertical="center"/>
    </xf>
    <xf numFmtId="0" fontId="17" fillId="0" borderId="0" xfId="17" applyFont="1" applyAlignment="1">
      <alignment horizontal="center" vertical="center"/>
    </xf>
    <xf numFmtId="38" fontId="16" fillId="0" borderId="0" xfId="6" applyFont="1" applyFill="1" applyAlignment="1">
      <alignment horizontal="center" vertical="center"/>
    </xf>
    <xf numFmtId="176" fontId="16" fillId="0" borderId="0" xfId="19" applyNumberFormat="1" applyFont="1" applyBorder="1" applyAlignment="1">
      <alignment horizontal="center"/>
    </xf>
    <xf numFmtId="0" fontId="46" fillId="12" borderId="45" xfId="11" applyFont="1" applyFill="1" applyBorder="1" applyAlignment="1">
      <alignment horizontal="left" vertical="center"/>
    </xf>
    <xf numFmtId="0" fontId="46" fillId="12" borderId="50" xfId="11" applyFont="1" applyFill="1" applyBorder="1" applyAlignment="1">
      <alignment horizontal="left" vertical="center"/>
    </xf>
    <xf numFmtId="0" fontId="0" fillId="0" borderId="15" xfId="11" applyFont="1" applyBorder="1" applyAlignment="1">
      <alignment horizontal="right" vertical="center"/>
    </xf>
    <xf numFmtId="0" fontId="10" fillId="0" borderId="15" xfId="11" applyBorder="1" applyAlignment="1">
      <alignment horizontal="right" vertical="center"/>
    </xf>
    <xf numFmtId="38" fontId="0" fillId="0" borderId="32" xfId="4" applyFont="1" applyBorder="1" applyAlignment="1">
      <alignment horizontal="center" vertical="center"/>
    </xf>
    <xf numFmtId="38" fontId="0" fillId="0" borderId="19" xfId="4" applyFont="1" applyBorder="1" applyAlignment="1">
      <alignment horizontal="center" vertical="center"/>
    </xf>
    <xf numFmtId="0" fontId="43" fillId="12" borderId="35" xfId="11" applyFont="1" applyFill="1" applyBorder="1" applyAlignment="1">
      <alignment horizontal="center" vertical="center"/>
    </xf>
    <xf numFmtId="0" fontId="15" fillId="0" borderId="35" xfId="11" applyFont="1" applyBorder="1" applyAlignment="1">
      <alignment horizontal="center" vertical="center"/>
    </xf>
    <xf numFmtId="0" fontId="0" fillId="0" borderId="35" xfId="11" applyFont="1" applyBorder="1" applyAlignment="1">
      <alignment horizontal="center" vertical="center"/>
    </xf>
  </cellXfs>
  <cellStyles count="29">
    <cellStyle name="パーセント()" xfId="1" xr:uid="{00000000-0005-0000-0000-000000000000}"/>
    <cellStyle name="パーセント(0.00)" xfId="2" xr:uid="{00000000-0005-0000-0000-000001000000}"/>
    <cellStyle name="パーセント[0.00]" xfId="3" xr:uid="{00000000-0005-0000-0000-000002000000}"/>
    <cellStyle name="桁区切り" xfId="4" builtinId="6"/>
    <cellStyle name="桁区切り 2" xfId="5" xr:uid="{00000000-0005-0000-0000-000004000000}"/>
    <cellStyle name="桁区切り 2 2" xfId="6" xr:uid="{00000000-0005-0000-0000-000005000000}"/>
    <cellStyle name="桁区切り 2 2 2" xfId="28" xr:uid="{94D27327-5A03-4EC3-8D9A-87542547BB06}"/>
    <cellStyle name="桁区切り 2 2 3" xfId="23" xr:uid="{00000000-0005-0000-0000-000006000000}"/>
    <cellStyle name="桁区切り 2 3" xfId="25" xr:uid="{00000000-0005-0000-0000-000007000000}"/>
    <cellStyle name="桁区切り 3" xfId="7" xr:uid="{00000000-0005-0000-0000-000008000000}"/>
    <cellStyle name="桁区切り 4" xfId="8" xr:uid="{00000000-0005-0000-0000-000009000000}"/>
    <cellStyle name="桁区切り 6" xfId="22" xr:uid="{00000000-0005-0000-0000-00000A000000}"/>
    <cellStyle name="見出し１" xfId="9" xr:uid="{00000000-0005-0000-0000-00000B000000}"/>
    <cellStyle name="折り返し" xfId="10" xr:uid="{00000000-0005-0000-0000-00000C000000}"/>
    <cellStyle name="標準" xfId="0" builtinId="0"/>
    <cellStyle name="標準 2" xfId="11" xr:uid="{00000000-0005-0000-0000-00000E000000}"/>
    <cellStyle name="標準 2 2" xfId="12" xr:uid="{00000000-0005-0000-0000-00000F000000}"/>
    <cellStyle name="標準 26" xfId="18" xr:uid="{00000000-0005-0000-0000-000010000000}"/>
    <cellStyle name="標準 26 2" xfId="21" xr:uid="{00000000-0005-0000-0000-000011000000}"/>
    <cellStyle name="標準 3" xfId="13" xr:uid="{00000000-0005-0000-0000-000012000000}"/>
    <cellStyle name="標準 4" xfId="16" xr:uid="{00000000-0005-0000-0000-000013000000}"/>
    <cellStyle name="標準 5 2 2 2 2 2" xfId="15" xr:uid="{00000000-0005-0000-0000-000014000000}"/>
    <cellStyle name="標準 5 2 2 2 2 2 2" xfId="26" xr:uid="{00000000-0005-0000-0000-000015000000}"/>
    <cellStyle name="標準 5 2 6" xfId="27" xr:uid="{FC64377B-5D24-4BB0-8B0A-A3E876F1A5DA}"/>
    <cellStyle name="標準_070301（確認）連結相殺用整理資料" xfId="24" xr:uid="{00000000-0005-0000-0000-000017000000}"/>
    <cellStyle name="標準_15区分別収支計算書(開示）" xfId="19" xr:uid="{00000000-0005-0000-0000-000018000000}"/>
    <cellStyle name="標準_H15財務書類区分収支以外及び組替表" xfId="17" xr:uid="{00000000-0005-0000-0000-000019000000}"/>
    <cellStyle name="標準_H16区分別収支計算書1201" xfId="20" xr:uid="{00000000-0005-0000-0000-00001A000000}"/>
    <cellStyle name="標準１" xfId="14" xr:uid="{00000000-0005-0000-0000-00001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CCFF"/>
      <rgbColor rgb="00CC99FF"/>
      <rgbColor rgb="00FFCCFF"/>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FFCCFF"/>
      <color rgb="FFFF66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1403350</xdr:colOff>
      <xdr:row>7</xdr:row>
      <xdr:rowOff>95250</xdr:rowOff>
    </xdr:from>
    <xdr:to>
      <xdr:col>3</xdr:col>
      <xdr:colOff>488950</xdr:colOff>
      <xdr:row>9</xdr:row>
      <xdr:rowOff>196850</xdr:rowOff>
    </xdr:to>
    <xdr:sp macro="" textlink="">
      <xdr:nvSpPr>
        <xdr:cNvPr id="2" name="テキスト ボックス 1">
          <a:extLst>
            <a:ext uri="{FF2B5EF4-FFF2-40B4-BE49-F238E27FC236}">
              <a16:creationId xmlns:a16="http://schemas.microsoft.com/office/drawing/2014/main" id="{A07811B4-0CC9-4EE2-BEA6-B8BAE2A78252}"/>
            </a:ext>
          </a:extLst>
        </xdr:cNvPr>
        <xdr:cNvSpPr txBox="1"/>
      </xdr:nvSpPr>
      <xdr:spPr>
        <a:xfrm>
          <a:off x="1403350" y="1762125"/>
          <a:ext cx="3657600" cy="58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環境省決算係より：水色文字部分は、</a:t>
          </a:r>
          <a:r>
            <a:rPr kumimoji="1" lang="en-US" altLang="ja-JP" sz="1100"/>
            <a:t>R1</a:t>
          </a:r>
          <a:r>
            <a:rPr kumimoji="1" lang="ja-JP" altLang="en-US" sz="1100"/>
            <a:t>財務書類用に更新しています。</a:t>
          </a:r>
        </a:p>
      </xdr:txBody>
    </xdr:sp>
    <xdr:clientData/>
  </xdr:twoCellAnchor>
  <xdr:twoCellAnchor>
    <xdr:from>
      <xdr:col>8</xdr:col>
      <xdr:colOff>1301750</xdr:colOff>
      <xdr:row>18</xdr:row>
      <xdr:rowOff>209550</xdr:rowOff>
    </xdr:from>
    <xdr:to>
      <xdr:col>11</xdr:col>
      <xdr:colOff>19050</xdr:colOff>
      <xdr:row>22</xdr:row>
      <xdr:rowOff>19050</xdr:rowOff>
    </xdr:to>
    <xdr:sp macro="" textlink="">
      <xdr:nvSpPr>
        <xdr:cNvPr id="3" name="正方形/長方形 2">
          <a:extLst>
            <a:ext uri="{FF2B5EF4-FFF2-40B4-BE49-F238E27FC236}">
              <a16:creationId xmlns:a16="http://schemas.microsoft.com/office/drawing/2014/main" id="{0A8C8563-0941-4AED-99F6-7514AA81947A}"/>
            </a:ext>
          </a:extLst>
        </xdr:cNvPr>
        <xdr:cNvSpPr/>
      </xdr:nvSpPr>
      <xdr:spPr>
        <a:xfrm>
          <a:off x="13007975" y="4533900"/>
          <a:ext cx="2927350" cy="7810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17</xdr:row>
      <xdr:rowOff>82550</xdr:rowOff>
    </xdr:from>
    <xdr:to>
      <xdr:col>7</xdr:col>
      <xdr:colOff>25400</xdr:colOff>
      <xdr:row>19</xdr:row>
      <xdr:rowOff>69850</xdr:rowOff>
    </xdr:to>
    <xdr:sp macro="" textlink="">
      <xdr:nvSpPr>
        <xdr:cNvPr id="4" name="角丸四角形 3">
          <a:extLst>
            <a:ext uri="{FF2B5EF4-FFF2-40B4-BE49-F238E27FC236}">
              <a16:creationId xmlns:a16="http://schemas.microsoft.com/office/drawing/2014/main" id="{ABC8E104-6142-44B5-99E5-FF674F99DDA0}"/>
            </a:ext>
          </a:extLst>
        </xdr:cNvPr>
        <xdr:cNvSpPr/>
      </xdr:nvSpPr>
      <xdr:spPr>
        <a:xfrm>
          <a:off x="9077325" y="2901950"/>
          <a:ext cx="1339850" cy="330200"/>
        </a:xfrm>
        <a:prstGeom prst="roundRect">
          <a:avLst/>
        </a:prstGeom>
        <a:noFill/>
        <a:ln w="2857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142875</xdr:colOff>
      <xdr:row>0</xdr:row>
      <xdr:rowOff>0</xdr:rowOff>
    </xdr:from>
    <xdr:to>
      <xdr:col>7</xdr:col>
      <xdr:colOff>1057275</xdr:colOff>
      <xdr:row>5</xdr:row>
      <xdr:rowOff>114300</xdr:rowOff>
    </xdr:to>
    <xdr:sp macro="" textlink="">
      <xdr:nvSpPr>
        <xdr:cNvPr id="5" name="正方形/長方形 4">
          <a:extLst>
            <a:ext uri="{FF2B5EF4-FFF2-40B4-BE49-F238E27FC236}">
              <a16:creationId xmlns:a16="http://schemas.microsoft.com/office/drawing/2014/main" id="{B708B48C-AC77-4815-B1A9-9154B7E0E978}"/>
            </a:ext>
          </a:extLst>
        </xdr:cNvPr>
        <xdr:cNvSpPr/>
      </xdr:nvSpPr>
      <xdr:spPr>
        <a:xfrm>
          <a:off x="10534650" y="0"/>
          <a:ext cx="914400"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未完</a:t>
          </a:r>
        </a:p>
      </xdr:txBody>
    </xdr:sp>
    <xdr:clientData/>
  </xdr:twoCellAnchor>
  <xdr:twoCellAnchor>
    <xdr:from>
      <xdr:col>0</xdr:col>
      <xdr:colOff>1403350</xdr:colOff>
      <xdr:row>7</xdr:row>
      <xdr:rowOff>95250</xdr:rowOff>
    </xdr:from>
    <xdr:to>
      <xdr:col>3</xdr:col>
      <xdr:colOff>488950</xdr:colOff>
      <xdr:row>9</xdr:row>
      <xdr:rowOff>196850</xdr:rowOff>
    </xdr:to>
    <xdr:sp macro="" textlink="">
      <xdr:nvSpPr>
        <xdr:cNvPr id="6" name="テキスト ボックス 5">
          <a:extLst>
            <a:ext uri="{FF2B5EF4-FFF2-40B4-BE49-F238E27FC236}">
              <a16:creationId xmlns:a16="http://schemas.microsoft.com/office/drawing/2014/main" id="{DAFCBBE1-74AC-4A87-B51D-A56A0D5DCDEB}"/>
            </a:ext>
          </a:extLst>
        </xdr:cNvPr>
        <xdr:cNvSpPr txBox="1"/>
      </xdr:nvSpPr>
      <xdr:spPr>
        <a:xfrm>
          <a:off x="1403350" y="1762125"/>
          <a:ext cx="3657600" cy="58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環境省決算係より：水色文字部分は、</a:t>
          </a:r>
          <a:r>
            <a:rPr kumimoji="1" lang="en-US" altLang="ja-JP" sz="1100"/>
            <a:t>R1</a:t>
          </a:r>
          <a:r>
            <a:rPr kumimoji="1" lang="ja-JP" altLang="en-US" sz="1100"/>
            <a:t>財務書類用に更新しています。</a:t>
          </a:r>
        </a:p>
      </xdr:txBody>
    </xdr:sp>
    <xdr:clientData/>
  </xdr:twoCellAnchor>
  <xdr:twoCellAnchor>
    <xdr:from>
      <xdr:col>8</xdr:col>
      <xdr:colOff>1301750</xdr:colOff>
      <xdr:row>18</xdr:row>
      <xdr:rowOff>209550</xdr:rowOff>
    </xdr:from>
    <xdr:to>
      <xdr:col>11</xdr:col>
      <xdr:colOff>19050</xdr:colOff>
      <xdr:row>22</xdr:row>
      <xdr:rowOff>19050</xdr:rowOff>
    </xdr:to>
    <xdr:sp macro="" textlink="">
      <xdr:nvSpPr>
        <xdr:cNvPr id="7" name="正方形/長方形 6">
          <a:extLst>
            <a:ext uri="{FF2B5EF4-FFF2-40B4-BE49-F238E27FC236}">
              <a16:creationId xmlns:a16="http://schemas.microsoft.com/office/drawing/2014/main" id="{3D998389-0D9D-4A9D-A9EB-35ECB2ED10A9}"/>
            </a:ext>
          </a:extLst>
        </xdr:cNvPr>
        <xdr:cNvSpPr/>
      </xdr:nvSpPr>
      <xdr:spPr>
        <a:xfrm>
          <a:off x="13007975" y="4533900"/>
          <a:ext cx="2927350" cy="7810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180975</xdr:colOff>
      <xdr:row>17</xdr:row>
      <xdr:rowOff>63500</xdr:rowOff>
    </xdr:from>
    <xdr:to>
      <xdr:col>6</xdr:col>
      <xdr:colOff>1301750</xdr:colOff>
      <xdr:row>19</xdr:row>
      <xdr:rowOff>50800</xdr:rowOff>
    </xdr:to>
    <xdr:sp macro="" textlink="">
      <xdr:nvSpPr>
        <xdr:cNvPr id="8" name="角丸四角形 3">
          <a:extLst>
            <a:ext uri="{FF2B5EF4-FFF2-40B4-BE49-F238E27FC236}">
              <a16:creationId xmlns:a16="http://schemas.microsoft.com/office/drawing/2014/main" id="{FD50C251-300D-4DFF-8394-A44E212CBEA3}"/>
            </a:ext>
          </a:extLst>
        </xdr:cNvPr>
        <xdr:cNvSpPr/>
      </xdr:nvSpPr>
      <xdr:spPr>
        <a:xfrm>
          <a:off x="9039225" y="2882900"/>
          <a:ext cx="1339850" cy="330200"/>
        </a:xfrm>
        <a:prstGeom prst="roundRect">
          <a:avLst/>
        </a:prstGeom>
        <a:noFill/>
        <a:ln w="2857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2"/>
  <sheetViews>
    <sheetView tabSelected="1" view="pageBreakPreview" zoomScaleNormal="100" zoomScaleSheetLayoutView="100" workbookViewId="0">
      <selection activeCell="D21" sqref="D21"/>
    </sheetView>
  </sheetViews>
  <sheetFormatPr defaultColWidth="10.296875" defaultRowHeight="13"/>
  <cols>
    <col min="1" max="1" width="22.296875" style="238" customWidth="1"/>
    <col min="2" max="3" width="19.296875" style="238" customWidth="1"/>
    <col min="4" max="4" width="21" style="238" customWidth="1"/>
    <col min="5" max="6" width="19.296875" style="238" customWidth="1"/>
    <col min="7" max="7" width="18.59765625" style="238" customWidth="1"/>
    <col min="8" max="8" width="14.3984375" style="238" bestFit="1" customWidth="1"/>
    <col min="9" max="16384" width="10.296875" style="238"/>
  </cols>
  <sheetData>
    <row r="1" spans="1:6" ht="19">
      <c r="A1" s="324" t="s">
        <v>0</v>
      </c>
      <c r="B1" s="324"/>
      <c r="C1" s="324"/>
      <c r="D1" s="324"/>
      <c r="E1" s="324"/>
      <c r="F1" s="324"/>
    </row>
    <row r="2" spans="1:6">
      <c r="A2" s="241"/>
      <c r="B2" s="241"/>
      <c r="C2" s="241"/>
      <c r="D2" s="241"/>
      <c r="E2" s="241"/>
      <c r="F2" s="254" t="s">
        <v>24</v>
      </c>
    </row>
    <row r="3" spans="1:6" ht="23.25" customHeight="1">
      <c r="A3" s="255"/>
      <c r="B3" s="256" t="s">
        <v>1</v>
      </c>
      <c r="C3" s="256" t="s">
        <v>2</v>
      </c>
      <c r="D3" s="255"/>
      <c r="E3" s="256" t="s">
        <v>1</v>
      </c>
      <c r="F3" s="257" t="s">
        <v>2</v>
      </c>
    </row>
    <row r="4" spans="1:6" s="258" customFormat="1" ht="23.25" customHeight="1">
      <c r="A4" s="244"/>
      <c r="B4" s="259" t="s">
        <v>296</v>
      </c>
      <c r="C4" s="259" t="s">
        <v>297</v>
      </c>
      <c r="D4" s="244"/>
      <c r="E4" s="259" t="s">
        <v>296</v>
      </c>
      <c r="F4" s="260" t="s">
        <v>297</v>
      </c>
    </row>
    <row r="5" spans="1:6" ht="24" customHeight="1">
      <c r="A5" s="244" t="s">
        <v>3</v>
      </c>
      <c r="B5" s="261"/>
      <c r="C5" s="241"/>
      <c r="D5" s="262" t="s">
        <v>4</v>
      </c>
      <c r="E5" s="263"/>
      <c r="F5" s="235"/>
    </row>
    <row r="6" spans="1:6" ht="24" customHeight="1">
      <c r="A6" s="244" t="s">
        <v>5</v>
      </c>
      <c r="B6" s="242">
        <v>219540</v>
      </c>
      <c r="C6" s="242">
        <v>162524</v>
      </c>
      <c r="D6" s="262" t="s">
        <v>6</v>
      </c>
      <c r="E6" s="243">
        <v>667</v>
      </c>
      <c r="F6" s="232">
        <v>1267</v>
      </c>
    </row>
    <row r="7" spans="1:6" ht="24" customHeight="1">
      <c r="A7" s="244" t="s">
        <v>7</v>
      </c>
      <c r="B7" s="242">
        <v>57</v>
      </c>
      <c r="C7" s="242">
        <v>42</v>
      </c>
      <c r="D7" s="244" t="s">
        <v>9</v>
      </c>
      <c r="E7" s="243">
        <v>180</v>
      </c>
      <c r="F7" s="232">
        <v>232</v>
      </c>
    </row>
    <row r="8" spans="1:6" ht="24" customHeight="1">
      <c r="A8" s="244" t="s">
        <v>8</v>
      </c>
      <c r="B8" s="242">
        <v>0</v>
      </c>
      <c r="C8" s="242">
        <v>2</v>
      </c>
      <c r="D8" s="244" t="s">
        <v>11</v>
      </c>
      <c r="E8" s="243">
        <v>1870</v>
      </c>
      <c r="F8" s="232">
        <v>1913</v>
      </c>
    </row>
    <row r="9" spans="1:6" ht="24" customHeight="1">
      <c r="A9" s="244" t="s">
        <v>10</v>
      </c>
      <c r="B9" s="242">
        <v>1699</v>
      </c>
      <c r="C9" s="242">
        <v>1715</v>
      </c>
      <c r="D9" s="262" t="s">
        <v>13</v>
      </c>
      <c r="E9" s="243" t="s">
        <v>298</v>
      </c>
      <c r="F9" s="232">
        <v>50</v>
      </c>
    </row>
    <row r="10" spans="1:6" ht="24" customHeight="1">
      <c r="A10" s="272" t="s">
        <v>14</v>
      </c>
      <c r="B10" s="242">
        <v>40</v>
      </c>
      <c r="C10" s="242">
        <v>599</v>
      </c>
      <c r="D10" s="262"/>
      <c r="E10" s="243"/>
      <c r="F10" s="236"/>
    </row>
    <row r="11" spans="1:6" ht="27.65" customHeight="1">
      <c r="A11" s="245" t="s">
        <v>15</v>
      </c>
      <c r="B11" s="242" t="s">
        <v>298</v>
      </c>
      <c r="C11" s="242">
        <v>329</v>
      </c>
      <c r="D11" s="262"/>
      <c r="E11" s="263"/>
      <c r="F11" s="233"/>
    </row>
    <row r="12" spans="1:6" ht="24" customHeight="1">
      <c r="A12" s="246" t="s">
        <v>89</v>
      </c>
      <c r="B12" s="242" t="s">
        <v>298</v>
      </c>
      <c r="C12" s="242">
        <v>276</v>
      </c>
      <c r="D12" s="262"/>
      <c r="E12" s="263"/>
      <c r="F12" s="233"/>
    </row>
    <row r="13" spans="1:6" ht="24" customHeight="1">
      <c r="A13" s="264" t="s">
        <v>16</v>
      </c>
      <c r="B13" s="242" t="s">
        <v>298</v>
      </c>
      <c r="C13" s="242">
        <v>52</v>
      </c>
      <c r="D13" s="262"/>
      <c r="E13" s="263"/>
      <c r="F13" s="233"/>
    </row>
    <row r="14" spans="1:6" ht="24" customHeight="1">
      <c r="A14" s="244" t="s">
        <v>26</v>
      </c>
      <c r="B14" s="242">
        <v>40</v>
      </c>
      <c r="C14" s="242">
        <v>270</v>
      </c>
      <c r="D14" s="244"/>
      <c r="E14" s="263"/>
      <c r="F14" s="233"/>
    </row>
    <row r="15" spans="1:6" ht="24" customHeight="1" thickBot="1">
      <c r="A15" s="244" t="s">
        <v>18</v>
      </c>
      <c r="B15" s="242">
        <v>268</v>
      </c>
      <c r="C15" s="242">
        <v>235</v>
      </c>
      <c r="D15" s="267"/>
      <c r="E15" s="268"/>
      <c r="F15" s="269"/>
    </row>
    <row r="16" spans="1:6" ht="24" customHeight="1" thickBot="1">
      <c r="A16" s="266" t="s">
        <v>19</v>
      </c>
      <c r="B16" s="242" t="s">
        <v>298</v>
      </c>
      <c r="C16" s="242">
        <v>2</v>
      </c>
      <c r="D16" s="265" t="s">
        <v>20</v>
      </c>
      <c r="E16" s="273">
        <v>2719</v>
      </c>
      <c r="F16" s="274">
        <v>3464</v>
      </c>
    </row>
    <row r="17" spans="1:6" ht="24" customHeight="1">
      <c r="A17" s="266"/>
      <c r="B17" s="263"/>
      <c r="C17" s="233"/>
      <c r="D17" s="275"/>
      <c r="E17" s="276"/>
      <c r="F17" s="277"/>
    </row>
    <row r="18" spans="1:6" ht="24" customHeight="1">
      <c r="A18" s="266"/>
      <c r="B18" s="263"/>
      <c r="C18" s="233"/>
      <c r="D18" s="266" t="s">
        <v>21</v>
      </c>
      <c r="E18" s="263"/>
      <c r="F18" s="233"/>
    </row>
    <row r="19" spans="1:6" ht="24" customHeight="1">
      <c r="A19" s="266"/>
      <c r="B19" s="263"/>
      <c r="C19" s="233"/>
      <c r="D19" s="262" t="s">
        <v>27</v>
      </c>
      <c r="E19" s="243">
        <v>218888</v>
      </c>
      <c r="F19" s="232">
        <v>161658</v>
      </c>
    </row>
    <row r="20" spans="1:6" ht="24" customHeight="1" thickBot="1">
      <c r="A20" s="266"/>
      <c r="B20" s="263"/>
      <c r="C20" s="233"/>
      <c r="D20" s="267"/>
      <c r="E20" s="278"/>
      <c r="F20" s="279"/>
    </row>
    <row r="21" spans="1:6" ht="28.5" customHeight="1" thickBot="1">
      <c r="A21" s="270" t="s">
        <v>22</v>
      </c>
      <c r="B21" s="273">
        <v>221607</v>
      </c>
      <c r="C21" s="274">
        <v>165123</v>
      </c>
      <c r="D21" s="271" t="s">
        <v>23</v>
      </c>
      <c r="E21" s="273">
        <v>221607</v>
      </c>
      <c r="F21" s="274">
        <v>165123</v>
      </c>
    </row>
    <row r="22" spans="1:6">
      <c r="B22" s="254"/>
      <c r="E22" s="254"/>
    </row>
  </sheetData>
  <mergeCells count="1">
    <mergeCell ref="A1:F1"/>
  </mergeCells>
  <phoneticPr fontId="8"/>
  <printOptions horizontalCentered="1"/>
  <pageMargins left="0.39370078740157483" right="0.39370078740157483" top="0.59055118110236227" bottom="0.59055118110236227"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B3:I83"/>
  <sheetViews>
    <sheetView workbookViewId="0"/>
  </sheetViews>
  <sheetFormatPr defaultColWidth="10.296875" defaultRowHeight="15" outlineLevelRow="1"/>
  <cols>
    <col min="1" max="2" width="10.296875" style="121"/>
    <col min="3" max="3" width="23.3984375" style="121" bestFit="1" customWidth="1"/>
    <col min="4" max="4" width="33.8984375" style="121" customWidth="1"/>
    <col min="5" max="5" width="26.8984375" style="121" customWidth="1"/>
    <col min="6" max="6" width="39.59765625" style="121" bestFit="1" customWidth="1"/>
    <col min="7" max="7" width="33" style="121" customWidth="1"/>
    <col min="8" max="8" width="26.8984375" style="121" customWidth="1"/>
    <col min="9" max="9" width="14.69921875" style="121" bestFit="1" customWidth="1"/>
    <col min="10" max="16384" width="10.296875" style="121"/>
  </cols>
  <sheetData>
    <row r="3" spans="2:8" s="98" customFormat="1">
      <c r="B3" s="96" t="s">
        <v>228</v>
      </c>
      <c r="C3" s="97"/>
      <c r="E3" s="99"/>
      <c r="F3" s="100"/>
      <c r="H3" s="99"/>
    </row>
    <row r="4" spans="2:8" s="98" customFormat="1" ht="9.75" customHeight="1">
      <c r="C4" s="100"/>
      <c r="E4" s="99"/>
      <c r="F4" s="100"/>
      <c r="H4" s="99"/>
    </row>
    <row r="5" spans="2:8" s="98" customFormat="1" ht="15" customHeight="1">
      <c r="C5" s="100" t="s">
        <v>229</v>
      </c>
      <c r="E5" s="99"/>
      <c r="F5" s="100"/>
      <c r="H5" s="99"/>
    </row>
    <row r="6" spans="2:8" s="98" customFormat="1" ht="15" customHeight="1">
      <c r="C6" s="101" t="s">
        <v>230</v>
      </c>
      <c r="D6" s="102" t="s">
        <v>231</v>
      </c>
      <c r="E6" s="103" t="s">
        <v>232</v>
      </c>
      <c r="F6" s="104" t="s">
        <v>87</v>
      </c>
      <c r="G6" s="102" t="s">
        <v>231</v>
      </c>
      <c r="H6" s="103" t="s">
        <v>232</v>
      </c>
    </row>
    <row r="7" spans="2:8" s="98" customFormat="1">
      <c r="C7" s="105"/>
      <c r="D7" s="106"/>
      <c r="E7" s="107"/>
      <c r="F7" s="100"/>
      <c r="G7" s="106"/>
      <c r="H7" s="107"/>
    </row>
    <row r="8" spans="2:8" s="98" customFormat="1">
      <c r="C8" s="108" t="s">
        <v>225</v>
      </c>
      <c r="D8" s="109" t="s">
        <v>233</v>
      </c>
      <c r="E8" s="110">
        <v>2905728777</v>
      </c>
      <c r="F8" s="111" t="s">
        <v>90</v>
      </c>
      <c r="G8" s="112"/>
      <c r="H8" s="110">
        <v>4903849477</v>
      </c>
    </row>
    <row r="9" spans="2:8" s="98" customFormat="1">
      <c r="C9" s="113" t="s">
        <v>234</v>
      </c>
      <c r="D9" s="109" t="s">
        <v>161</v>
      </c>
      <c r="E9" s="110">
        <v>2024000000</v>
      </c>
      <c r="F9" s="114"/>
      <c r="G9" s="112"/>
      <c r="H9" s="107"/>
    </row>
    <row r="10" spans="2:8" s="98" customFormat="1">
      <c r="C10" s="108" t="s">
        <v>235</v>
      </c>
      <c r="D10" s="109" t="s">
        <v>54</v>
      </c>
      <c r="E10" s="110" t="s">
        <v>236</v>
      </c>
      <c r="F10" s="111" t="s">
        <v>235</v>
      </c>
      <c r="G10" s="112" t="s">
        <v>54</v>
      </c>
      <c r="H10" s="110">
        <v>25879300</v>
      </c>
    </row>
    <row r="11" spans="2:8" s="98" customFormat="1">
      <c r="C11" s="115"/>
      <c r="D11" s="109"/>
      <c r="E11" s="107"/>
      <c r="F11" s="111"/>
      <c r="G11" s="112"/>
      <c r="H11" s="107"/>
    </row>
    <row r="12" spans="2:8" s="98" customFormat="1">
      <c r="C12" s="113" t="s">
        <v>116</v>
      </c>
      <c r="D12" s="116"/>
      <c r="E12" s="107">
        <v>757081</v>
      </c>
      <c r="F12" s="100" t="s">
        <v>225</v>
      </c>
      <c r="G12" s="116" t="s">
        <v>237</v>
      </c>
      <c r="H12" s="107">
        <v>757081</v>
      </c>
    </row>
    <row r="13" spans="2:8" s="98" customFormat="1">
      <c r="C13" s="101" t="s">
        <v>93</v>
      </c>
      <c r="D13" s="117"/>
      <c r="E13" s="118">
        <v>4930485858</v>
      </c>
      <c r="F13" s="104" t="s">
        <v>93</v>
      </c>
      <c r="G13" s="117"/>
      <c r="H13" s="118">
        <v>4930485858</v>
      </c>
    </row>
    <row r="14" spans="2:8" s="98" customFormat="1" ht="15.5" thickBot="1">
      <c r="C14" s="100"/>
      <c r="E14" s="99"/>
      <c r="F14" s="100"/>
      <c r="G14" s="119" t="s">
        <v>112</v>
      </c>
      <c r="H14" s="120">
        <v>0</v>
      </c>
    </row>
    <row r="15" spans="2:8" s="98" customFormat="1" ht="15.5" thickTop="1">
      <c r="C15" s="100"/>
      <c r="E15" s="99"/>
      <c r="F15" s="100"/>
      <c r="H15" s="99" t="s">
        <v>238</v>
      </c>
    </row>
    <row r="16" spans="2:8">
      <c r="C16" s="121" t="s">
        <v>239</v>
      </c>
    </row>
    <row r="17" spans="3:9">
      <c r="C17" s="101" t="s">
        <v>230</v>
      </c>
      <c r="D17" s="102" t="s">
        <v>231</v>
      </c>
      <c r="E17" s="103" t="s">
        <v>232</v>
      </c>
      <c r="F17" s="104" t="s">
        <v>87</v>
      </c>
      <c r="G17" s="122" t="s">
        <v>231</v>
      </c>
      <c r="H17" s="103" t="s">
        <v>232</v>
      </c>
    </row>
    <row r="18" spans="3:9" outlineLevel="1">
      <c r="C18" s="108" t="s">
        <v>88</v>
      </c>
      <c r="D18" s="106"/>
      <c r="E18" s="107">
        <v>10675661</v>
      </c>
      <c r="F18" s="123" t="s">
        <v>225</v>
      </c>
      <c r="G18" s="106" t="s">
        <v>237</v>
      </c>
      <c r="H18" s="107">
        <v>9918580</v>
      </c>
    </row>
    <row r="19" spans="3:9" outlineLevel="1">
      <c r="C19" s="113"/>
      <c r="D19" s="109"/>
      <c r="E19" s="107"/>
      <c r="F19" s="111" t="s">
        <v>6</v>
      </c>
      <c r="G19" s="112"/>
      <c r="H19" s="107">
        <v>757081</v>
      </c>
    </row>
    <row r="20" spans="3:9" ht="15.5" thickBot="1">
      <c r="C20" s="108" t="s">
        <v>88</v>
      </c>
      <c r="D20" s="109" t="s">
        <v>150</v>
      </c>
      <c r="E20" s="110">
        <v>3205789311</v>
      </c>
      <c r="F20" s="111" t="s">
        <v>7</v>
      </c>
      <c r="G20" s="112"/>
      <c r="H20" s="110">
        <v>3205789311</v>
      </c>
    </row>
    <row r="21" spans="3:9">
      <c r="C21" s="124" t="s">
        <v>7</v>
      </c>
      <c r="D21" s="125"/>
      <c r="E21" s="126">
        <v>2446524</v>
      </c>
      <c r="F21" s="127" t="s">
        <v>240</v>
      </c>
      <c r="G21" s="125" t="s">
        <v>241</v>
      </c>
      <c r="H21" s="128">
        <v>2265300</v>
      </c>
      <c r="I21" s="129"/>
    </row>
    <row r="22" spans="3:9" ht="15.5" thickBot="1">
      <c r="C22" s="130"/>
      <c r="D22" s="131"/>
      <c r="E22" s="132"/>
      <c r="F22" s="133" t="s">
        <v>242</v>
      </c>
      <c r="G22" s="131" t="s">
        <v>241</v>
      </c>
      <c r="H22" s="134">
        <v>181224</v>
      </c>
    </row>
    <row r="23" spans="3:9" ht="15.5" thickBot="1">
      <c r="C23" s="135" t="s">
        <v>93</v>
      </c>
      <c r="D23" s="136"/>
      <c r="E23" s="137">
        <v>3218911496</v>
      </c>
      <c r="F23" s="138" t="s">
        <v>93</v>
      </c>
      <c r="G23" s="136"/>
      <c r="H23" s="137">
        <v>3218911496</v>
      </c>
    </row>
    <row r="24" spans="3:9" ht="15.5" thickBot="1">
      <c r="C24" s="139"/>
      <c r="D24" s="121" t="s">
        <v>122</v>
      </c>
      <c r="G24" s="119" t="s">
        <v>112</v>
      </c>
      <c r="H24" s="140">
        <v>0</v>
      </c>
    </row>
    <row r="25" spans="3:9">
      <c r="G25" s="98"/>
      <c r="H25" s="99" t="s">
        <v>238</v>
      </c>
    </row>
    <row r="27" spans="3:9">
      <c r="C27" s="121" t="s">
        <v>243</v>
      </c>
    </row>
    <row r="28" spans="3:9">
      <c r="C28" s="101" t="s">
        <v>230</v>
      </c>
      <c r="D28" s="102" t="s">
        <v>231</v>
      </c>
      <c r="E28" s="103" t="s">
        <v>232</v>
      </c>
      <c r="F28" s="104" t="s">
        <v>87</v>
      </c>
      <c r="G28" s="102" t="s">
        <v>231</v>
      </c>
      <c r="H28" s="103" t="s">
        <v>232</v>
      </c>
    </row>
    <row r="29" spans="3:9">
      <c r="C29" s="141" t="s">
        <v>62</v>
      </c>
      <c r="D29" s="117"/>
      <c r="E29" s="142"/>
      <c r="F29" s="143" t="s">
        <v>92</v>
      </c>
      <c r="G29" s="117"/>
      <c r="H29" s="142"/>
    </row>
    <row r="30" spans="3:9">
      <c r="C30" s="108" t="s">
        <v>52</v>
      </c>
      <c r="D30" s="144"/>
      <c r="E30" s="110">
        <v>6284146750</v>
      </c>
      <c r="F30" s="145" t="s">
        <v>244</v>
      </c>
      <c r="G30" s="144"/>
      <c r="H30" s="110">
        <v>6775796352</v>
      </c>
    </row>
    <row r="31" spans="3:9">
      <c r="C31" s="113" t="s">
        <v>242</v>
      </c>
      <c r="D31" s="144"/>
      <c r="E31" s="110">
        <v>491649602</v>
      </c>
      <c r="F31" s="100"/>
      <c r="G31" s="144"/>
      <c r="H31" s="107"/>
    </row>
    <row r="32" spans="3:9">
      <c r="C32" s="113" t="s">
        <v>6</v>
      </c>
      <c r="D32" s="116"/>
      <c r="E32" s="107">
        <v>757081</v>
      </c>
      <c r="F32" s="100" t="s">
        <v>225</v>
      </c>
      <c r="G32" s="116" t="s">
        <v>237</v>
      </c>
      <c r="H32" s="107">
        <v>757081</v>
      </c>
    </row>
    <row r="33" spans="2:8">
      <c r="C33" s="113" t="s">
        <v>92</v>
      </c>
      <c r="D33" s="144"/>
      <c r="E33" s="110">
        <v>491468378</v>
      </c>
      <c r="F33" s="113" t="s">
        <v>242</v>
      </c>
      <c r="G33" s="144"/>
      <c r="H33" s="110">
        <v>491468378</v>
      </c>
    </row>
    <row r="34" spans="2:8">
      <c r="C34" s="101" t="s">
        <v>93</v>
      </c>
      <c r="D34" s="117"/>
      <c r="E34" s="118">
        <v>7268021811</v>
      </c>
      <c r="F34" s="104" t="s">
        <v>93</v>
      </c>
      <c r="G34" s="117"/>
      <c r="H34" s="118">
        <v>7268021811</v>
      </c>
    </row>
    <row r="35" spans="2:8" ht="15.5" thickBot="1">
      <c r="G35" s="119" t="s">
        <v>112</v>
      </c>
      <c r="H35" s="120">
        <v>0</v>
      </c>
    </row>
    <row r="36" spans="2:8" ht="15.5" thickTop="1">
      <c r="G36" s="98"/>
      <c r="H36" s="99" t="s">
        <v>238</v>
      </c>
    </row>
    <row r="38" spans="2:8">
      <c r="E38" s="99"/>
    </row>
    <row r="39" spans="2:8">
      <c r="B39" s="96" t="s">
        <v>245</v>
      </c>
      <c r="C39" s="97"/>
      <c r="D39" s="98"/>
      <c r="E39" s="99"/>
      <c r="F39" s="100"/>
      <c r="G39" s="98"/>
      <c r="H39" s="99"/>
    </row>
    <row r="40" spans="2:8">
      <c r="B40" s="96"/>
      <c r="C40" s="97"/>
      <c r="D40" s="98"/>
      <c r="E40" s="99"/>
      <c r="F40" s="100"/>
      <c r="G40" s="98"/>
      <c r="H40" s="99"/>
    </row>
    <row r="41" spans="2:8">
      <c r="B41" s="98"/>
      <c r="C41" s="100" t="s">
        <v>229</v>
      </c>
      <c r="D41" s="98"/>
      <c r="E41" s="99"/>
      <c r="F41" s="100"/>
      <c r="G41" s="98"/>
      <c r="H41" s="99"/>
    </row>
    <row r="42" spans="2:8">
      <c r="B42" s="98"/>
      <c r="C42" s="101" t="s">
        <v>230</v>
      </c>
      <c r="D42" s="102" t="s">
        <v>231</v>
      </c>
      <c r="E42" s="103" t="s">
        <v>232</v>
      </c>
      <c r="F42" s="146" t="s">
        <v>87</v>
      </c>
      <c r="G42" s="102" t="s">
        <v>231</v>
      </c>
      <c r="H42" s="103" t="s">
        <v>232</v>
      </c>
    </row>
    <row r="43" spans="2:8">
      <c r="B43" s="98"/>
      <c r="C43" s="105"/>
      <c r="D43" s="147"/>
      <c r="E43" s="107"/>
      <c r="F43" s="114"/>
      <c r="G43" s="147"/>
      <c r="H43" s="107"/>
    </row>
    <row r="44" spans="2:8">
      <c r="B44" s="98"/>
      <c r="C44" s="108" t="s">
        <v>246</v>
      </c>
      <c r="D44" s="144" t="s">
        <v>161</v>
      </c>
      <c r="E44" s="110">
        <v>2024000000</v>
      </c>
      <c r="F44" s="111" t="s">
        <v>70</v>
      </c>
      <c r="G44" s="144"/>
      <c r="H44" s="110">
        <v>2024000000</v>
      </c>
    </row>
    <row r="45" spans="2:8">
      <c r="B45" s="98"/>
      <c r="C45" s="108"/>
      <c r="D45" s="144"/>
      <c r="E45" s="107"/>
      <c r="F45" s="111"/>
      <c r="G45" s="144"/>
      <c r="H45" s="107"/>
    </row>
    <row r="46" spans="2:8">
      <c r="B46" s="98"/>
      <c r="C46" s="101" t="s">
        <v>93</v>
      </c>
      <c r="D46" s="117"/>
      <c r="E46" s="118">
        <v>2024000000</v>
      </c>
      <c r="F46" s="146" t="s">
        <v>93</v>
      </c>
      <c r="G46" s="117"/>
      <c r="H46" s="118">
        <v>2024000000</v>
      </c>
    </row>
    <row r="47" spans="2:8" ht="15.5" thickBot="1">
      <c r="B47" s="98"/>
      <c r="C47" s="100"/>
      <c r="D47" s="98"/>
      <c r="E47" s="99"/>
      <c r="F47" s="100"/>
      <c r="G47" s="119" t="s">
        <v>112</v>
      </c>
      <c r="H47" s="120">
        <v>0</v>
      </c>
    </row>
    <row r="48" spans="2:8" ht="15.5" thickTop="1">
      <c r="B48" s="98"/>
      <c r="C48" s="100"/>
      <c r="D48" s="98"/>
      <c r="E48" s="99"/>
      <c r="F48" s="100"/>
      <c r="G48" s="98"/>
      <c r="H48" s="99" t="s">
        <v>238</v>
      </c>
    </row>
    <row r="49" spans="2:8">
      <c r="B49" s="98"/>
      <c r="C49" s="100"/>
      <c r="D49" s="98"/>
      <c r="E49" s="99"/>
      <c r="F49" s="100"/>
      <c r="G49" s="98"/>
      <c r="H49" s="99"/>
    </row>
    <row r="50" spans="2:8">
      <c r="B50" s="98"/>
      <c r="C50" s="121" t="s">
        <v>239</v>
      </c>
      <c r="D50" s="98"/>
      <c r="E50" s="99"/>
      <c r="F50" s="100"/>
      <c r="G50" s="98"/>
      <c r="H50" s="99"/>
    </row>
    <row r="51" spans="2:8">
      <c r="B51" s="98"/>
      <c r="C51" s="101" t="s">
        <v>230</v>
      </c>
      <c r="D51" s="102" t="s">
        <v>231</v>
      </c>
      <c r="E51" s="103" t="s">
        <v>232</v>
      </c>
      <c r="F51" s="146" t="s">
        <v>87</v>
      </c>
      <c r="G51" s="102" t="s">
        <v>231</v>
      </c>
      <c r="H51" s="103" t="s">
        <v>232</v>
      </c>
    </row>
    <row r="52" spans="2:8">
      <c r="B52" s="98"/>
      <c r="C52" s="105"/>
      <c r="D52" s="147"/>
      <c r="E52" s="107"/>
      <c r="F52" s="114"/>
      <c r="G52" s="147"/>
      <c r="H52" s="107"/>
    </row>
    <row r="53" spans="2:8">
      <c r="B53" s="98"/>
      <c r="C53" s="108" t="s">
        <v>247</v>
      </c>
      <c r="D53" s="144"/>
      <c r="E53" s="110">
        <v>3216464972</v>
      </c>
      <c r="F53" s="111" t="s">
        <v>226</v>
      </c>
      <c r="G53" s="144"/>
      <c r="H53" s="110">
        <v>3216464972</v>
      </c>
    </row>
    <row r="54" spans="2:8">
      <c r="B54" s="98"/>
      <c r="C54" s="115" t="s">
        <v>227</v>
      </c>
      <c r="D54" s="144" t="s">
        <v>150</v>
      </c>
      <c r="E54" s="110">
        <v>1285972680</v>
      </c>
      <c r="F54" s="98" t="s">
        <v>247</v>
      </c>
      <c r="G54" s="144" t="s">
        <v>150</v>
      </c>
      <c r="H54" s="110">
        <v>1285972680</v>
      </c>
    </row>
    <row r="55" spans="2:8">
      <c r="B55" s="98"/>
      <c r="C55" s="115" t="s">
        <v>52</v>
      </c>
      <c r="D55" s="144"/>
      <c r="E55" s="110">
        <v>491468378</v>
      </c>
      <c r="F55" s="148" t="s">
        <v>95</v>
      </c>
      <c r="G55" s="144"/>
      <c r="H55" s="110">
        <v>491468378</v>
      </c>
    </row>
    <row r="56" spans="2:8">
      <c r="B56" s="98"/>
      <c r="C56" s="113"/>
      <c r="D56" s="149"/>
      <c r="E56" s="107"/>
      <c r="F56" s="148"/>
      <c r="G56" s="144"/>
      <c r="H56" s="150"/>
    </row>
    <row r="57" spans="2:8">
      <c r="B57" s="98"/>
      <c r="C57" s="101" t="s">
        <v>93</v>
      </c>
      <c r="D57" s="117"/>
      <c r="E57" s="118">
        <v>4993906030</v>
      </c>
      <c r="F57" s="146" t="s">
        <v>93</v>
      </c>
      <c r="G57" s="117"/>
      <c r="H57" s="118">
        <v>4993906030</v>
      </c>
    </row>
    <row r="58" spans="2:8" ht="15.5" thickBot="1">
      <c r="B58" s="98"/>
      <c r="C58" s="100"/>
      <c r="D58" s="98"/>
      <c r="E58" s="99"/>
      <c r="F58" s="100"/>
      <c r="G58" s="119" t="s">
        <v>112</v>
      </c>
      <c r="H58" s="120">
        <v>0</v>
      </c>
    </row>
    <row r="59" spans="2:8" ht="15.5" thickTop="1">
      <c r="B59" s="98"/>
      <c r="C59" s="100"/>
      <c r="D59" s="98"/>
      <c r="E59" s="99"/>
      <c r="F59" s="100"/>
      <c r="G59" s="98"/>
      <c r="H59" s="99" t="s">
        <v>238</v>
      </c>
    </row>
    <row r="60" spans="2:8">
      <c r="B60" s="98"/>
      <c r="C60" s="100"/>
      <c r="D60" s="98"/>
      <c r="E60" s="99"/>
      <c r="F60" s="100"/>
      <c r="G60" s="98"/>
      <c r="H60" s="99"/>
    </row>
    <row r="61" spans="2:8" s="98" customFormat="1">
      <c r="C61" s="101" t="s">
        <v>230</v>
      </c>
      <c r="D61" s="102" t="s">
        <v>231</v>
      </c>
      <c r="E61" s="103" t="s">
        <v>232</v>
      </c>
      <c r="F61" s="146" t="s">
        <v>87</v>
      </c>
      <c r="G61" s="102" t="s">
        <v>231</v>
      </c>
      <c r="H61" s="103" t="s">
        <v>232</v>
      </c>
    </row>
    <row r="62" spans="2:8" s="98" customFormat="1">
      <c r="C62" s="151"/>
      <c r="D62" s="152"/>
      <c r="E62" s="153"/>
      <c r="F62" s="154"/>
      <c r="G62" s="152"/>
      <c r="H62" s="153"/>
    </row>
    <row r="63" spans="2:8" s="98" customFormat="1">
      <c r="C63" s="115" t="s">
        <v>62</v>
      </c>
      <c r="D63" s="155"/>
      <c r="E63" s="110">
        <v>0</v>
      </c>
      <c r="F63" s="148" t="s">
        <v>52</v>
      </c>
      <c r="G63" s="155"/>
      <c r="H63" s="110">
        <v>0</v>
      </c>
    </row>
    <row r="64" spans="2:8" s="98" customFormat="1">
      <c r="C64" s="115" t="s">
        <v>95</v>
      </c>
      <c r="D64" s="155"/>
      <c r="E64" s="107"/>
      <c r="F64" s="148"/>
      <c r="G64" s="155"/>
      <c r="H64" s="107"/>
    </row>
    <row r="65" spans="2:8" s="98" customFormat="1">
      <c r="C65" s="113" t="s">
        <v>95</v>
      </c>
      <c r="D65" s="144"/>
      <c r="E65" s="107"/>
      <c r="F65" s="114"/>
      <c r="G65" s="144"/>
      <c r="H65" s="107"/>
    </row>
    <row r="66" spans="2:8" s="98" customFormat="1">
      <c r="C66" s="108" t="s">
        <v>52</v>
      </c>
      <c r="D66" s="149"/>
      <c r="E66" s="110">
        <v>6775796352</v>
      </c>
      <c r="F66" s="111" t="s">
        <v>244</v>
      </c>
      <c r="G66" s="148"/>
      <c r="H66" s="110">
        <v>6775796352</v>
      </c>
    </row>
    <row r="67" spans="2:8" s="98" customFormat="1">
      <c r="C67" s="101" t="s">
        <v>93</v>
      </c>
      <c r="D67" s="117"/>
      <c r="E67" s="118">
        <v>6775796352</v>
      </c>
      <c r="F67" s="146" t="s">
        <v>93</v>
      </c>
      <c r="G67" s="117"/>
      <c r="H67" s="118">
        <v>6775796352</v>
      </c>
    </row>
    <row r="68" spans="2:8" ht="15.5" thickBot="1">
      <c r="B68" s="98"/>
      <c r="C68" s="100"/>
      <c r="D68" s="98"/>
      <c r="E68" s="99"/>
      <c r="F68" s="100"/>
      <c r="G68" s="119" t="s">
        <v>112</v>
      </c>
      <c r="H68" s="140">
        <v>0</v>
      </c>
    </row>
    <row r="69" spans="2:8" ht="15.5" thickTop="1">
      <c r="B69" s="98"/>
      <c r="C69" s="100"/>
      <c r="D69" s="98"/>
      <c r="E69" s="99"/>
      <c r="F69" s="100"/>
      <c r="G69" s="98"/>
      <c r="H69" s="99" t="s">
        <v>238</v>
      </c>
    </row>
    <row r="72" spans="2:8">
      <c r="C72" s="121" t="s">
        <v>52</v>
      </c>
      <c r="D72" s="78">
        <v>-6284146750</v>
      </c>
      <c r="E72" s="78" t="b">
        <v>1</v>
      </c>
    </row>
    <row r="73" spans="2:8">
      <c r="C73" s="121" t="s">
        <v>92</v>
      </c>
      <c r="D73" s="78">
        <v>491468378</v>
      </c>
      <c r="E73" s="78" t="b">
        <v>1</v>
      </c>
    </row>
    <row r="74" spans="2:8">
      <c r="C74" s="121" t="s">
        <v>62</v>
      </c>
      <c r="D74" s="78">
        <v>0</v>
      </c>
      <c r="E74" s="78" t="b">
        <v>1</v>
      </c>
      <c r="F74" s="121" t="s">
        <v>51</v>
      </c>
    </row>
    <row r="75" spans="2:8">
      <c r="C75" s="121" t="s">
        <v>244</v>
      </c>
      <c r="D75" s="78">
        <v>-6775796352</v>
      </c>
      <c r="E75" s="78" t="b">
        <v>1</v>
      </c>
    </row>
    <row r="77" spans="2:8">
      <c r="C77" s="156"/>
    </row>
    <row r="78" spans="2:8">
      <c r="C78" s="156" t="s">
        <v>98</v>
      </c>
      <c r="D78" s="78">
        <v>0</v>
      </c>
      <c r="E78" s="78" t="b">
        <v>1</v>
      </c>
    </row>
    <row r="79" spans="2:8">
      <c r="C79" s="156" t="s">
        <v>72</v>
      </c>
      <c r="D79" s="78">
        <v>0</v>
      </c>
      <c r="E79" s="78" t="b">
        <v>1</v>
      </c>
    </row>
    <row r="80" spans="2:8">
      <c r="C80" s="156" t="s">
        <v>248</v>
      </c>
      <c r="D80" s="78">
        <v>-6775796352</v>
      </c>
      <c r="E80" s="78" t="b">
        <v>1</v>
      </c>
    </row>
    <row r="81" spans="3:5">
      <c r="C81" s="121" t="s">
        <v>244</v>
      </c>
      <c r="D81" s="78">
        <v>6775796352</v>
      </c>
      <c r="E81" s="78" t="b">
        <v>1</v>
      </c>
    </row>
    <row r="83" spans="3:5">
      <c r="C83" s="156"/>
    </row>
  </sheetData>
  <phoneticPr fontId="8"/>
  <printOptions horizontalCentered="1"/>
  <pageMargins left="0.39370078740157483" right="0.39370078740157483" top="0.59055118110236227" bottom="0.59055118110236227" header="0.31496062992125984" footer="0.31496062992125984"/>
  <pageSetup paperSize="9" scale="48" orientation="portrait" horizontalDpi="360" verticalDpi="360" r:id="rId1"/>
  <headerFooter>
    <oddFooter>&amp;L&amp;F
&amp;A&amp;C&amp;P/&amp;N&amp;R&amp;D　&amp;T</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B1:M117"/>
  <sheetViews>
    <sheetView workbookViewId="0"/>
  </sheetViews>
  <sheetFormatPr defaultRowHeight="15" outlineLevelRow="1" outlineLevelCol="1"/>
  <cols>
    <col min="1" max="1" width="3" style="42" customWidth="1"/>
    <col min="2" max="2" width="34.3984375" style="41" customWidth="1"/>
    <col min="3" max="3" width="27" style="42" customWidth="1"/>
    <col min="4" max="4" width="22.09765625" style="42" customWidth="1"/>
    <col min="5" max="5" width="27.296875" style="42" hidden="1" customWidth="1" outlineLevel="1"/>
    <col min="6" max="6" width="23.59765625" style="42" hidden="1" customWidth="1" outlineLevel="1"/>
    <col min="7" max="7" width="20.69921875" style="42" hidden="1" customWidth="1" outlineLevel="1"/>
    <col min="8" max="8" width="22.8984375" style="42" hidden="1" customWidth="1" outlineLevel="1"/>
    <col min="9" max="9" width="23.59765625" style="42" bestFit="1" customWidth="1" collapsed="1"/>
    <col min="10" max="10" width="22.09765625" style="42" bestFit="1" customWidth="1"/>
    <col min="11" max="11" width="23.296875" style="42" customWidth="1"/>
    <col min="12" max="12" width="21" style="42" customWidth="1"/>
    <col min="13" max="13" width="11.59765625" style="42" bestFit="1" customWidth="1"/>
    <col min="14" max="256" width="9.09765625" style="42"/>
    <col min="257" max="257" width="3" style="42" customWidth="1"/>
    <col min="258" max="258" width="28.59765625" style="42" customWidth="1"/>
    <col min="259" max="266" width="27" style="42" customWidth="1"/>
    <col min="267" max="267" width="23.296875" style="42" customWidth="1"/>
    <col min="268" max="268" width="21" style="42" customWidth="1"/>
    <col min="269" max="512" width="9.09765625" style="42"/>
    <col min="513" max="513" width="3" style="42" customWidth="1"/>
    <col min="514" max="514" width="28.59765625" style="42" customWidth="1"/>
    <col min="515" max="522" width="27" style="42" customWidth="1"/>
    <col min="523" max="523" width="23.296875" style="42" customWidth="1"/>
    <col min="524" max="524" width="21" style="42" customWidth="1"/>
    <col min="525" max="768" width="9.09765625" style="42"/>
    <col min="769" max="769" width="3" style="42" customWidth="1"/>
    <col min="770" max="770" width="28.59765625" style="42" customWidth="1"/>
    <col min="771" max="778" width="27" style="42" customWidth="1"/>
    <col min="779" max="779" width="23.296875" style="42" customWidth="1"/>
    <col min="780" max="780" width="21" style="42" customWidth="1"/>
    <col min="781" max="1024" width="9.09765625" style="42"/>
    <col min="1025" max="1025" width="3" style="42" customWidth="1"/>
    <col min="1026" max="1026" width="28.59765625" style="42" customWidth="1"/>
    <col min="1027" max="1034" width="27" style="42" customWidth="1"/>
    <col min="1035" max="1035" width="23.296875" style="42" customWidth="1"/>
    <col min="1036" max="1036" width="21" style="42" customWidth="1"/>
    <col min="1037" max="1280" width="9.09765625" style="42"/>
    <col min="1281" max="1281" width="3" style="42" customWidth="1"/>
    <col min="1282" max="1282" width="28.59765625" style="42" customWidth="1"/>
    <col min="1283" max="1290" width="27" style="42" customWidth="1"/>
    <col min="1291" max="1291" width="23.296875" style="42" customWidth="1"/>
    <col min="1292" max="1292" width="21" style="42" customWidth="1"/>
    <col min="1293" max="1536" width="9.09765625" style="42"/>
    <col min="1537" max="1537" width="3" style="42" customWidth="1"/>
    <col min="1538" max="1538" width="28.59765625" style="42" customWidth="1"/>
    <col min="1539" max="1546" width="27" style="42" customWidth="1"/>
    <col min="1547" max="1547" width="23.296875" style="42" customWidth="1"/>
    <col min="1548" max="1548" width="21" style="42" customWidth="1"/>
    <col min="1549" max="1792" width="9.09765625" style="42"/>
    <col min="1793" max="1793" width="3" style="42" customWidth="1"/>
    <col min="1794" max="1794" width="28.59765625" style="42" customWidth="1"/>
    <col min="1795" max="1802" width="27" style="42" customWidth="1"/>
    <col min="1803" max="1803" width="23.296875" style="42" customWidth="1"/>
    <col min="1804" max="1804" width="21" style="42" customWidth="1"/>
    <col min="1805" max="2048" width="9.09765625" style="42"/>
    <col min="2049" max="2049" width="3" style="42" customWidth="1"/>
    <col min="2050" max="2050" width="28.59765625" style="42" customWidth="1"/>
    <col min="2051" max="2058" width="27" style="42" customWidth="1"/>
    <col min="2059" max="2059" width="23.296875" style="42" customWidth="1"/>
    <col min="2060" max="2060" width="21" style="42" customWidth="1"/>
    <col min="2061" max="2304" width="9.09765625" style="42"/>
    <col min="2305" max="2305" width="3" style="42" customWidth="1"/>
    <col min="2306" max="2306" width="28.59765625" style="42" customWidth="1"/>
    <col min="2307" max="2314" width="27" style="42" customWidth="1"/>
    <col min="2315" max="2315" width="23.296875" style="42" customWidth="1"/>
    <col min="2316" max="2316" width="21" style="42" customWidth="1"/>
    <col min="2317" max="2560" width="9.09765625" style="42"/>
    <col min="2561" max="2561" width="3" style="42" customWidth="1"/>
    <col min="2562" max="2562" width="28.59765625" style="42" customWidth="1"/>
    <col min="2563" max="2570" width="27" style="42" customWidth="1"/>
    <col min="2571" max="2571" width="23.296875" style="42" customWidth="1"/>
    <col min="2572" max="2572" width="21" style="42" customWidth="1"/>
    <col min="2573" max="2816" width="9.09765625" style="42"/>
    <col min="2817" max="2817" width="3" style="42" customWidth="1"/>
    <col min="2818" max="2818" width="28.59765625" style="42" customWidth="1"/>
    <col min="2819" max="2826" width="27" style="42" customWidth="1"/>
    <col min="2827" max="2827" width="23.296875" style="42" customWidth="1"/>
    <col min="2828" max="2828" width="21" style="42" customWidth="1"/>
    <col min="2829" max="3072" width="9.09765625" style="42"/>
    <col min="3073" max="3073" width="3" style="42" customWidth="1"/>
    <col min="3074" max="3074" width="28.59765625" style="42" customWidth="1"/>
    <col min="3075" max="3082" width="27" style="42" customWidth="1"/>
    <col min="3083" max="3083" width="23.296875" style="42" customWidth="1"/>
    <col min="3084" max="3084" width="21" style="42" customWidth="1"/>
    <col min="3085" max="3328" width="9.09765625" style="42"/>
    <col min="3329" max="3329" width="3" style="42" customWidth="1"/>
    <col min="3330" max="3330" width="28.59765625" style="42" customWidth="1"/>
    <col min="3331" max="3338" width="27" style="42" customWidth="1"/>
    <col min="3339" max="3339" width="23.296875" style="42" customWidth="1"/>
    <col min="3340" max="3340" width="21" style="42" customWidth="1"/>
    <col min="3341" max="3584" width="9.09765625" style="42"/>
    <col min="3585" max="3585" width="3" style="42" customWidth="1"/>
    <col min="3586" max="3586" width="28.59765625" style="42" customWidth="1"/>
    <col min="3587" max="3594" width="27" style="42" customWidth="1"/>
    <col min="3595" max="3595" width="23.296875" style="42" customWidth="1"/>
    <col min="3596" max="3596" width="21" style="42" customWidth="1"/>
    <col min="3597" max="3840" width="9.09765625" style="42"/>
    <col min="3841" max="3841" width="3" style="42" customWidth="1"/>
    <col min="3842" max="3842" width="28.59765625" style="42" customWidth="1"/>
    <col min="3843" max="3850" width="27" style="42" customWidth="1"/>
    <col min="3851" max="3851" width="23.296875" style="42" customWidth="1"/>
    <col min="3852" max="3852" width="21" style="42" customWidth="1"/>
    <col min="3853" max="4096" width="9.09765625" style="42"/>
    <col min="4097" max="4097" width="3" style="42" customWidth="1"/>
    <col min="4098" max="4098" width="28.59765625" style="42" customWidth="1"/>
    <col min="4099" max="4106" width="27" style="42" customWidth="1"/>
    <col min="4107" max="4107" width="23.296875" style="42" customWidth="1"/>
    <col min="4108" max="4108" width="21" style="42" customWidth="1"/>
    <col min="4109" max="4352" width="9.09765625" style="42"/>
    <col min="4353" max="4353" width="3" style="42" customWidth="1"/>
    <col min="4354" max="4354" width="28.59765625" style="42" customWidth="1"/>
    <col min="4355" max="4362" width="27" style="42" customWidth="1"/>
    <col min="4363" max="4363" width="23.296875" style="42" customWidth="1"/>
    <col min="4364" max="4364" width="21" style="42" customWidth="1"/>
    <col min="4365" max="4608" width="9.09765625" style="42"/>
    <col min="4609" max="4609" width="3" style="42" customWidth="1"/>
    <col min="4610" max="4610" width="28.59765625" style="42" customWidth="1"/>
    <col min="4611" max="4618" width="27" style="42" customWidth="1"/>
    <col min="4619" max="4619" width="23.296875" style="42" customWidth="1"/>
    <col min="4620" max="4620" width="21" style="42" customWidth="1"/>
    <col min="4621" max="4864" width="9.09765625" style="42"/>
    <col min="4865" max="4865" width="3" style="42" customWidth="1"/>
    <col min="4866" max="4866" width="28.59765625" style="42" customWidth="1"/>
    <col min="4867" max="4874" width="27" style="42" customWidth="1"/>
    <col min="4875" max="4875" width="23.296875" style="42" customWidth="1"/>
    <col min="4876" max="4876" width="21" style="42" customWidth="1"/>
    <col min="4877" max="5120" width="9.09765625" style="42"/>
    <col min="5121" max="5121" width="3" style="42" customWidth="1"/>
    <col min="5122" max="5122" width="28.59765625" style="42" customWidth="1"/>
    <col min="5123" max="5130" width="27" style="42" customWidth="1"/>
    <col min="5131" max="5131" width="23.296875" style="42" customWidth="1"/>
    <col min="5132" max="5132" width="21" style="42" customWidth="1"/>
    <col min="5133" max="5376" width="9.09765625" style="42"/>
    <col min="5377" max="5377" width="3" style="42" customWidth="1"/>
    <col min="5378" max="5378" width="28.59765625" style="42" customWidth="1"/>
    <col min="5379" max="5386" width="27" style="42" customWidth="1"/>
    <col min="5387" max="5387" width="23.296875" style="42" customWidth="1"/>
    <col min="5388" max="5388" width="21" style="42" customWidth="1"/>
    <col min="5389" max="5632" width="9.09765625" style="42"/>
    <col min="5633" max="5633" width="3" style="42" customWidth="1"/>
    <col min="5634" max="5634" width="28.59765625" style="42" customWidth="1"/>
    <col min="5635" max="5642" width="27" style="42" customWidth="1"/>
    <col min="5643" max="5643" width="23.296875" style="42" customWidth="1"/>
    <col min="5644" max="5644" width="21" style="42" customWidth="1"/>
    <col min="5645" max="5888" width="9.09765625" style="42"/>
    <col min="5889" max="5889" width="3" style="42" customWidth="1"/>
    <col min="5890" max="5890" width="28.59765625" style="42" customWidth="1"/>
    <col min="5891" max="5898" width="27" style="42" customWidth="1"/>
    <col min="5899" max="5899" width="23.296875" style="42" customWidth="1"/>
    <col min="5900" max="5900" width="21" style="42" customWidth="1"/>
    <col min="5901" max="6144" width="9.09765625" style="42"/>
    <col min="6145" max="6145" width="3" style="42" customWidth="1"/>
    <col min="6146" max="6146" width="28.59765625" style="42" customWidth="1"/>
    <col min="6147" max="6154" width="27" style="42" customWidth="1"/>
    <col min="6155" max="6155" width="23.296875" style="42" customWidth="1"/>
    <col min="6156" max="6156" width="21" style="42" customWidth="1"/>
    <col min="6157" max="6400" width="9.09765625" style="42"/>
    <col min="6401" max="6401" width="3" style="42" customWidth="1"/>
    <col min="6402" max="6402" width="28.59765625" style="42" customWidth="1"/>
    <col min="6403" max="6410" width="27" style="42" customWidth="1"/>
    <col min="6411" max="6411" width="23.296875" style="42" customWidth="1"/>
    <col min="6412" max="6412" width="21" style="42" customWidth="1"/>
    <col min="6413" max="6656" width="9.09765625" style="42"/>
    <col min="6657" max="6657" width="3" style="42" customWidth="1"/>
    <col min="6658" max="6658" width="28.59765625" style="42" customWidth="1"/>
    <col min="6659" max="6666" width="27" style="42" customWidth="1"/>
    <col min="6667" max="6667" width="23.296875" style="42" customWidth="1"/>
    <col min="6668" max="6668" width="21" style="42" customWidth="1"/>
    <col min="6669" max="6912" width="9.09765625" style="42"/>
    <col min="6913" max="6913" width="3" style="42" customWidth="1"/>
    <col min="6914" max="6914" width="28.59765625" style="42" customWidth="1"/>
    <col min="6915" max="6922" width="27" style="42" customWidth="1"/>
    <col min="6923" max="6923" width="23.296875" style="42" customWidth="1"/>
    <col min="6924" max="6924" width="21" style="42" customWidth="1"/>
    <col min="6925" max="7168" width="9.09765625" style="42"/>
    <col min="7169" max="7169" width="3" style="42" customWidth="1"/>
    <col min="7170" max="7170" width="28.59765625" style="42" customWidth="1"/>
    <col min="7171" max="7178" width="27" style="42" customWidth="1"/>
    <col min="7179" max="7179" width="23.296875" style="42" customWidth="1"/>
    <col min="7180" max="7180" width="21" style="42" customWidth="1"/>
    <col min="7181" max="7424" width="9.09765625" style="42"/>
    <col min="7425" max="7425" width="3" style="42" customWidth="1"/>
    <col min="7426" max="7426" width="28.59765625" style="42" customWidth="1"/>
    <col min="7427" max="7434" width="27" style="42" customWidth="1"/>
    <col min="7435" max="7435" width="23.296875" style="42" customWidth="1"/>
    <col min="7436" max="7436" width="21" style="42" customWidth="1"/>
    <col min="7437" max="7680" width="9.09765625" style="42"/>
    <col min="7681" max="7681" width="3" style="42" customWidth="1"/>
    <col min="7682" max="7682" width="28.59765625" style="42" customWidth="1"/>
    <col min="7683" max="7690" width="27" style="42" customWidth="1"/>
    <col min="7691" max="7691" width="23.296875" style="42" customWidth="1"/>
    <col min="7692" max="7692" width="21" style="42" customWidth="1"/>
    <col min="7693" max="7936" width="9.09765625" style="42"/>
    <col min="7937" max="7937" width="3" style="42" customWidth="1"/>
    <col min="7938" max="7938" width="28.59765625" style="42" customWidth="1"/>
    <col min="7939" max="7946" width="27" style="42" customWidth="1"/>
    <col min="7947" max="7947" width="23.296875" style="42" customWidth="1"/>
    <col min="7948" max="7948" width="21" style="42" customWidth="1"/>
    <col min="7949" max="8192" width="9.09765625" style="42"/>
    <col min="8193" max="8193" width="3" style="42" customWidth="1"/>
    <col min="8194" max="8194" width="28.59765625" style="42" customWidth="1"/>
    <col min="8195" max="8202" width="27" style="42" customWidth="1"/>
    <col min="8203" max="8203" width="23.296875" style="42" customWidth="1"/>
    <col min="8204" max="8204" width="21" style="42" customWidth="1"/>
    <col min="8205" max="8448" width="9.09765625" style="42"/>
    <col min="8449" max="8449" width="3" style="42" customWidth="1"/>
    <col min="8450" max="8450" width="28.59765625" style="42" customWidth="1"/>
    <col min="8451" max="8458" width="27" style="42" customWidth="1"/>
    <col min="8459" max="8459" width="23.296875" style="42" customWidth="1"/>
    <col min="8460" max="8460" width="21" style="42" customWidth="1"/>
    <col min="8461" max="8704" width="9.09765625" style="42"/>
    <col min="8705" max="8705" width="3" style="42" customWidth="1"/>
    <col min="8706" max="8706" width="28.59765625" style="42" customWidth="1"/>
    <col min="8707" max="8714" width="27" style="42" customWidth="1"/>
    <col min="8715" max="8715" width="23.296875" style="42" customWidth="1"/>
    <col min="8716" max="8716" width="21" style="42" customWidth="1"/>
    <col min="8717" max="8960" width="9.09765625" style="42"/>
    <col min="8961" max="8961" width="3" style="42" customWidth="1"/>
    <col min="8962" max="8962" width="28.59765625" style="42" customWidth="1"/>
    <col min="8963" max="8970" width="27" style="42" customWidth="1"/>
    <col min="8971" max="8971" width="23.296875" style="42" customWidth="1"/>
    <col min="8972" max="8972" width="21" style="42" customWidth="1"/>
    <col min="8973" max="9216" width="9.09765625" style="42"/>
    <col min="9217" max="9217" width="3" style="42" customWidth="1"/>
    <col min="9218" max="9218" width="28.59765625" style="42" customWidth="1"/>
    <col min="9219" max="9226" width="27" style="42" customWidth="1"/>
    <col min="9227" max="9227" width="23.296875" style="42" customWidth="1"/>
    <col min="9228" max="9228" width="21" style="42" customWidth="1"/>
    <col min="9229" max="9472" width="9.09765625" style="42"/>
    <col min="9473" max="9473" width="3" style="42" customWidth="1"/>
    <col min="9474" max="9474" width="28.59765625" style="42" customWidth="1"/>
    <col min="9475" max="9482" width="27" style="42" customWidth="1"/>
    <col min="9483" max="9483" width="23.296875" style="42" customWidth="1"/>
    <col min="9484" max="9484" width="21" style="42" customWidth="1"/>
    <col min="9485" max="9728" width="9.09765625" style="42"/>
    <col min="9729" max="9729" width="3" style="42" customWidth="1"/>
    <col min="9730" max="9730" width="28.59765625" style="42" customWidth="1"/>
    <col min="9731" max="9738" width="27" style="42" customWidth="1"/>
    <col min="9739" max="9739" width="23.296875" style="42" customWidth="1"/>
    <col min="9740" max="9740" width="21" style="42" customWidth="1"/>
    <col min="9741" max="9984" width="9.09765625" style="42"/>
    <col min="9985" max="9985" width="3" style="42" customWidth="1"/>
    <col min="9986" max="9986" width="28.59765625" style="42" customWidth="1"/>
    <col min="9987" max="9994" width="27" style="42" customWidth="1"/>
    <col min="9995" max="9995" width="23.296875" style="42" customWidth="1"/>
    <col min="9996" max="9996" width="21" style="42" customWidth="1"/>
    <col min="9997" max="10240" width="9.09765625" style="42"/>
    <col min="10241" max="10241" width="3" style="42" customWidth="1"/>
    <col min="10242" max="10242" width="28.59765625" style="42" customWidth="1"/>
    <col min="10243" max="10250" width="27" style="42" customWidth="1"/>
    <col min="10251" max="10251" width="23.296875" style="42" customWidth="1"/>
    <col min="10252" max="10252" width="21" style="42" customWidth="1"/>
    <col min="10253" max="10496" width="9.09765625" style="42"/>
    <col min="10497" max="10497" width="3" style="42" customWidth="1"/>
    <col min="10498" max="10498" width="28.59765625" style="42" customWidth="1"/>
    <col min="10499" max="10506" width="27" style="42" customWidth="1"/>
    <col min="10507" max="10507" width="23.296875" style="42" customWidth="1"/>
    <col min="10508" max="10508" width="21" style="42" customWidth="1"/>
    <col min="10509" max="10752" width="9.09765625" style="42"/>
    <col min="10753" max="10753" width="3" style="42" customWidth="1"/>
    <col min="10754" max="10754" width="28.59765625" style="42" customWidth="1"/>
    <col min="10755" max="10762" width="27" style="42" customWidth="1"/>
    <col min="10763" max="10763" width="23.296875" style="42" customWidth="1"/>
    <col min="10764" max="10764" width="21" style="42" customWidth="1"/>
    <col min="10765" max="11008" width="9.09765625" style="42"/>
    <col min="11009" max="11009" width="3" style="42" customWidth="1"/>
    <col min="11010" max="11010" width="28.59765625" style="42" customWidth="1"/>
    <col min="11011" max="11018" width="27" style="42" customWidth="1"/>
    <col min="11019" max="11019" width="23.296875" style="42" customWidth="1"/>
    <col min="11020" max="11020" width="21" style="42" customWidth="1"/>
    <col min="11021" max="11264" width="9.09765625" style="42"/>
    <col min="11265" max="11265" width="3" style="42" customWidth="1"/>
    <col min="11266" max="11266" width="28.59765625" style="42" customWidth="1"/>
    <col min="11267" max="11274" width="27" style="42" customWidth="1"/>
    <col min="11275" max="11275" width="23.296875" style="42" customWidth="1"/>
    <col min="11276" max="11276" width="21" style="42" customWidth="1"/>
    <col min="11277" max="11520" width="9.09765625" style="42"/>
    <col min="11521" max="11521" width="3" style="42" customWidth="1"/>
    <col min="11522" max="11522" width="28.59765625" style="42" customWidth="1"/>
    <col min="11523" max="11530" width="27" style="42" customWidth="1"/>
    <col min="11531" max="11531" width="23.296875" style="42" customWidth="1"/>
    <col min="11532" max="11532" width="21" style="42" customWidth="1"/>
    <col min="11533" max="11776" width="9.09765625" style="42"/>
    <col min="11777" max="11777" width="3" style="42" customWidth="1"/>
    <col min="11778" max="11778" width="28.59765625" style="42" customWidth="1"/>
    <col min="11779" max="11786" width="27" style="42" customWidth="1"/>
    <col min="11787" max="11787" width="23.296875" style="42" customWidth="1"/>
    <col min="11788" max="11788" width="21" style="42" customWidth="1"/>
    <col min="11789" max="12032" width="9.09765625" style="42"/>
    <col min="12033" max="12033" width="3" style="42" customWidth="1"/>
    <col min="12034" max="12034" width="28.59765625" style="42" customWidth="1"/>
    <col min="12035" max="12042" width="27" style="42" customWidth="1"/>
    <col min="12043" max="12043" width="23.296875" style="42" customWidth="1"/>
    <col min="12044" max="12044" width="21" style="42" customWidth="1"/>
    <col min="12045" max="12288" width="9.09765625" style="42"/>
    <col min="12289" max="12289" width="3" style="42" customWidth="1"/>
    <col min="12290" max="12290" width="28.59765625" style="42" customWidth="1"/>
    <col min="12291" max="12298" width="27" style="42" customWidth="1"/>
    <col min="12299" max="12299" width="23.296875" style="42" customWidth="1"/>
    <col min="12300" max="12300" width="21" style="42" customWidth="1"/>
    <col min="12301" max="12544" width="9.09765625" style="42"/>
    <col min="12545" max="12545" width="3" style="42" customWidth="1"/>
    <col min="12546" max="12546" width="28.59765625" style="42" customWidth="1"/>
    <col min="12547" max="12554" width="27" style="42" customWidth="1"/>
    <col min="12555" max="12555" width="23.296875" style="42" customWidth="1"/>
    <col min="12556" max="12556" width="21" style="42" customWidth="1"/>
    <col min="12557" max="12800" width="9.09765625" style="42"/>
    <col min="12801" max="12801" width="3" style="42" customWidth="1"/>
    <col min="12802" max="12802" width="28.59765625" style="42" customWidth="1"/>
    <col min="12803" max="12810" width="27" style="42" customWidth="1"/>
    <col min="12811" max="12811" width="23.296875" style="42" customWidth="1"/>
    <col min="12812" max="12812" width="21" style="42" customWidth="1"/>
    <col min="12813" max="13056" width="9.09765625" style="42"/>
    <col min="13057" max="13057" width="3" style="42" customWidth="1"/>
    <col min="13058" max="13058" width="28.59765625" style="42" customWidth="1"/>
    <col min="13059" max="13066" width="27" style="42" customWidth="1"/>
    <col min="13067" max="13067" width="23.296875" style="42" customWidth="1"/>
    <col min="13068" max="13068" width="21" style="42" customWidth="1"/>
    <col min="13069" max="13312" width="9.09765625" style="42"/>
    <col min="13313" max="13313" width="3" style="42" customWidth="1"/>
    <col min="13314" max="13314" width="28.59765625" style="42" customWidth="1"/>
    <col min="13315" max="13322" width="27" style="42" customWidth="1"/>
    <col min="13323" max="13323" width="23.296875" style="42" customWidth="1"/>
    <col min="13324" max="13324" width="21" style="42" customWidth="1"/>
    <col min="13325" max="13568" width="9.09765625" style="42"/>
    <col min="13569" max="13569" width="3" style="42" customWidth="1"/>
    <col min="13570" max="13570" width="28.59765625" style="42" customWidth="1"/>
    <col min="13571" max="13578" width="27" style="42" customWidth="1"/>
    <col min="13579" max="13579" width="23.296875" style="42" customWidth="1"/>
    <col min="13580" max="13580" width="21" style="42" customWidth="1"/>
    <col min="13581" max="13824" width="9.09765625" style="42"/>
    <col min="13825" max="13825" width="3" style="42" customWidth="1"/>
    <col min="13826" max="13826" width="28.59765625" style="42" customWidth="1"/>
    <col min="13827" max="13834" width="27" style="42" customWidth="1"/>
    <col min="13835" max="13835" width="23.296875" style="42" customWidth="1"/>
    <col min="13836" max="13836" width="21" style="42" customWidth="1"/>
    <col min="13837" max="14080" width="9.09765625" style="42"/>
    <col min="14081" max="14081" width="3" style="42" customWidth="1"/>
    <col min="14082" max="14082" width="28.59765625" style="42" customWidth="1"/>
    <col min="14083" max="14090" width="27" style="42" customWidth="1"/>
    <col min="14091" max="14091" width="23.296875" style="42" customWidth="1"/>
    <col min="14092" max="14092" width="21" style="42" customWidth="1"/>
    <col min="14093" max="14336" width="9.09765625" style="42"/>
    <col min="14337" max="14337" width="3" style="42" customWidth="1"/>
    <col min="14338" max="14338" width="28.59765625" style="42" customWidth="1"/>
    <col min="14339" max="14346" width="27" style="42" customWidth="1"/>
    <col min="14347" max="14347" width="23.296875" style="42" customWidth="1"/>
    <col min="14348" max="14348" width="21" style="42" customWidth="1"/>
    <col min="14349" max="14592" width="9.09765625" style="42"/>
    <col min="14593" max="14593" width="3" style="42" customWidth="1"/>
    <col min="14594" max="14594" width="28.59765625" style="42" customWidth="1"/>
    <col min="14595" max="14602" width="27" style="42" customWidth="1"/>
    <col min="14603" max="14603" width="23.296875" style="42" customWidth="1"/>
    <col min="14604" max="14604" width="21" style="42" customWidth="1"/>
    <col min="14605" max="14848" width="9.09765625" style="42"/>
    <col min="14849" max="14849" width="3" style="42" customWidth="1"/>
    <col min="14850" max="14850" width="28.59765625" style="42" customWidth="1"/>
    <col min="14851" max="14858" width="27" style="42" customWidth="1"/>
    <col min="14859" max="14859" width="23.296875" style="42" customWidth="1"/>
    <col min="14860" max="14860" width="21" style="42" customWidth="1"/>
    <col min="14861" max="15104" width="9.09765625" style="42"/>
    <col min="15105" max="15105" width="3" style="42" customWidth="1"/>
    <col min="15106" max="15106" width="28.59765625" style="42" customWidth="1"/>
    <col min="15107" max="15114" width="27" style="42" customWidth="1"/>
    <col min="15115" max="15115" width="23.296875" style="42" customWidth="1"/>
    <col min="15116" max="15116" width="21" style="42" customWidth="1"/>
    <col min="15117" max="15360" width="9.09765625" style="42"/>
    <col min="15361" max="15361" width="3" style="42" customWidth="1"/>
    <col min="15362" max="15362" width="28.59765625" style="42" customWidth="1"/>
    <col min="15363" max="15370" width="27" style="42" customWidth="1"/>
    <col min="15371" max="15371" width="23.296875" style="42" customWidth="1"/>
    <col min="15372" max="15372" width="21" style="42" customWidth="1"/>
    <col min="15373" max="15616" width="9.09765625" style="42"/>
    <col min="15617" max="15617" width="3" style="42" customWidth="1"/>
    <col min="15618" max="15618" width="28.59765625" style="42" customWidth="1"/>
    <col min="15619" max="15626" width="27" style="42" customWidth="1"/>
    <col min="15627" max="15627" width="23.296875" style="42" customWidth="1"/>
    <col min="15628" max="15628" width="21" style="42" customWidth="1"/>
    <col min="15629" max="15872" width="9.09765625" style="42"/>
    <col min="15873" max="15873" width="3" style="42" customWidth="1"/>
    <col min="15874" max="15874" width="28.59765625" style="42" customWidth="1"/>
    <col min="15875" max="15882" width="27" style="42" customWidth="1"/>
    <col min="15883" max="15883" width="23.296875" style="42" customWidth="1"/>
    <col min="15884" max="15884" width="21" style="42" customWidth="1"/>
    <col min="15885" max="16128" width="9.09765625" style="42"/>
    <col min="16129" max="16129" width="3" style="42" customWidth="1"/>
    <col min="16130" max="16130" width="28.59765625" style="42" customWidth="1"/>
    <col min="16131" max="16138" width="27" style="42" customWidth="1"/>
    <col min="16139" max="16139" width="23.296875" style="42" customWidth="1"/>
    <col min="16140" max="16140" width="21" style="42" customWidth="1"/>
    <col min="16141" max="16384" width="9.09765625" style="42"/>
  </cols>
  <sheetData>
    <row r="1" spans="2:10">
      <c r="J1" s="43" t="s">
        <v>201</v>
      </c>
    </row>
    <row r="2" spans="2:10" s="47" customFormat="1" ht="30">
      <c r="B2" s="44" t="s">
        <v>249</v>
      </c>
      <c r="C2" s="45" t="s">
        <v>250</v>
      </c>
      <c r="D2" s="46" t="s">
        <v>251</v>
      </c>
      <c r="E2" s="46"/>
      <c r="F2" s="46"/>
      <c r="G2" s="46"/>
      <c r="H2" s="45" t="s">
        <v>252</v>
      </c>
      <c r="I2" s="45" t="s">
        <v>253</v>
      </c>
      <c r="J2" s="45" t="s">
        <v>254</v>
      </c>
    </row>
    <row r="3" spans="2:10" s="47" customFormat="1" hidden="1" outlineLevel="1">
      <c r="B3" s="44"/>
      <c r="C3" s="48"/>
      <c r="D3" s="49"/>
      <c r="E3" s="49"/>
      <c r="F3" s="49"/>
      <c r="G3" s="49"/>
      <c r="H3" s="48" t="s">
        <v>255</v>
      </c>
      <c r="I3" s="48" t="s">
        <v>256</v>
      </c>
      <c r="J3" s="48" t="s">
        <v>255</v>
      </c>
    </row>
    <row r="4" spans="2:10" s="52" customFormat="1" collapsed="1">
      <c r="B4" s="50" t="s">
        <v>257</v>
      </c>
      <c r="C4" s="51"/>
      <c r="D4" s="51"/>
      <c r="E4" s="51"/>
      <c r="F4" s="51"/>
      <c r="G4" s="51"/>
      <c r="H4" s="51"/>
      <c r="I4" s="51"/>
      <c r="J4" s="51"/>
    </row>
    <row r="5" spans="2:10" s="52" customFormat="1">
      <c r="B5" s="50" t="s">
        <v>258</v>
      </c>
      <c r="C5" s="51"/>
      <c r="D5" s="51"/>
      <c r="E5" s="51"/>
      <c r="F5" s="51"/>
      <c r="G5" s="51"/>
      <c r="H5" s="51"/>
      <c r="I5" s="51"/>
      <c r="J5" s="51"/>
    </row>
    <row r="6" spans="2:10" s="52" customFormat="1">
      <c r="B6" s="53" t="s">
        <v>5</v>
      </c>
      <c r="C6" s="54">
        <v>0</v>
      </c>
      <c r="D6" s="54">
        <v>7817698083</v>
      </c>
      <c r="E6" s="55"/>
      <c r="F6" s="55"/>
      <c r="G6" s="55"/>
      <c r="H6" s="55">
        <v>7817698083</v>
      </c>
      <c r="I6" s="54">
        <v>0</v>
      </c>
      <c r="J6" s="54">
        <v>7817698083</v>
      </c>
    </row>
    <row r="7" spans="2:10" s="52" customFormat="1">
      <c r="B7" s="53" t="s">
        <v>259</v>
      </c>
      <c r="C7" s="54">
        <v>0</v>
      </c>
      <c r="D7" s="54">
        <v>0</v>
      </c>
      <c r="E7" s="55"/>
      <c r="F7" s="55"/>
      <c r="G7" s="55"/>
      <c r="H7" s="55">
        <v>0</v>
      </c>
      <c r="I7" s="54">
        <v>0</v>
      </c>
      <c r="J7" s="54">
        <v>0</v>
      </c>
    </row>
    <row r="8" spans="2:10" s="52" customFormat="1">
      <c r="B8" s="53" t="s">
        <v>7</v>
      </c>
      <c r="C8" s="54">
        <v>63005009</v>
      </c>
      <c r="D8" s="54">
        <v>14605</v>
      </c>
      <c r="E8" s="55"/>
      <c r="F8" s="55"/>
      <c r="G8" s="55"/>
      <c r="H8" s="55">
        <v>14605</v>
      </c>
      <c r="I8" s="54">
        <v>0</v>
      </c>
      <c r="J8" s="54">
        <v>63019614</v>
      </c>
    </row>
    <row r="9" spans="2:10" s="52" customFormat="1">
      <c r="B9" s="53" t="s">
        <v>25</v>
      </c>
      <c r="C9" s="54">
        <v>57671794973</v>
      </c>
      <c r="D9" s="54">
        <v>0</v>
      </c>
      <c r="E9" s="55"/>
      <c r="F9" s="55"/>
      <c r="G9" s="55"/>
      <c r="H9" s="55">
        <v>0</v>
      </c>
      <c r="I9" s="54">
        <v>0</v>
      </c>
      <c r="J9" s="54">
        <v>57671794973</v>
      </c>
    </row>
    <row r="10" spans="2:10" s="52" customFormat="1">
      <c r="B10" s="53" t="s">
        <v>8</v>
      </c>
      <c r="C10" s="54">
        <v>0</v>
      </c>
      <c r="D10" s="54">
        <v>18945370</v>
      </c>
      <c r="E10" s="55"/>
      <c r="F10" s="55"/>
      <c r="G10" s="55"/>
      <c r="H10" s="55">
        <v>18945370</v>
      </c>
      <c r="I10" s="54">
        <v>0</v>
      </c>
      <c r="J10" s="54">
        <v>18945370</v>
      </c>
    </row>
    <row r="11" spans="2:10" s="52" customFormat="1">
      <c r="B11" s="53" t="s">
        <v>10</v>
      </c>
      <c r="C11" s="54">
        <v>170150236</v>
      </c>
      <c r="D11" s="54">
        <v>69862326</v>
      </c>
      <c r="E11" s="55"/>
      <c r="F11" s="55"/>
      <c r="G11" s="55"/>
      <c r="H11" s="55">
        <v>69862326</v>
      </c>
      <c r="I11" s="54">
        <v>0</v>
      </c>
      <c r="J11" s="54">
        <v>240012562</v>
      </c>
    </row>
    <row r="12" spans="2:10" s="52" customFormat="1">
      <c r="B12" s="53" t="s">
        <v>12</v>
      </c>
      <c r="C12" s="54">
        <v>-31502504</v>
      </c>
      <c r="D12" s="54">
        <v>0</v>
      </c>
      <c r="E12" s="55"/>
      <c r="F12" s="55"/>
      <c r="G12" s="55"/>
      <c r="H12" s="55">
        <v>0</v>
      </c>
      <c r="I12" s="54">
        <v>0</v>
      </c>
      <c r="J12" s="54">
        <v>-31502504</v>
      </c>
    </row>
    <row r="13" spans="2:10" s="58" customFormat="1">
      <c r="B13" s="50" t="s">
        <v>260</v>
      </c>
      <c r="C13" s="56">
        <v>735246460</v>
      </c>
      <c r="D13" s="56">
        <v>241097941</v>
      </c>
      <c r="E13" s="57"/>
      <c r="F13" s="57">
        <v>0</v>
      </c>
      <c r="G13" s="57">
        <v>0</v>
      </c>
      <c r="H13" s="55">
        <v>241097941</v>
      </c>
      <c r="I13" s="56">
        <v>0</v>
      </c>
      <c r="J13" s="54">
        <v>976344401</v>
      </c>
    </row>
    <row r="14" spans="2:10" s="58" customFormat="1">
      <c r="B14" s="59" t="s">
        <v>261</v>
      </c>
      <c r="C14" s="56">
        <v>180030857</v>
      </c>
      <c r="D14" s="56">
        <v>102694575</v>
      </c>
      <c r="E14" s="57"/>
      <c r="F14" s="57">
        <v>0</v>
      </c>
      <c r="G14" s="57">
        <v>0</v>
      </c>
      <c r="H14" s="55">
        <v>102694575</v>
      </c>
      <c r="I14" s="56">
        <v>0</v>
      </c>
      <c r="J14" s="54">
        <v>282725432</v>
      </c>
    </row>
    <row r="15" spans="2:10" s="52" customFormat="1">
      <c r="B15" s="60" t="s">
        <v>16</v>
      </c>
      <c r="C15" s="54">
        <v>0</v>
      </c>
      <c r="D15" s="54">
        <v>42523886</v>
      </c>
      <c r="E15" s="55"/>
      <c r="F15" s="55"/>
      <c r="G15" s="55"/>
      <c r="H15" s="55">
        <v>42523886</v>
      </c>
      <c r="I15" s="54">
        <v>0</v>
      </c>
      <c r="J15" s="54">
        <v>42523886</v>
      </c>
    </row>
    <row r="16" spans="2:10" s="52" customFormat="1">
      <c r="B16" s="60" t="s">
        <v>17</v>
      </c>
      <c r="C16" s="54">
        <v>180030857</v>
      </c>
      <c r="D16" s="54">
        <v>60170689</v>
      </c>
      <c r="E16" s="55"/>
      <c r="F16" s="55"/>
      <c r="G16" s="55"/>
      <c r="H16" s="55">
        <v>60170689</v>
      </c>
      <c r="I16" s="54">
        <v>0</v>
      </c>
      <c r="J16" s="54">
        <v>240201546</v>
      </c>
    </row>
    <row r="17" spans="2:10" s="52" customFormat="1">
      <c r="B17" s="61" t="s">
        <v>262</v>
      </c>
      <c r="C17" s="54">
        <v>555215603</v>
      </c>
      <c r="D17" s="54">
        <v>138403366</v>
      </c>
      <c r="E17" s="55"/>
      <c r="F17" s="55"/>
      <c r="G17" s="55"/>
      <c r="H17" s="55">
        <v>138403366</v>
      </c>
      <c r="I17" s="54">
        <v>0</v>
      </c>
      <c r="J17" s="54">
        <v>693618969</v>
      </c>
    </row>
    <row r="18" spans="2:10" s="52" customFormat="1">
      <c r="B18" s="60"/>
      <c r="C18" s="55"/>
      <c r="D18" s="55"/>
      <c r="E18" s="55"/>
      <c r="F18" s="55"/>
      <c r="G18" s="55"/>
      <c r="H18" s="55">
        <v>0</v>
      </c>
      <c r="I18" s="55"/>
      <c r="J18" s="55">
        <v>0</v>
      </c>
    </row>
    <row r="19" spans="2:10" s="52" customFormat="1">
      <c r="B19" s="60"/>
      <c r="C19" s="55"/>
      <c r="D19" s="55"/>
      <c r="E19" s="55"/>
      <c r="F19" s="55"/>
      <c r="G19" s="55"/>
      <c r="H19" s="55">
        <v>0</v>
      </c>
      <c r="I19" s="55"/>
      <c r="J19" s="55">
        <v>0</v>
      </c>
    </row>
    <row r="20" spans="2:10" s="52" customFormat="1">
      <c r="B20" s="60"/>
      <c r="C20" s="55"/>
      <c r="D20" s="55"/>
      <c r="E20" s="55"/>
      <c r="F20" s="55"/>
      <c r="G20" s="55"/>
      <c r="H20" s="55">
        <v>0</v>
      </c>
      <c r="I20" s="55"/>
      <c r="J20" s="55">
        <v>0</v>
      </c>
    </row>
    <row r="21" spans="2:10" s="52" customFormat="1">
      <c r="B21" s="50" t="s">
        <v>263</v>
      </c>
      <c r="C21" s="54">
        <v>151200</v>
      </c>
      <c r="D21" s="54">
        <v>1039085299</v>
      </c>
      <c r="E21" s="55"/>
      <c r="F21" s="55"/>
      <c r="G21" s="55"/>
      <c r="H21" s="55">
        <v>1039085299</v>
      </c>
      <c r="I21" s="55"/>
      <c r="J21" s="54">
        <v>1039236499</v>
      </c>
    </row>
    <row r="22" spans="2:10" s="52" customFormat="1">
      <c r="B22" s="53" t="s">
        <v>90</v>
      </c>
      <c r="C22" s="54">
        <v>4903849477</v>
      </c>
      <c r="D22" s="54">
        <v>0</v>
      </c>
      <c r="E22" s="55"/>
      <c r="F22" s="55"/>
      <c r="G22" s="55"/>
      <c r="H22" s="55">
        <v>0</v>
      </c>
      <c r="I22" s="54">
        <v>-4903849477</v>
      </c>
      <c r="J22" s="54">
        <v>0</v>
      </c>
    </row>
    <row r="23" spans="2:10" s="52" customFormat="1">
      <c r="B23" s="53" t="s">
        <v>19</v>
      </c>
      <c r="C23" s="54">
        <v>0</v>
      </c>
      <c r="D23" s="54">
        <v>85642130</v>
      </c>
      <c r="E23" s="55"/>
      <c r="F23" s="55"/>
      <c r="G23" s="55"/>
      <c r="H23" s="55">
        <v>85642130</v>
      </c>
      <c r="I23" s="55"/>
      <c r="J23" s="54">
        <v>85642130</v>
      </c>
    </row>
    <row r="24" spans="2:10" s="52" customFormat="1">
      <c r="B24" s="62" t="s">
        <v>264</v>
      </c>
      <c r="C24" s="63">
        <v>63512694851</v>
      </c>
      <c r="D24" s="63">
        <v>9272345754</v>
      </c>
      <c r="E24" s="64"/>
      <c r="F24" s="64">
        <v>0</v>
      </c>
      <c r="G24" s="64">
        <v>0</v>
      </c>
      <c r="H24" s="55">
        <v>9272345754</v>
      </c>
      <c r="I24" s="63">
        <v>-4903849477</v>
      </c>
      <c r="J24" s="54">
        <v>67881191128</v>
      </c>
    </row>
    <row r="25" spans="2:10" s="52" customFormat="1">
      <c r="B25" s="62"/>
      <c r="C25" s="65"/>
      <c r="D25" s="64"/>
      <c r="E25" s="64"/>
      <c r="F25" s="64"/>
      <c r="G25" s="64"/>
      <c r="H25" s="55"/>
      <c r="I25" s="64"/>
      <c r="J25" s="55"/>
    </row>
    <row r="26" spans="2:10" s="68" customFormat="1">
      <c r="B26" s="50" t="s">
        <v>265</v>
      </c>
      <c r="C26" s="66"/>
      <c r="D26" s="67"/>
      <c r="E26" s="67"/>
      <c r="F26" s="67"/>
      <c r="G26" s="67"/>
      <c r="H26" s="55"/>
      <c r="I26" s="67"/>
      <c r="J26" s="55"/>
    </row>
    <row r="27" spans="2:10" s="52" customFormat="1">
      <c r="B27" s="53" t="s">
        <v>6</v>
      </c>
      <c r="C27" s="54">
        <v>1750000</v>
      </c>
      <c r="D27" s="54">
        <v>4133694439</v>
      </c>
      <c r="E27" s="55"/>
      <c r="F27" s="55"/>
      <c r="G27" s="55"/>
      <c r="H27" s="55">
        <v>4133694439</v>
      </c>
      <c r="I27" s="54">
        <v>-938305</v>
      </c>
      <c r="J27" s="54">
        <v>4134506134</v>
      </c>
    </row>
    <row r="28" spans="2:10" s="52" customFormat="1">
      <c r="B28" s="53" t="s">
        <v>266</v>
      </c>
      <c r="C28" s="54">
        <v>0</v>
      </c>
      <c r="D28" s="54">
        <v>0</v>
      </c>
      <c r="E28" s="55"/>
      <c r="F28" s="55" t="s">
        <v>267</v>
      </c>
      <c r="G28" s="55"/>
      <c r="H28" s="55">
        <v>0</v>
      </c>
      <c r="I28" s="55"/>
      <c r="J28" s="54">
        <v>0</v>
      </c>
    </row>
    <row r="29" spans="2:10" s="52" customFormat="1">
      <c r="B29" s="53" t="s">
        <v>101</v>
      </c>
      <c r="C29" s="54">
        <v>0</v>
      </c>
      <c r="D29" s="54">
        <v>0</v>
      </c>
      <c r="E29" s="55"/>
      <c r="F29" s="55"/>
      <c r="G29" s="55"/>
      <c r="H29" s="55">
        <v>0</v>
      </c>
      <c r="I29" s="55"/>
      <c r="J29" s="54">
        <v>0</v>
      </c>
    </row>
    <row r="30" spans="2:10" s="52" customFormat="1">
      <c r="B30" s="53" t="s">
        <v>91</v>
      </c>
      <c r="C30" s="54">
        <v>0</v>
      </c>
      <c r="D30" s="54">
        <v>0</v>
      </c>
      <c r="E30" s="55"/>
      <c r="F30" s="55"/>
      <c r="G30" s="55"/>
      <c r="H30" s="55">
        <v>0</v>
      </c>
      <c r="I30" s="55"/>
      <c r="J30" s="54">
        <v>0</v>
      </c>
    </row>
    <row r="31" spans="2:10" s="52" customFormat="1">
      <c r="B31" s="53" t="s">
        <v>9</v>
      </c>
      <c r="C31" s="54">
        <v>363541429</v>
      </c>
      <c r="D31" s="54">
        <v>97795689</v>
      </c>
      <c r="E31" s="55"/>
      <c r="F31" s="55"/>
      <c r="G31" s="55"/>
      <c r="H31" s="55">
        <v>97795689</v>
      </c>
      <c r="I31" s="55"/>
      <c r="J31" s="54">
        <v>461337118</v>
      </c>
    </row>
    <row r="32" spans="2:10" s="52" customFormat="1">
      <c r="B32" s="53" t="s">
        <v>11</v>
      </c>
      <c r="C32" s="54">
        <v>1831161864</v>
      </c>
      <c r="D32" s="54">
        <v>117394066</v>
      </c>
      <c r="E32" s="55"/>
      <c r="F32" s="55"/>
      <c r="G32" s="55"/>
      <c r="H32" s="55">
        <v>117394066</v>
      </c>
      <c r="I32" s="55"/>
      <c r="J32" s="54">
        <v>1948555930</v>
      </c>
    </row>
    <row r="33" spans="2:10" s="52" customFormat="1">
      <c r="B33" s="53" t="s">
        <v>13</v>
      </c>
      <c r="C33" s="54">
        <v>0</v>
      </c>
      <c r="D33" s="54">
        <v>7428203</v>
      </c>
      <c r="E33" s="55"/>
      <c r="F33" s="55"/>
      <c r="G33" s="55"/>
      <c r="H33" s="55">
        <v>7428203</v>
      </c>
      <c r="I33" s="55"/>
      <c r="J33" s="54">
        <v>7428203</v>
      </c>
    </row>
    <row r="34" spans="2:10" s="52" customFormat="1">
      <c r="B34" s="53"/>
      <c r="C34" s="69"/>
      <c r="D34" s="55"/>
      <c r="E34" s="55"/>
      <c r="F34" s="55"/>
      <c r="G34" s="55"/>
      <c r="H34" s="55">
        <v>0</v>
      </c>
      <c r="I34" s="55"/>
      <c r="J34" s="55">
        <v>0</v>
      </c>
    </row>
    <row r="35" spans="2:10" s="58" customFormat="1">
      <c r="B35" s="62" t="s">
        <v>268</v>
      </c>
      <c r="C35" s="56">
        <v>2196453293</v>
      </c>
      <c r="D35" s="56">
        <v>4356312397</v>
      </c>
      <c r="E35" s="56"/>
      <c r="F35" s="56">
        <v>0</v>
      </c>
      <c r="G35" s="56">
        <v>0</v>
      </c>
      <c r="H35" s="54">
        <v>4356312397</v>
      </c>
      <c r="I35" s="56">
        <v>-938305</v>
      </c>
      <c r="J35" s="54">
        <v>6551827385</v>
      </c>
    </row>
    <row r="36" spans="2:10" s="58" customFormat="1">
      <c r="B36" s="62"/>
      <c r="C36" s="70"/>
      <c r="D36" s="57"/>
      <c r="E36" s="57"/>
      <c r="F36" s="57"/>
      <c r="G36" s="57"/>
      <c r="H36" s="55"/>
      <c r="I36" s="57"/>
      <c r="J36" s="55"/>
    </row>
    <row r="37" spans="2:10" s="58" customFormat="1">
      <c r="B37" s="71" t="s">
        <v>269</v>
      </c>
      <c r="C37" s="70"/>
      <c r="D37" s="57"/>
      <c r="E37" s="57"/>
      <c r="F37" s="57"/>
      <c r="G37" s="57"/>
      <c r="H37" s="55"/>
      <c r="I37" s="55"/>
      <c r="J37" s="55"/>
    </row>
    <row r="38" spans="2:10" s="52" customFormat="1">
      <c r="B38" s="53" t="s">
        <v>270</v>
      </c>
      <c r="C38" s="54">
        <v>61316241558</v>
      </c>
      <c r="D38" s="54">
        <v>4916033357</v>
      </c>
      <c r="E38" s="54"/>
      <c r="F38" s="54">
        <v>0</v>
      </c>
      <c r="G38" s="54">
        <v>0</v>
      </c>
      <c r="H38" s="54">
        <v>4916033357</v>
      </c>
      <c r="I38" s="54">
        <v>-4902911172</v>
      </c>
      <c r="J38" s="54">
        <v>61329363743</v>
      </c>
    </row>
    <row r="39" spans="2:10" s="52" customFormat="1">
      <c r="B39" s="53"/>
      <c r="C39" s="69"/>
      <c r="D39" s="55"/>
      <c r="E39" s="55"/>
      <c r="F39" s="55"/>
      <c r="G39" s="55"/>
      <c r="H39" s="55"/>
      <c r="I39" s="55"/>
      <c r="J39" s="55"/>
    </row>
    <row r="40" spans="2:10" s="52" customFormat="1">
      <c r="B40" s="72" t="s">
        <v>271</v>
      </c>
      <c r="C40" s="69"/>
      <c r="D40" s="55"/>
      <c r="E40" s="55"/>
      <c r="F40" s="55"/>
      <c r="G40" s="55"/>
      <c r="H40" s="55"/>
      <c r="I40" s="55"/>
      <c r="J40" s="55"/>
    </row>
    <row r="41" spans="2:10" s="52" customFormat="1">
      <c r="B41" s="53" t="s">
        <v>30</v>
      </c>
      <c r="C41" s="54">
        <v>4570327437</v>
      </c>
      <c r="D41" s="54">
        <v>267850843</v>
      </c>
      <c r="E41" s="55"/>
      <c r="F41" s="55"/>
      <c r="G41" s="55"/>
      <c r="H41" s="55">
        <v>267850843</v>
      </c>
      <c r="I41" s="55"/>
      <c r="J41" s="54">
        <v>4838178280</v>
      </c>
    </row>
    <row r="42" spans="2:10" s="52" customFormat="1">
      <c r="B42" s="53" t="s">
        <v>31</v>
      </c>
      <c r="C42" s="54">
        <v>363541429</v>
      </c>
      <c r="D42" s="54">
        <v>44642700</v>
      </c>
      <c r="E42" s="55"/>
      <c r="F42" s="55"/>
      <c r="G42" s="55"/>
      <c r="H42" s="55">
        <v>44642700</v>
      </c>
      <c r="I42" s="55"/>
      <c r="J42" s="54">
        <v>408184129</v>
      </c>
    </row>
    <row r="43" spans="2:10" s="52" customFormat="1">
      <c r="B43" s="53" t="s">
        <v>32</v>
      </c>
      <c r="C43" s="54">
        <v>345128104</v>
      </c>
      <c r="D43" s="54">
        <v>14932913</v>
      </c>
      <c r="E43" s="55"/>
      <c r="F43" s="55"/>
      <c r="G43" s="55"/>
      <c r="H43" s="55">
        <v>14932913</v>
      </c>
      <c r="I43" s="55"/>
      <c r="J43" s="54">
        <v>360061017</v>
      </c>
    </row>
    <row r="44" spans="2:10" s="52" customFormat="1">
      <c r="B44" s="53" t="s">
        <v>272</v>
      </c>
      <c r="C44" s="54">
        <v>0</v>
      </c>
      <c r="D44" s="54">
        <v>5743105877</v>
      </c>
      <c r="E44" s="55"/>
      <c r="F44" s="55"/>
      <c r="G44" s="55"/>
      <c r="H44" s="55">
        <v>5743105877</v>
      </c>
      <c r="I44" s="55"/>
      <c r="J44" s="54">
        <v>5743105877</v>
      </c>
    </row>
    <row r="45" spans="2:10" s="52" customFormat="1">
      <c r="B45" s="53" t="s">
        <v>33</v>
      </c>
      <c r="C45" s="54">
        <v>135673286331</v>
      </c>
      <c r="D45" s="54">
        <v>0</v>
      </c>
      <c r="E45" s="55"/>
      <c r="F45" s="55"/>
      <c r="G45" s="55"/>
      <c r="H45" s="55">
        <v>0</v>
      </c>
      <c r="I45" s="55"/>
      <c r="J45" s="54">
        <v>135673286331</v>
      </c>
    </row>
    <row r="46" spans="2:10" s="52" customFormat="1">
      <c r="B46" s="53" t="s">
        <v>97</v>
      </c>
      <c r="C46" s="54">
        <v>10286980636</v>
      </c>
      <c r="D46" s="54">
        <v>0</v>
      </c>
      <c r="E46" s="55"/>
      <c r="F46" s="55"/>
      <c r="G46" s="55"/>
      <c r="H46" s="55">
        <v>0</v>
      </c>
      <c r="I46" s="54">
        <v>-6775796352</v>
      </c>
      <c r="J46" s="54">
        <v>3511184284</v>
      </c>
    </row>
    <row r="47" spans="2:10" s="52" customFormat="1">
      <c r="B47" s="53" t="s">
        <v>34</v>
      </c>
      <c r="C47" s="54">
        <v>0</v>
      </c>
      <c r="D47" s="54">
        <v>0</v>
      </c>
      <c r="E47" s="55"/>
      <c r="F47" s="55"/>
      <c r="G47" s="55"/>
      <c r="H47" s="55">
        <v>0</v>
      </c>
      <c r="I47" s="55"/>
      <c r="J47" s="54">
        <v>0</v>
      </c>
    </row>
    <row r="48" spans="2:10" s="52" customFormat="1">
      <c r="B48" s="53" t="s">
        <v>273</v>
      </c>
      <c r="C48" s="54">
        <v>0</v>
      </c>
      <c r="D48" s="54">
        <v>0</v>
      </c>
      <c r="E48" s="55"/>
      <c r="F48" s="55"/>
      <c r="G48" s="55"/>
      <c r="H48" s="55">
        <v>0</v>
      </c>
      <c r="I48" s="55"/>
      <c r="J48" s="54">
        <v>0</v>
      </c>
    </row>
    <row r="49" spans="2:13" s="52" customFormat="1">
      <c r="B49" s="53" t="s">
        <v>68</v>
      </c>
      <c r="C49" s="54">
        <v>0</v>
      </c>
      <c r="D49" s="54">
        <v>0</v>
      </c>
      <c r="E49" s="55"/>
      <c r="F49" s="55"/>
      <c r="G49" s="55"/>
      <c r="H49" s="55">
        <v>0</v>
      </c>
      <c r="I49" s="55"/>
      <c r="J49" s="54">
        <v>0</v>
      </c>
      <c r="L49" s="73"/>
    </row>
    <row r="50" spans="2:13" s="52" customFormat="1">
      <c r="B50" s="53" t="s">
        <v>69</v>
      </c>
      <c r="C50" s="54">
        <v>0</v>
      </c>
      <c r="D50" s="54">
        <v>0</v>
      </c>
      <c r="E50" s="55"/>
      <c r="F50" s="55"/>
      <c r="G50" s="55"/>
      <c r="H50" s="55">
        <v>0</v>
      </c>
      <c r="I50" s="55"/>
      <c r="J50" s="54">
        <v>0</v>
      </c>
    </row>
    <row r="51" spans="2:13" s="52" customFormat="1">
      <c r="B51" s="53" t="s">
        <v>274</v>
      </c>
      <c r="C51" s="54">
        <v>0</v>
      </c>
      <c r="D51" s="54">
        <v>0</v>
      </c>
      <c r="E51" s="55"/>
      <c r="F51" s="55"/>
      <c r="G51" s="55"/>
      <c r="H51" s="55">
        <v>0</v>
      </c>
      <c r="I51" s="55"/>
      <c r="J51" s="54">
        <v>0</v>
      </c>
    </row>
    <row r="52" spans="2:13" s="52" customFormat="1">
      <c r="B52" s="74" t="s">
        <v>35</v>
      </c>
      <c r="C52" s="54">
        <v>469660394786</v>
      </c>
      <c r="D52" s="54">
        <v>0</v>
      </c>
      <c r="E52" s="55"/>
      <c r="F52" s="55"/>
      <c r="G52" s="55"/>
      <c r="H52" s="55">
        <v>0</v>
      </c>
      <c r="I52" s="55"/>
      <c r="J52" s="54">
        <v>469660394786</v>
      </c>
    </row>
    <row r="53" spans="2:13" s="52" customFormat="1">
      <c r="B53" s="53" t="s">
        <v>36</v>
      </c>
      <c r="C53" s="54">
        <v>33189665264</v>
      </c>
      <c r="D53" s="54">
        <v>231112593</v>
      </c>
      <c r="E53" s="55"/>
      <c r="F53" s="55"/>
      <c r="G53" s="55"/>
      <c r="H53" s="55">
        <v>231112593</v>
      </c>
      <c r="I53" s="54">
        <v>491468378</v>
      </c>
      <c r="J53" s="54">
        <v>33912246235</v>
      </c>
    </row>
    <row r="54" spans="2:13" s="52" customFormat="1">
      <c r="B54" s="53" t="s">
        <v>37</v>
      </c>
      <c r="C54" s="54">
        <v>135117358</v>
      </c>
      <c r="D54" s="54">
        <v>10760702</v>
      </c>
      <c r="E54" s="55"/>
      <c r="F54" s="55"/>
      <c r="G54" s="55"/>
      <c r="H54" s="55">
        <v>10760702</v>
      </c>
      <c r="I54" s="55"/>
      <c r="J54" s="54">
        <v>145878060</v>
      </c>
    </row>
    <row r="55" spans="2:13" s="52" customFormat="1">
      <c r="B55" s="53" t="s">
        <v>38</v>
      </c>
      <c r="C55" s="54">
        <v>0</v>
      </c>
      <c r="D55" s="54">
        <v>0</v>
      </c>
      <c r="E55" s="55"/>
      <c r="F55" s="55"/>
      <c r="G55" s="55"/>
      <c r="H55" s="55">
        <v>0</v>
      </c>
      <c r="I55" s="55"/>
      <c r="J55" s="54">
        <v>0</v>
      </c>
    </row>
    <row r="56" spans="2:13" s="52" customFormat="1">
      <c r="B56" s="53" t="s">
        <v>275</v>
      </c>
      <c r="C56" s="55"/>
      <c r="D56" s="54">
        <v>0</v>
      </c>
      <c r="E56" s="55"/>
      <c r="F56" s="55"/>
      <c r="G56" s="55"/>
      <c r="H56" s="55">
        <v>0</v>
      </c>
      <c r="I56" s="55"/>
      <c r="J56" s="54">
        <v>0</v>
      </c>
    </row>
    <row r="57" spans="2:13" s="52" customFormat="1">
      <c r="B57" s="53"/>
      <c r="C57" s="55"/>
      <c r="D57" s="55"/>
      <c r="E57" s="55"/>
      <c r="F57" s="55"/>
      <c r="G57" s="55"/>
      <c r="H57" s="55">
        <v>0</v>
      </c>
      <c r="I57" s="55"/>
      <c r="J57" s="55">
        <v>0</v>
      </c>
    </row>
    <row r="58" spans="2:13" s="52" customFormat="1">
      <c r="B58" s="53"/>
      <c r="C58" s="55"/>
      <c r="D58" s="55"/>
      <c r="E58" s="55"/>
      <c r="F58" s="55"/>
      <c r="G58" s="55"/>
      <c r="H58" s="55"/>
      <c r="I58" s="55"/>
      <c r="J58" s="55"/>
    </row>
    <row r="59" spans="2:13" s="58" customFormat="1">
      <c r="B59" s="62" t="s">
        <v>276</v>
      </c>
      <c r="C59" s="56">
        <v>654224441345</v>
      </c>
      <c r="D59" s="56">
        <v>6312405628</v>
      </c>
      <c r="E59" s="56"/>
      <c r="F59" s="56">
        <v>0</v>
      </c>
      <c r="G59" s="56">
        <v>0</v>
      </c>
      <c r="H59" s="54">
        <v>6312405628</v>
      </c>
      <c r="I59" s="56">
        <v>-6284327974</v>
      </c>
      <c r="J59" s="54">
        <v>654252518999</v>
      </c>
    </row>
    <row r="60" spans="2:13" s="52" customFormat="1">
      <c r="B60" s="53"/>
      <c r="C60" s="55"/>
      <c r="D60" s="55"/>
      <c r="E60" s="55"/>
      <c r="F60" s="55"/>
      <c r="G60" s="55"/>
      <c r="H60" s="55"/>
      <c r="I60" s="55"/>
      <c r="J60" s="55"/>
    </row>
    <row r="61" spans="2:13" s="52" customFormat="1">
      <c r="B61" s="53"/>
      <c r="C61" s="55"/>
      <c r="D61" s="55"/>
      <c r="E61" s="55"/>
      <c r="F61" s="55"/>
      <c r="G61" s="55"/>
      <c r="H61" s="55"/>
      <c r="I61" s="55"/>
      <c r="J61" s="55"/>
    </row>
    <row r="62" spans="2:13" s="58" customFormat="1">
      <c r="B62" s="50" t="s">
        <v>277</v>
      </c>
      <c r="C62" s="57"/>
      <c r="D62" s="57"/>
      <c r="E62" s="57"/>
      <c r="F62" s="57"/>
      <c r="G62" s="57"/>
      <c r="H62" s="55">
        <v>0</v>
      </c>
      <c r="I62" s="57"/>
      <c r="J62" s="54">
        <v>0</v>
      </c>
    </row>
    <row r="63" spans="2:13" s="52" customFormat="1">
      <c r="B63" s="53" t="s">
        <v>46</v>
      </c>
      <c r="C63" s="54">
        <v>104773299503</v>
      </c>
      <c r="D63" s="54">
        <v>2915647357</v>
      </c>
      <c r="E63" s="54"/>
      <c r="F63" s="54"/>
      <c r="G63" s="54"/>
      <c r="H63" s="54">
        <v>2915647357</v>
      </c>
      <c r="I63" s="54">
        <v>-2904971696</v>
      </c>
      <c r="J63" s="54">
        <v>104783975164</v>
      </c>
      <c r="K63" s="75"/>
      <c r="L63" s="75">
        <v>-2904971696</v>
      </c>
      <c r="M63" s="76">
        <v>0</v>
      </c>
    </row>
    <row r="64" spans="2:13" s="58" customFormat="1">
      <c r="B64" s="53" t="s">
        <v>47</v>
      </c>
      <c r="C64" s="54">
        <v>-654224441345</v>
      </c>
      <c r="D64" s="54">
        <v>-6312405628</v>
      </c>
      <c r="E64" s="54"/>
      <c r="F64" s="54">
        <v>0</v>
      </c>
      <c r="G64" s="54">
        <v>0</v>
      </c>
      <c r="H64" s="54">
        <v>-6312405628</v>
      </c>
      <c r="I64" s="54">
        <v>6284327974</v>
      </c>
      <c r="J64" s="54">
        <v>-654252518999</v>
      </c>
    </row>
    <row r="65" spans="2:12" s="58" customFormat="1">
      <c r="B65" s="53" t="s">
        <v>48</v>
      </c>
      <c r="C65" s="54">
        <v>613815634486</v>
      </c>
      <c r="D65" s="54">
        <v>6288791628</v>
      </c>
      <c r="E65" s="54">
        <v>0</v>
      </c>
      <c r="F65" s="54">
        <v>0</v>
      </c>
      <c r="G65" s="54">
        <v>0</v>
      </c>
      <c r="H65" s="54">
        <v>6288791628</v>
      </c>
      <c r="I65" s="54">
        <v>-6284146750</v>
      </c>
      <c r="J65" s="54">
        <v>613820279364</v>
      </c>
    </row>
    <row r="66" spans="2:12" s="58" customFormat="1">
      <c r="B66" s="53" t="s">
        <v>109</v>
      </c>
      <c r="C66" s="54">
        <v>0</v>
      </c>
      <c r="D66" s="54">
        <v>0</v>
      </c>
      <c r="E66" s="55"/>
      <c r="F66" s="55"/>
      <c r="G66" s="55"/>
      <c r="H66" s="55">
        <v>0</v>
      </c>
      <c r="I66" s="54">
        <v>0</v>
      </c>
      <c r="J66" s="54">
        <v>0</v>
      </c>
    </row>
    <row r="67" spans="2:12" s="58" customFormat="1">
      <c r="B67" s="53" t="s">
        <v>49</v>
      </c>
      <c r="C67" s="54">
        <v>39622302458</v>
      </c>
      <c r="D67" s="55"/>
      <c r="E67" s="55"/>
      <c r="F67" s="55"/>
      <c r="G67" s="55"/>
      <c r="H67" s="55">
        <v>0</v>
      </c>
      <c r="I67" s="55"/>
      <c r="J67" s="54">
        <v>39622302458</v>
      </c>
    </row>
    <row r="68" spans="2:12" s="52" customFormat="1">
      <c r="B68" s="53" t="s">
        <v>94</v>
      </c>
      <c r="C68" s="54">
        <v>574193332028</v>
      </c>
      <c r="D68" s="54">
        <v>0</v>
      </c>
      <c r="E68" s="55">
        <v>0</v>
      </c>
      <c r="F68" s="55">
        <v>0</v>
      </c>
      <c r="G68" s="55">
        <v>0</v>
      </c>
      <c r="H68" s="55">
        <v>0</v>
      </c>
      <c r="I68" s="54">
        <v>0</v>
      </c>
      <c r="J68" s="54">
        <v>574193332028</v>
      </c>
    </row>
    <row r="69" spans="2:12" s="52" customFormat="1">
      <c r="B69" s="53" t="s">
        <v>278</v>
      </c>
      <c r="C69" s="54">
        <v>2222175299</v>
      </c>
      <c r="D69" s="55"/>
      <c r="E69" s="55"/>
      <c r="F69" s="55"/>
      <c r="G69" s="55"/>
      <c r="H69" s="55">
        <v>0</v>
      </c>
      <c r="I69" s="55"/>
      <c r="J69" s="54">
        <v>2222175299</v>
      </c>
    </row>
    <row r="70" spans="2:12" s="52" customFormat="1">
      <c r="B70" s="53" t="s">
        <v>51</v>
      </c>
      <c r="C70" s="54">
        <v>571971156729</v>
      </c>
      <c r="D70" s="55"/>
      <c r="E70" s="55"/>
      <c r="F70" s="55"/>
      <c r="G70" s="55"/>
      <c r="H70" s="55">
        <v>0</v>
      </c>
      <c r="I70" s="54">
        <v>0</v>
      </c>
      <c r="J70" s="54">
        <v>571971156729</v>
      </c>
    </row>
    <row r="71" spans="2:12" s="52" customFormat="1">
      <c r="B71" s="53" t="s">
        <v>279</v>
      </c>
      <c r="C71" s="55"/>
      <c r="D71" s="55"/>
      <c r="E71" s="55"/>
      <c r="F71" s="55"/>
      <c r="G71" s="55"/>
      <c r="H71" s="55">
        <v>0</v>
      </c>
      <c r="I71" s="77"/>
      <c r="J71" s="54">
        <v>0</v>
      </c>
      <c r="L71" s="78"/>
    </row>
    <row r="72" spans="2:12" s="52" customFormat="1">
      <c r="B72" s="53" t="s">
        <v>96</v>
      </c>
      <c r="C72" s="54">
        <v>0</v>
      </c>
      <c r="D72" s="55"/>
      <c r="E72" s="55"/>
      <c r="F72" s="55"/>
      <c r="G72" s="55"/>
      <c r="H72" s="55">
        <v>0</v>
      </c>
      <c r="I72" s="55"/>
      <c r="J72" s="54">
        <v>0</v>
      </c>
      <c r="L72" s="73"/>
    </row>
    <row r="73" spans="2:12" s="52" customFormat="1">
      <c r="B73" s="53" t="s">
        <v>280</v>
      </c>
      <c r="C73" s="54">
        <v>0</v>
      </c>
      <c r="D73" s="55"/>
      <c r="E73" s="55"/>
      <c r="F73" s="55"/>
      <c r="G73" s="55"/>
      <c r="H73" s="55">
        <v>0</v>
      </c>
      <c r="I73" s="55"/>
      <c r="J73" s="54">
        <v>0</v>
      </c>
      <c r="L73" s="76"/>
    </row>
    <row r="74" spans="2:12" s="52" customFormat="1">
      <c r="B74" s="53" t="s">
        <v>52</v>
      </c>
      <c r="D74" s="54">
        <v>6288791628</v>
      </c>
      <c r="E74" s="54"/>
      <c r="F74" s="54"/>
      <c r="G74" s="54"/>
      <c r="H74" s="54">
        <v>6288791628</v>
      </c>
      <c r="I74" s="54">
        <v>-6284146750</v>
      </c>
      <c r="J74" s="54">
        <v>4644878</v>
      </c>
      <c r="K74" s="78"/>
    </row>
    <row r="75" spans="2:12" s="52" customFormat="1">
      <c r="B75" s="53" t="s">
        <v>53</v>
      </c>
      <c r="C75" s="54">
        <v>-3022371786</v>
      </c>
      <c r="D75" s="55">
        <v>0</v>
      </c>
      <c r="E75" s="55"/>
      <c r="F75" s="55"/>
      <c r="G75" s="55"/>
      <c r="H75" s="55">
        <v>0</v>
      </c>
      <c r="I75" s="55"/>
      <c r="J75" s="54">
        <v>-3022371786</v>
      </c>
    </row>
    <row r="76" spans="2:12" s="52" customFormat="1">
      <c r="B76" s="53" t="s">
        <v>54</v>
      </c>
      <c r="C76" s="54">
        <v>-25879300</v>
      </c>
      <c r="D76" s="55"/>
      <c r="E76" s="55"/>
      <c r="F76" s="55"/>
      <c r="G76" s="55"/>
      <c r="H76" s="55">
        <v>0</v>
      </c>
      <c r="I76" s="54">
        <v>25879300</v>
      </c>
      <c r="J76" s="54">
        <v>0</v>
      </c>
    </row>
    <row r="77" spans="2:12" s="52" customFormat="1">
      <c r="B77" s="53" t="s">
        <v>281</v>
      </c>
      <c r="C77" s="54">
        <v>0</v>
      </c>
      <c r="D77" s="55">
        <v>2024000000</v>
      </c>
      <c r="E77" s="57"/>
      <c r="F77" s="57"/>
      <c r="G77" s="57"/>
      <c r="H77" s="55">
        <v>2024000000</v>
      </c>
      <c r="I77" s="54">
        <v>-2024000000</v>
      </c>
      <c r="J77" s="55">
        <v>0</v>
      </c>
    </row>
    <row r="78" spans="2:12" s="52" customFormat="1">
      <c r="B78" s="61" t="s">
        <v>55</v>
      </c>
      <c r="C78" s="79">
        <v>0</v>
      </c>
      <c r="D78" s="55"/>
      <c r="E78" s="55"/>
      <c r="F78" s="55"/>
      <c r="G78" s="55"/>
      <c r="H78" s="55">
        <v>0</v>
      </c>
      <c r="I78" s="55"/>
      <c r="J78" s="55">
        <v>0</v>
      </c>
    </row>
    <row r="79" spans="2:12" s="52" customFormat="1">
      <c r="B79" s="61" t="s">
        <v>56</v>
      </c>
      <c r="C79" s="54">
        <v>0</v>
      </c>
      <c r="D79" s="55"/>
      <c r="E79" s="55"/>
      <c r="F79" s="55"/>
      <c r="G79" s="55"/>
      <c r="H79" s="55">
        <v>0</v>
      </c>
      <c r="I79" s="55"/>
      <c r="J79" s="55">
        <v>0</v>
      </c>
    </row>
    <row r="80" spans="2:12" s="52" customFormat="1">
      <c r="B80" s="61" t="s">
        <v>282</v>
      </c>
      <c r="C80" s="79">
        <v>0</v>
      </c>
      <c r="D80" s="54">
        <v>2024000000</v>
      </c>
      <c r="E80" s="55"/>
      <c r="F80" s="55"/>
      <c r="G80" s="55"/>
      <c r="H80" s="55">
        <v>2024000000</v>
      </c>
      <c r="I80" s="54">
        <v>-2024000000</v>
      </c>
      <c r="J80" s="55">
        <v>0</v>
      </c>
    </row>
    <row r="81" spans="2:10" s="58" customFormat="1">
      <c r="B81" s="53" t="s">
        <v>283</v>
      </c>
      <c r="C81" s="56">
        <v>61316241558</v>
      </c>
      <c r="D81" s="56">
        <v>4916033357</v>
      </c>
      <c r="E81" s="56">
        <v>0</v>
      </c>
      <c r="F81" s="56">
        <v>0</v>
      </c>
      <c r="G81" s="56">
        <v>0</v>
      </c>
      <c r="H81" s="54">
        <v>4916033357</v>
      </c>
      <c r="I81" s="56">
        <v>-4902911172</v>
      </c>
      <c r="J81" s="54">
        <v>61329363743</v>
      </c>
    </row>
    <row r="82" spans="2:10">
      <c r="C82" s="80">
        <v>0</v>
      </c>
      <c r="D82" s="80">
        <v>0</v>
      </c>
      <c r="E82" s="80">
        <v>0</v>
      </c>
      <c r="F82" s="80">
        <v>0</v>
      </c>
      <c r="G82" s="80">
        <v>0</v>
      </c>
      <c r="H82" s="80">
        <v>0</v>
      </c>
      <c r="I82" s="80">
        <v>0</v>
      </c>
      <c r="J82" s="80">
        <v>0</v>
      </c>
    </row>
    <row r="83" spans="2:10">
      <c r="C83" s="81"/>
      <c r="D83" s="82"/>
      <c r="E83" s="82"/>
      <c r="F83" s="82"/>
      <c r="G83" s="82"/>
      <c r="H83" s="80"/>
      <c r="I83" s="81"/>
      <c r="J83" s="81"/>
    </row>
    <row r="84" spans="2:10">
      <c r="B84" s="83" t="s">
        <v>284</v>
      </c>
      <c r="C84" s="84"/>
      <c r="D84" s="85"/>
      <c r="E84" s="85"/>
      <c r="F84" s="85"/>
      <c r="G84" s="85"/>
      <c r="H84" s="86"/>
      <c r="I84" s="84"/>
      <c r="J84" s="84"/>
    </row>
    <row r="85" spans="2:10">
      <c r="B85" s="87" t="s">
        <v>285</v>
      </c>
      <c r="C85" s="88"/>
      <c r="D85" s="88"/>
      <c r="E85" s="88"/>
      <c r="F85" s="88"/>
      <c r="G85" s="88"/>
      <c r="H85" s="88"/>
      <c r="I85" s="88"/>
      <c r="J85" s="88"/>
    </row>
    <row r="86" spans="2:10">
      <c r="B86" s="87" t="s">
        <v>286</v>
      </c>
      <c r="C86" s="88" t="s">
        <v>287</v>
      </c>
      <c r="D86" s="88" t="s">
        <v>287</v>
      </c>
      <c r="E86" s="88" t="s">
        <v>287</v>
      </c>
      <c r="F86" s="88" t="s">
        <v>287</v>
      </c>
      <c r="G86" s="88" t="s">
        <v>287</v>
      </c>
      <c r="H86" s="88" t="s">
        <v>287</v>
      </c>
      <c r="I86" s="88" t="s">
        <v>287</v>
      </c>
      <c r="J86" s="88" t="s">
        <v>287</v>
      </c>
    </row>
    <row r="87" spans="2:10">
      <c r="B87" s="87" t="s">
        <v>288</v>
      </c>
      <c r="C87" s="88" t="s">
        <v>287</v>
      </c>
      <c r="D87" s="88" t="s">
        <v>287</v>
      </c>
      <c r="E87" s="88" t="s">
        <v>287</v>
      </c>
      <c r="F87" s="88" t="s">
        <v>287</v>
      </c>
      <c r="G87" s="88" t="s">
        <v>287</v>
      </c>
      <c r="H87" s="88" t="s">
        <v>287</v>
      </c>
      <c r="I87" s="88" t="s">
        <v>287</v>
      </c>
      <c r="J87" s="88" t="s">
        <v>287</v>
      </c>
    </row>
    <row r="88" spans="2:10">
      <c r="C88" s="81"/>
      <c r="D88" s="82"/>
      <c r="E88" s="82"/>
      <c r="F88" s="82"/>
      <c r="G88" s="82"/>
      <c r="H88" s="80"/>
      <c r="I88" s="81"/>
      <c r="J88" s="81"/>
    </row>
    <row r="89" spans="2:10">
      <c r="B89" s="41" t="s">
        <v>289</v>
      </c>
      <c r="C89" s="89">
        <v>78877035355</v>
      </c>
      <c r="D89" s="90">
        <v>2980352205</v>
      </c>
      <c r="E89" s="90">
        <v>0</v>
      </c>
      <c r="F89" s="90">
        <v>0</v>
      </c>
      <c r="G89" s="90">
        <v>0</v>
      </c>
      <c r="H89" s="89">
        <v>2980352205</v>
      </c>
      <c r="I89" s="89">
        <v>-2966524358</v>
      </c>
      <c r="J89" s="89">
        <v>78890863202</v>
      </c>
    </row>
    <row r="90" spans="2:10">
      <c r="C90" s="91">
        <v>25896264148</v>
      </c>
      <c r="D90" s="91">
        <v>-64704848</v>
      </c>
      <c r="E90" s="91">
        <v>0</v>
      </c>
      <c r="F90" s="91">
        <v>0</v>
      </c>
      <c r="G90" s="91">
        <v>0</v>
      </c>
      <c r="H90" s="91">
        <v>-64704848</v>
      </c>
      <c r="I90" s="91">
        <v>61552662</v>
      </c>
      <c r="J90" s="91">
        <v>25893111962</v>
      </c>
    </row>
    <row r="91" spans="2:10">
      <c r="C91" s="81"/>
      <c r="D91" s="82"/>
      <c r="E91" s="92" t="s">
        <v>290</v>
      </c>
      <c r="F91" s="90">
        <v>2915647357</v>
      </c>
      <c r="G91" s="82"/>
      <c r="H91" s="80"/>
      <c r="I91" s="81"/>
      <c r="J91" s="81"/>
    </row>
    <row r="92" spans="2:10">
      <c r="D92" s="93"/>
      <c r="E92" s="93"/>
      <c r="F92" s="93">
        <v>-2915647357</v>
      </c>
      <c r="G92" s="93"/>
    </row>
    <row r="93" spans="2:10">
      <c r="D93" s="93"/>
      <c r="E93" s="94"/>
    </row>
    <row r="94" spans="2:10">
      <c r="E94" s="95"/>
    </row>
    <row r="95" spans="2:10">
      <c r="B95" s="42"/>
      <c r="E95" s="93"/>
    </row>
    <row r="96" spans="2:10">
      <c r="B96" s="42"/>
      <c r="E96" s="93"/>
    </row>
    <row r="97" spans="2:5">
      <c r="B97" s="42"/>
      <c r="E97" s="93"/>
    </row>
    <row r="98" spans="2:5">
      <c r="B98" s="42"/>
      <c r="E98" s="93"/>
    </row>
    <row r="99" spans="2:5">
      <c r="B99" s="42"/>
      <c r="E99" s="93"/>
    </row>
    <row r="100" spans="2:5">
      <c r="B100" s="42"/>
      <c r="E100" s="93"/>
    </row>
    <row r="101" spans="2:5">
      <c r="B101" s="42"/>
      <c r="E101" s="93"/>
    </row>
    <row r="102" spans="2:5">
      <c r="B102" s="42"/>
      <c r="E102" s="93"/>
    </row>
    <row r="103" spans="2:5">
      <c r="B103" s="42"/>
      <c r="E103" s="93"/>
    </row>
    <row r="104" spans="2:5">
      <c r="B104" s="42"/>
      <c r="E104" s="93"/>
    </row>
    <row r="105" spans="2:5">
      <c r="B105" s="42"/>
      <c r="E105" s="93"/>
    </row>
    <row r="106" spans="2:5">
      <c r="B106" s="42"/>
      <c r="E106" s="93"/>
    </row>
    <row r="107" spans="2:5">
      <c r="B107" s="42"/>
      <c r="E107" s="93"/>
    </row>
    <row r="108" spans="2:5">
      <c r="B108" s="42"/>
      <c r="E108" s="93"/>
    </row>
    <row r="109" spans="2:5">
      <c r="B109" s="42"/>
      <c r="E109" s="93"/>
    </row>
    <row r="110" spans="2:5">
      <c r="B110" s="42"/>
      <c r="E110" s="93"/>
    </row>
    <row r="111" spans="2:5">
      <c r="B111" s="42"/>
      <c r="E111" s="93"/>
    </row>
    <row r="112" spans="2:5">
      <c r="B112" s="42"/>
      <c r="E112" s="93"/>
    </row>
    <row r="113" spans="2:5">
      <c r="B113" s="42"/>
      <c r="E113" s="93"/>
    </row>
    <row r="114" spans="2:5">
      <c r="B114" s="42"/>
      <c r="E114" s="93"/>
    </row>
    <row r="115" spans="2:5">
      <c r="B115" s="42"/>
      <c r="E115" s="93"/>
    </row>
    <row r="116" spans="2:5">
      <c r="B116" s="42"/>
      <c r="E116" s="93"/>
    </row>
    <row r="117" spans="2:5">
      <c r="B117" s="42"/>
    </row>
  </sheetData>
  <phoneticPr fontId="8"/>
  <printOptions horizontalCentered="1"/>
  <pageMargins left="0.39370078740157483" right="0.39370078740157483" top="0.59055118110236227" bottom="0.59055118110236227" header="0.31496062992125984" footer="0.31496062992125984"/>
  <pageSetup paperSize="9" scale="56" orientation="portrait" r:id="rId1"/>
  <headerFooter>
    <oddFooter>&amp;L&amp;F
&amp;A&amp;C&amp;P/&amp;N&amp;R&amp;D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6"/>
  <sheetViews>
    <sheetView view="pageBreakPreview" zoomScale="60" zoomScaleNormal="100" workbookViewId="0">
      <selection activeCell="A6" sqref="A6:XFD6"/>
    </sheetView>
  </sheetViews>
  <sheetFormatPr defaultColWidth="10.296875" defaultRowHeight="13"/>
  <cols>
    <col min="1" max="1" width="31" style="281" bestFit="1" customWidth="1"/>
    <col min="2" max="2" width="23.59765625" style="280" customWidth="1"/>
    <col min="3" max="3" width="23.59765625" style="238" customWidth="1"/>
    <col min="4" max="16384" width="10.296875" style="281"/>
  </cols>
  <sheetData>
    <row r="1" spans="1:3">
      <c r="A1" s="325" t="s">
        <v>28</v>
      </c>
      <c r="B1" s="325"/>
      <c r="C1" s="325"/>
    </row>
    <row r="2" spans="1:3" s="238" customFormat="1" ht="13.5" thickBot="1">
      <c r="A2" s="282"/>
      <c r="B2" s="282"/>
      <c r="C2" s="282" t="s">
        <v>42</v>
      </c>
    </row>
    <row r="3" spans="1:3" s="238" customFormat="1" ht="21" customHeight="1">
      <c r="A3" s="283"/>
      <c r="B3" s="306" t="s">
        <v>29</v>
      </c>
      <c r="C3" s="307" t="s">
        <v>43</v>
      </c>
    </row>
    <row r="4" spans="1:3" ht="21" customHeight="1">
      <c r="A4" s="284"/>
      <c r="B4" s="239" t="s">
        <v>299</v>
      </c>
      <c r="C4" s="240" t="s">
        <v>300</v>
      </c>
    </row>
    <row r="5" spans="1:3" s="238" customFormat="1" ht="21" customHeight="1">
      <c r="A5" s="284"/>
      <c r="B5" s="239" t="s">
        <v>301</v>
      </c>
      <c r="C5" s="240" t="s">
        <v>302</v>
      </c>
    </row>
    <row r="6" spans="1:3" ht="21" customHeight="1">
      <c r="A6" s="285" t="s">
        <v>30</v>
      </c>
      <c r="B6" s="308">
        <v>2032</v>
      </c>
      <c r="C6" s="305">
        <v>2694</v>
      </c>
    </row>
    <row r="7" spans="1:3" ht="21" customHeight="1">
      <c r="A7" s="285" t="s">
        <v>31</v>
      </c>
      <c r="B7" s="308">
        <v>180</v>
      </c>
      <c r="C7" s="305">
        <v>232</v>
      </c>
    </row>
    <row r="8" spans="1:3" ht="21" customHeight="1">
      <c r="A8" s="285" t="s">
        <v>44</v>
      </c>
      <c r="B8" s="308">
        <v>154</v>
      </c>
      <c r="C8" s="305">
        <v>150</v>
      </c>
    </row>
    <row r="9" spans="1:3" ht="21" customHeight="1">
      <c r="A9" s="285" t="s">
        <v>33</v>
      </c>
      <c r="B9" s="308">
        <v>6547</v>
      </c>
      <c r="C9" s="305">
        <v>6964</v>
      </c>
    </row>
    <row r="10" spans="1:3" ht="21" customHeight="1">
      <c r="A10" s="285" t="s">
        <v>292</v>
      </c>
      <c r="B10" s="308">
        <v>5489</v>
      </c>
      <c r="C10" s="305">
        <v>5666</v>
      </c>
    </row>
    <row r="11" spans="1:3" ht="21" customHeight="1">
      <c r="A11" s="285" t="s">
        <v>35</v>
      </c>
      <c r="B11" s="308">
        <v>3519</v>
      </c>
      <c r="C11" s="305">
        <v>3678</v>
      </c>
    </row>
    <row r="12" spans="1:3" ht="21" customHeight="1">
      <c r="A12" s="285" t="s">
        <v>36</v>
      </c>
      <c r="B12" s="308">
        <v>130</v>
      </c>
      <c r="C12" s="305">
        <v>855</v>
      </c>
    </row>
    <row r="13" spans="1:3" ht="21" customHeight="1">
      <c r="A13" s="285" t="s">
        <v>37</v>
      </c>
      <c r="B13" s="308">
        <v>11</v>
      </c>
      <c r="C13" s="305">
        <v>91</v>
      </c>
    </row>
    <row r="14" spans="1:3" ht="21" customHeight="1">
      <c r="A14" s="285" t="s">
        <v>39</v>
      </c>
      <c r="B14" s="308" t="s">
        <v>298</v>
      </c>
      <c r="C14" s="305">
        <v>1</v>
      </c>
    </row>
    <row r="15" spans="1:3" ht="21" customHeight="1">
      <c r="A15" s="285" t="s">
        <v>40</v>
      </c>
      <c r="B15" s="312">
        <v>0</v>
      </c>
      <c r="C15" s="305" t="s">
        <v>303</v>
      </c>
    </row>
    <row r="16" spans="1:3" ht="21" customHeight="1" thickBot="1">
      <c r="A16" s="309" t="s">
        <v>41</v>
      </c>
      <c r="B16" s="310">
        <v>18067</v>
      </c>
      <c r="C16" s="311">
        <v>20335</v>
      </c>
    </row>
  </sheetData>
  <mergeCells count="1">
    <mergeCell ref="A1:C1"/>
  </mergeCells>
  <phoneticPr fontId="8"/>
  <printOptions horizontalCentered="1"/>
  <pageMargins left="0.39370078740157483" right="0.39370078740157483"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5"/>
  <sheetViews>
    <sheetView view="pageBreakPreview" zoomScale="60" zoomScaleNormal="100" workbookViewId="0">
      <selection activeCell="I44" sqref="I44"/>
    </sheetView>
  </sheetViews>
  <sheetFormatPr defaultColWidth="10.296875" defaultRowHeight="13"/>
  <cols>
    <col min="1" max="1" width="22.296875" style="250" customWidth="1"/>
    <col min="2" max="2" width="29.8984375" style="250" customWidth="1"/>
    <col min="3" max="4" width="24.59765625" style="250" customWidth="1"/>
    <col min="5" max="16384" width="10.296875" style="250"/>
  </cols>
  <sheetData>
    <row r="1" spans="1:4" ht="19">
      <c r="A1" s="326" t="s">
        <v>45</v>
      </c>
      <c r="B1" s="326"/>
      <c r="C1" s="326"/>
      <c r="D1" s="326"/>
    </row>
    <row r="3" spans="1:4">
      <c r="D3" s="251" t="s">
        <v>58</v>
      </c>
    </row>
    <row r="4" spans="1:4" ht="21" customHeight="1">
      <c r="A4" s="252"/>
      <c r="B4" s="253"/>
      <c r="C4" s="306" t="s">
        <v>29</v>
      </c>
      <c r="D4" s="307" t="s">
        <v>43</v>
      </c>
    </row>
    <row r="5" spans="1:4" ht="21" customHeight="1">
      <c r="A5" s="247"/>
      <c r="B5" s="234"/>
      <c r="C5" s="239" t="s">
        <v>299</v>
      </c>
      <c r="D5" s="240" t="s">
        <v>300</v>
      </c>
    </row>
    <row r="6" spans="1:4" ht="21" customHeight="1">
      <c r="A6" s="247"/>
      <c r="B6" s="234"/>
      <c r="C6" s="239" t="s">
        <v>301</v>
      </c>
      <c r="D6" s="240" t="s">
        <v>302</v>
      </c>
    </row>
    <row r="7" spans="1:4" ht="21" customHeight="1">
      <c r="A7" s="247" t="s">
        <v>46</v>
      </c>
      <c r="B7" s="234"/>
      <c r="C7" s="308">
        <v>315875</v>
      </c>
      <c r="D7" s="305">
        <v>218888</v>
      </c>
    </row>
    <row r="8" spans="1:4" ht="21" customHeight="1">
      <c r="A8" s="247" t="s">
        <v>47</v>
      </c>
      <c r="B8" s="234"/>
      <c r="C8" s="308">
        <v>-18067</v>
      </c>
      <c r="D8" s="305">
        <v>-20335</v>
      </c>
    </row>
    <row r="9" spans="1:4" ht="21" customHeight="1">
      <c r="A9" s="247" t="s">
        <v>48</v>
      </c>
      <c r="B9" s="234"/>
      <c r="C9" s="308">
        <v>-78946</v>
      </c>
      <c r="D9" s="305">
        <v>-36783</v>
      </c>
    </row>
    <row r="10" spans="1:4" ht="21" customHeight="1">
      <c r="A10" s="247" t="s">
        <v>293</v>
      </c>
      <c r="C10" s="308">
        <v>-79621</v>
      </c>
      <c r="D10" s="305">
        <v>-42715</v>
      </c>
    </row>
    <row r="11" spans="1:4" ht="21" customHeight="1">
      <c r="A11" s="285" t="s">
        <v>294</v>
      </c>
      <c r="C11" s="308">
        <v>674</v>
      </c>
      <c r="D11" s="305">
        <v>454</v>
      </c>
    </row>
    <row r="12" spans="1:4" ht="21" customHeight="1">
      <c r="A12" s="247" t="s">
        <v>295</v>
      </c>
      <c r="C12" s="308" t="s">
        <v>298</v>
      </c>
      <c r="D12" s="305">
        <v>5477</v>
      </c>
    </row>
    <row r="13" spans="1:4" ht="21" customHeight="1">
      <c r="A13" s="247" t="s">
        <v>53</v>
      </c>
      <c r="B13" s="234"/>
      <c r="C13" s="308">
        <v>27</v>
      </c>
      <c r="D13" s="305">
        <v>29</v>
      </c>
    </row>
    <row r="14" spans="1:4" ht="21" customHeight="1">
      <c r="A14" s="247" t="s">
        <v>54</v>
      </c>
      <c r="B14" s="234"/>
      <c r="C14" s="308" t="s">
        <v>298</v>
      </c>
      <c r="D14" s="305">
        <v>-140</v>
      </c>
    </row>
    <row r="15" spans="1:4" ht="21" customHeight="1" thickBot="1">
      <c r="A15" s="248" t="s">
        <v>57</v>
      </c>
      <c r="B15" s="249"/>
      <c r="C15" s="310">
        <v>218888</v>
      </c>
      <c r="D15" s="311">
        <v>161658</v>
      </c>
    </row>
  </sheetData>
  <mergeCells count="1">
    <mergeCell ref="A1:D1"/>
  </mergeCells>
  <phoneticPr fontId="8"/>
  <printOptions horizontalCentered="1"/>
  <pageMargins left="0.39370078740157483" right="0.39370078740157483"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
  <sheetViews>
    <sheetView view="pageBreakPreview" zoomScale="60" zoomScaleNormal="100" workbookViewId="0">
      <selection activeCell="K22" sqref="K22"/>
    </sheetView>
  </sheetViews>
  <sheetFormatPr defaultColWidth="10.296875" defaultRowHeight="13"/>
  <cols>
    <col min="1" max="1" width="7.3984375" style="286" customWidth="1"/>
    <col min="2" max="4" width="2.69921875" style="286" customWidth="1"/>
    <col min="5" max="5" width="45.296875" style="286" bestFit="1" customWidth="1"/>
    <col min="6" max="6" width="23.59765625" style="286" customWidth="1"/>
    <col min="7" max="7" width="27" style="286" bestFit="1" customWidth="1"/>
    <col min="8" max="16384" width="10.296875" style="286"/>
  </cols>
  <sheetData>
    <row r="1" spans="1:7" ht="19">
      <c r="A1" s="327" t="s">
        <v>59</v>
      </c>
      <c r="B1" s="327"/>
      <c r="C1" s="327"/>
      <c r="D1" s="327"/>
      <c r="E1" s="327"/>
      <c r="F1" s="327"/>
      <c r="G1" s="327"/>
    </row>
    <row r="2" spans="1:7" ht="13.5" thickBot="1">
      <c r="A2" s="292"/>
      <c r="B2" s="292"/>
      <c r="C2" s="292"/>
      <c r="D2" s="292"/>
      <c r="E2" s="292"/>
      <c r="F2" s="292"/>
      <c r="G2" s="314" t="s">
        <v>58</v>
      </c>
    </row>
    <row r="3" spans="1:7">
      <c r="A3" s="287"/>
      <c r="B3" s="288"/>
      <c r="C3" s="288"/>
      <c r="D3" s="288"/>
      <c r="E3" s="288"/>
      <c r="F3" s="293" t="s">
        <v>29</v>
      </c>
      <c r="G3" s="294" t="s">
        <v>43</v>
      </c>
    </row>
    <row r="4" spans="1:7">
      <c r="A4" s="289"/>
      <c r="B4" s="313"/>
      <c r="F4" s="239" t="s">
        <v>299</v>
      </c>
      <c r="G4" s="240" t="s">
        <v>300</v>
      </c>
    </row>
    <row r="5" spans="1:7">
      <c r="A5" s="289"/>
      <c r="B5" s="313"/>
      <c r="F5" s="239" t="s">
        <v>301</v>
      </c>
      <c r="G5" s="240" t="s">
        <v>302</v>
      </c>
    </row>
    <row r="6" spans="1:7" s="320" customFormat="1" ht="16.5" customHeight="1">
      <c r="A6" s="321" t="s">
        <v>60</v>
      </c>
      <c r="B6" s="322"/>
      <c r="G6" s="323"/>
    </row>
    <row r="7" spans="1:7">
      <c r="A7" s="289"/>
      <c r="B7" s="313" t="s">
        <v>61</v>
      </c>
      <c r="G7" s="291"/>
    </row>
    <row r="8" spans="1:7">
      <c r="A8" s="289"/>
      <c r="B8" s="313"/>
      <c r="D8" s="286" t="s">
        <v>49</v>
      </c>
      <c r="F8" s="303">
        <v>-79621</v>
      </c>
      <c r="G8" s="304">
        <v>-42715</v>
      </c>
    </row>
    <row r="9" spans="1:7">
      <c r="A9" s="289"/>
      <c r="B9" s="313"/>
      <c r="D9" s="286" t="s">
        <v>50</v>
      </c>
      <c r="F9" s="303">
        <v>617</v>
      </c>
      <c r="G9" s="304">
        <v>511</v>
      </c>
    </row>
    <row r="10" spans="1:7">
      <c r="A10" s="289"/>
      <c r="B10" s="313"/>
      <c r="D10" s="286" t="s">
        <v>52</v>
      </c>
      <c r="F10" s="303" t="s">
        <v>298</v>
      </c>
      <c r="G10" s="304">
        <v>5436</v>
      </c>
    </row>
    <row r="11" spans="1:7" ht="13.5" thickBot="1">
      <c r="A11" s="289"/>
      <c r="B11" s="313"/>
      <c r="D11" s="286" t="s">
        <v>291</v>
      </c>
      <c r="F11" s="317">
        <v>317215</v>
      </c>
      <c r="G11" s="304">
        <v>219540</v>
      </c>
    </row>
    <row r="12" spans="1:7">
      <c r="A12" s="289"/>
      <c r="B12" s="313"/>
      <c r="C12" s="286" t="s">
        <v>63</v>
      </c>
      <c r="F12" s="315">
        <v>238211</v>
      </c>
      <c r="G12" s="316">
        <v>182773</v>
      </c>
    </row>
    <row r="13" spans="1:7" ht="10.25" customHeight="1">
      <c r="A13" s="289"/>
      <c r="B13" s="313"/>
      <c r="G13" s="291"/>
    </row>
    <row r="14" spans="1:7">
      <c r="A14" s="289"/>
      <c r="B14" s="313" t="s">
        <v>64</v>
      </c>
      <c r="G14" s="291"/>
    </row>
    <row r="15" spans="1:7">
      <c r="A15" s="289"/>
      <c r="B15" s="313"/>
      <c r="C15" s="300"/>
      <c r="D15" s="286" t="s">
        <v>65</v>
      </c>
      <c r="G15" s="291"/>
    </row>
    <row r="16" spans="1:7">
      <c r="A16" s="289"/>
      <c r="B16" s="313"/>
      <c r="E16" s="301" t="s">
        <v>66</v>
      </c>
      <c r="F16" s="303">
        <v>-2230</v>
      </c>
      <c r="G16" s="304">
        <v>-2947</v>
      </c>
    </row>
    <row r="17" spans="1:7">
      <c r="A17" s="289"/>
      <c r="B17" s="313"/>
      <c r="E17" s="301" t="s">
        <v>67</v>
      </c>
      <c r="F17" s="303">
        <v>-6918</v>
      </c>
      <c r="G17" s="304">
        <v>-7253</v>
      </c>
    </row>
    <row r="18" spans="1:7">
      <c r="A18" s="289"/>
      <c r="B18" s="313"/>
      <c r="E18" s="301" t="s">
        <v>292</v>
      </c>
      <c r="F18" s="303">
        <v>-5489</v>
      </c>
      <c r="G18" s="304">
        <v>-4581</v>
      </c>
    </row>
    <row r="19" spans="1:7">
      <c r="A19" s="289"/>
      <c r="B19" s="313"/>
      <c r="E19" s="301" t="s">
        <v>71</v>
      </c>
      <c r="F19" s="303">
        <v>-3901</v>
      </c>
      <c r="G19" s="304">
        <v>-3786</v>
      </c>
    </row>
    <row r="20" spans="1:7" ht="13.25" customHeight="1" thickBot="1">
      <c r="A20" s="289"/>
      <c r="B20" s="313"/>
      <c r="E20" s="301" t="s">
        <v>72</v>
      </c>
      <c r="F20" s="317">
        <v>-130</v>
      </c>
      <c r="G20" s="304">
        <v>-1178</v>
      </c>
    </row>
    <row r="21" spans="1:7" ht="13.25" customHeight="1">
      <c r="A21" s="289"/>
      <c r="B21" s="313"/>
      <c r="D21" s="286" t="s">
        <v>85</v>
      </c>
      <c r="F21" s="315">
        <v>-18670</v>
      </c>
      <c r="G21" s="316">
        <v>-19746</v>
      </c>
    </row>
    <row r="22" spans="1:7" ht="13.25" customHeight="1">
      <c r="A22" s="289"/>
      <c r="B22" s="313"/>
      <c r="G22" s="291"/>
    </row>
    <row r="23" spans="1:7" ht="13.25" customHeight="1">
      <c r="A23" s="289"/>
      <c r="B23" s="313"/>
      <c r="D23" s="286" t="s">
        <v>73</v>
      </c>
      <c r="G23" s="291"/>
    </row>
    <row r="24" spans="1:7" ht="13.25" customHeight="1">
      <c r="A24" s="289"/>
      <c r="B24" s="313"/>
      <c r="E24" s="286" t="s">
        <v>74</v>
      </c>
      <c r="F24" s="303" t="s">
        <v>298</v>
      </c>
      <c r="G24" s="304">
        <v>-417</v>
      </c>
    </row>
    <row r="25" spans="1:7" ht="13.25" customHeight="1" thickBot="1">
      <c r="A25" s="289"/>
      <c r="B25" s="313"/>
      <c r="E25" s="302" t="s">
        <v>75</v>
      </c>
      <c r="F25" s="317" t="s">
        <v>298</v>
      </c>
      <c r="G25" s="304">
        <v>-75</v>
      </c>
    </row>
    <row r="26" spans="1:7" ht="13.25" customHeight="1">
      <c r="A26" s="289"/>
      <c r="B26" s="313"/>
      <c r="D26" s="286" t="s">
        <v>86</v>
      </c>
      <c r="F26" s="315" t="s">
        <v>298</v>
      </c>
      <c r="G26" s="316">
        <v>-493</v>
      </c>
    </row>
    <row r="27" spans="1:7" ht="13.25" customHeight="1">
      <c r="A27" s="289"/>
      <c r="B27" s="313"/>
      <c r="C27" s="286" t="s">
        <v>76</v>
      </c>
      <c r="F27" s="303">
        <v>-18670</v>
      </c>
      <c r="G27" s="304">
        <v>-20240</v>
      </c>
    </row>
    <row r="28" spans="1:7" s="320" customFormat="1" ht="16.5" customHeight="1">
      <c r="A28" s="321"/>
      <c r="B28" s="322" t="s">
        <v>77</v>
      </c>
      <c r="F28" s="308">
        <v>219540</v>
      </c>
      <c r="G28" s="305">
        <v>162533</v>
      </c>
    </row>
    <row r="29" spans="1:7" ht="13.25" customHeight="1">
      <c r="A29" s="289"/>
      <c r="B29" s="313"/>
      <c r="F29" s="242"/>
      <c r="G29" s="237"/>
    </row>
    <row r="30" spans="1:7" ht="13.25" customHeight="1">
      <c r="A30" s="289" t="s">
        <v>78</v>
      </c>
      <c r="B30" s="313"/>
      <c r="G30" s="290"/>
    </row>
    <row r="31" spans="1:7" ht="13.25" customHeight="1">
      <c r="A31" s="289"/>
      <c r="B31" s="313"/>
      <c r="C31" s="286" t="s">
        <v>79</v>
      </c>
      <c r="F31" s="303" t="s">
        <v>298</v>
      </c>
      <c r="G31" s="304">
        <v>-7</v>
      </c>
    </row>
    <row r="32" spans="1:7" ht="13.25" customHeight="1" thickBot="1">
      <c r="A32" s="289"/>
      <c r="B32" s="313"/>
      <c r="C32" s="286" t="s">
        <v>80</v>
      </c>
      <c r="F32" s="303" t="s">
        <v>298</v>
      </c>
      <c r="G32" s="304">
        <v>-1</v>
      </c>
    </row>
    <row r="33" spans="1:7" ht="13.25" customHeight="1">
      <c r="A33" s="289"/>
      <c r="B33" s="313" t="s">
        <v>81</v>
      </c>
      <c r="F33" s="315" t="s">
        <v>298</v>
      </c>
      <c r="G33" s="316">
        <v>-8</v>
      </c>
    </row>
    <row r="34" spans="1:7" ht="13.25" customHeight="1">
      <c r="A34" s="289"/>
      <c r="B34" s="313"/>
      <c r="G34" s="237"/>
    </row>
    <row r="35" spans="1:7" s="320" customFormat="1" ht="16" customHeight="1">
      <c r="A35" s="321" t="s">
        <v>82</v>
      </c>
      <c r="B35" s="322"/>
      <c r="F35" s="308">
        <v>219540</v>
      </c>
      <c r="G35" s="305">
        <v>162524</v>
      </c>
    </row>
    <row r="36" spans="1:7" s="320" customFormat="1" ht="15.5" customHeight="1">
      <c r="A36" s="321" t="s">
        <v>83</v>
      </c>
      <c r="B36" s="322"/>
      <c r="F36" s="308">
        <v>219540</v>
      </c>
      <c r="G36" s="305">
        <v>162524</v>
      </c>
    </row>
    <row r="37" spans="1:7" s="320" customFormat="1" ht="17" customHeight="1" thickBot="1">
      <c r="A37" s="318" t="s">
        <v>84</v>
      </c>
      <c r="B37" s="319"/>
      <c r="C37" s="319"/>
      <c r="D37" s="319"/>
      <c r="E37" s="319"/>
      <c r="F37" s="310">
        <v>219540</v>
      </c>
      <c r="G37" s="311">
        <v>162524</v>
      </c>
    </row>
  </sheetData>
  <mergeCells count="1">
    <mergeCell ref="A1:G1"/>
  </mergeCells>
  <phoneticPr fontId="8"/>
  <printOptions horizontalCentered="1"/>
  <pageMargins left="0.39370078740157483" right="0.39370078740157483" top="0.59055118110236227" bottom="0.59055118110236227" header="0.31496062992125984" footer="0.31496062992125984"/>
  <pageSetup paperSize="9" scale="7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W28"/>
  <sheetViews>
    <sheetView workbookViewId="0"/>
  </sheetViews>
  <sheetFormatPr defaultRowHeight="12"/>
  <cols>
    <col min="1" max="1" width="4.296875" style="157" customWidth="1"/>
    <col min="2" max="2" width="27.3984375" style="158" customWidth="1"/>
    <col min="3" max="3" width="21.296875" style="158" customWidth="1"/>
    <col min="4" max="4" width="0.59765625" style="158" customWidth="1"/>
    <col min="5" max="5" width="19.69921875" style="158" customWidth="1"/>
    <col min="6" max="6" width="0.59765625" style="158" customWidth="1"/>
    <col min="7" max="7" width="21.296875" style="158" customWidth="1"/>
    <col min="8" max="8" width="0.59765625" style="158" customWidth="1"/>
    <col min="9" max="9" width="21.296875" style="158" customWidth="1"/>
    <col min="10" max="10" width="0.59765625" style="158" customWidth="1"/>
    <col min="11" max="11" width="21" style="158" bestFit="1" customWidth="1"/>
    <col min="12" max="12" width="0.59765625" style="158" customWidth="1"/>
    <col min="13" max="13" width="24.296875" style="158" customWidth="1"/>
    <col min="14" max="14" width="0.59765625" style="158" customWidth="1"/>
    <col min="15" max="15" width="23.3984375" style="158" customWidth="1"/>
    <col min="16" max="16" width="0.59765625" style="158" customWidth="1"/>
    <col min="17" max="17" width="18.69921875" style="158" customWidth="1"/>
    <col min="18" max="18" width="0.59765625" style="158" customWidth="1"/>
    <col min="19" max="19" width="19" style="158" customWidth="1"/>
    <col min="20" max="20" width="0.59765625" style="157" customWidth="1"/>
    <col min="21" max="21" width="19.296875" style="157" customWidth="1"/>
    <col min="22" max="22" width="9.09765625" style="157"/>
    <col min="23" max="23" width="20.69921875" style="157" customWidth="1"/>
    <col min="24" max="256" width="9.09765625" style="157"/>
    <col min="257" max="257" width="4.296875" style="157" customWidth="1"/>
    <col min="258" max="258" width="27.3984375" style="157" customWidth="1"/>
    <col min="259" max="259" width="21.296875" style="157" customWidth="1"/>
    <col min="260" max="260" width="0.59765625" style="157" customWidth="1"/>
    <col min="261" max="261" width="19.69921875" style="157" customWidth="1"/>
    <col min="262" max="262" width="0.59765625" style="157" customWidth="1"/>
    <col min="263" max="263" width="21.296875" style="157" customWidth="1"/>
    <col min="264" max="264" width="0.59765625" style="157" customWidth="1"/>
    <col min="265" max="265" width="21.296875" style="157" customWidth="1"/>
    <col min="266" max="266" width="0.59765625" style="157" customWidth="1"/>
    <col min="267" max="267" width="21" style="157" bestFit="1" customWidth="1"/>
    <col min="268" max="268" width="0.59765625" style="157" customWidth="1"/>
    <col min="269" max="269" width="24.296875" style="157" customWidth="1"/>
    <col min="270" max="270" width="0.59765625" style="157" customWidth="1"/>
    <col min="271" max="271" width="23.3984375" style="157" customWidth="1"/>
    <col min="272" max="272" width="0.59765625" style="157" customWidth="1"/>
    <col min="273" max="273" width="18.69921875" style="157" customWidth="1"/>
    <col min="274" max="274" width="0.59765625" style="157" customWidth="1"/>
    <col min="275" max="275" width="19" style="157" customWidth="1"/>
    <col min="276" max="276" width="0.59765625" style="157" customWidth="1"/>
    <col min="277" max="277" width="19.296875" style="157" customWidth="1"/>
    <col min="278" max="278" width="9.09765625" style="157"/>
    <col min="279" max="279" width="20.69921875" style="157" customWidth="1"/>
    <col min="280" max="512" width="9.09765625" style="157"/>
    <col min="513" max="513" width="4.296875" style="157" customWidth="1"/>
    <col min="514" max="514" width="27.3984375" style="157" customWidth="1"/>
    <col min="515" max="515" width="21.296875" style="157" customWidth="1"/>
    <col min="516" max="516" width="0.59765625" style="157" customWidth="1"/>
    <col min="517" max="517" width="19.69921875" style="157" customWidth="1"/>
    <col min="518" max="518" width="0.59765625" style="157" customWidth="1"/>
    <col min="519" max="519" width="21.296875" style="157" customWidth="1"/>
    <col min="520" max="520" width="0.59765625" style="157" customWidth="1"/>
    <col min="521" max="521" width="21.296875" style="157" customWidth="1"/>
    <col min="522" max="522" width="0.59765625" style="157" customWidth="1"/>
    <col min="523" max="523" width="21" style="157" bestFit="1" customWidth="1"/>
    <col min="524" max="524" width="0.59765625" style="157" customWidth="1"/>
    <col min="525" max="525" width="24.296875" style="157" customWidth="1"/>
    <col min="526" max="526" width="0.59765625" style="157" customWidth="1"/>
    <col min="527" max="527" width="23.3984375" style="157" customWidth="1"/>
    <col min="528" max="528" width="0.59765625" style="157" customWidth="1"/>
    <col min="529" max="529" width="18.69921875" style="157" customWidth="1"/>
    <col min="530" max="530" width="0.59765625" style="157" customWidth="1"/>
    <col min="531" max="531" width="19" style="157" customWidth="1"/>
    <col min="532" max="532" width="0.59765625" style="157" customWidth="1"/>
    <col min="533" max="533" width="19.296875" style="157" customWidth="1"/>
    <col min="534" max="534" width="9.09765625" style="157"/>
    <col min="535" max="535" width="20.69921875" style="157" customWidth="1"/>
    <col min="536" max="768" width="9.09765625" style="157"/>
    <col min="769" max="769" width="4.296875" style="157" customWidth="1"/>
    <col min="770" max="770" width="27.3984375" style="157" customWidth="1"/>
    <col min="771" max="771" width="21.296875" style="157" customWidth="1"/>
    <col min="772" max="772" width="0.59765625" style="157" customWidth="1"/>
    <col min="773" max="773" width="19.69921875" style="157" customWidth="1"/>
    <col min="774" max="774" width="0.59765625" style="157" customWidth="1"/>
    <col min="775" max="775" width="21.296875" style="157" customWidth="1"/>
    <col min="776" max="776" width="0.59765625" style="157" customWidth="1"/>
    <col min="777" max="777" width="21.296875" style="157" customWidth="1"/>
    <col min="778" max="778" width="0.59765625" style="157" customWidth="1"/>
    <col min="779" max="779" width="21" style="157" bestFit="1" customWidth="1"/>
    <col min="780" max="780" width="0.59765625" style="157" customWidth="1"/>
    <col min="781" max="781" width="24.296875" style="157" customWidth="1"/>
    <col min="782" max="782" width="0.59765625" style="157" customWidth="1"/>
    <col min="783" max="783" width="23.3984375" style="157" customWidth="1"/>
    <col min="784" max="784" width="0.59765625" style="157" customWidth="1"/>
    <col min="785" max="785" width="18.69921875" style="157" customWidth="1"/>
    <col min="786" max="786" width="0.59765625" style="157" customWidth="1"/>
    <col min="787" max="787" width="19" style="157" customWidth="1"/>
    <col min="788" max="788" width="0.59765625" style="157" customWidth="1"/>
    <col min="789" max="789" width="19.296875" style="157" customWidth="1"/>
    <col min="790" max="790" width="9.09765625" style="157"/>
    <col min="791" max="791" width="20.69921875" style="157" customWidth="1"/>
    <col min="792" max="1024" width="9.09765625" style="157"/>
    <col min="1025" max="1025" width="4.296875" style="157" customWidth="1"/>
    <col min="1026" max="1026" width="27.3984375" style="157" customWidth="1"/>
    <col min="1027" max="1027" width="21.296875" style="157" customWidth="1"/>
    <col min="1028" max="1028" width="0.59765625" style="157" customWidth="1"/>
    <col min="1029" max="1029" width="19.69921875" style="157" customWidth="1"/>
    <col min="1030" max="1030" width="0.59765625" style="157" customWidth="1"/>
    <col min="1031" max="1031" width="21.296875" style="157" customWidth="1"/>
    <col min="1032" max="1032" width="0.59765625" style="157" customWidth="1"/>
    <col min="1033" max="1033" width="21.296875" style="157" customWidth="1"/>
    <col min="1034" max="1034" width="0.59765625" style="157" customWidth="1"/>
    <col min="1035" max="1035" width="21" style="157" bestFit="1" customWidth="1"/>
    <col min="1036" max="1036" width="0.59765625" style="157" customWidth="1"/>
    <col min="1037" max="1037" width="24.296875" style="157" customWidth="1"/>
    <col min="1038" max="1038" width="0.59765625" style="157" customWidth="1"/>
    <col min="1039" max="1039" width="23.3984375" style="157" customWidth="1"/>
    <col min="1040" max="1040" width="0.59765625" style="157" customWidth="1"/>
    <col min="1041" max="1041" width="18.69921875" style="157" customWidth="1"/>
    <col min="1042" max="1042" width="0.59765625" style="157" customWidth="1"/>
    <col min="1043" max="1043" width="19" style="157" customWidth="1"/>
    <col min="1044" max="1044" width="0.59765625" style="157" customWidth="1"/>
    <col min="1045" max="1045" width="19.296875" style="157" customWidth="1"/>
    <col min="1046" max="1046" width="9.09765625" style="157"/>
    <col min="1047" max="1047" width="20.69921875" style="157" customWidth="1"/>
    <col min="1048" max="1280" width="9.09765625" style="157"/>
    <col min="1281" max="1281" width="4.296875" style="157" customWidth="1"/>
    <col min="1282" max="1282" width="27.3984375" style="157" customWidth="1"/>
    <col min="1283" max="1283" width="21.296875" style="157" customWidth="1"/>
    <col min="1284" max="1284" width="0.59765625" style="157" customWidth="1"/>
    <col min="1285" max="1285" width="19.69921875" style="157" customWidth="1"/>
    <col min="1286" max="1286" width="0.59765625" style="157" customWidth="1"/>
    <col min="1287" max="1287" width="21.296875" style="157" customWidth="1"/>
    <col min="1288" max="1288" width="0.59765625" style="157" customWidth="1"/>
    <col min="1289" max="1289" width="21.296875" style="157" customWidth="1"/>
    <col min="1290" max="1290" width="0.59765625" style="157" customWidth="1"/>
    <col min="1291" max="1291" width="21" style="157" bestFit="1" customWidth="1"/>
    <col min="1292" max="1292" width="0.59765625" style="157" customWidth="1"/>
    <col min="1293" max="1293" width="24.296875" style="157" customWidth="1"/>
    <col min="1294" max="1294" width="0.59765625" style="157" customWidth="1"/>
    <col min="1295" max="1295" width="23.3984375" style="157" customWidth="1"/>
    <col min="1296" max="1296" width="0.59765625" style="157" customWidth="1"/>
    <col min="1297" max="1297" width="18.69921875" style="157" customWidth="1"/>
    <col min="1298" max="1298" width="0.59765625" style="157" customWidth="1"/>
    <col min="1299" max="1299" width="19" style="157" customWidth="1"/>
    <col min="1300" max="1300" width="0.59765625" style="157" customWidth="1"/>
    <col min="1301" max="1301" width="19.296875" style="157" customWidth="1"/>
    <col min="1302" max="1302" width="9.09765625" style="157"/>
    <col min="1303" max="1303" width="20.69921875" style="157" customWidth="1"/>
    <col min="1304" max="1536" width="9.09765625" style="157"/>
    <col min="1537" max="1537" width="4.296875" style="157" customWidth="1"/>
    <col min="1538" max="1538" width="27.3984375" style="157" customWidth="1"/>
    <col min="1539" max="1539" width="21.296875" style="157" customWidth="1"/>
    <col min="1540" max="1540" width="0.59765625" style="157" customWidth="1"/>
    <col min="1541" max="1541" width="19.69921875" style="157" customWidth="1"/>
    <col min="1542" max="1542" width="0.59765625" style="157" customWidth="1"/>
    <col min="1543" max="1543" width="21.296875" style="157" customWidth="1"/>
    <col min="1544" max="1544" width="0.59765625" style="157" customWidth="1"/>
    <col min="1545" max="1545" width="21.296875" style="157" customWidth="1"/>
    <col min="1546" max="1546" width="0.59765625" style="157" customWidth="1"/>
    <col min="1547" max="1547" width="21" style="157" bestFit="1" customWidth="1"/>
    <col min="1548" max="1548" width="0.59765625" style="157" customWidth="1"/>
    <col min="1549" max="1549" width="24.296875" style="157" customWidth="1"/>
    <col min="1550" max="1550" width="0.59765625" style="157" customWidth="1"/>
    <col min="1551" max="1551" width="23.3984375" style="157" customWidth="1"/>
    <col min="1552" max="1552" width="0.59765625" style="157" customWidth="1"/>
    <col min="1553" max="1553" width="18.69921875" style="157" customWidth="1"/>
    <col min="1554" max="1554" width="0.59765625" style="157" customWidth="1"/>
    <col min="1555" max="1555" width="19" style="157" customWidth="1"/>
    <col min="1556" max="1556" width="0.59765625" style="157" customWidth="1"/>
    <col min="1557" max="1557" width="19.296875" style="157" customWidth="1"/>
    <col min="1558" max="1558" width="9.09765625" style="157"/>
    <col min="1559" max="1559" width="20.69921875" style="157" customWidth="1"/>
    <col min="1560" max="1792" width="9.09765625" style="157"/>
    <col min="1793" max="1793" width="4.296875" style="157" customWidth="1"/>
    <col min="1794" max="1794" width="27.3984375" style="157" customWidth="1"/>
    <col min="1795" max="1795" width="21.296875" style="157" customWidth="1"/>
    <col min="1796" max="1796" width="0.59765625" style="157" customWidth="1"/>
    <col min="1797" max="1797" width="19.69921875" style="157" customWidth="1"/>
    <col min="1798" max="1798" width="0.59765625" style="157" customWidth="1"/>
    <col min="1799" max="1799" width="21.296875" style="157" customWidth="1"/>
    <col min="1800" max="1800" width="0.59765625" style="157" customWidth="1"/>
    <col min="1801" max="1801" width="21.296875" style="157" customWidth="1"/>
    <col min="1802" max="1802" width="0.59765625" style="157" customWidth="1"/>
    <col min="1803" max="1803" width="21" style="157" bestFit="1" customWidth="1"/>
    <col min="1804" max="1804" width="0.59765625" style="157" customWidth="1"/>
    <col min="1805" max="1805" width="24.296875" style="157" customWidth="1"/>
    <col min="1806" max="1806" width="0.59765625" style="157" customWidth="1"/>
    <col min="1807" max="1807" width="23.3984375" style="157" customWidth="1"/>
    <col min="1808" max="1808" width="0.59765625" style="157" customWidth="1"/>
    <col min="1809" max="1809" width="18.69921875" style="157" customWidth="1"/>
    <col min="1810" max="1810" width="0.59765625" style="157" customWidth="1"/>
    <col min="1811" max="1811" width="19" style="157" customWidth="1"/>
    <col min="1812" max="1812" width="0.59765625" style="157" customWidth="1"/>
    <col min="1813" max="1813" width="19.296875" style="157" customWidth="1"/>
    <col min="1814" max="1814" width="9.09765625" style="157"/>
    <col min="1815" max="1815" width="20.69921875" style="157" customWidth="1"/>
    <col min="1816" max="2048" width="9.09765625" style="157"/>
    <col min="2049" max="2049" width="4.296875" style="157" customWidth="1"/>
    <col min="2050" max="2050" width="27.3984375" style="157" customWidth="1"/>
    <col min="2051" max="2051" width="21.296875" style="157" customWidth="1"/>
    <col min="2052" max="2052" width="0.59765625" style="157" customWidth="1"/>
    <col min="2053" max="2053" width="19.69921875" style="157" customWidth="1"/>
    <col min="2054" max="2054" width="0.59765625" style="157" customWidth="1"/>
    <col min="2055" max="2055" width="21.296875" style="157" customWidth="1"/>
    <col min="2056" max="2056" width="0.59765625" style="157" customWidth="1"/>
    <col min="2057" max="2057" width="21.296875" style="157" customWidth="1"/>
    <col min="2058" max="2058" width="0.59765625" style="157" customWidth="1"/>
    <col min="2059" max="2059" width="21" style="157" bestFit="1" customWidth="1"/>
    <col min="2060" max="2060" width="0.59765625" style="157" customWidth="1"/>
    <col min="2061" max="2061" width="24.296875" style="157" customWidth="1"/>
    <col min="2062" max="2062" width="0.59765625" style="157" customWidth="1"/>
    <col min="2063" max="2063" width="23.3984375" style="157" customWidth="1"/>
    <col min="2064" max="2064" width="0.59765625" style="157" customWidth="1"/>
    <col min="2065" max="2065" width="18.69921875" style="157" customWidth="1"/>
    <col min="2066" max="2066" width="0.59765625" style="157" customWidth="1"/>
    <col min="2067" max="2067" width="19" style="157" customWidth="1"/>
    <col min="2068" max="2068" width="0.59765625" style="157" customWidth="1"/>
    <col min="2069" max="2069" width="19.296875" style="157" customWidth="1"/>
    <col min="2070" max="2070" width="9.09765625" style="157"/>
    <col min="2071" max="2071" width="20.69921875" style="157" customWidth="1"/>
    <col min="2072" max="2304" width="9.09765625" style="157"/>
    <col min="2305" max="2305" width="4.296875" style="157" customWidth="1"/>
    <col min="2306" max="2306" width="27.3984375" style="157" customWidth="1"/>
    <col min="2307" max="2307" width="21.296875" style="157" customWidth="1"/>
    <col min="2308" max="2308" width="0.59765625" style="157" customWidth="1"/>
    <col min="2309" max="2309" width="19.69921875" style="157" customWidth="1"/>
    <col min="2310" max="2310" width="0.59765625" style="157" customWidth="1"/>
    <col min="2311" max="2311" width="21.296875" style="157" customWidth="1"/>
    <col min="2312" max="2312" width="0.59765625" style="157" customWidth="1"/>
    <col min="2313" max="2313" width="21.296875" style="157" customWidth="1"/>
    <col min="2314" max="2314" width="0.59765625" style="157" customWidth="1"/>
    <col min="2315" max="2315" width="21" style="157" bestFit="1" customWidth="1"/>
    <col min="2316" max="2316" width="0.59765625" style="157" customWidth="1"/>
    <col min="2317" max="2317" width="24.296875" style="157" customWidth="1"/>
    <col min="2318" max="2318" width="0.59765625" style="157" customWidth="1"/>
    <col min="2319" max="2319" width="23.3984375" style="157" customWidth="1"/>
    <col min="2320" max="2320" width="0.59765625" style="157" customWidth="1"/>
    <col min="2321" max="2321" width="18.69921875" style="157" customWidth="1"/>
    <col min="2322" max="2322" width="0.59765625" style="157" customWidth="1"/>
    <col min="2323" max="2323" width="19" style="157" customWidth="1"/>
    <col min="2324" max="2324" width="0.59765625" style="157" customWidth="1"/>
    <col min="2325" max="2325" width="19.296875" style="157" customWidth="1"/>
    <col min="2326" max="2326" width="9.09765625" style="157"/>
    <col min="2327" max="2327" width="20.69921875" style="157" customWidth="1"/>
    <col min="2328" max="2560" width="9.09765625" style="157"/>
    <col min="2561" max="2561" width="4.296875" style="157" customWidth="1"/>
    <col min="2562" max="2562" width="27.3984375" style="157" customWidth="1"/>
    <col min="2563" max="2563" width="21.296875" style="157" customWidth="1"/>
    <col min="2564" max="2564" width="0.59765625" style="157" customWidth="1"/>
    <col min="2565" max="2565" width="19.69921875" style="157" customWidth="1"/>
    <col min="2566" max="2566" width="0.59765625" style="157" customWidth="1"/>
    <col min="2567" max="2567" width="21.296875" style="157" customWidth="1"/>
    <col min="2568" max="2568" width="0.59765625" style="157" customWidth="1"/>
    <col min="2569" max="2569" width="21.296875" style="157" customWidth="1"/>
    <col min="2570" max="2570" width="0.59765625" style="157" customWidth="1"/>
    <col min="2571" max="2571" width="21" style="157" bestFit="1" customWidth="1"/>
    <col min="2572" max="2572" width="0.59765625" style="157" customWidth="1"/>
    <col min="2573" max="2573" width="24.296875" style="157" customWidth="1"/>
    <col min="2574" max="2574" width="0.59765625" style="157" customWidth="1"/>
    <col min="2575" max="2575" width="23.3984375" style="157" customWidth="1"/>
    <col min="2576" max="2576" width="0.59765625" style="157" customWidth="1"/>
    <col min="2577" max="2577" width="18.69921875" style="157" customWidth="1"/>
    <col min="2578" max="2578" width="0.59765625" style="157" customWidth="1"/>
    <col min="2579" max="2579" width="19" style="157" customWidth="1"/>
    <col min="2580" max="2580" width="0.59765625" style="157" customWidth="1"/>
    <col min="2581" max="2581" width="19.296875" style="157" customWidth="1"/>
    <col min="2582" max="2582" width="9.09765625" style="157"/>
    <col min="2583" max="2583" width="20.69921875" style="157" customWidth="1"/>
    <col min="2584" max="2816" width="9.09765625" style="157"/>
    <col min="2817" max="2817" width="4.296875" style="157" customWidth="1"/>
    <col min="2818" max="2818" width="27.3984375" style="157" customWidth="1"/>
    <col min="2819" max="2819" width="21.296875" style="157" customWidth="1"/>
    <col min="2820" max="2820" width="0.59765625" style="157" customWidth="1"/>
    <col min="2821" max="2821" width="19.69921875" style="157" customWidth="1"/>
    <col min="2822" max="2822" width="0.59765625" style="157" customWidth="1"/>
    <col min="2823" max="2823" width="21.296875" style="157" customWidth="1"/>
    <col min="2824" max="2824" width="0.59765625" style="157" customWidth="1"/>
    <col min="2825" max="2825" width="21.296875" style="157" customWidth="1"/>
    <col min="2826" max="2826" width="0.59765625" style="157" customWidth="1"/>
    <col min="2827" max="2827" width="21" style="157" bestFit="1" customWidth="1"/>
    <col min="2828" max="2828" width="0.59765625" style="157" customWidth="1"/>
    <col min="2829" max="2829" width="24.296875" style="157" customWidth="1"/>
    <col min="2830" max="2830" width="0.59765625" style="157" customWidth="1"/>
    <col min="2831" max="2831" width="23.3984375" style="157" customWidth="1"/>
    <col min="2832" max="2832" width="0.59765625" style="157" customWidth="1"/>
    <col min="2833" max="2833" width="18.69921875" style="157" customWidth="1"/>
    <col min="2834" max="2834" width="0.59765625" style="157" customWidth="1"/>
    <col min="2835" max="2835" width="19" style="157" customWidth="1"/>
    <col min="2836" max="2836" width="0.59765625" style="157" customWidth="1"/>
    <col min="2837" max="2837" width="19.296875" style="157" customWidth="1"/>
    <col min="2838" max="2838" width="9.09765625" style="157"/>
    <col min="2839" max="2839" width="20.69921875" style="157" customWidth="1"/>
    <col min="2840" max="3072" width="9.09765625" style="157"/>
    <col min="3073" max="3073" width="4.296875" style="157" customWidth="1"/>
    <col min="3074" max="3074" width="27.3984375" style="157" customWidth="1"/>
    <col min="3075" max="3075" width="21.296875" style="157" customWidth="1"/>
    <col min="3076" max="3076" width="0.59765625" style="157" customWidth="1"/>
    <col min="3077" max="3077" width="19.69921875" style="157" customWidth="1"/>
    <col min="3078" max="3078" width="0.59765625" style="157" customWidth="1"/>
    <col min="3079" max="3079" width="21.296875" style="157" customWidth="1"/>
    <col min="3080" max="3080" width="0.59765625" style="157" customWidth="1"/>
    <col min="3081" max="3081" width="21.296875" style="157" customWidth="1"/>
    <col min="3082" max="3082" width="0.59765625" style="157" customWidth="1"/>
    <col min="3083" max="3083" width="21" style="157" bestFit="1" customWidth="1"/>
    <col min="3084" max="3084" width="0.59765625" style="157" customWidth="1"/>
    <col min="3085" max="3085" width="24.296875" style="157" customWidth="1"/>
    <col min="3086" max="3086" width="0.59765625" style="157" customWidth="1"/>
    <col min="3087" max="3087" width="23.3984375" style="157" customWidth="1"/>
    <col min="3088" max="3088" width="0.59765625" style="157" customWidth="1"/>
    <col min="3089" max="3089" width="18.69921875" style="157" customWidth="1"/>
    <col min="3090" max="3090" width="0.59765625" style="157" customWidth="1"/>
    <col min="3091" max="3091" width="19" style="157" customWidth="1"/>
    <col min="3092" max="3092" width="0.59765625" style="157" customWidth="1"/>
    <col min="3093" max="3093" width="19.296875" style="157" customWidth="1"/>
    <col min="3094" max="3094" width="9.09765625" style="157"/>
    <col min="3095" max="3095" width="20.69921875" style="157" customWidth="1"/>
    <col min="3096" max="3328" width="9.09765625" style="157"/>
    <col min="3329" max="3329" width="4.296875" style="157" customWidth="1"/>
    <col min="3330" max="3330" width="27.3984375" style="157" customWidth="1"/>
    <col min="3331" max="3331" width="21.296875" style="157" customWidth="1"/>
    <col min="3332" max="3332" width="0.59765625" style="157" customWidth="1"/>
    <col min="3333" max="3333" width="19.69921875" style="157" customWidth="1"/>
    <col min="3334" max="3334" width="0.59765625" style="157" customWidth="1"/>
    <col min="3335" max="3335" width="21.296875" style="157" customWidth="1"/>
    <col min="3336" max="3336" width="0.59765625" style="157" customWidth="1"/>
    <col min="3337" max="3337" width="21.296875" style="157" customWidth="1"/>
    <col min="3338" max="3338" width="0.59765625" style="157" customWidth="1"/>
    <col min="3339" max="3339" width="21" style="157" bestFit="1" customWidth="1"/>
    <col min="3340" max="3340" width="0.59765625" style="157" customWidth="1"/>
    <col min="3341" max="3341" width="24.296875" style="157" customWidth="1"/>
    <col min="3342" max="3342" width="0.59765625" style="157" customWidth="1"/>
    <col min="3343" max="3343" width="23.3984375" style="157" customWidth="1"/>
    <col min="3344" max="3344" width="0.59765625" style="157" customWidth="1"/>
    <col min="3345" max="3345" width="18.69921875" style="157" customWidth="1"/>
    <col min="3346" max="3346" width="0.59765625" style="157" customWidth="1"/>
    <col min="3347" max="3347" width="19" style="157" customWidth="1"/>
    <col min="3348" max="3348" width="0.59765625" style="157" customWidth="1"/>
    <col min="3349" max="3349" width="19.296875" style="157" customWidth="1"/>
    <col min="3350" max="3350" width="9.09765625" style="157"/>
    <col min="3351" max="3351" width="20.69921875" style="157" customWidth="1"/>
    <col min="3352" max="3584" width="9.09765625" style="157"/>
    <col min="3585" max="3585" width="4.296875" style="157" customWidth="1"/>
    <col min="3586" max="3586" width="27.3984375" style="157" customWidth="1"/>
    <col min="3587" max="3587" width="21.296875" style="157" customWidth="1"/>
    <col min="3588" max="3588" width="0.59765625" style="157" customWidth="1"/>
    <col min="3589" max="3589" width="19.69921875" style="157" customWidth="1"/>
    <col min="3590" max="3590" width="0.59765625" style="157" customWidth="1"/>
    <col min="3591" max="3591" width="21.296875" style="157" customWidth="1"/>
    <col min="3592" max="3592" width="0.59765625" style="157" customWidth="1"/>
    <col min="3593" max="3593" width="21.296875" style="157" customWidth="1"/>
    <col min="3594" max="3594" width="0.59765625" style="157" customWidth="1"/>
    <col min="3595" max="3595" width="21" style="157" bestFit="1" customWidth="1"/>
    <col min="3596" max="3596" width="0.59765625" style="157" customWidth="1"/>
    <col min="3597" max="3597" width="24.296875" style="157" customWidth="1"/>
    <col min="3598" max="3598" width="0.59765625" style="157" customWidth="1"/>
    <col min="3599" max="3599" width="23.3984375" style="157" customWidth="1"/>
    <col min="3600" max="3600" width="0.59765625" style="157" customWidth="1"/>
    <col min="3601" max="3601" width="18.69921875" style="157" customWidth="1"/>
    <col min="3602" max="3602" width="0.59765625" style="157" customWidth="1"/>
    <col min="3603" max="3603" width="19" style="157" customWidth="1"/>
    <col min="3604" max="3604" width="0.59765625" style="157" customWidth="1"/>
    <col min="3605" max="3605" width="19.296875" style="157" customWidth="1"/>
    <col min="3606" max="3606" width="9.09765625" style="157"/>
    <col min="3607" max="3607" width="20.69921875" style="157" customWidth="1"/>
    <col min="3608" max="3840" width="9.09765625" style="157"/>
    <col min="3841" max="3841" width="4.296875" style="157" customWidth="1"/>
    <col min="3842" max="3842" width="27.3984375" style="157" customWidth="1"/>
    <col min="3843" max="3843" width="21.296875" style="157" customWidth="1"/>
    <col min="3844" max="3844" width="0.59765625" style="157" customWidth="1"/>
    <col min="3845" max="3845" width="19.69921875" style="157" customWidth="1"/>
    <col min="3846" max="3846" width="0.59765625" style="157" customWidth="1"/>
    <col min="3847" max="3847" width="21.296875" style="157" customWidth="1"/>
    <col min="3848" max="3848" width="0.59765625" style="157" customWidth="1"/>
    <col min="3849" max="3849" width="21.296875" style="157" customWidth="1"/>
    <col min="3850" max="3850" width="0.59765625" style="157" customWidth="1"/>
    <col min="3851" max="3851" width="21" style="157" bestFit="1" customWidth="1"/>
    <col min="3852" max="3852" width="0.59765625" style="157" customWidth="1"/>
    <col min="3853" max="3853" width="24.296875" style="157" customWidth="1"/>
    <col min="3854" max="3854" width="0.59765625" style="157" customWidth="1"/>
    <col min="3855" max="3855" width="23.3984375" style="157" customWidth="1"/>
    <col min="3856" max="3856" width="0.59765625" style="157" customWidth="1"/>
    <col min="3857" max="3857" width="18.69921875" style="157" customWidth="1"/>
    <col min="3858" max="3858" width="0.59765625" style="157" customWidth="1"/>
    <col min="3859" max="3859" width="19" style="157" customWidth="1"/>
    <col min="3860" max="3860" width="0.59765625" style="157" customWidth="1"/>
    <col min="3861" max="3861" width="19.296875" style="157" customWidth="1"/>
    <col min="3862" max="3862" width="9.09765625" style="157"/>
    <col min="3863" max="3863" width="20.69921875" style="157" customWidth="1"/>
    <col min="3864" max="4096" width="9.09765625" style="157"/>
    <col min="4097" max="4097" width="4.296875" style="157" customWidth="1"/>
    <col min="4098" max="4098" width="27.3984375" style="157" customWidth="1"/>
    <col min="4099" max="4099" width="21.296875" style="157" customWidth="1"/>
    <col min="4100" max="4100" width="0.59765625" style="157" customWidth="1"/>
    <col min="4101" max="4101" width="19.69921875" style="157" customWidth="1"/>
    <col min="4102" max="4102" width="0.59765625" style="157" customWidth="1"/>
    <col min="4103" max="4103" width="21.296875" style="157" customWidth="1"/>
    <col min="4104" max="4104" width="0.59765625" style="157" customWidth="1"/>
    <col min="4105" max="4105" width="21.296875" style="157" customWidth="1"/>
    <col min="4106" max="4106" width="0.59765625" style="157" customWidth="1"/>
    <col min="4107" max="4107" width="21" style="157" bestFit="1" customWidth="1"/>
    <col min="4108" max="4108" width="0.59765625" style="157" customWidth="1"/>
    <col min="4109" max="4109" width="24.296875" style="157" customWidth="1"/>
    <col min="4110" max="4110" width="0.59765625" style="157" customWidth="1"/>
    <col min="4111" max="4111" width="23.3984375" style="157" customWidth="1"/>
    <col min="4112" max="4112" width="0.59765625" style="157" customWidth="1"/>
    <col min="4113" max="4113" width="18.69921875" style="157" customWidth="1"/>
    <col min="4114" max="4114" width="0.59765625" style="157" customWidth="1"/>
    <col min="4115" max="4115" width="19" style="157" customWidth="1"/>
    <col min="4116" max="4116" width="0.59765625" style="157" customWidth="1"/>
    <col min="4117" max="4117" width="19.296875" style="157" customWidth="1"/>
    <col min="4118" max="4118" width="9.09765625" style="157"/>
    <col min="4119" max="4119" width="20.69921875" style="157" customWidth="1"/>
    <col min="4120" max="4352" width="9.09765625" style="157"/>
    <col min="4353" max="4353" width="4.296875" style="157" customWidth="1"/>
    <col min="4354" max="4354" width="27.3984375" style="157" customWidth="1"/>
    <col min="4355" max="4355" width="21.296875" style="157" customWidth="1"/>
    <col min="4356" max="4356" width="0.59765625" style="157" customWidth="1"/>
    <col min="4357" max="4357" width="19.69921875" style="157" customWidth="1"/>
    <col min="4358" max="4358" width="0.59765625" style="157" customWidth="1"/>
    <col min="4359" max="4359" width="21.296875" style="157" customWidth="1"/>
    <col min="4360" max="4360" width="0.59765625" style="157" customWidth="1"/>
    <col min="4361" max="4361" width="21.296875" style="157" customWidth="1"/>
    <col min="4362" max="4362" width="0.59765625" style="157" customWidth="1"/>
    <col min="4363" max="4363" width="21" style="157" bestFit="1" customWidth="1"/>
    <col min="4364" max="4364" width="0.59765625" style="157" customWidth="1"/>
    <col min="4365" max="4365" width="24.296875" style="157" customWidth="1"/>
    <col min="4366" max="4366" width="0.59765625" style="157" customWidth="1"/>
    <col min="4367" max="4367" width="23.3984375" style="157" customWidth="1"/>
    <col min="4368" max="4368" width="0.59765625" style="157" customWidth="1"/>
    <col min="4369" max="4369" width="18.69921875" style="157" customWidth="1"/>
    <col min="4370" max="4370" width="0.59765625" style="157" customWidth="1"/>
    <col min="4371" max="4371" width="19" style="157" customWidth="1"/>
    <col min="4372" max="4372" width="0.59765625" style="157" customWidth="1"/>
    <col min="4373" max="4373" width="19.296875" style="157" customWidth="1"/>
    <col min="4374" max="4374" width="9.09765625" style="157"/>
    <col min="4375" max="4375" width="20.69921875" style="157" customWidth="1"/>
    <col min="4376" max="4608" width="9.09765625" style="157"/>
    <col min="4609" max="4609" width="4.296875" style="157" customWidth="1"/>
    <col min="4610" max="4610" width="27.3984375" style="157" customWidth="1"/>
    <col min="4611" max="4611" width="21.296875" style="157" customWidth="1"/>
    <col min="4612" max="4612" width="0.59765625" style="157" customWidth="1"/>
    <col min="4613" max="4613" width="19.69921875" style="157" customWidth="1"/>
    <col min="4614" max="4614" width="0.59765625" style="157" customWidth="1"/>
    <col min="4615" max="4615" width="21.296875" style="157" customWidth="1"/>
    <col min="4616" max="4616" width="0.59765625" style="157" customWidth="1"/>
    <col min="4617" max="4617" width="21.296875" style="157" customWidth="1"/>
    <col min="4618" max="4618" width="0.59765625" style="157" customWidth="1"/>
    <col min="4619" max="4619" width="21" style="157" bestFit="1" customWidth="1"/>
    <col min="4620" max="4620" width="0.59765625" style="157" customWidth="1"/>
    <col min="4621" max="4621" width="24.296875" style="157" customWidth="1"/>
    <col min="4622" max="4622" width="0.59765625" style="157" customWidth="1"/>
    <col min="4623" max="4623" width="23.3984375" style="157" customWidth="1"/>
    <col min="4624" max="4624" width="0.59765625" style="157" customWidth="1"/>
    <col min="4625" max="4625" width="18.69921875" style="157" customWidth="1"/>
    <col min="4626" max="4626" width="0.59765625" style="157" customWidth="1"/>
    <col min="4627" max="4627" width="19" style="157" customWidth="1"/>
    <col min="4628" max="4628" width="0.59765625" style="157" customWidth="1"/>
    <col min="4629" max="4629" width="19.296875" style="157" customWidth="1"/>
    <col min="4630" max="4630" width="9.09765625" style="157"/>
    <col min="4631" max="4631" width="20.69921875" style="157" customWidth="1"/>
    <col min="4632" max="4864" width="9.09765625" style="157"/>
    <col min="4865" max="4865" width="4.296875" style="157" customWidth="1"/>
    <col min="4866" max="4866" width="27.3984375" style="157" customWidth="1"/>
    <col min="4867" max="4867" width="21.296875" style="157" customWidth="1"/>
    <col min="4868" max="4868" width="0.59765625" style="157" customWidth="1"/>
    <col min="4869" max="4869" width="19.69921875" style="157" customWidth="1"/>
    <col min="4870" max="4870" width="0.59765625" style="157" customWidth="1"/>
    <col min="4871" max="4871" width="21.296875" style="157" customWidth="1"/>
    <col min="4872" max="4872" width="0.59765625" style="157" customWidth="1"/>
    <col min="4873" max="4873" width="21.296875" style="157" customWidth="1"/>
    <col min="4874" max="4874" width="0.59765625" style="157" customWidth="1"/>
    <col min="4875" max="4875" width="21" style="157" bestFit="1" customWidth="1"/>
    <col min="4876" max="4876" width="0.59765625" style="157" customWidth="1"/>
    <col min="4877" max="4877" width="24.296875" style="157" customWidth="1"/>
    <col min="4878" max="4878" width="0.59765625" style="157" customWidth="1"/>
    <col min="4879" max="4879" width="23.3984375" style="157" customWidth="1"/>
    <col min="4880" max="4880" width="0.59765625" style="157" customWidth="1"/>
    <col min="4881" max="4881" width="18.69921875" style="157" customWidth="1"/>
    <col min="4882" max="4882" width="0.59765625" style="157" customWidth="1"/>
    <col min="4883" max="4883" width="19" style="157" customWidth="1"/>
    <col min="4884" max="4884" width="0.59765625" style="157" customWidth="1"/>
    <col min="4885" max="4885" width="19.296875" style="157" customWidth="1"/>
    <col min="4886" max="4886" width="9.09765625" style="157"/>
    <col min="4887" max="4887" width="20.69921875" style="157" customWidth="1"/>
    <col min="4888" max="5120" width="9.09765625" style="157"/>
    <col min="5121" max="5121" width="4.296875" style="157" customWidth="1"/>
    <col min="5122" max="5122" width="27.3984375" style="157" customWidth="1"/>
    <col min="5123" max="5123" width="21.296875" style="157" customWidth="1"/>
    <col min="5124" max="5124" width="0.59765625" style="157" customWidth="1"/>
    <col min="5125" max="5125" width="19.69921875" style="157" customWidth="1"/>
    <col min="5126" max="5126" width="0.59765625" style="157" customWidth="1"/>
    <col min="5127" max="5127" width="21.296875" style="157" customWidth="1"/>
    <col min="5128" max="5128" width="0.59765625" style="157" customWidth="1"/>
    <col min="5129" max="5129" width="21.296875" style="157" customWidth="1"/>
    <col min="5130" max="5130" width="0.59765625" style="157" customWidth="1"/>
    <col min="5131" max="5131" width="21" style="157" bestFit="1" customWidth="1"/>
    <col min="5132" max="5132" width="0.59765625" style="157" customWidth="1"/>
    <col min="5133" max="5133" width="24.296875" style="157" customWidth="1"/>
    <col min="5134" max="5134" width="0.59765625" style="157" customWidth="1"/>
    <col min="5135" max="5135" width="23.3984375" style="157" customWidth="1"/>
    <col min="5136" max="5136" width="0.59765625" style="157" customWidth="1"/>
    <col min="5137" max="5137" width="18.69921875" style="157" customWidth="1"/>
    <col min="5138" max="5138" width="0.59765625" style="157" customWidth="1"/>
    <col min="5139" max="5139" width="19" style="157" customWidth="1"/>
    <col min="5140" max="5140" width="0.59765625" style="157" customWidth="1"/>
    <col min="5141" max="5141" width="19.296875" style="157" customWidth="1"/>
    <col min="5142" max="5142" width="9.09765625" style="157"/>
    <col min="5143" max="5143" width="20.69921875" style="157" customWidth="1"/>
    <col min="5144" max="5376" width="9.09765625" style="157"/>
    <col min="5377" max="5377" width="4.296875" style="157" customWidth="1"/>
    <col min="5378" max="5378" width="27.3984375" style="157" customWidth="1"/>
    <col min="5379" max="5379" width="21.296875" style="157" customWidth="1"/>
    <col min="5380" max="5380" width="0.59765625" style="157" customWidth="1"/>
    <col min="5381" max="5381" width="19.69921875" style="157" customWidth="1"/>
    <col min="5382" max="5382" width="0.59765625" style="157" customWidth="1"/>
    <col min="5383" max="5383" width="21.296875" style="157" customWidth="1"/>
    <col min="5384" max="5384" width="0.59765625" style="157" customWidth="1"/>
    <col min="5385" max="5385" width="21.296875" style="157" customWidth="1"/>
    <col min="5386" max="5386" width="0.59765625" style="157" customWidth="1"/>
    <col min="5387" max="5387" width="21" style="157" bestFit="1" customWidth="1"/>
    <col min="5388" max="5388" width="0.59765625" style="157" customWidth="1"/>
    <col min="5389" max="5389" width="24.296875" style="157" customWidth="1"/>
    <col min="5390" max="5390" width="0.59765625" style="157" customWidth="1"/>
    <col min="5391" max="5391" width="23.3984375" style="157" customWidth="1"/>
    <col min="5392" max="5392" width="0.59765625" style="157" customWidth="1"/>
    <col min="5393" max="5393" width="18.69921875" style="157" customWidth="1"/>
    <col min="5394" max="5394" width="0.59765625" style="157" customWidth="1"/>
    <col min="5395" max="5395" width="19" style="157" customWidth="1"/>
    <col min="5396" max="5396" width="0.59765625" style="157" customWidth="1"/>
    <col min="5397" max="5397" width="19.296875" style="157" customWidth="1"/>
    <col min="5398" max="5398" width="9.09765625" style="157"/>
    <col min="5399" max="5399" width="20.69921875" style="157" customWidth="1"/>
    <col min="5400" max="5632" width="9.09765625" style="157"/>
    <col min="5633" max="5633" width="4.296875" style="157" customWidth="1"/>
    <col min="5634" max="5634" width="27.3984375" style="157" customWidth="1"/>
    <col min="5635" max="5635" width="21.296875" style="157" customWidth="1"/>
    <col min="5636" max="5636" width="0.59765625" style="157" customWidth="1"/>
    <col min="5637" max="5637" width="19.69921875" style="157" customWidth="1"/>
    <col min="5638" max="5638" width="0.59765625" style="157" customWidth="1"/>
    <col min="5639" max="5639" width="21.296875" style="157" customWidth="1"/>
    <col min="5640" max="5640" width="0.59765625" style="157" customWidth="1"/>
    <col min="5641" max="5641" width="21.296875" style="157" customWidth="1"/>
    <col min="5642" max="5642" width="0.59765625" style="157" customWidth="1"/>
    <col min="5643" max="5643" width="21" style="157" bestFit="1" customWidth="1"/>
    <col min="5644" max="5644" width="0.59765625" style="157" customWidth="1"/>
    <col min="5645" max="5645" width="24.296875" style="157" customWidth="1"/>
    <col min="5646" max="5646" width="0.59765625" style="157" customWidth="1"/>
    <col min="5647" max="5647" width="23.3984375" style="157" customWidth="1"/>
    <col min="5648" max="5648" width="0.59765625" style="157" customWidth="1"/>
    <col min="5649" max="5649" width="18.69921875" style="157" customWidth="1"/>
    <col min="5650" max="5650" width="0.59765625" style="157" customWidth="1"/>
    <col min="5651" max="5651" width="19" style="157" customWidth="1"/>
    <col min="5652" max="5652" width="0.59765625" style="157" customWidth="1"/>
    <col min="5653" max="5653" width="19.296875" style="157" customWidth="1"/>
    <col min="5654" max="5654" width="9.09765625" style="157"/>
    <col min="5655" max="5655" width="20.69921875" style="157" customWidth="1"/>
    <col min="5656" max="5888" width="9.09765625" style="157"/>
    <col min="5889" max="5889" width="4.296875" style="157" customWidth="1"/>
    <col min="5890" max="5890" width="27.3984375" style="157" customWidth="1"/>
    <col min="5891" max="5891" width="21.296875" style="157" customWidth="1"/>
    <col min="5892" max="5892" width="0.59765625" style="157" customWidth="1"/>
    <col min="5893" max="5893" width="19.69921875" style="157" customWidth="1"/>
    <col min="5894" max="5894" width="0.59765625" style="157" customWidth="1"/>
    <col min="5895" max="5895" width="21.296875" style="157" customWidth="1"/>
    <col min="5896" max="5896" width="0.59765625" style="157" customWidth="1"/>
    <col min="5897" max="5897" width="21.296875" style="157" customWidth="1"/>
    <col min="5898" max="5898" width="0.59765625" style="157" customWidth="1"/>
    <col min="5899" max="5899" width="21" style="157" bestFit="1" customWidth="1"/>
    <col min="5900" max="5900" width="0.59765625" style="157" customWidth="1"/>
    <col min="5901" max="5901" width="24.296875" style="157" customWidth="1"/>
    <col min="5902" max="5902" width="0.59765625" style="157" customWidth="1"/>
    <col min="5903" max="5903" width="23.3984375" style="157" customWidth="1"/>
    <col min="5904" max="5904" width="0.59765625" style="157" customWidth="1"/>
    <col min="5905" max="5905" width="18.69921875" style="157" customWidth="1"/>
    <col min="5906" max="5906" width="0.59765625" style="157" customWidth="1"/>
    <col min="5907" max="5907" width="19" style="157" customWidth="1"/>
    <col min="5908" max="5908" width="0.59765625" style="157" customWidth="1"/>
    <col min="5909" max="5909" width="19.296875" style="157" customWidth="1"/>
    <col min="5910" max="5910" width="9.09765625" style="157"/>
    <col min="5911" max="5911" width="20.69921875" style="157" customWidth="1"/>
    <col min="5912" max="6144" width="9.09765625" style="157"/>
    <col min="6145" max="6145" width="4.296875" style="157" customWidth="1"/>
    <col min="6146" max="6146" width="27.3984375" style="157" customWidth="1"/>
    <col min="6147" max="6147" width="21.296875" style="157" customWidth="1"/>
    <col min="6148" max="6148" width="0.59765625" style="157" customWidth="1"/>
    <col min="6149" max="6149" width="19.69921875" style="157" customWidth="1"/>
    <col min="6150" max="6150" width="0.59765625" style="157" customWidth="1"/>
    <col min="6151" max="6151" width="21.296875" style="157" customWidth="1"/>
    <col min="6152" max="6152" width="0.59765625" style="157" customWidth="1"/>
    <col min="6153" max="6153" width="21.296875" style="157" customWidth="1"/>
    <col min="6154" max="6154" width="0.59765625" style="157" customWidth="1"/>
    <col min="6155" max="6155" width="21" style="157" bestFit="1" customWidth="1"/>
    <col min="6156" max="6156" width="0.59765625" style="157" customWidth="1"/>
    <col min="6157" max="6157" width="24.296875" style="157" customWidth="1"/>
    <col min="6158" max="6158" width="0.59765625" style="157" customWidth="1"/>
    <col min="6159" max="6159" width="23.3984375" style="157" customWidth="1"/>
    <col min="6160" max="6160" width="0.59765625" style="157" customWidth="1"/>
    <col min="6161" max="6161" width="18.69921875" style="157" customWidth="1"/>
    <col min="6162" max="6162" width="0.59765625" style="157" customWidth="1"/>
    <col min="6163" max="6163" width="19" style="157" customWidth="1"/>
    <col min="6164" max="6164" width="0.59765625" style="157" customWidth="1"/>
    <col min="6165" max="6165" width="19.296875" style="157" customWidth="1"/>
    <col min="6166" max="6166" width="9.09765625" style="157"/>
    <col min="6167" max="6167" width="20.69921875" style="157" customWidth="1"/>
    <col min="6168" max="6400" width="9.09765625" style="157"/>
    <col min="6401" max="6401" width="4.296875" style="157" customWidth="1"/>
    <col min="6402" max="6402" width="27.3984375" style="157" customWidth="1"/>
    <col min="6403" max="6403" width="21.296875" style="157" customWidth="1"/>
    <col min="6404" max="6404" width="0.59765625" style="157" customWidth="1"/>
    <col min="6405" max="6405" width="19.69921875" style="157" customWidth="1"/>
    <col min="6406" max="6406" width="0.59765625" style="157" customWidth="1"/>
    <col min="6407" max="6407" width="21.296875" style="157" customWidth="1"/>
    <col min="6408" max="6408" width="0.59765625" style="157" customWidth="1"/>
    <col min="6409" max="6409" width="21.296875" style="157" customWidth="1"/>
    <col min="6410" max="6410" width="0.59765625" style="157" customWidth="1"/>
    <col min="6411" max="6411" width="21" style="157" bestFit="1" customWidth="1"/>
    <col min="6412" max="6412" width="0.59765625" style="157" customWidth="1"/>
    <col min="6413" max="6413" width="24.296875" style="157" customWidth="1"/>
    <col min="6414" max="6414" width="0.59765625" style="157" customWidth="1"/>
    <col min="6415" max="6415" width="23.3984375" style="157" customWidth="1"/>
    <col min="6416" max="6416" width="0.59765625" style="157" customWidth="1"/>
    <col min="6417" max="6417" width="18.69921875" style="157" customWidth="1"/>
    <col min="6418" max="6418" width="0.59765625" style="157" customWidth="1"/>
    <col min="6419" max="6419" width="19" style="157" customWidth="1"/>
    <col min="6420" max="6420" width="0.59765625" style="157" customWidth="1"/>
    <col min="6421" max="6421" width="19.296875" style="157" customWidth="1"/>
    <col min="6422" max="6422" width="9.09765625" style="157"/>
    <col min="6423" max="6423" width="20.69921875" style="157" customWidth="1"/>
    <col min="6424" max="6656" width="9.09765625" style="157"/>
    <col min="6657" max="6657" width="4.296875" style="157" customWidth="1"/>
    <col min="6658" max="6658" width="27.3984375" style="157" customWidth="1"/>
    <col min="6659" max="6659" width="21.296875" style="157" customWidth="1"/>
    <col min="6660" max="6660" width="0.59765625" style="157" customWidth="1"/>
    <col min="6661" max="6661" width="19.69921875" style="157" customWidth="1"/>
    <col min="6662" max="6662" width="0.59765625" style="157" customWidth="1"/>
    <col min="6663" max="6663" width="21.296875" style="157" customWidth="1"/>
    <col min="6664" max="6664" width="0.59765625" style="157" customWidth="1"/>
    <col min="6665" max="6665" width="21.296875" style="157" customWidth="1"/>
    <col min="6666" max="6666" width="0.59765625" style="157" customWidth="1"/>
    <col min="6667" max="6667" width="21" style="157" bestFit="1" customWidth="1"/>
    <col min="6668" max="6668" width="0.59765625" style="157" customWidth="1"/>
    <col min="6669" max="6669" width="24.296875" style="157" customWidth="1"/>
    <col min="6670" max="6670" width="0.59765625" style="157" customWidth="1"/>
    <col min="6671" max="6671" width="23.3984375" style="157" customWidth="1"/>
    <col min="6672" max="6672" width="0.59765625" style="157" customWidth="1"/>
    <col min="6673" max="6673" width="18.69921875" style="157" customWidth="1"/>
    <col min="6674" max="6674" width="0.59765625" style="157" customWidth="1"/>
    <col min="6675" max="6675" width="19" style="157" customWidth="1"/>
    <col min="6676" max="6676" width="0.59765625" style="157" customWidth="1"/>
    <col min="6677" max="6677" width="19.296875" style="157" customWidth="1"/>
    <col min="6678" max="6678" width="9.09765625" style="157"/>
    <col min="6679" max="6679" width="20.69921875" style="157" customWidth="1"/>
    <col min="6680" max="6912" width="9.09765625" style="157"/>
    <col min="6913" max="6913" width="4.296875" style="157" customWidth="1"/>
    <col min="6914" max="6914" width="27.3984375" style="157" customWidth="1"/>
    <col min="6915" max="6915" width="21.296875" style="157" customWidth="1"/>
    <col min="6916" max="6916" width="0.59765625" style="157" customWidth="1"/>
    <col min="6917" max="6917" width="19.69921875" style="157" customWidth="1"/>
    <col min="6918" max="6918" width="0.59765625" style="157" customWidth="1"/>
    <col min="6919" max="6919" width="21.296875" style="157" customWidth="1"/>
    <col min="6920" max="6920" width="0.59765625" style="157" customWidth="1"/>
    <col min="6921" max="6921" width="21.296875" style="157" customWidth="1"/>
    <col min="6922" max="6922" width="0.59765625" style="157" customWidth="1"/>
    <col min="6923" max="6923" width="21" style="157" bestFit="1" customWidth="1"/>
    <col min="6924" max="6924" width="0.59765625" style="157" customWidth="1"/>
    <col min="6925" max="6925" width="24.296875" style="157" customWidth="1"/>
    <col min="6926" max="6926" width="0.59765625" style="157" customWidth="1"/>
    <col min="6927" max="6927" width="23.3984375" style="157" customWidth="1"/>
    <col min="6928" max="6928" width="0.59765625" style="157" customWidth="1"/>
    <col min="6929" max="6929" width="18.69921875" style="157" customWidth="1"/>
    <col min="6930" max="6930" width="0.59765625" style="157" customWidth="1"/>
    <col min="6931" max="6931" width="19" style="157" customWidth="1"/>
    <col min="6932" max="6932" width="0.59765625" style="157" customWidth="1"/>
    <col min="6933" max="6933" width="19.296875" style="157" customWidth="1"/>
    <col min="6934" max="6934" width="9.09765625" style="157"/>
    <col min="6935" max="6935" width="20.69921875" style="157" customWidth="1"/>
    <col min="6936" max="7168" width="9.09765625" style="157"/>
    <col min="7169" max="7169" width="4.296875" style="157" customWidth="1"/>
    <col min="7170" max="7170" width="27.3984375" style="157" customWidth="1"/>
    <col min="7171" max="7171" width="21.296875" style="157" customWidth="1"/>
    <col min="7172" max="7172" width="0.59765625" style="157" customWidth="1"/>
    <col min="7173" max="7173" width="19.69921875" style="157" customWidth="1"/>
    <col min="7174" max="7174" width="0.59765625" style="157" customWidth="1"/>
    <col min="7175" max="7175" width="21.296875" style="157" customWidth="1"/>
    <col min="7176" max="7176" width="0.59765625" style="157" customWidth="1"/>
    <col min="7177" max="7177" width="21.296875" style="157" customWidth="1"/>
    <col min="7178" max="7178" width="0.59765625" style="157" customWidth="1"/>
    <col min="7179" max="7179" width="21" style="157" bestFit="1" customWidth="1"/>
    <col min="7180" max="7180" width="0.59765625" style="157" customWidth="1"/>
    <col min="7181" max="7181" width="24.296875" style="157" customWidth="1"/>
    <col min="7182" max="7182" width="0.59765625" style="157" customWidth="1"/>
    <col min="7183" max="7183" width="23.3984375" style="157" customWidth="1"/>
    <col min="7184" max="7184" width="0.59765625" style="157" customWidth="1"/>
    <col min="7185" max="7185" width="18.69921875" style="157" customWidth="1"/>
    <col min="7186" max="7186" width="0.59765625" style="157" customWidth="1"/>
    <col min="7187" max="7187" width="19" style="157" customWidth="1"/>
    <col min="7188" max="7188" width="0.59765625" style="157" customWidth="1"/>
    <col min="7189" max="7189" width="19.296875" style="157" customWidth="1"/>
    <col min="7190" max="7190" width="9.09765625" style="157"/>
    <col min="7191" max="7191" width="20.69921875" style="157" customWidth="1"/>
    <col min="7192" max="7424" width="9.09765625" style="157"/>
    <col min="7425" max="7425" width="4.296875" style="157" customWidth="1"/>
    <col min="7426" max="7426" width="27.3984375" style="157" customWidth="1"/>
    <col min="7427" max="7427" width="21.296875" style="157" customWidth="1"/>
    <col min="7428" max="7428" width="0.59765625" style="157" customWidth="1"/>
    <col min="7429" max="7429" width="19.69921875" style="157" customWidth="1"/>
    <col min="7430" max="7430" width="0.59765625" style="157" customWidth="1"/>
    <col min="7431" max="7431" width="21.296875" style="157" customWidth="1"/>
    <col min="7432" max="7432" width="0.59765625" style="157" customWidth="1"/>
    <col min="7433" max="7433" width="21.296875" style="157" customWidth="1"/>
    <col min="7434" max="7434" width="0.59765625" style="157" customWidth="1"/>
    <col min="7435" max="7435" width="21" style="157" bestFit="1" customWidth="1"/>
    <col min="7436" max="7436" width="0.59765625" style="157" customWidth="1"/>
    <col min="7437" max="7437" width="24.296875" style="157" customWidth="1"/>
    <col min="7438" max="7438" width="0.59765625" style="157" customWidth="1"/>
    <col min="7439" max="7439" width="23.3984375" style="157" customWidth="1"/>
    <col min="7440" max="7440" width="0.59765625" style="157" customWidth="1"/>
    <col min="7441" max="7441" width="18.69921875" style="157" customWidth="1"/>
    <col min="7442" max="7442" width="0.59765625" style="157" customWidth="1"/>
    <col min="7443" max="7443" width="19" style="157" customWidth="1"/>
    <col min="7444" max="7444" width="0.59765625" style="157" customWidth="1"/>
    <col min="7445" max="7445" width="19.296875" style="157" customWidth="1"/>
    <col min="7446" max="7446" width="9.09765625" style="157"/>
    <col min="7447" max="7447" width="20.69921875" style="157" customWidth="1"/>
    <col min="7448" max="7680" width="9.09765625" style="157"/>
    <col min="7681" max="7681" width="4.296875" style="157" customWidth="1"/>
    <col min="7682" max="7682" width="27.3984375" style="157" customWidth="1"/>
    <col min="7683" max="7683" width="21.296875" style="157" customWidth="1"/>
    <col min="7684" max="7684" width="0.59765625" style="157" customWidth="1"/>
    <col min="7685" max="7685" width="19.69921875" style="157" customWidth="1"/>
    <col min="7686" max="7686" width="0.59765625" style="157" customWidth="1"/>
    <col min="7687" max="7687" width="21.296875" style="157" customWidth="1"/>
    <col min="7688" max="7688" width="0.59765625" style="157" customWidth="1"/>
    <col min="7689" max="7689" width="21.296875" style="157" customWidth="1"/>
    <col min="7690" max="7690" width="0.59765625" style="157" customWidth="1"/>
    <col min="7691" max="7691" width="21" style="157" bestFit="1" customWidth="1"/>
    <col min="7692" max="7692" width="0.59765625" style="157" customWidth="1"/>
    <col min="7693" max="7693" width="24.296875" style="157" customWidth="1"/>
    <col min="7694" max="7694" width="0.59765625" style="157" customWidth="1"/>
    <col min="7695" max="7695" width="23.3984375" style="157" customWidth="1"/>
    <col min="7696" max="7696" width="0.59765625" style="157" customWidth="1"/>
    <col min="7697" max="7697" width="18.69921875" style="157" customWidth="1"/>
    <col min="7698" max="7698" width="0.59765625" style="157" customWidth="1"/>
    <col min="7699" max="7699" width="19" style="157" customWidth="1"/>
    <col min="7700" max="7700" width="0.59765625" style="157" customWidth="1"/>
    <col min="7701" max="7701" width="19.296875" style="157" customWidth="1"/>
    <col min="7702" max="7702" width="9.09765625" style="157"/>
    <col min="7703" max="7703" width="20.69921875" style="157" customWidth="1"/>
    <col min="7704" max="7936" width="9.09765625" style="157"/>
    <col min="7937" max="7937" width="4.296875" style="157" customWidth="1"/>
    <col min="7938" max="7938" width="27.3984375" style="157" customWidth="1"/>
    <col min="7939" max="7939" width="21.296875" style="157" customWidth="1"/>
    <col min="7940" max="7940" width="0.59765625" style="157" customWidth="1"/>
    <col min="7941" max="7941" width="19.69921875" style="157" customWidth="1"/>
    <col min="7942" max="7942" width="0.59765625" style="157" customWidth="1"/>
    <col min="7943" max="7943" width="21.296875" style="157" customWidth="1"/>
    <col min="7944" max="7944" width="0.59765625" style="157" customWidth="1"/>
    <col min="7945" max="7945" width="21.296875" style="157" customWidth="1"/>
    <col min="7946" max="7946" width="0.59765625" style="157" customWidth="1"/>
    <col min="7947" max="7947" width="21" style="157" bestFit="1" customWidth="1"/>
    <col min="7948" max="7948" width="0.59765625" style="157" customWidth="1"/>
    <col min="7949" max="7949" width="24.296875" style="157" customWidth="1"/>
    <col min="7950" max="7950" width="0.59765625" style="157" customWidth="1"/>
    <col min="7951" max="7951" width="23.3984375" style="157" customWidth="1"/>
    <col min="7952" max="7952" width="0.59765625" style="157" customWidth="1"/>
    <col min="7953" max="7953" width="18.69921875" style="157" customWidth="1"/>
    <col min="7954" max="7954" width="0.59765625" style="157" customWidth="1"/>
    <col min="7955" max="7955" width="19" style="157" customWidth="1"/>
    <col min="7956" max="7956" width="0.59765625" style="157" customWidth="1"/>
    <col min="7957" max="7957" width="19.296875" style="157" customWidth="1"/>
    <col min="7958" max="7958" width="9.09765625" style="157"/>
    <col min="7959" max="7959" width="20.69921875" style="157" customWidth="1"/>
    <col min="7960" max="8192" width="9.09765625" style="157"/>
    <col min="8193" max="8193" width="4.296875" style="157" customWidth="1"/>
    <col min="8194" max="8194" width="27.3984375" style="157" customWidth="1"/>
    <col min="8195" max="8195" width="21.296875" style="157" customWidth="1"/>
    <col min="8196" max="8196" width="0.59765625" style="157" customWidth="1"/>
    <col min="8197" max="8197" width="19.69921875" style="157" customWidth="1"/>
    <col min="8198" max="8198" width="0.59765625" style="157" customWidth="1"/>
    <col min="8199" max="8199" width="21.296875" style="157" customWidth="1"/>
    <col min="8200" max="8200" width="0.59765625" style="157" customWidth="1"/>
    <col min="8201" max="8201" width="21.296875" style="157" customWidth="1"/>
    <col min="8202" max="8202" width="0.59765625" style="157" customWidth="1"/>
    <col min="8203" max="8203" width="21" style="157" bestFit="1" customWidth="1"/>
    <col min="8204" max="8204" width="0.59765625" style="157" customWidth="1"/>
    <col min="8205" max="8205" width="24.296875" style="157" customWidth="1"/>
    <col min="8206" max="8206" width="0.59765625" style="157" customWidth="1"/>
    <col min="8207" max="8207" width="23.3984375" style="157" customWidth="1"/>
    <col min="8208" max="8208" width="0.59765625" style="157" customWidth="1"/>
    <col min="8209" max="8209" width="18.69921875" style="157" customWidth="1"/>
    <col min="8210" max="8210" width="0.59765625" style="157" customWidth="1"/>
    <col min="8211" max="8211" width="19" style="157" customWidth="1"/>
    <col min="8212" max="8212" width="0.59765625" style="157" customWidth="1"/>
    <col min="8213" max="8213" width="19.296875" style="157" customWidth="1"/>
    <col min="8214" max="8214" width="9.09765625" style="157"/>
    <col min="8215" max="8215" width="20.69921875" style="157" customWidth="1"/>
    <col min="8216" max="8448" width="9.09765625" style="157"/>
    <col min="8449" max="8449" width="4.296875" style="157" customWidth="1"/>
    <col min="8450" max="8450" width="27.3984375" style="157" customWidth="1"/>
    <col min="8451" max="8451" width="21.296875" style="157" customWidth="1"/>
    <col min="8452" max="8452" width="0.59765625" style="157" customWidth="1"/>
    <col min="8453" max="8453" width="19.69921875" style="157" customWidth="1"/>
    <col min="8454" max="8454" width="0.59765625" style="157" customWidth="1"/>
    <col min="8455" max="8455" width="21.296875" style="157" customWidth="1"/>
    <col min="8456" max="8456" width="0.59765625" style="157" customWidth="1"/>
    <col min="8457" max="8457" width="21.296875" style="157" customWidth="1"/>
    <col min="8458" max="8458" width="0.59765625" style="157" customWidth="1"/>
    <col min="8459" max="8459" width="21" style="157" bestFit="1" customWidth="1"/>
    <col min="8460" max="8460" width="0.59765625" style="157" customWidth="1"/>
    <col min="8461" max="8461" width="24.296875" style="157" customWidth="1"/>
    <col min="8462" max="8462" width="0.59765625" style="157" customWidth="1"/>
    <col min="8463" max="8463" width="23.3984375" style="157" customWidth="1"/>
    <col min="8464" max="8464" width="0.59765625" style="157" customWidth="1"/>
    <col min="8465" max="8465" width="18.69921875" style="157" customWidth="1"/>
    <col min="8466" max="8466" width="0.59765625" style="157" customWidth="1"/>
    <col min="8467" max="8467" width="19" style="157" customWidth="1"/>
    <col min="8468" max="8468" width="0.59765625" style="157" customWidth="1"/>
    <col min="8469" max="8469" width="19.296875" style="157" customWidth="1"/>
    <col min="8470" max="8470" width="9.09765625" style="157"/>
    <col min="8471" max="8471" width="20.69921875" style="157" customWidth="1"/>
    <col min="8472" max="8704" width="9.09765625" style="157"/>
    <col min="8705" max="8705" width="4.296875" style="157" customWidth="1"/>
    <col min="8706" max="8706" width="27.3984375" style="157" customWidth="1"/>
    <col min="8707" max="8707" width="21.296875" style="157" customWidth="1"/>
    <col min="8708" max="8708" width="0.59765625" style="157" customWidth="1"/>
    <col min="8709" max="8709" width="19.69921875" style="157" customWidth="1"/>
    <col min="8710" max="8710" width="0.59765625" style="157" customWidth="1"/>
    <col min="8711" max="8711" width="21.296875" style="157" customWidth="1"/>
    <col min="8712" max="8712" width="0.59765625" style="157" customWidth="1"/>
    <col min="8713" max="8713" width="21.296875" style="157" customWidth="1"/>
    <col min="8714" max="8714" width="0.59765625" style="157" customWidth="1"/>
    <col min="8715" max="8715" width="21" style="157" bestFit="1" customWidth="1"/>
    <col min="8716" max="8716" width="0.59765625" style="157" customWidth="1"/>
    <col min="8717" max="8717" width="24.296875" style="157" customWidth="1"/>
    <col min="8718" max="8718" width="0.59765625" style="157" customWidth="1"/>
    <col min="8719" max="8719" width="23.3984375" style="157" customWidth="1"/>
    <col min="8720" max="8720" width="0.59765625" style="157" customWidth="1"/>
    <col min="8721" max="8721" width="18.69921875" style="157" customWidth="1"/>
    <col min="8722" max="8722" width="0.59765625" style="157" customWidth="1"/>
    <col min="8723" max="8723" width="19" style="157" customWidth="1"/>
    <col min="8724" max="8724" width="0.59765625" style="157" customWidth="1"/>
    <col min="8725" max="8725" width="19.296875" style="157" customWidth="1"/>
    <col min="8726" max="8726" width="9.09765625" style="157"/>
    <col min="8727" max="8727" width="20.69921875" style="157" customWidth="1"/>
    <col min="8728" max="8960" width="9.09765625" style="157"/>
    <col min="8961" max="8961" width="4.296875" style="157" customWidth="1"/>
    <col min="8962" max="8962" width="27.3984375" style="157" customWidth="1"/>
    <col min="8963" max="8963" width="21.296875" style="157" customWidth="1"/>
    <col min="8964" max="8964" width="0.59765625" style="157" customWidth="1"/>
    <col min="8965" max="8965" width="19.69921875" style="157" customWidth="1"/>
    <col min="8966" max="8966" width="0.59765625" style="157" customWidth="1"/>
    <col min="8967" max="8967" width="21.296875" style="157" customWidth="1"/>
    <col min="8968" max="8968" width="0.59765625" style="157" customWidth="1"/>
    <col min="8969" max="8969" width="21.296875" style="157" customWidth="1"/>
    <col min="8970" max="8970" width="0.59765625" style="157" customWidth="1"/>
    <col min="8971" max="8971" width="21" style="157" bestFit="1" customWidth="1"/>
    <col min="8972" max="8972" width="0.59765625" style="157" customWidth="1"/>
    <col min="8973" max="8973" width="24.296875" style="157" customWidth="1"/>
    <col min="8974" max="8974" width="0.59765625" style="157" customWidth="1"/>
    <col min="8975" max="8975" width="23.3984375" style="157" customWidth="1"/>
    <col min="8976" max="8976" width="0.59765625" style="157" customWidth="1"/>
    <col min="8977" max="8977" width="18.69921875" style="157" customWidth="1"/>
    <col min="8978" max="8978" width="0.59765625" style="157" customWidth="1"/>
    <col min="8979" max="8979" width="19" style="157" customWidth="1"/>
    <col min="8980" max="8980" width="0.59765625" style="157" customWidth="1"/>
    <col min="8981" max="8981" width="19.296875" style="157" customWidth="1"/>
    <col min="8982" max="8982" width="9.09765625" style="157"/>
    <col min="8983" max="8983" width="20.69921875" style="157" customWidth="1"/>
    <col min="8984" max="9216" width="9.09765625" style="157"/>
    <col min="9217" max="9217" width="4.296875" style="157" customWidth="1"/>
    <col min="9218" max="9218" width="27.3984375" style="157" customWidth="1"/>
    <col min="9219" max="9219" width="21.296875" style="157" customWidth="1"/>
    <col min="9220" max="9220" width="0.59765625" style="157" customWidth="1"/>
    <col min="9221" max="9221" width="19.69921875" style="157" customWidth="1"/>
    <col min="9222" max="9222" width="0.59765625" style="157" customWidth="1"/>
    <col min="9223" max="9223" width="21.296875" style="157" customWidth="1"/>
    <col min="9224" max="9224" width="0.59765625" style="157" customWidth="1"/>
    <col min="9225" max="9225" width="21.296875" style="157" customWidth="1"/>
    <col min="9226" max="9226" width="0.59765625" style="157" customWidth="1"/>
    <col min="9227" max="9227" width="21" style="157" bestFit="1" customWidth="1"/>
    <col min="9228" max="9228" width="0.59765625" style="157" customWidth="1"/>
    <col min="9229" max="9229" width="24.296875" style="157" customWidth="1"/>
    <col min="9230" max="9230" width="0.59765625" style="157" customWidth="1"/>
    <col min="9231" max="9231" width="23.3984375" style="157" customWidth="1"/>
    <col min="9232" max="9232" width="0.59765625" style="157" customWidth="1"/>
    <col min="9233" max="9233" width="18.69921875" style="157" customWidth="1"/>
    <col min="9234" max="9234" width="0.59765625" style="157" customWidth="1"/>
    <col min="9235" max="9235" width="19" style="157" customWidth="1"/>
    <col min="9236" max="9236" width="0.59765625" style="157" customWidth="1"/>
    <col min="9237" max="9237" width="19.296875" style="157" customWidth="1"/>
    <col min="9238" max="9238" width="9.09765625" style="157"/>
    <col min="9239" max="9239" width="20.69921875" style="157" customWidth="1"/>
    <col min="9240" max="9472" width="9.09765625" style="157"/>
    <col min="9473" max="9473" width="4.296875" style="157" customWidth="1"/>
    <col min="9474" max="9474" width="27.3984375" style="157" customWidth="1"/>
    <col min="9475" max="9475" width="21.296875" style="157" customWidth="1"/>
    <col min="9476" max="9476" width="0.59765625" style="157" customWidth="1"/>
    <col min="9477" max="9477" width="19.69921875" style="157" customWidth="1"/>
    <col min="9478" max="9478" width="0.59765625" style="157" customWidth="1"/>
    <col min="9479" max="9479" width="21.296875" style="157" customWidth="1"/>
    <col min="9480" max="9480" width="0.59765625" style="157" customWidth="1"/>
    <col min="9481" max="9481" width="21.296875" style="157" customWidth="1"/>
    <col min="9482" max="9482" width="0.59765625" style="157" customWidth="1"/>
    <col min="9483" max="9483" width="21" style="157" bestFit="1" customWidth="1"/>
    <col min="9484" max="9484" width="0.59765625" style="157" customWidth="1"/>
    <col min="9485" max="9485" width="24.296875" style="157" customWidth="1"/>
    <col min="9486" max="9486" width="0.59765625" style="157" customWidth="1"/>
    <col min="9487" max="9487" width="23.3984375" style="157" customWidth="1"/>
    <col min="9488" max="9488" width="0.59765625" style="157" customWidth="1"/>
    <col min="9489" max="9489" width="18.69921875" style="157" customWidth="1"/>
    <col min="9490" max="9490" width="0.59765625" style="157" customWidth="1"/>
    <col min="9491" max="9491" width="19" style="157" customWidth="1"/>
    <col min="9492" max="9492" width="0.59765625" style="157" customWidth="1"/>
    <col min="9493" max="9493" width="19.296875" style="157" customWidth="1"/>
    <col min="9494" max="9494" width="9.09765625" style="157"/>
    <col min="9495" max="9495" width="20.69921875" style="157" customWidth="1"/>
    <col min="9496" max="9728" width="9.09765625" style="157"/>
    <col min="9729" max="9729" width="4.296875" style="157" customWidth="1"/>
    <col min="9730" max="9730" width="27.3984375" style="157" customWidth="1"/>
    <col min="9731" max="9731" width="21.296875" style="157" customWidth="1"/>
    <col min="9732" max="9732" width="0.59765625" style="157" customWidth="1"/>
    <col min="9733" max="9733" width="19.69921875" style="157" customWidth="1"/>
    <col min="9734" max="9734" width="0.59765625" style="157" customWidth="1"/>
    <col min="9735" max="9735" width="21.296875" style="157" customWidth="1"/>
    <col min="9736" max="9736" width="0.59765625" style="157" customWidth="1"/>
    <col min="9737" max="9737" width="21.296875" style="157" customWidth="1"/>
    <col min="9738" max="9738" width="0.59765625" style="157" customWidth="1"/>
    <col min="9739" max="9739" width="21" style="157" bestFit="1" customWidth="1"/>
    <col min="9740" max="9740" width="0.59765625" style="157" customWidth="1"/>
    <col min="9741" max="9741" width="24.296875" style="157" customWidth="1"/>
    <col min="9742" max="9742" width="0.59765625" style="157" customWidth="1"/>
    <col min="9743" max="9743" width="23.3984375" style="157" customWidth="1"/>
    <col min="9744" max="9744" width="0.59765625" style="157" customWidth="1"/>
    <col min="9745" max="9745" width="18.69921875" style="157" customWidth="1"/>
    <col min="9746" max="9746" width="0.59765625" style="157" customWidth="1"/>
    <col min="9747" max="9747" width="19" style="157" customWidth="1"/>
    <col min="9748" max="9748" width="0.59765625" style="157" customWidth="1"/>
    <col min="9749" max="9749" width="19.296875" style="157" customWidth="1"/>
    <col min="9750" max="9750" width="9.09765625" style="157"/>
    <col min="9751" max="9751" width="20.69921875" style="157" customWidth="1"/>
    <col min="9752" max="9984" width="9.09765625" style="157"/>
    <col min="9985" max="9985" width="4.296875" style="157" customWidth="1"/>
    <col min="9986" max="9986" width="27.3984375" style="157" customWidth="1"/>
    <col min="9987" max="9987" width="21.296875" style="157" customWidth="1"/>
    <col min="9988" max="9988" width="0.59765625" style="157" customWidth="1"/>
    <col min="9989" max="9989" width="19.69921875" style="157" customWidth="1"/>
    <col min="9990" max="9990" width="0.59765625" style="157" customWidth="1"/>
    <col min="9991" max="9991" width="21.296875" style="157" customWidth="1"/>
    <col min="9992" max="9992" width="0.59765625" style="157" customWidth="1"/>
    <col min="9993" max="9993" width="21.296875" style="157" customWidth="1"/>
    <col min="9994" max="9994" width="0.59765625" style="157" customWidth="1"/>
    <col min="9995" max="9995" width="21" style="157" bestFit="1" customWidth="1"/>
    <col min="9996" max="9996" width="0.59765625" style="157" customWidth="1"/>
    <col min="9997" max="9997" width="24.296875" style="157" customWidth="1"/>
    <col min="9998" max="9998" width="0.59765625" style="157" customWidth="1"/>
    <col min="9999" max="9999" width="23.3984375" style="157" customWidth="1"/>
    <col min="10000" max="10000" width="0.59765625" style="157" customWidth="1"/>
    <col min="10001" max="10001" width="18.69921875" style="157" customWidth="1"/>
    <col min="10002" max="10002" width="0.59765625" style="157" customWidth="1"/>
    <col min="10003" max="10003" width="19" style="157" customWidth="1"/>
    <col min="10004" max="10004" width="0.59765625" style="157" customWidth="1"/>
    <col min="10005" max="10005" width="19.296875" style="157" customWidth="1"/>
    <col min="10006" max="10006" width="9.09765625" style="157"/>
    <col min="10007" max="10007" width="20.69921875" style="157" customWidth="1"/>
    <col min="10008" max="10240" width="9.09765625" style="157"/>
    <col min="10241" max="10241" width="4.296875" style="157" customWidth="1"/>
    <col min="10242" max="10242" width="27.3984375" style="157" customWidth="1"/>
    <col min="10243" max="10243" width="21.296875" style="157" customWidth="1"/>
    <col min="10244" max="10244" width="0.59765625" style="157" customWidth="1"/>
    <col min="10245" max="10245" width="19.69921875" style="157" customWidth="1"/>
    <col min="10246" max="10246" width="0.59765625" style="157" customWidth="1"/>
    <col min="10247" max="10247" width="21.296875" style="157" customWidth="1"/>
    <col min="10248" max="10248" width="0.59765625" style="157" customWidth="1"/>
    <col min="10249" max="10249" width="21.296875" style="157" customWidth="1"/>
    <col min="10250" max="10250" width="0.59765625" style="157" customWidth="1"/>
    <col min="10251" max="10251" width="21" style="157" bestFit="1" customWidth="1"/>
    <col min="10252" max="10252" width="0.59765625" style="157" customWidth="1"/>
    <col min="10253" max="10253" width="24.296875" style="157" customWidth="1"/>
    <col min="10254" max="10254" width="0.59765625" style="157" customWidth="1"/>
    <col min="10255" max="10255" width="23.3984375" style="157" customWidth="1"/>
    <col min="10256" max="10256" width="0.59765625" style="157" customWidth="1"/>
    <col min="10257" max="10257" width="18.69921875" style="157" customWidth="1"/>
    <col min="10258" max="10258" width="0.59765625" style="157" customWidth="1"/>
    <col min="10259" max="10259" width="19" style="157" customWidth="1"/>
    <col min="10260" max="10260" width="0.59765625" style="157" customWidth="1"/>
    <col min="10261" max="10261" width="19.296875" style="157" customWidth="1"/>
    <col min="10262" max="10262" width="9.09765625" style="157"/>
    <col min="10263" max="10263" width="20.69921875" style="157" customWidth="1"/>
    <col min="10264" max="10496" width="9.09765625" style="157"/>
    <col min="10497" max="10497" width="4.296875" style="157" customWidth="1"/>
    <col min="10498" max="10498" width="27.3984375" style="157" customWidth="1"/>
    <col min="10499" max="10499" width="21.296875" style="157" customWidth="1"/>
    <col min="10500" max="10500" width="0.59765625" style="157" customWidth="1"/>
    <col min="10501" max="10501" width="19.69921875" style="157" customWidth="1"/>
    <col min="10502" max="10502" width="0.59765625" style="157" customWidth="1"/>
    <col min="10503" max="10503" width="21.296875" style="157" customWidth="1"/>
    <col min="10504" max="10504" width="0.59765625" style="157" customWidth="1"/>
    <col min="10505" max="10505" width="21.296875" style="157" customWidth="1"/>
    <col min="10506" max="10506" width="0.59765625" style="157" customWidth="1"/>
    <col min="10507" max="10507" width="21" style="157" bestFit="1" customWidth="1"/>
    <col min="10508" max="10508" width="0.59765625" style="157" customWidth="1"/>
    <col min="10509" max="10509" width="24.296875" style="157" customWidth="1"/>
    <col min="10510" max="10510" width="0.59765625" style="157" customWidth="1"/>
    <col min="10511" max="10511" width="23.3984375" style="157" customWidth="1"/>
    <col min="10512" max="10512" width="0.59765625" style="157" customWidth="1"/>
    <col min="10513" max="10513" width="18.69921875" style="157" customWidth="1"/>
    <col min="10514" max="10514" width="0.59765625" style="157" customWidth="1"/>
    <col min="10515" max="10515" width="19" style="157" customWidth="1"/>
    <col min="10516" max="10516" width="0.59765625" style="157" customWidth="1"/>
    <col min="10517" max="10517" width="19.296875" style="157" customWidth="1"/>
    <col min="10518" max="10518" width="9.09765625" style="157"/>
    <col min="10519" max="10519" width="20.69921875" style="157" customWidth="1"/>
    <col min="10520" max="10752" width="9.09765625" style="157"/>
    <col min="10753" max="10753" width="4.296875" style="157" customWidth="1"/>
    <col min="10754" max="10754" width="27.3984375" style="157" customWidth="1"/>
    <col min="10755" max="10755" width="21.296875" style="157" customWidth="1"/>
    <col min="10756" max="10756" width="0.59765625" style="157" customWidth="1"/>
    <col min="10757" max="10757" width="19.69921875" style="157" customWidth="1"/>
    <col min="10758" max="10758" width="0.59765625" style="157" customWidth="1"/>
    <col min="10759" max="10759" width="21.296875" style="157" customWidth="1"/>
    <col min="10760" max="10760" width="0.59765625" style="157" customWidth="1"/>
    <col min="10761" max="10761" width="21.296875" style="157" customWidth="1"/>
    <col min="10762" max="10762" width="0.59765625" style="157" customWidth="1"/>
    <col min="10763" max="10763" width="21" style="157" bestFit="1" customWidth="1"/>
    <col min="10764" max="10764" width="0.59765625" style="157" customWidth="1"/>
    <col min="10765" max="10765" width="24.296875" style="157" customWidth="1"/>
    <col min="10766" max="10766" width="0.59765625" style="157" customWidth="1"/>
    <col min="10767" max="10767" width="23.3984375" style="157" customWidth="1"/>
    <col min="10768" max="10768" width="0.59765625" style="157" customWidth="1"/>
    <col min="10769" max="10769" width="18.69921875" style="157" customWidth="1"/>
    <col min="10770" max="10770" width="0.59765625" style="157" customWidth="1"/>
    <col min="10771" max="10771" width="19" style="157" customWidth="1"/>
    <col min="10772" max="10772" width="0.59765625" style="157" customWidth="1"/>
    <col min="10773" max="10773" width="19.296875" style="157" customWidth="1"/>
    <col min="10774" max="10774" width="9.09765625" style="157"/>
    <col min="10775" max="10775" width="20.69921875" style="157" customWidth="1"/>
    <col min="10776" max="11008" width="9.09765625" style="157"/>
    <col min="11009" max="11009" width="4.296875" style="157" customWidth="1"/>
    <col min="11010" max="11010" width="27.3984375" style="157" customWidth="1"/>
    <col min="11011" max="11011" width="21.296875" style="157" customWidth="1"/>
    <col min="11012" max="11012" width="0.59765625" style="157" customWidth="1"/>
    <col min="11013" max="11013" width="19.69921875" style="157" customWidth="1"/>
    <col min="11014" max="11014" width="0.59765625" style="157" customWidth="1"/>
    <col min="11015" max="11015" width="21.296875" style="157" customWidth="1"/>
    <col min="11016" max="11016" width="0.59765625" style="157" customWidth="1"/>
    <col min="11017" max="11017" width="21.296875" style="157" customWidth="1"/>
    <col min="11018" max="11018" width="0.59765625" style="157" customWidth="1"/>
    <col min="11019" max="11019" width="21" style="157" bestFit="1" customWidth="1"/>
    <col min="11020" max="11020" width="0.59765625" style="157" customWidth="1"/>
    <col min="11021" max="11021" width="24.296875" style="157" customWidth="1"/>
    <col min="11022" max="11022" width="0.59765625" style="157" customWidth="1"/>
    <col min="11023" max="11023" width="23.3984375" style="157" customWidth="1"/>
    <col min="11024" max="11024" width="0.59765625" style="157" customWidth="1"/>
    <col min="11025" max="11025" width="18.69921875" style="157" customWidth="1"/>
    <col min="11026" max="11026" width="0.59765625" style="157" customWidth="1"/>
    <col min="11027" max="11027" width="19" style="157" customWidth="1"/>
    <col min="11028" max="11028" width="0.59765625" style="157" customWidth="1"/>
    <col min="11029" max="11029" width="19.296875" style="157" customWidth="1"/>
    <col min="11030" max="11030" width="9.09765625" style="157"/>
    <col min="11031" max="11031" width="20.69921875" style="157" customWidth="1"/>
    <col min="11032" max="11264" width="9.09765625" style="157"/>
    <col min="11265" max="11265" width="4.296875" style="157" customWidth="1"/>
    <col min="11266" max="11266" width="27.3984375" style="157" customWidth="1"/>
    <col min="11267" max="11267" width="21.296875" style="157" customWidth="1"/>
    <col min="11268" max="11268" width="0.59765625" style="157" customWidth="1"/>
    <col min="11269" max="11269" width="19.69921875" style="157" customWidth="1"/>
    <col min="11270" max="11270" width="0.59765625" style="157" customWidth="1"/>
    <col min="11271" max="11271" width="21.296875" style="157" customWidth="1"/>
    <col min="11272" max="11272" width="0.59765625" style="157" customWidth="1"/>
    <col min="11273" max="11273" width="21.296875" style="157" customWidth="1"/>
    <col min="11274" max="11274" width="0.59765625" style="157" customWidth="1"/>
    <col min="11275" max="11275" width="21" style="157" bestFit="1" customWidth="1"/>
    <col min="11276" max="11276" width="0.59765625" style="157" customWidth="1"/>
    <col min="11277" max="11277" width="24.296875" style="157" customWidth="1"/>
    <col min="11278" max="11278" width="0.59765625" style="157" customWidth="1"/>
    <col min="11279" max="11279" width="23.3984375" style="157" customWidth="1"/>
    <col min="11280" max="11280" width="0.59765625" style="157" customWidth="1"/>
    <col min="11281" max="11281" width="18.69921875" style="157" customWidth="1"/>
    <col min="11282" max="11282" width="0.59765625" style="157" customWidth="1"/>
    <col min="11283" max="11283" width="19" style="157" customWidth="1"/>
    <col min="11284" max="11284" width="0.59765625" style="157" customWidth="1"/>
    <col min="11285" max="11285" width="19.296875" style="157" customWidth="1"/>
    <col min="11286" max="11286" width="9.09765625" style="157"/>
    <col min="11287" max="11287" width="20.69921875" style="157" customWidth="1"/>
    <col min="11288" max="11520" width="9.09765625" style="157"/>
    <col min="11521" max="11521" width="4.296875" style="157" customWidth="1"/>
    <col min="11522" max="11522" width="27.3984375" style="157" customWidth="1"/>
    <col min="11523" max="11523" width="21.296875" style="157" customWidth="1"/>
    <col min="11524" max="11524" width="0.59765625" style="157" customWidth="1"/>
    <col min="11525" max="11525" width="19.69921875" style="157" customWidth="1"/>
    <col min="11526" max="11526" width="0.59765625" style="157" customWidth="1"/>
    <col min="11527" max="11527" width="21.296875" style="157" customWidth="1"/>
    <col min="11528" max="11528" width="0.59765625" style="157" customWidth="1"/>
    <col min="11529" max="11529" width="21.296875" style="157" customWidth="1"/>
    <col min="11530" max="11530" width="0.59765625" style="157" customWidth="1"/>
    <col min="11531" max="11531" width="21" style="157" bestFit="1" customWidth="1"/>
    <col min="11532" max="11532" width="0.59765625" style="157" customWidth="1"/>
    <col min="11533" max="11533" width="24.296875" style="157" customWidth="1"/>
    <col min="11534" max="11534" width="0.59765625" style="157" customWidth="1"/>
    <col min="11535" max="11535" width="23.3984375" style="157" customWidth="1"/>
    <col min="11536" max="11536" width="0.59765625" style="157" customWidth="1"/>
    <col min="11537" max="11537" width="18.69921875" style="157" customWidth="1"/>
    <col min="11538" max="11538" width="0.59765625" style="157" customWidth="1"/>
    <col min="11539" max="11539" width="19" style="157" customWidth="1"/>
    <col min="11540" max="11540" width="0.59765625" style="157" customWidth="1"/>
    <col min="11541" max="11541" width="19.296875" style="157" customWidth="1"/>
    <col min="11542" max="11542" width="9.09765625" style="157"/>
    <col min="11543" max="11543" width="20.69921875" style="157" customWidth="1"/>
    <col min="11544" max="11776" width="9.09765625" style="157"/>
    <col min="11777" max="11777" width="4.296875" style="157" customWidth="1"/>
    <col min="11778" max="11778" width="27.3984375" style="157" customWidth="1"/>
    <col min="11779" max="11779" width="21.296875" style="157" customWidth="1"/>
    <col min="11780" max="11780" width="0.59765625" style="157" customWidth="1"/>
    <col min="11781" max="11781" width="19.69921875" style="157" customWidth="1"/>
    <col min="11782" max="11782" width="0.59765625" style="157" customWidth="1"/>
    <col min="11783" max="11783" width="21.296875" style="157" customWidth="1"/>
    <col min="11784" max="11784" width="0.59765625" style="157" customWidth="1"/>
    <col min="11785" max="11785" width="21.296875" style="157" customWidth="1"/>
    <col min="11786" max="11786" width="0.59765625" style="157" customWidth="1"/>
    <col min="11787" max="11787" width="21" style="157" bestFit="1" customWidth="1"/>
    <col min="11788" max="11788" width="0.59765625" style="157" customWidth="1"/>
    <col min="11789" max="11789" width="24.296875" style="157" customWidth="1"/>
    <col min="11790" max="11790" width="0.59765625" style="157" customWidth="1"/>
    <col min="11791" max="11791" width="23.3984375" style="157" customWidth="1"/>
    <col min="11792" max="11792" width="0.59765625" style="157" customWidth="1"/>
    <col min="11793" max="11793" width="18.69921875" style="157" customWidth="1"/>
    <col min="11794" max="11794" width="0.59765625" style="157" customWidth="1"/>
    <col min="11795" max="11795" width="19" style="157" customWidth="1"/>
    <col min="11796" max="11796" width="0.59765625" style="157" customWidth="1"/>
    <col min="11797" max="11797" width="19.296875" style="157" customWidth="1"/>
    <col min="11798" max="11798" width="9.09765625" style="157"/>
    <col min="11799" max="11799" width="20.69921875" style="157" customWidth="1"/>
    <col min="11800" max="12032" width="9.09765625" style="157"/>
    <col min="12033" max="12033" width="4.296875" style="157" customWidth="1"/>
    <col min="12034" max="12034" width="27.3984375" style="157" customWidth="1"/>
    <col min="12035" max="12035" width="21.296875" style="157" customWidth="1"/>
    <col min="12036" max="12036" width="0.59765625" style="157" customWidth="1"/>
    <col min="12037" max="12037" width="19.69921875" style="157" customWidth="1"/>
    <col min="12038" max="12038" width="0.59765625" style="157" customWidth="1"/>
    <col min="12039" max="12039" width="21.296875" style="157" customWidth="1"/>
    <col min="12040" max="12040" width="0.59765625" style="157" customWidth="1"/>
    <col min="12041" max="12041" width="21.296875" style="157" customWidth="1"/>
    <col min="12042" max="12042" width="0.59765625" style="157" customWidth="1"/>
    <col min="12043" max="12043" width="21" style="157" bestFit="1" customWidth="1"/>
    <col min="12044" max="12044" width="0.59765625" style="157" customWidth="1"/>
    <col min="12045" max="12045" width="24.296875" style="157" customWidth="1"/>
    <col min="12046" max="12046" width="0.59765625" style="157" customWidth="1"/>
    <col min="12047" max="12047" width="23.3984375" style="157" customWidth="1"/>
    <col min="12048" max="12048" width="0.59765625" style="157" customWidth="1"/>
    <col min="12049" max="12049" width="18.69921875" style="157" customWidth="1"/>
    <col min="12050" max="12050" width="0.59765625" style="157" customWidth="1"/>
    <col min="12051" max="12051" width="19" style="157" customWidth="1"/>
    <col min="12052" max="12052" width="0.59765625" style="157" customWidth="1"/>
    <col min="12053" max="12053" width="19.296875" style="157" customWidth="1"/>
    <col min="12054" max="12054" width="9.09765625" style="157"/>
    <col min="12055" max="12055" width="20.69921875" style="157" customWidth="1"/>
    <col min="12056" max="12288" width="9.09765625" style="157"/>
    <col min="12289" max="12289" width="4.296875" style="157" customWidth="1"/>
    <col min="12290" max="12290" width="27.3984375" style="157" customWidth="1"/>
    <col min="12291" max="12291" width="21.296875" style="157" customWidth="1"/>
    <col min="12292" max="12292" width="0.59765625" style="157" customWidth="1"/>
    <col min="12293" max="12293" width="19.69921875" style="157" customWidth="1"/>
    <col min="12294" max="12294" width="0.59765625" style="157" customWidth="1"/>
    <col min="12295" max="12295" width="21.296875" style="157" customWidth="1"/>
    <col min="12296" max="12296" width="0.59765625" style="157" customWidth="1"/>
    <col min="12297" max="12297" width="21.296875" style="157" customWidth="1"/>
    <col min="12298" max="12298" width="0.59765625" style="157" customWidth="1"/>
    <col min="12299" max="12299" width="21" style="157" bestFit="1" customWidth="1"/>
    <col min="12300" max="12300" width="0.59765625" style="157" customWidth="1"/>
    <col min="12301" max="12301" width="24.296875" style="157" customWidth="1"/>
    <col min="12302" max="12302" width="0.59765625" style="157" customWidth="1"/>
    <col min="12303" max="12303" width="23.3984375" style="157" customWidth="1"/>
    <col min="12304" max="12304" width="0.59765625" style="157" customWidth="1"/>
    <col min="12305" max="12305" width="18.69921875" style="157" customWidth="1"/>
    <col min="12306" max="12306" width="0.59765625" style="157" customWidth="1"/>
    <col min="12307" max="12307" width="19" style="157" customWidth="1"/>
    <col min="12308" max="12308" width="0.59765625" style="157" customWidth="1"/>
    <col min="12309" max="12309" width="19.296875" style="157" customWidth="1"/>
    <col min="12310" max="12310" width="9.09765625" style="157"/>
    <col min="12311" max="12311" width="20.69921875" style="157" customWidth="1"/>
    <col min="12312" max="12544" width="9.09765625" style="157"/>
    <col min="12545" max="12545" width="4.296875" style="157" customWidth="1"/>
    <col min="12546" max="12546" width="27.3984375" style="157" customWidth="1"/>
    <col min="12547" max="12547" width="21.296875" style="157" customWidth="1"/>
    <col min="12548" max="12548" width="0.59765625" style="157" customWidth="1"/>
    <col min="12549" max="12549" width="19.69921875" style="157" customWidth="1"/>
    <col min="12550" max="12550" width="0.59765625" style="157" customWidth="1"/>
    <col min="12551" max="12551" width="21.296875" style="157" customWidth="1"/>
    <col min="12552" max="12552" width="0.59765625" style="157" customWidth="1"/>
    <col min="12553" max="12553" width="21.296875" style="157" customWidth="1"/>
    <col min="12554" max="12554" width="0.59765625" style="157" customWidth="1"/>
    <col min="12555" max="12555" width="21" style="157" bestFit="1" customWidth="1"/>
    <col min="12556" max="12556" width="0.59765625" style="157" customWidth="1"/>
    <col min="12557" max="12557" width="24.296875" style="157" customWidth="1"/>
    <col min="12558" max="12558" width="0.59765625" style="157" customWidth="1"/>
    <col min="12559" max="12559" width="23.3984375" style="157" customWidth="1"/>
    <col min="12560" max="12560" width="0.59765625" style="157" customWidth="1"/>
    <col min="12561" max="12561" width="18.69921875" style="157" customWidth="1"/>
    <col min="12562" max="12562" width="0.59765625" style="157" customWidth="1"/>
    <col min="12563" max="12563" width="19" style="157" customWidth="1"/>
    <col min="12564" max="12564" width="0.59765625" style="157" customWidth="1"/>
    <col min="12565" max="12565" width="19.296875" style="157" customWidth="1"/>
    <col min="12566" max="12566" width="9.09765625" style="157"/>
    <col min="12567" max="12567" width="20.69921875" style="157" customWidth="1"/>
    <col min="12568" max="12800" width="9.09765625" style="157"/>
    <col min="12801" max="12801" width="4.296875" style="157" customWidth="1"/>
    <col min="12802" max="12802" width="27.3984375" style="157" customWidth="1"/>
    <col min="12803" max="12803" width="21.296875" style="157" customWidth="1"/>
    <col min="12804" max="12804" width="0.59765625" style="157" customWidth="1"/>
    <col min="12805" max="12805" width="19.69921875" style="157" customWidth="1"/>
    <col min="12806" max="12806" width="0.59765625" style="157" customWidth="1"/>
    <col min="12807" max="12807" width="21.296875" style="157" customWidth="1"/>
    <col min="12808" max="12808" width="0.59765625" style="157" customWidth="1"/>
    <col min="12809" max="12809" width="21.296875" style="157" customWidth="1"/>
    <col min="12810" max="12810" width="0.59765625" style="157" customWidth="1"/>
    <col min="12811" max="12811" width="21" style="157" bestFit="1" customWidth="1"/>
    <col min="12812" max="12812" width="0.59765625" style="157" customWidth="1"/>
    <col min="12813" max="12813" width="24.296875" style="157" customWidth="1"/>
    <col min="12814" max="12814" width="0.59765625" style="157" customWidth="1"/>
    <col min="12815" max="12815" width="23.3984375" style="157" customWidth="1"/>
    <col min="12816" max="12816" width="0.59765625" style="157" customWidth="1"/>
    <col min="12817" max="12817" width="18.69921875" style="157" customWidth="1"/>
    <col min="12818" max="12818" width="0.59765625" style="157" customWidth="1"/>
    <col min="12819" max="12819" width="19" style="157" customWidth="1"/>
    <col min="12820" max="12820" width="0.59765625" style="157" customWidth="1"/>
    <col min="12821" max="12821" width="19.296875" style="157" customWidth="1"/>
    <col min="12822" max="12822" width="9.09765625" style="157"/>
    <col min="12823" max="12823" width="20.69921875" style="157" customWidth="1"/>
    <col min="12824" max="13056" width="9.09765625" style="157"/>
    <col min="13057" max="13057" width="4.296875" style="157" customWidth="1"/>
    <col min="13058" max="13058" width="27.3984375" style="157" customWidth="1"/>
    <col min="13059" max="13059" width="21.296875" style="157" customWidth="1"/>
    <col min="13060" max="13060" width="0.59765625" style="157" customWidth="1"/>
    <col min="13061" max="13061" width="19.69921875" style="157" customWidth="1"/>
    <col min="13062" max="13062" width="0.59765625" style="157" customWidth="1"/>
    <col min="13063" max="13063" width="21.296875" style="157" customWidth="1"/>
    <col min="13064" max="13064" width="0.59765625" style="157" customWidth="1"/>
    <col min="13065" max="13065" width="21.296875" style="157" customWidth="1"/>
    <col min="13066" max="13066" width="0.59765625" style="157" customWidth="1"/>
    <col min="13067" max="13067" width="21" style="157" bestFit="1" customWidth="1"/>
    <col min="13068" max="13068" width="0.59765625" style="157" customWidth="1"/>
    <col min="13069" max="13069" width="24.296875" style="157" customWidth="1"/>
    <col min="13070" max="13070" width="0.59765625" style="157" customWidth="1"/>
    <col min="13071" max="13071" width="23.3984375" style="157" customWidth="1"/>
    <col min="13072" max="13072" width="0.59765625" style="157" customWidth="1"/>
    <col min="13073" max="13073" width="18.69921875" style="157" customWidth="1"/>
    <col min="13074" max="13074" width="0.59765625" style="157" customWidth="1"/>
    <col min="13075" max="13075" width="19" style="157" customWidth="1"/>
    <col min="13076" max="13076" width="0.59765625" style="157" customWidth="1"/>
    <col min="13077" max="13077" width="19.296875" style="157" customWidth="1"/>
    <col min="13078" max="13078" width="9.09765625" style="157"/>
    <col min="13079" max="13079" width="20.69921875" style="157" customWidth="1"/>
    <col min="13080" max="13312" width="9.09765625" style="157"/>
    <col min="13313" max="13313" width="4.296875" style="157" customWidth="1"/>
    <col min="13314" max="13314" width="27.3984375" style="157" customWidth="1"/>
    <col min="13315" max="13315" width="21.296875" style="157" customWidth="1"/>
    <col min="13316" max="13316" width="0.59765625" style="157" customWidth="1"/>
    <col min="13317" max="13317" width="19.69921875" style="157" customWidth="1"/>
    <col min="13318" max="13318" width="0.59765625" style="157" customWidth="1"/>
    <col min="13319" max="13319" width="21.296875" style="157" customWidth="1"/>
    <col min="13320" max="13320" width="0.59765625" style="157" customWidth="1"/>
    <col min="13321" max="13321" width="21.296875" style="157" customWidth="1"/>
    <col min="13322" max="13322" width="0.59765625" style="157" customWidth="1"/>
    <col min="13323" max="13323" width="21" style="157" bestFit="1" customWidth="1"/>
    <col min="13324" max="13324" width="0.59765625" style="157" customWidth="1"/>
    <col min="13325" max="13325" width="24.296875" style="157" customWidth="1"/>
    <col min="13326" max="13326" width="0.59765625" style="157" customWidth="1"/>
    <col min="13327" max="13327" width="23.3984375" style="157" customWidth="1"/>
    <col min="13328" max="13328" width="0.59765625" style="157" customWidth="1"/>
    <col min="13329" max="13329" width="18.69921875" style="157" customWidth="1"/>
    <col min="13330" max="13330" width="0.59765625" style="157" customWidth="1"/>
    <col min="13331" max="13331" width="19" style="157" customWidth="1"/>
    <col min="13332" max="13332" width="0.59765625" style="157" customWidth="1"/>
    <col min="13333" max="13333" width="19.296875" style="157" customWidth="1"/>
    <col min="13334" max="13334" width="9.09765625" style="157"/>
    <col min="13335" max="13335" width="20.69921875" style="157" customWidth="1"/>
    <col min="13336" max="13568" width="9.09765625" style="157"/>
    <col min="13569" max="13569" width="4.296875" style="157" customWidth="1"/>
    <col min="13570" max="13570" width="27.3984375" style="157" customWidth="1"/>
    <col min="13571" max="13571" width="21.296875" style="157" customWidth="1"/>
    <col min="13572" max="13572" width="0.59765625" style="157" customWidth="1"/>
    <col min="13573" max="13573" width="19.69921875" style="157" customWidth="1"/>
    <col min="13574" max="13574" width="0.59765625" style="157" customWidth="1"/>
    <col min="13575" max="13575" width="21.296875" style="157" customWidth="1"/>
    <col min="13576" max="13576" width="0.59765625" style="157" customWidth="1"/>
    <col min="13577" max="13577" width="21.296875" style="157" customWidth="1"/>
    <col min="13578" max="13578" width="0.59765625" style="157" customWidth="1"/>
    <col min="13579" max="13579" width="21" style="157" bestFit="1" customWidth="1"/>
    <col min="13580" max="13580" width="0.59765625" style="157" customWidth="1"/>
    <col min="13581" max="13581" width="24.296875" style="157" customWidth="1"/>
    <col min="13582" max="13582" width="0.59765625" style="157" customWidth="1"/>
    <col min="13583" max="13583" width="23.3984375" style="157" customWidth="1"/>
    <col min="13584" max="13584" width="0.59765625" style="157" customWidth="1"/>
    <col min="13585" max="13585" width="18.69921875" style="157" customWidth="1"/>
    <col min="13586" max="13586" width="0.59765625" style="157" customWidth="1"/>
    <col min="13587" max="13587" width="19" style="157" customWidth="1"/>
    <col min="13588" max="13588" width="0.59765625" style="157" customWidth="1"/>
    <col min="13589" max="13589" width="19.296875" style="157" customWidth="1"/>
    <col min="13590" max="13590" width="9.09765625" style="157"/>
    <col min="13591" max="13591" width="20.69921875" style="157" customWidth="1"/>
    <col min="13592" max="13824" width="9.09765625" style="157"/>
    <col min="13825" max="13825" width="4.296875" style="157" customWidth="1"/>
    <col min="13826" max="13826" width="27.3984375" style="157" customWidth="1"/>
    <col min="13827" max="13827" width="21.296875" style="157" customWidth="1"/>
    <col min="13828" max="13828" width="0.59765625" style="157" customWidth="1"/>
    <col min="13829" max="13829" width="19.69921875" style="157" customWidth="1"/>
    <col min="13830" max="13830" width="0.59765625" style="157" customWidth="1"/>
    <col min="13831" max="13831" width="21.296875" style="157" customWidth="1"/>
    <col min="13832" max="13832" width="0.59765625" style="157" customWidth="1"/>
    <col min="13833" max="13833" width="21.296875" style="157" customWidth="1"/>
    <col min="13834" max="13834" width="0.59765625" style="157" customWidth="1"/>
    <col min="13835" max="13835" width="21" style="157" bestFit="1" customWidth="1"/>
    <col min="13836" max="13836" width="0.59765625" style="157" customWidth="1"/>
    <col min="13837" max="13837" width="24.296875" style="157" customWidth="1"/>
    <col min="13838" max="13838" width="0.59765625" style="157" customWidth="1"/>
    <col min="13839" max="13839" width="23.3984375" style="157" customWidth="1"/>
    <col min="13840" max="13840" width="0.59765625" style="157" customWidth="1"/>
    <col min="13841" max="13841" width="18.69921875" style="157" customWidth="1"/>
    <col min="13842" max="13842" width="0.59765625" style="157" customWidth="1"/>
    <col min="13843" max="13843" width="19" style="157" customWidth="1"/>
    <col min="13844" max="13844" width="0.59765625" style="157" customWidth="1"/>
    <col min="13845" max="13845" width="19.296875" style="157" customWidth="1"/>
    <col min="13846" max="13846" width="9.09765625" style="157"/>
    <col min="13847" max="13847" width="20.69921875" style="157" customWidth="1"/>
    <col min="13848" max="14080" width="9.09765625" style="157"/>
    <col min="14081" max="14081" width="4.296875" style="157" customWidth="1"/>
    <col min="14082" max="14082" width="27.3984375" style="157" customWidth="1"/>
    <col min="14083" max="14083" width="21.296875" style="157" customWidth="1"/>
    <col min="14084" max="14084" width="0.59765625" style="157" customWidth="1"/>
    <col min="14085" max="14085" width="19.69921875" style="157" customWidth="1"/>
    <col min="14086" max="14086" width="0.59765625" style="157" customWidth="1"/>
    <col min="14087" max="14087" width="21.296875" style="157" customWidth="1"/>
    <col min="14088" max="14088" width="0.59765625" style="157" customWidth="1"/>
    <col min="14089" max="14089" width="21.296875" style="157" customWidth="1"/>
    <col min="14090" max="14090" width="0.59765625" style="157" customWidth="1"/>
    <col min="14091" max="14091" width="21" style="157" bestFit="1" customWidth="1"/>
    <col min="14092" max="14092" width="0.59765625" style="157" customWidth="1"/>
    <col min="14093" max="14093" width="24.296875" style="157" customWidth="1"/>
    <col min="14094" max="14094" width="0.59765625" style="157" customWidth="1"/>
    <col min="14095" max="14095" width="23.3984375" style="157" customWidth="1"/>
    <col min="14096" max="14096" width="0.59765625" style="157" customWidth="1"/>
    <col min="14097" max="14097" width="18.69921875" style="157" customWidth="1"/>
    <col min="14098" max="14098" width="0.59765625" style="157" customWidth="1"/>
    <col min="14099" max="14099" width="19" style="157" customWidth="1"/>
    <col min="14100" max="14100" width="0.59765625" style="157" customWidth="1"/>
    <col min="14101" max="14101" width="19.296875" style="157" customWidth="1"/>
    <col min="14102" max="14102" width="9.09765625" style="157"/>
    <col min="14103" max="14103" width="20.69921875" style="157" customWidth="1"/>
    <col min="14104" max="14336" width="9.09765625" style="157"/>
    <col min="14337" max="14337" width="4.296875" style="157" customWidth="1"/>
    <col min="14338" max="14338" width="27.3984375" style="157" customWidth="1"/>
    <col min="14339" max="14339" width="21.296875" style="157" customWidth="1"/>
    <col min="14340" max="14340" width="0.59765625" style="157" customWidth="1"/>
    <col min="14341" max="14341" width="19.69921875" style="157" customWidth="1"/>
    <col min="14342" max="14342" width="0.59765625" style="157" customWidth="1"/>
    <col min="14343" max="14343" width="21.296875" style="157" customWidth="1"/>
    <col min="14344" max="14344" width="0.59765625" style="157" customWidth="1"/>
    <col min="14345" max="14345" width="21.296875" style="157" customWidth="1"/>
    <col min="14346" max="14346" width="0.59765625" style="157" customWidth="1"/>
    <col min="14347" max="14347" width="21" style="157" bestFit="1" customWidth="1"/>
    <col min="14348" max="14348" width="0.59765625" style="157" customWidth="1"/>
    <col min="14349" max="14349" width="24.296875" style="157" customWidth="1"/>
    <col min="14350" max="14350" width="0.59765625" style="157" customWidth="1"/>
    <col min="14351" max="14351" width="23.3984375" style="157" customWidth="1"/>
    <col min="14352" max="14352" width="0.59765625" style="157" customWidth="1"/>
    <col min="14353" max="14353" width="18.69921875" style="157" customWidth="1"/>
    <col min="14354" max="14354" width="0.59765625" style="157" customWidth="1"/>
    <col min="14355" max="14355" width="19" style="157" customWidth="1"/>
    <col min="14356" max="14356" width="0.59765625" style="157" customWidth="1"/>
    <col min="14357" max="14357" width="19.296875" style="157" customWidth="1"/>
    <col min="14358" max="14358" width="9.09765625" style="157"/>
    <col min="14359" max="14359" width="20.69921875" style="157" customWidth="1"/>
    <col min="14360" max="14592" width="9.09765625" style="157"/>
    <col min="14593" max="14593" width="4.296875" style="157" customWidth="1"/>
    <col min="14594" max="14594" width="27.3984375" style="157" customWidth="1"/>
    <col min="14595" max="14595" width="21.296875" style="157" customWidth="1"/>
    <col min="14596" max="14596" width="0.59765625" style="157" customWidth="1"/>
    <col min="14597" max="14597" width="19.69921875" style="157" customWidth="1"/>
    <col min="14598" max="14598" width="0.59765625" style="157" customWidth="1"/>
    <col min="14599" max="14599" width="21.296875" style="157" customWidth="1"/>
    <col min="14600" max="14600" width="0.59765625" style="157" customWidth="1"/>
    <col min="14601" max="14601" width="21.296875" style="157" customWidth="1"/>
    <col min="14602" max="14602" width="0.59765625" style="157" customWidth="1"/>
    <col min="14603" max="14603" width="21" style="157" bestFit="1" customWidth="1"/>
    <col min="14604" max="14604" width="0.59765625" style="157" customWidth="1"/>
    <col min="14605" max="14605" width="24.296875" style="157" customWidth="1"/>
    <col min="14606" max="14606" width="0.59765625" style="157" customWidth="1"/>
    <col min="14607" max="14607" width="23.3984375" style="157" customWidth="1"/>
    <col min="14608" max="14608" width="0.59765625" style="157" customWidth="1"/>
    <col min="14609" max="14609" width="18.69921875" style="157" customWidth="1"/>
    <col min="14610" max="14610" width="0.59765625" style="157" customWidth="1"/>
    <col min="14611" max="14611" width="19" style="157" customWidth="1"/>
    <col min="14612" max="14612" width="0.59765625" style="157" customWidth="1"/>
    <col min="14613" max="14613" width="19.296875" style="157" customWidth="1"/>
    <col min="14614" max="14614" width="9.09765625" style="157"/>
    <col min="14615" max="14615" width="20.69921875" style="157" customWidth="1"/>
    <col min="14616" max="14848" width="9.09765625" style="157"/>
    <col min="14849" max="14849" width="4.296875" style="157" customWidth="1"/>
    <col min="14850" max="14850" width="27.3984375" style="157" customWidth="1"/>
    <col min="14851" max="14851" width="21.296875" style="157" customWidth="1"/>
    <col min="14852" max="14852" width="0.59765625" style="157" customWidth="1"/>
    <col min="14853" max="14853" width="19.69921875" style="157" customWidth="1"/>
    <col min="14854" max="14854" width="0.59765625" style="157" customWidth="1"/>
    <col min="14855" max="14855" width="21.296875" style="157" customWidth="1"/>
    <col min="14856" max="14856" width="0.59765625" style="157" customWidth="1"/>
    <col min="14857" max="14857" width="21.296875" style="157" customWidth="1"/>
    <col min="14858" max="14858" width="0.59765625" style="157" customWidth="1"/>
    <col min="14859" max="14859" width="21" style="157" bestFit="1" customWidth="1"/>
    <col min="14860" max="14860" width="0.59765625" style="157" customWidth="1"/>
    <col min="14861" max="14861" width="24.296875" style="157" customWidth="1"/>
    <col min="14862" max="14862" width="0.59765625" style="157" customWidth="1"/>
    <col min="14863" max="14863" width="23.3984375" style="157" customWidth="1"/>
    <col min="14864" max="14864" width="0.59765625" style="157" customWidth="1"/>
    <col min="14865" max="14865" width="18.69921875" style="157" customWidth="1"/>
    <col min="14866" max="14866" width="0.59765625" style="157" customWidth="1"/>
    <col min="14867" max="14867" width="19" style="157" customWidth="1"/>
    <col min="14868" max="14868" width="0.59765625" style="157" customWidth="1"/>
    <col min="14869" max="14869" width="19.296875" style="157" customWidth="1"/>
    <col min="14870" max="14870" width="9.09765625" style="157"/>
    <col min="14871" max="14871" width="20.69921875" style="157" customWidth="1"/>
    <col min="14872" max="15104" width="9.09765625" style="157"/>
    <col min="15105" max="15105" width="4.296875" style="157" customWidth="1"/>
    <col min="15106" max="15106" width="27.3984375" style="157" customWidth="1"/>
    <col min="15107" max="15107" width="21.296875" style="157" customWidth="1"/>
    <col min="15108" max="15108" width="0.59765625" style="157" customWidth="1"/>
    <col min="15109" max="15109" width="19.69921875" style="157" customWidth="1"/>
    <col min="15110" max="15110" width="0.59765625" style="157" customWidth="1"/>
    <col min="15111" max="15111" width="21.296875" style="157" customWidth="1"/>
    <col min="15112" max="15112" width="0.59765625" style="157" customWidth="1"/>
    <col min="15113" max="15113" width="21.296875" style="157" customWidth="1"/>
    <col min="15114" max="15114" width="0.59765625" style="157" customWidth="1"/>
    <col min="15115" max="15115" width="21" style="157" bestFit="1" customWidth="1"/>
    <col min="15116" max="15116" width="0.59765625" style="157" customWidth="1"/>
    <col min="15117" max="15117" width="24.296875" style="157" customWidth="1"/>
    <col min="15118" max="15118" width="0.59765625" style="157" customWidth="1"/>
    <col min="15119" max="15119" width="23.3984375" style="157" customWidth="1"/>
    <col min="15120" max="15120" width="0.59765625" style="157" customWidth="1"/>
    <col min="15121" max="15121" width="18.69921875" style="157" customWidth="1"/>
    <col min="15122" max="15122" width="0.59765625" style="157" customWidth="1"/>
    <col min="15123" max="15123" width="19" style="157" customWidth="1"/>
    <col min="15124" max="15124" width="0.59765625" style="157" customWidth="1"/>
    <col min="15125" max="15125" width="19.296875" style="157" customWidth="1"/>
    <col min="15126" max="15126" width="9.09765625" style="157"/>
    <col min="15127" max="15127" width="20.69921875" style="157" customWidth="1"/>
    <col min="15128" max="15360" width="9.09765625" style="157"/>
    <col min="15361" max="15361" width="4.296875" style="157" customWidth="1"/>
    <col min="15362" max="15362" width="27.3984375" style="157" customWidth="1"/>
    <col min="15363" max="15363" width="21.296875" style="157" customWidth="1"/>
    <col min="15364" max="15364" width="0.59765625" style="157" customWidth="1"/>
    <col min="15365" max="15365" width="19.69921875" style="157" customWidth="1"/>
    <col min="15366" max="15366" width="0.59765625" style="157" customWidth="1"/>
    <col min="15367" max="15367" width="21.296875" style="157" customWidth="1"/>
    <col min="15368" max="15368" width="0.59765625" style="157" customWidth="1"/>
    <col min="15369" max="15369" width="21.296875" style="157" customWidth="1"/>
    <col min="15370" max="15370" width="0.59765625" style="157" customWidth="1"/>
    <col min="15371" max="15371" width="21" style="157" bestFit="1" customWidth="1"/>
    <col min="15372" max="15372" width="0.59765625" style="157" customWidth="1"/>
    <col min="15373" max="15373" width="24.296875" style="157" customWidth="1"/>
    <col min="15374" max="15374" width="0.59765625" style="157" customWidth="1"/>
    <col min="15375" max="15375" width="23.3984375" style="157" customWidth="1"/>
    <col min="15376" max="15376" width="0.59765625" style="157" customWidth="1"/>
    <col min="15377" max="15377" width="18.69921875" style="157" customWidth="1"/>
    <col min="15378" max="15378" width="0.59765625" style="157" customWidth="1"/>
    <col min="15379" max="15379" width="19" style="157" customWidth="1"/>
    <col min="15380" max="15380" width="0.59765625" style="157" customWidth="1"/>
    <col min="15381" max="15381" width="19.296875" style="157" customWidth="1"/>
    <col min="15382" max="15382" width="9.09765625" style="157"/>
    <col min="15383" max="15383" width="20.69921875" style="157" customWidth="1"/>
    <col min="15384" max="15616" width="9.09765625" style="157"/>
    <col min="15617" max="15617" width="4.296875" style="157" customWidth="1"/>
    <col min="15618" max="15618" width="27.3984375" style="157" customWidth="1"/>
    <col min="15619" max="15619" width="21.296875" style="157" customWidth="1"/>
    <col min="15620" max="15620" width="0.59765625" style="157" customWidth="1"/>
    <col min="15621" max="15621" width="19.69921875" style="157" customWidth="1"/>
    <col min="15622" max="15622" width="0.59765625" style="157" customWidth="1"/>
    <col min="15623" max="15623" width="21.296875" style="157" customWidth="1"/>
    <col min="15624" max="15624" width="0.59765625" style="157" customWidth="1"/>
    <col min="15625" max="15625" width="21.296875" style="157" customWidth="1"/>
    <col min="15626" max="15626" width="0.59765625" style="157" customWidth="1"/>
    <col min="15627" max="15627" width="21" style="157" bestFit="1" customWidth="1"/>
    <col min="15628" max="15628" width="0.59765625" style="157" customWidth="1"/>
    <col min="15629" max="15629" width="24.296875" style="157" customWidth="1"/>
    <col min="15630" max="15630" width="0.59765625" style="157" customWidth="1"/>
    <col min="15631" max="15631" width="23.3984375" style="157" customWidth="1"/>
    <col min="15632" max="15632" width="0.59765625" style="157" customWidth="1"/>
    <col min="15633" max="15633" width="18.69921875" style="157" customWidth="1"/>
    <col min="15634" max="15634" width="0.59765625" style="157" customWidth="1"/>
    <col min="15635" max="15635" width="19" style="157" customWidth="1"/>
    <col min="15636" max="15636" width="0.59765625" style="157" customWidth="1"/>
    <col min="15637" max="15637" width="19.296875" style="157" customWidth="1"/>
    <col min="15638" max="15638" width="9.09765625" style="157"/>
    <col min="15639" max="15639" width="20.69921875" style="157" customWidth="1"/>
    <col min="15640" max="15872" width="9.09765625" style="157"/>
    <col min="15873" max="15873" width="4.296875" style="157" customWidth="1"/>
    <col min="15874" max="15874" width="27.3984375" style="157" customWidth="1"/>
    <col min="15875" max="15875" width="21.296875" style="157" customWidth="1"/>
    <col min="15876" max="15876" width="0.59765625" style="157" customWidth="1"/>
    <col min="15877" max="15877" width="19.69921875" style="157" customWidth="1"/>
    <col min="15878" max="15878" width="0.59765625" style="157" customWidth="1"/>
    <col min="15879" max="15879" width="21.296875" style="157" customWidth="1"/>
    <col min="15880" max="15880" width="0.59765625" style="157" customWidth="1"/>
    <col min="15881" max="15881" width="21.296875" style="157" customWidth="1"/>
    <col min="15882" max="15882" width="0.59765625" style="157" customWidth="1"/>
    <col min="15883" max="15883" width="21" style="157" bestFit="1" customWidth="1"/>
    <col min="15884" max="15884" width="0.59765625" style="157" customWidth="1"/>
    <col min="15885" max="15885" width="24.296875" style="157" customWidth="1"/>
    <col min="15886" max="15886" width="0.59765625" style="157" customWidth="1"/>
    <col min="15887" max="15887" width="23.3984375" style="157" customWidth="1"/>
    <col min="15888" max="15888" width="0.59765625" style="157" customWidth="1"/>
    <col min="15889" max="15889" width="18.69921875" style="157" customWidth="1"/>
    <col min="15890" max="15890" width="0.59765625" style="157" customWidth="1"/>
    <col min="15891" max="15891" width="19" style="157" customWidth="1"/>
    <col min="15892" max="15892" width="0.59765625" style="157" customWidth="1"/>
    <col min="15893" max="15893" width="19.296875" style="157" customWidth="1"/>
    <col min="15894" max="15894" width="9.09765625" style="157"/>
    <col min="15895" max="15895" width="20.69921875" style="157" customWidth="1"/>
    <col min="15896" max="16128" width="9.09765625" style="157"/>
    <col min="16129" max="16129" width="4.296875" style="157" customWidth="1"/>
    <col min="16130" max="16130" width="27.3984375" style="157" customWidth="1"/>
    <col min="16131" max="16131" width="21.296875" style="157" customWidth="1"/>
    <col min="16132" max="16132" width="0.59765625" style="157" customWidth="1"/>
    <col min="16133" max="16133" width="19.69921875" style="157" customWidth="1"/>
    <col min="16134" max="16134" width="0.59765625" style="157" customWidth="1"/>
    <col min="16135" max="16135" width="21.296875" style="157" customWidth="1"/>
    <col min="16136" max="16136" width="0.59765625" style="157" customWidth="1"/>
    <col min="16137" max="16137" width="21.296875" style="157" customWidth="1"/>
    <col min="16138" max="16138" width="0.59765625" style="157" customWidth="1"/>
    <col min="16139" max="16139" width="21" style="157" bestFit="1" customWidth="1"/>
    <col min="16140" max="16140" width="0.59765625" style="157" customWidth="1"/>
    <col min="16141" max="16141" width="24.296875" style="157" customWidth="1"/>
    <col min="16142" max="16142" width="0.59765625" style="157" customWidth="1"/>
    <col min="16143" max="16143" width="23.3984375" style="157" customWidth="1"/>
    <col min="16144" max="16144" width="0.59765625" style="157" customWidth="1"/>
    <col min="16145" max="16145" width="18.69921875" style="157" customWidth="1"/>
    <col min="16146" max="16146" width="0.59765625" style="157" customWidth="1"/>
    <col min="16147" max="16147" width="19" style="157" customWidth="1"/>
    <col min="16148" max="16148" width="0.59765625" style="157" customWidth="1"/>
    <col min="16149" max="16149" width="19.296875" style="157" customWidth="1"/>
    <col min="16150" max="16150" width="9.09765625" style="157"/>
    <col min="16151" max="16151" width="20.69921875" style="157" customWidth="1"/>
    <col min="16152" max="16384" width="9.09765625" style="157"/>
  </cols>
  <sheetData>
    <row r="2" spans="2:17">
      <c r="B2" s="158" t="s">
        <v>157</v>
      </c>
    </row>
    <row r="4" spans="2:17">
      <c r="O4" s="158" t="s">
        <v>158</v>
      </c>
    </row>
    <row r="5" spans="2:17" ht="24">
      <c r="B5" s="159" t="s">
        <v>100</v>
      </c>
      <c r="C5" s="159" t="s">
        <v>159</v>
      </c>
      <c r="D5" s="159"/>
      <c r="E5" s="159" t="s">
        <v>160</v>
      </c>
      <c r="F5" s="159"/>
      <c r="G5" s="159" t="s">
        <v>161</v>
      </c>
      <c r="H5" s="159"/>
      <c r="I5" s="159" t="s">
        <v>162</v>
      </c>
      <c r="J5" s="159"/>
      <c r="K5" s="160" t="s">
        <v>163</v>
      </c>
      <c r="L5" s="160"/>
      <c r="M5" s="159" t="s">
        <v>164</v>
      </c>
      <c r="N5" s="159"/>
      <c r="O5" s="159" t="s">
        <v>165</v>
      </c>
      <c r="P5" s="161"/>
    </row>
    <row r="6" spans="2:17" ht="24" hidden="1">
      <c r="B6" s="160" t="s">
        <v>166</v>
      </c>
      <c r="C6" s="162">
        <v>22662954471</v>
      </c>
      <c r="D6" s="159"/>
      <c r="E6" s="159"/>
      <c r="F6" s="159"/>
      <c r="G6" s="163"/>
      <c r="H6" s="159"/>
      <c r="I6" s="164"/>
      <c r="J6" s="159"/>
      <c r="K6" s="159"/>
      <c r="L6" s="159"/>
      <c r="M6" s="159"/>
      <c r="N6" s="159"/>
      <c r="O6" s="159">
        <f t="shared" ref="O6:O11" si="0">C6+E6+G6+-I6+K6-M6</f>
        <v>22662954471</v>
      </c>
      <c r="P6" s="161"/>
      <c r="Q6" s="165" t="s">
        <v>167</v>
      </c>
    </row>
    <row r="7" spans="2:17" ht="48" hidden="1">
      <c r="B7" s="160" t="s">
        <v>168</v>
      </c>
      <c r="C7" s="162">
        <v>45579487712</v>
      </c>
      <c r="D7" s="159"/>
      <c r="E7" s="159"/>
      <c r="F7" s="159"/>
      <c r="G7" s="163"/>
      <c r="H7" s="159"/>
      <c r="I7" s="164"/>
      <c r="J7" s="159"/>
      <c r="K7" s="159"/>
      <c r="L7" s="159"/>
      <c r="M7" s="159"/>
      <c r="N7" s="159"/>
      <c r="O7" s="159">
        <f t="shared" si="0"/>
        <v>45579487712</v>
      </c>
      <c r="P7" s="161"/>
      <c r="Q7" s="165" t="s">
        <v>167</v>
      </c>
    </row>
    <row r="8" spans="2:17" ht="36" hidden="1">
      <c r="B8" s="160" t="s">
        <v>169</v>
      </c>
      <c r="C8" s="162">
        <v>14319663947</v>
      </c>
      <c r="D8" s="159"/>
      <c r="E8" s="159"/>
      <c r="F8" s="159"/>
      <c r="G8" s="163"/>
      <c r="H8" s="159"/>
      <c r="I8" s="164"/>
      <c r="J8" s="159"/>
      <c r="K8" s="159"/>
      <c r="L8" s="159"/>
      <c r="M8" s="159"/>
      <c r="N8" s="159"/>
      <c r="O8" s="159">
        <f t="shared" si="0"/>
        <v>14319663947</v>
      </c>
      <c r="P8" s="161"/>
      <c r="Q8" s="165" t="s">
        <v>167</v>
      </c>
    </row>
    <row r="9" spans="2:17" ht="36" hidden="1">
      <c r="B9" s="160" t="s">
        <v>170</v>
      </c>
      <c r="C9" s="162">
        <v>27993359438</v>
      </c>
      <c r="D9" s="159"/>
      <c r="E9" s="159"/>
      <c r="F9" s="159"/>
      <c r="G9" s="163"/>
      <c r="H9" s="159"/>
      <c r="I9" s="164"/>
      <c r="J9" s="159"/>
      <c r="K9" s="159"/>
      <c r="L9" s="159"/>
      <c r="M9" s="159"/>
      <c r="N9" s="159"/>
      <c r="O9" s="159">
        <f t="shared" si="0"/>
        <v>27993359438</v>
      </c>
      <c r="P9" s="161"/>
      <c r="Q9" s="165" t="s">
        <v>167</v>
      </c>
    </row>
    <row r="10" spans="2:17" ht="36" hidden="1">
      <c r="B10" s="160" t="s">
        <v>171</v>
      </c>
      <c r="C10" s="162">
        <v>25800000000</v>
      </c>
      <c r="D10" s="159"/>
      <c r="E10" s="159"/>
      <c r="F10" s="159"/>
      <c r="G10" s="163"/>
      <c r="H10" s="159"/>
      <c r="I10" s="164"/>
      <c r="J10" s="159"/>
      <c r="K10" s="159"/>
      <c r="L10" s="159"/>
      <c r="M10" s="159"/>
      <c r="N10" s="159"/>
      <c r="O10" s="159">
        <f t="shared" si="0"/>
        <v>25800000000</v>
      </c>
      <c r="P10" s="161"/>
      <c r="Q10" s="165" t="s">
        <v>167</v>
      </c>
    </row>
    <row r="11" spans="2:17" ht="36">
      <c r="B11" s="160" t="s">
        <v>172</v>
      </c>
      <c r="C11" s="162">
        <v>5024000000</v>
      </c>
      <c r="D11" s="159"/>
      <c r="E11" s="159"/>
      <c r="F11" s="159"/>
      <c r="G11" s="163">
        <v>0</v>
      </c>
      <c r="H11" s="159"/>
      <c r="I11" s="164">
        <v>0</v>
      </c>
      <c r="J11" s="159"/>
      <c r="K11" s="159"/>
      <c r="L11" s="159"/>
      <c r="M11" s="159"/>
      <c r="N11" s="159"/>
      <c r="O11" s="159">
        <f t="shared" si="0"/>
        <v>5024000000</v>
      </c>
      <c r="P11" s="161"/>
      <c r="Q11" s="166" t="s">
        <v>173</v>
      </c>
    </row>
    <row r="12" spans="2:17" ht="13" hidden="1">
      <c r="B12" s="159" t="s">
        <v>174</v>
      </c>
      <c r="C12" s="162">
        <f>SUM(C6:C10)</f>
        <v>136355465568</v>
      </c>
      <c r="D12" s="159">
        <f t="shared" ref="D12:N13" si="1">SUM(D11)</f>
        <v>0</v>
      </c>
      <c r="E12" s="159">
        <f>SUM(E6:E10)</f>
        <v>0</v>
      </c>
      <c r="F12" s="159">
        <f t="shared" si="1"/>
        <v>0</v>
      </c>
      <c r="G12" s="159">
        <f>SUM(G6:G10)</f>
        <v>0</v>
      </c>
      <c r="H12" s="159">
        <f t="shared" si="1"/>
        <v>0</v>
      </c>
      <c r="I12" s="159">
        <f>SUM(I6:I10)</f>
        <v>0</v>
      </c>
      <c r="J12" s="159">
        <f t="shared" si="1"/>
        <v>0</v>
      </c>
      <c r="K12" s="159">
        <f>SUM(K6:K10)</f>
        <v>0</v>
      </c>
      <c r="L12" s="159">
        <f t="shared" si="1"/>
        <v>0</v>
      </c>
      <c r="M12" s="159">
        <f>SUM(M6:M10)</f>
        <v>0</v>
      </c>
      <c r="N12" s="159">
        <f t="shared" si="1"/>
        <v>0</v>
      </c>
      <c r="O12" s="159">
        <f>SUM(O6:O10)</f>
        <v>136355465568</v>
      </c>
      <c r="P12" s="161"/>
    </row>
    <row r="13" spans="2:17" ht="13">
      <c r="B13" s="159" t="s">
        <v>175</v>
      </c>
      <c r="C13" s="162">
        <f>C11</f>
        <v>5024000000</v>
      </c>
      <c r="D13" s="159">
        <f t="shared" si="1"/>
        <v>0</v>
      </c>
      <c r="E13" s="159">
        <f>E11</f>
        <v>0</v>
      </c>
      <c r="F13" s="159">
        <f t="shared" si="1"/>
        <v>0</v>
      </c>
      <c r="G13" s="159">
        <f>G11</f>
        <v>0</v>
      </c>
      <c r="H13" s="159">
        <f t="shared" si="1"/>
        <v>0</v>
      </c>
      <c r="I13" s="159">
        <f>I11</f>
        <v>0</v>
      </c>
      <c r="J13" s="159">
        <f t="shared" si="1"/>
        <v>0</v>
      </c>
      <c r="K13" s="159">
        <f>K11</f>
        <v>0</v>
      </c>
      <c r="L13" s="159">
        <f t="shared" si="1"/>
        <v>0</v>
      </c>
      <c r="M13" s="159">
        <f>M11</f>
        <v>0</v>
      </c>
      <c r="N13" s="159">
        <f t="shared" si="1"/>
        <v>0</v>
      </c>
      <c r="O13" s="159">
        <f>O11</f>
        <v>5024000000</v>
      </c>
      <c r="P13" s="161"/>
    </row>
    <row r="16" spans="2:17">
      <c r="B16" s="158" t="s">
        <v>176</v>
      </c>
    </row>
    <row r="17" spans="2:23" ht="180">
      <c r="B17" s="159" t="s">
        <v>177</v>
      </c>
      <c r="C17" s="160" t="s">
        <v>178</v>
      </c>
      <c r="D17" s="160"/>
      <c r="E17" s="159" t="s">
        <v>179</v>
      </c>
      <c r="F17" s="159"/>
      <c r="G17" s="159" t="s">
        <v>180</v>
      </c>
      <c r="H17" s="159"/>
      <c r="I17" s="167" t="s">
        <v>181</v>
      </c>
      <c r="J17" s="167"/>
      <c r="K17" s="167" t="s">
        <v>182</v>
      </c>
      <c r="L17" s="167"/>
      <c r="M17" s="168" t="s">
        <v>183</v>
      </c>
      <c r="N17" s="168" t="s">
        <v>184</v>
      </c>
      <c r="O17" s="168" t="s">
        <v>184</v>
      </c>
      <c r="P17" s="168"/>
      <c r="Q17" s="168" t="s">
        <v>185</v>
      </c>
      <c r="R17" s="168"/>
      <c r="S17" s="160" t="s">
        <v>186</v>
      </c>
      <c r="T17" s="160"/>
      <c r="U17" s="160" t="s">
        <v>187</v>
      </c>
      <c r="V17" s="168"/>
      <c r="W17" s="167" t="s">
        <v>188</v>
      </c>
    </row>
    <row r="18" spans="2:23" ht="24" hidden="1">
      <c r="B18" s="160" t="s">
        <v>166</v>
      </c>
      <c r="C18" s="159">
        <v>0</v>
      </c>
      <c r="D18" s="159"/>
      <c r="E18" s="169"/>
      <c r="F18" s="169"/>
      <c r="G18" s="169"/>
      <c r="H18" s="169"/>
      <c r="I18" s="170">
        <f t="shared" ref="I18:I23" si="2">E18-G18</f>
        <v>0</v>
      </c>
      <c r="J18" s="169"/>
      <c r="K18" s="169"/>
      <c r="L18" s="159"/>
      <c r="M18" s="159">
        <f>K18</f>
        <v>0</v>
      </c>
      <c r="N18" s="159">
        <v>38666145562</v>
      </c>
      <c r="O18" s="171">
        <v>0</v>
      </c>
      <c r="P18" s="159"/>
      <c r="Q18" s="172">
        <v>1</v>
      </c>
      <c r="R18" s="159"/>
      <c r="S18" s="159">
        <f t="shared" ref="S18:S23" si="3">I18*Q18</f>
        <v>0</v>
      </c>
      <c r="T18" s="159"/>
      <c r="U18" s="159">
        <f t="shared" ref="U18:U23" si="4">S18</f>
        <v>0</v>
      </c>
      <c r="V18" s="167"/>
      <c r="W18" s="167" t="s">
        <v>189</v>
      </c>
    </row>
    <row r="19" spans="2:23" ht="48" hidden="1">
      <c r="B19" s="160" t="s">
        <v>168</v>
      </c>
      <c r="C19" s="159">
        <v>0</v>
      </c>
      <c r="D19" s="159"/>
      <c r="E19" s="169"/>
      <c r="F19" s="169"/>
      <c r="G19" s="169"/>
      <c r="H19" s="169"/>
      <c r="I19" s="170">
        <f t="shared" si="2"/>
        <v>0</v>
      </c>
      <c r="J19" s="169"/>
      <c r="K19" s="169"/>
      <c r="L19" s="159"/>
      <c r="M19" s="159">
        <f>K19</f>
        <v>0</v>
      </c>
      <c r="N19" s="159">
        <v>6071570000</v>
      </c>
      <c r="O19" s="171">
        <v>0</v>
      </c>
      <c r="P19" s="159"/>
      <c r="Q19" s="172">
        <v>1</v>
      </c>
      <c r="R19" s="159"/>
      <c r="S19" s="159">
        <f t="shared" si="3"/>
        <v>0</v>
      </c>
      <c r="T19" s="159"/>
      <c r="U19" s="159">
        <f t="shared" si="4"/>
        <v>0</v>
      </c>
      <c r="V19" s="167"/>
      <c r="W19" s="167" t="s">
        <v>189</v>
      </c>
    </row>
    <row r="20" spans="2:23" ht="36" hidden="1">
      <c r="B20" s="160" t="s">
        <v>190</v>
      </c>
      <c r="C20" s="159">
        <v>0</v>
      </c>
      <c r="D20" s="159"/>
      <c r="E20" s="169"/>
      <c r="F20" s="169"/>
      <c r="G20" s="169"/>
      <c r="H20" s="169"/>
      <c r="I20" s="170">
        <f t="shared" si="2"/>
        <v>0</v>
      </c>
      <c r="J20" s="169"/>
      <c r="K20" s="169"/>
      <c r="L20" s="159"/>
      <c r="M20" s="159">
        <f>K20</f>
        <v>0</v>
      </c>
      <c r="N20" s="159">
        <v>9401266137</v>
      </c>
      <c r="O20" s="171">
        <v>0</v>
      </c>
      <c r="P20" s="159"/>
      <c r="Q20" s="172">
        <v>1</v>
      </c>
      <c r="R20" s="159"/>
      <c r="S20" s="159">
        <f t="shared" si="3"/>
        <v>0</v>
      </c>
      <c r="T20" s="159"/>
      <c r="U20" s="159">
        <f t="shared" si="4"/>
        <v>0</v>
      </c>
      <c r="V20" s="167"/>
      <c r="W20" s="167" t="s">
        <v>189</v>
      </c>
    </row>
    <row r="21" spans="2:23" ht="36" hidden="1">
      <c r="B21" s="160" t="s">
        <v>191</v>
      </c>
      <c r="C21" s="159">
        <v>0</v>
      </c>
      <c r="D21" s="159"/>
      <c r="E21" s="169"/>
      <c r="F21" s="169"/>
      <c r="G21" s="169"/>
      <c r="H21" s="169"/>
      <c r="I21" s="170">
        <f t="shared" si="2"/>
        <v>0</v>
      </c>
      <c r="J21" s="169"/>
      <c r="K21" s="169"/>
      <c r="L21" s="159"/>
      <c r="M21" s="159">
        <f>K21</f>
        <v>0</v>
      </c>
      <c r="N21" s="159">
        <v>481827123</v>
      </c>
      <c r="O21" s="171">
        <v>0</v>
      </c>
      <c r="P21" s="159"/>
      <c r="Q21" s="172">
        <v>1</v>
      </c>
      <c r="R21" s="159"/>
      <c r="S21" s="159">
        <f t="shared" si="3"/>
        <v>0</v>
      </c>
      <c r="T21" s="159"/>
      <c r="U21" s="159">
        <f t="shared" si="4"/>
        <v>0</v>
      </c>
      <c r="V21" s="167"/>
      <c r="W21" s="167" t="s">
        <v>189</v>
      </c>
    </row>
    <row r="22" spans="2:23" ht="36" hidden="1">
      <c r="B22" s="160" t="s">
        <v>171</v>
      </c>
      <c r="C22" s="159">
        <v>0</v>
      </c>
      <c r="D22" s="159"/>
      <c r="E22" s="169"/>
      <c r="F22" s="169"/>
      <c r="G22" s="169"/>
      <c r="H22" s="169"/>
      <c r="I22" s="170">
        <f t="shared" si="2"/>
        <v>0</v>
      </c>
      <c r="J22" s="169"/>
      <c r="K22" s="169"/>
      <c r="L22" s="159"/>
      <c r="M22" s="159">
        <f>K22</f>
        <v>0</v>
      </c>
      <c r="N22" s="159"/>
      <c r="O22" s="171">
        <v>0</v>
      </c>
      <c r="P22" s="159"/>
      <c r="Q22" s="172">
        <v>1</v>
      </c>
      <c r="R22" s="159"/>
      <c r="S22" s="159">
        <f t="shared" si="3"/>
        <v>0</v>
      </c>
      <c r="T22" s="159"/>
      <c r="U22" s="159">
        <f t="shared" si="4"/>
        <v>0</v>
      </c>
      <c r="V22" s="167"/>
      <c r="W22" s="167" t="s">
        <v>189</v>
      </c>
    </row>
    <row r="23" spans="2:23" ht="36">
      <c r="B23" s="160" t="s">
        <v>172</v>
      </c>
      <c r="C23" s="159">
        <v>0</v>
      </c>
      <c r="D23" s="159"/>
      <c r="E23" s="169">
        <v>11937578599</v>
      </c>
      <c r="F23" s="169"/>
      <c r="G23" s="169">
        <v>7130149938</v>
      </c>
      <c r="H23" s="169"/>
      <c r="I23" s="173">
        <f t="shared" si="2"/>
        <v>4807428661</v>
      </c>
      <c r="J23" s="169"/>
      <c r="K23" s="169">
        <v>5024000000</v>
      </c>
      <c r="L23" s="159"/>
      <c r="M23" s="171">
        <v>0</v>
      </c>
      <c r="N23" s="159">
        <v>5024000000</v>
      </c>
      <c r="O23" s="159">
        <f>K23</f>
        <v>5024000000</v>
      </c>
      <c r="P23" s="159"/>
      <c r="Q23" s="172">
        <v>1</v>
      </c>
      <c r="R23" s="159"/>
      <c r="S23" s="159">
        <f t="shared" si="3"/>
        <v>4807428661</v>
      </c>
      <c r="T23" s="159"/>
      <c r="U23" s="159">
        <f t="shared" si="4"/>
        <v>4807428661</v>
      </c>
      <c r="V23" s="167"/>
      <c r="W23" s="167" t="s">
        <v>189</v>
      </c>
    </row>
    <row r="24" spans="2:23" hidden="1">
      <c r="B24" s="159" t="s">
        <v>174</v>
      </c>
      <c r="C24" s="159">
        <f>SUM(C18:C22)</f>
        <v>0</v>
      </c>
      <c r="D24" s="159">
        <f>SUM(D23)</f>
        <v>0</v>
      </c>
      <c r="E24" s="159">
        <f>SUM(E18:E22)</f>
        <v>0</v>
      </c>
      <c r="F24" s="159">
        <f>SUM(F23)</f>
        <v>0</v>
      </c>
      <c r="G24" s="159">
        <f>SUM(G18:G22)</f>
        <v>0</v>
      </c>
      <c r="H24" s="159">
        <f>SUM(H23)</f>
        <v>0</v>
      </c>
      <c r="I24" s="159">
        <f>SUM(I18:I22)</f>
        <v>0</v>
      </c>
      <c r="J24" s="159">
        <f>SUM(J23)</f>
        <v>0</v>
      </c>
      <c r="K24" s="159">
        <f>SUM(K18:K22)</f>
        <v>0</v>
      </c>
      <c r="L24" s="159">
        <f>SUM(L23)</f>
        <v>0</v>
      </c>
      <c r="M24" s="159">
        <f>SUM(M18:M22)</f>
        <v>0</v>
      </c>
      <c r="N24" s="159">
        <f>SUM(N23)</f>
        <v>5024000000</v>
      </c>
      <c r="O24" s="159">
        <f>SUM(O18:O22)</f>
        <v>0</v>
      </c>
      <c r="P24" s="159">
        <f>SUM(P23)</f>
        <v>0</v>
      </c>
      <c r="Q24" s="159"/>
      <c r="R24" s="159">
        <f>SUM(R23)</f>
        <v>0</v>
      </c>
      <c r="S24" s="159">
        <f>SUM(S18:S22)</f>
        <v>0</v>
      </c>
      <c r="T24" s="159">
        <f>SUM(T23)</f>
        <v>0</v>
      </c>
      <c r="U24" s="159">
        <f>SUM(U18:U22)</f>
        <v>0</v>
      </c>
      <c r="V24" s="159"/>
      <c r="W24" s="159"/>
    </row>
    <row r="25" spans="2:23">
      <c r="B25" s="159" t="s">
        <v>175</v>
      </c>
      <c r="C25" s="159">
        <f>C23</f>
        <v>0</v>
      </c>
      <c r="D25" s="159">
        <f>SUM(D24)</f>
        <v>0</v>
      </c>
      <c r="E25" s="159">
        <f>E23</f>
        <v>11937578599</v>
      </c>
      <c r="F25" s="159">
        <f>SUM(F24)</f>
        <v>0</v>
      </c>
      <c r="G25" s="159">
        <f>G23</f>
        <v>7130149938</v>
      </c>
      <c r="H25" s="159">
        <f>SUM(H24)</f>
        <v>0</v>
      </c>
      <c r="I25" s="159">
        <f>I23</f>
        <v>4807428661</v>
      </c>
      <c r="J25" s="159">
        <f>SUM(J24)</f>
        <v>0</v>
      </c>
      <c r="K25" s="159">
        <f>K23</f>
        <v>5024000000</v>
      </c>
      <c r="L25" s="159">
        <f>SUM(L24)</f>
        <v>0</v>
      </c>
      <c r="M25" s="159">
        <f>M23</f>
        <v>0</v>
      </c>
      <c r="N25" s="159">
        <f>SUM(N24)</f>
        <v>5024000000</v>
      </c>
      <c r="O25" s="159">
        <f>O23</f>
        <v>5024000000</v>
      </c>
      <c r="P25" s="159">
        <f>SUM(P24)</f>
        <v>0</v>
      </c>
      <c r="Q25" s="159"/>
      <c r="R25" s="159">
        <f>SUM(R24)</f>
        <v>0</v>
      </c>
      <c r="S25" s="159">
        <f>S23</f>
        <v>4807428661</v>
      </c>
      <c r="T25" s="159">
        <f>SUM(T24)</f>
        <v>0</v>
      </c>
      <c r="U25" s="159">
        <f>U23</f>
        <v>4807428661</v>
      </c>
      <c r="V25" s="159"/>
      <c r="W25" s="159"/>
    </row>
    <row r="27" spans="2:23" ht="14">
      <c r="B27" s="174" t="s">
        <v>192</v>
      </c>
      <c r="C27" s="175"/>
      <c r="D27" s="175"/>
    </row>
    <row r="28" spans="2:23" ht="14">
      <c r="B28" s="174"/>
      <c r="C28" s="175" t="s">
        <v>193</v>
      </c>
      <c r="D28" s="175"/>
    </row>
  </sheetData>
  <phoneticPr fontId="8"/>
  <pageMargins left="0.7" right="0.7" top="0.75" bottom="0.75" header="0.3" footer="0.3"/>
  <pageSetup paperSize="9" orientation="portrait" r:id="rId1"/>
  <headerFooter>
    <oddFooter>&amp;L&amp;F
&amp;A&amp;C&amp;P/&amp;N&amp;R&amp;D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G20"/>
  <sheetViews>
    <sheetView workbookViewId="0"/>
  </sheetViews>
  <sheetFormatPr defaultRowHeight="12"/>
  <cols>
    <col min="1" max="1" width="4.69921875" style="157" customWidth="1"/>
    <col min="2" max="2" width="14.09765625" style="157" customWidth="1"/>
    <col min="3" max="3" width="33.69921875" style="157" customWidth="1"/>
    <col min="4" max="4" width="23.8984375" style="158" customWidth="1"/>
    <col min="5" max="6" width="13" style="157" bestFit="1" customWidth="1"/>
    <col min="7" max="256" width="9.09765625" style="157"/>
    <col min="257" max="257" width="4.69921875" style="157" customWidth="1"/>
    <col min="258" max="258" width="14.09765625" style="157" customWidth="1"/>
    <col min="259" max="259" width="33.69921875" style="157" customWidth="1"/>
    <col min="260" max="260" width="23.8984375" style="157" customWidth="1"/>
    <col min="261" max="262" width="13" style="157" bestFit="1" customWidth="1"/>
    <col min="263" max="512" width="9.09765625" style="157"/>
    <col min="513" max="513" width="4.69921875" style="157" customWidth="1"/>
    <col min="514" max="514" width="14.09765625" style="157" customWidth="1"/>
    <col min="515" max="515" width="33.69921875" style="157" customWidth="1"/>
    <col min="516" max="516" width="23.8984375" style="157" customWidth="1"/>
    <col min="517" max="518" width="13" style="157" bestFit="1" customWidth="1"/>
    <col min="519" max="768" width="9.09765625" style="157"/>
    <col min="769" max="769" width="4.69921875" style="157" customWidth="1"/>
    <col min="770" max="770" width="14.09765625" style="157" customWidth="1"/>
    <col min="771" max="771" width="33.69921875" style="157" customWidth="1"/>
    <col min="772" max="772" width="23.8984375" style="157" customWidth="1"/>
    <col min="773" max="774" width="13" style="157" bestFit="1" customWidth="1"/>
    <col min="775" max="1024" width="9.09765625" style="157"/>
    <col min="1025" max="1025" width="4.69921875" style="157" customWidth="1"/>
    <col min="1026" max="1026" width="14.09765625" style="157" customWidth="1"/>
    <col min="1027" max="1027" width="33.69921875" style="157" customWidth="1"/>
    <col min="1028" max="1028" width="23.8984375" style="157" customWidth="1"/>
    <col min="1029" max="1030" width="13" style="157" bestFit="1" customWidth="1"/>
    <col min="1031" max="1280" width="9.09765625" style="157"/>
    <col min="1281" max="1281" width="4.69921875" style="157" customWidth="1"/>
    <col min="1282" max="1282" width="14.09765625" style="157" customWidth="1"/>
    <col min="1283" max="1283" width="33.69921875" style="157" customWidth="1"/>
    <col min="1284" max="1284" width="23.8984375" style="157" customWidth="1"/>
    <col min="1285" max="1286" width="13" style="157" bestFit="1" customWidth="1"/>
    <col min="1287" max="1536" width="9.09765625" style="157"/>
    <col min="1537" max="1537" width="4.69921875" style="157" customWidth="1"/>
    <col min="1538" max="1538" width="14.09765625" style="157" customWidth="1"/>
    <col min="1539" max="1539" width="33.69921875" style="157" customWidth="1"/>
    <col min="1540" max="1540" width="23.8984375" style="157" customWidth="1"/>
    <col min="1541" max="1542" width="13" style="157" bestFit="1" customWidth="1"/>
    <col min="1543" max="1792" width="9.09765625" style="157"/>
    <col min="1793" max="1793" width="4.69921875" style="157" customWidth="1"/>
    <col min="1794" max="1794" width="14.09765625" style="157" customWidth="1"/>
    <col min="1795" max="1795" width="33.69921875" style="157" customWidth="1"/>
    <col min="1796" max="1796" width="23.8984375" style="157" customWidth="1"/>
    <col min="1797" max="1798" width="13" style="157" bestFit="1" customWidth="1"/>
    <col min="1799" max="2048" width="9.09765625" style="157"/>
    <col min="2049" max="2049" width="4.69921875" style="157" customWidth="1"/>
    <col min="2050" max="2050" width="14.09765625" style="157" customWidth="1"/>
    <col min="2051" max="2051" width="33.69921875" style="157" customWidth="1"/>
    <col min="2052" max="2052" width="23.8984375" style="157" customWidth="1"/>
    <col min="2053" max="2054" width="13" style="157" bestFit="1" customWidth="1"/>
    <col min="2055" max="2304" width="9.09765625" style="157"/>
    <col min="2305" max="2305" width="4.69921875" style="157" customWidth="1"/>
    <col min="2306" max="2306" width="14.09765625" style="157" customWidth="1"/>
    <col min="2307" max="2307" width="33.69921875" style="157" customWidth="1"/>
    <col min="2308" max="2308" width="23.8984375" style="157" customWidth="1"/>
    <col min="2309" max="2310" width="13" style="157" bestFit="1" customWidth="1"/>
    <col min="2311" max="2560" width="9.09765625" style="157"/>
    <col min="2561" max="2561" width="4.69921875" style="157" customWidth="1"/>
    <col min="2562" max="2562" width="14.09765625" style="157" customWidth="1"/>
    <col min="2563" max="2563" width="33.69921875" style="157" customWidth="1"/>
    <col min="2564" max="2564" width="23.8984375" style="157" customWidth="1"/>
    <col min="2565" max="2566" width="13" style="157" bestFit="1" customWidth="1"/>
    <col min="2567" max="2816" width="9.09765625" style="157"/>
    <col min="2817" max="2817" width="4.69921875" style="157" customWidth="1"/>
    <col min="2818" max="2818" width="14.09765625" style="157" customWidth="1"/>
    <col min="2819" max="2819" width="33.69921875" style="157" customWidth="1"/>
    <col min="2820" max="2820" width="23.8984375" style="157" customWidth="1"/>
    <col min="2821" max="2822" width="13" style="157" bestFit="1" customWidth="1"/>
    <col min="2823" max="3072" width="9.09765625" style="157"/>
    <col min="3073" max="3073" width="4.69921875" style="157" customWidth="1"/>
    <col min="3074" max="3074" width="14.09765625" style="157" customWidth="1"/>
    <col min="3075" max="3075" width="33.69921875" style="157" customWidth="1"/>
    <col min="3076" max="3076" width="23.8984375" style="157" customWidth="1"/>
    <col min="3077" max="3078" width="13" style="157" bestFit="1" customWidth="1"/>
    <col min="3079" max="3328" width="9.09765625" style="157"/>
    <col min="3329" max="3329" width="4.69921875" style="157" customWidth="1"/>
    <col min="3330" max="3330" width="14.09765625" style="157" customWidth="1"/>
    <col min="3331" max="3331" width="33.69921875" style="157" customWidth="1"/>
    <col min="3332" max="3332" width="23.8984375" style="157" customWidth="1"/>
    <col min="3333" max="3334" width="13" style="157" bestFit="1" customWidth="1"/>
    <col min="3335" max="3584" width="9.09765625" style="157"/>
    <col min="3585" max="3585" width="4.69921875" style="157" customWidth="1"/>
    <col min="3586" max="3586" width="14.09765625" style="157" customWidth="1"/>
    <col min="3587" max="3587" width="33.69921875" style="157" customWidth="1"/>
    <col min="3588" max="3588" width="23.8984375" style="157" customWidth="1"/>
    <col min="3589" max="3590" width="13" style="157" bestFit="1" customWidth="1"/>
    <col min="3591" max="3840" width="9.09765625" style="157"/>
    <col min="3841" max="3841" width="4.69921875" style="157" customWidth="1"/>
    <col min="3842" max="3842" width="14.09765625" style="157" customWidth="1"/>
    <col min="3843" max="3843" width="33.69921875" style="157" customWidth="1"/>
    <col min="3844" max="3844" width="23.8984375" style="157" customWidth="1"/>
    <col min="3845" max="3846" width="13" style="157" bestFit="1" customWidth="1"/>
    <col min="3847" max="4096" width="9.09765625" style="157"/>
    <col min="4097" max="4097" width="4.69921875" style="157" customWidth="1"/>
    <col min="4098" max="4098" width="14.09765625" style="157" customWidth="1"/>
    <col min="4099" max="4099" width="33.69921875" style="157" customWidth="1"/>
    <col min="4100" max="4100" width="23.8984375" style="157" customWidth="1"/>
    <col min="4101" max="4102" width="13" style="157" bestFit="1" customWidth="1"/>
    <col min="4103" max="4352" width="9.09765625" style="157"/>
    <col min="4353" max="4353" width="4.69921875" style="157" customWidth="1"/>
    <col min="4354" max="4354" width="14.09765625" style="157" customWidth="1"/>
    <col min="4355" max="4355" width="33.69921875" style="157" customWidth="1"/>
    <col min="4356" max="4356" width="23.8984375" style="157" customWidth="1"/>
    <col min="4357" max="4358" width="13" style="157" bestFit="1" customWidth="1"/>
    <col min="4359" max="4608" width="9.09765625" style="157"/>
    <col min="4609" max="4609" width="4.69921875" style="157" customWidth="1"/>
    <col min="4610" max="4610" width="14.09765625" style="157" customWidth="1"/>
    <col min="4611" max="4611" width="33.69921875" style="157" customWidth="1"/>
    <col min="4612" max="4612" width="23.8984375" style="157" customWidth="1"/>
    <col min="4613" max="4614" width="13" style="157" bestFit="1" customWidth="1"/>
    <col min="4615" max="4864" width="9.09765625" style="157"/>
    <col min="4865" max="4865" width="4.69921875" style="157" customWidth="1"/>
    <col min="4866" max="4866" width="14.09765625" style="157" customWidth="1"/>
    <col min="4867" max="4867" width="33.69921875" style="157" customWidth="1"/>
    <col min="4868" max="4868" width="23.8984375" style="157" customWidth="1"/>
    <col min="4869" max="4870" width="13" style="157" bestFit="1" customWidth="1"/>
    <col min="4871" max="5120" width="9.09765625" style="157"/>
    <col min="5121" max="5121" width="4.69921875" style="157" customWidth="1"/>
    <col min="5122" max="5122" width="14.09765625" style="157" customWidth="1"/>
    <col min="5123" max="5123" width="33.69921875" style="157" customWidth="1"/>
    <col min="5124" max="5124" width="23.8984375" style="157" customWidth="1"/>
    <col min="5125" max="5126" width="13" style="157" bestFit="1" customWidth="1"/>
    <col min="5127" max="5376" width="9.09765625" style="157"/>
    <col min="5377" max="5377" width="4.69921875" style="157" customWidth="1"/>
    <col min="5378" max="5378" width="14.09765625" style="157" customWidth="1"/>
    <col min="5379" max="5379" width="33.69921875" style="157" customWidth="1"/>
    <col min="5380" max="5380" width="23.8984375" style="157" customWidth="1"/>
    <col min="5381" max="5382" width="13" style="157" bestFit="1" customWidth="1"/>
    <col min="5383" max="5632" width="9.09765625" style="157"/>
    <col min="5633" max="5633" width="4.69921875" style="157" customWidth="1"/>
    <col min="5634" max="5634" width="14.09765625" style="157" customWidth="1"/>
    <col min="5635" max="5635" width="33.69921875" style="157" customWidth="1"/>
    <col min="5636" max="5636" width="23.8984375" style="157" customWidth="1"/>
    <col min="5637" max="5638" width="13" style="157" bestFit="1" customWidth="1"/>
    <col min="5639" max="5888" width="9.09765625" style="157"/>
    <col min="5889" max="5889" width="4.69921875" style="157" customWidth="1"/>
    <col min="5890" max="5890" width="14.09765625" style="157" customWidth="1"/>
    <col min="5891" max="5891" width="33.69921875" style="157" customWidth="1"/>
    <col min="5892" max="5892" width="23.8984375" style="157" customWidth="1"/>
    <col min="5893" max="5894" width="13" style="157" bestFit="1" customWidth="1"/>
    <col min="5895" max="6144" width="9.09765625" style="157"/>
    <col min="6145" max="6145" width="4.69921875" style="157" customWidth="1"/>
    <col min="6146" max="6146" width="14.09765625" style="157" customWidth="1"/>
    <col min="6147" max="6147" width="33.69921875" style="157" customWidth="1"/>
    <col min="6148" max="6148" width="23.8984375" style="157" customWidth="1"/>
    <col min="6149" max="6150" width="13" style="157" bestFit="1" customWidth="1"/>
    <col min="6151" max="6400" width="9.09765625" style="157"/>
    <col min="6401" max="6401" width="4.69921875" style="157" customWidth="1"/>
    <col min="6402" max="6402" width="14.09765625" style="157" customWidth="1"/>
    <col min="6403" max="6403" width="33.69921875" style="157" customWidth="1"/>
    <col min="6404" max="6404" width="23.8984375" style="157" customWidth="1"/>
    <col min="6405" max="6406" width="13" style="157" bestFit="1" customWidth="1"/>
    <col min="6407" max="6656" width="9.09765625" style="157"/>
    <col min="6657" max="6657" width="4.69921875" style="157" customWidth="1"/>
    <col min="6658" max="6658" width="14.09765625" style="157" customWidth="1"/>
    <col min="6659" max="6659" width="33.69921875" style="157" customWidth="1"/>
    <col min="6660" max="6660" width="23.8984375" style="157" customWidth="1"/>
    <col min="6661" max="6662" width="13" style="157" bestFit="1" customWidth="1"/>
    <col min="6663" max="6912" width="9.09765625" style="157"/>
    <col min="6913" max="6913" width="4.69921875" style="157" customWidth="1"/>
    <col min="6914" max="6914" width="14.09765625" style="157" customWidth="1"/>
    <col min="6915" max="6915" width="33.69921875" style="157" customWidth="1"/>
    <col min="6916" max="6916" width="23.8984375" style="157" customWidth="1"/>
    <col min="6917" max="6918" width="13" style="157" bestFit="1" customWidth="1"/>
    <col min="6919" max="7168" width="9.09765625" style="157"/>
    <col min="7169" max="7169" width="4.69921875" style="157" customWidth="1"/>
    <col min="7170" max="7170" width="14.09765625" style="157" customWidth="1"/>
    <col min="7171" max="7171" width="33.69921875" style="157" customWidth="1"/>
    <col min="7172" max="7172" width="23.8984375" style="157" customWidth="1"/>
    <col min="7173" max="7174" width="13" style="157" bestFit="1" customWidth="1"/>
    <col min="7175" max="7424" width="9.09765625" style="157"/>
    <col min="7425" max="7425" width="4.69921875" style="157" customWidth="1"/>
    <col min="7426" max="7426" width="14.09765625" style="157" customWidth="1"/>
    <col min="7427" max="7427" width="33.69921875" style="157" customWidth="1"/>
    <col min="7428" max="7428" width="23.8984375" style="157" customWidth="1"/>
    <col min="7429" max="7430" width="13" style="157" bestFit="1" customWidth="1"/>
    <col min="7431" max="7680" width="9.09765625" style="157"/>
    <col min="7681" max="7681" width="4.69921875" style="157" customWidth="1"/>
    <col min="7682" max="7682" width="14.09765625" style="157" customWidth="1"/>
    <col min="7683" max="7683" width="33.69921875" style="157" customWidth="1"/>
    <col min="7684" max="7684" width="23.8984375" style="157" customWidth="1"/>
    <col min="7685" max="7686" width="13" style="157" bestFit="1" customWidth="1"/>
    <col min="7687" max="7936" width="9.09765625" style="157"/>
    <col min="7937" max="7937" width="4.69921875" style="157" customWidth="1"/>
    <col min="7938" max="7938" width="14.09765625" style="157" customWidth="1"/>
    <col min="7939" max="7939" width="33.69921875" style="157" customWidth="1"/>
    <col min="7940" max="7940" width="23.8984375" style="157" customWidth="1"/>
    <col min="7941" max="7942" width="13" style="157" bestFit="1" customWidth="1"/>
    <col min="7943" max="8192" width="9.09765625" style="157"/>
    <col min="8193" max="8193" width="4.69921875" style="157" customWidth="1"/>
    <col min="8194" max="8194" width="14.09765625" style="157" customWidth="1"/>
    <col min="8195" max="8195" width="33.69921875" style="157" customWidth="1"/>
    <col min="8196" max="8196" width="23.8984375" style="157" customWidth="1"/>
    <col min="8197" max="8198" width="13" style="157" bestFit="1" customWidth="1"/>
    <col min="8199" max="8448" width="9.09765625" style="157"/>
    <col min="8449" max="8449" width="4.69921875" style="157" customWidth="1"/>
    <col min="8450" max="8450" width="14.09765625" style="157" customWidth="1"/>
    <col min="8451" max="8451" width="33.69921875" style="157" customWidth="1"/>
    <col min="8452" max="8452" width="23.8984375" style="157" customWidth="1"/>
    <col min="8453" max="8454" width="13" style="157" bestFit="1" customWidth="1"/>
    <col min="8455" max="8704" width="9.09765625" style="157"/>
    <col min="8705" max="8705" width="4.69921875" style="157" customWidth="1"/>
    <col min="8706" max="8706" width="14.09765625" style="157" customWidth="1"/>
    <col min="8707" max="8707" width="33.69921875" style="157" customWidth="1"/>
    <col min="8708" max="8708" width="23.8984375" style="157" customWidth="1"/>
    <col min="8709" max="8710" width="13" style="157" bestFit="1" customWidth="1"/>
    <col min="8711" max="8960" width="9.09765625" style="157"/>
    <col min="8961" max="8961" width="4.69921875" style="157" customWidth="1"/>
    <col min="8962" max="8962" width="14.09765625" style="157" customWidth="1"/>
    <col min="8963" max="8963" width="33.69921875" style="157" customWidth="1"/>
    <col min="8964" max="8964" width="23.8984375" style="157" customWidth="1"/>
    <col min="8965" max="8966" width="13" style="157" bestFit="1" customWidth="1"/>
    <col min="8967" max="9216" width="9.09765625" style="157"/>
    <col min="9217" max="9217" width="4.69921875" style="157" customWidth="1"/>
    <col min="9218" max="9218" width="14.09765625" style="157" customWidth="1"/>
    <col min="9219" max="9219" width="33.69921875" style="157" customWidth="1"/>
    <col min="9220" max="9220" width="23.8984375" style="157" customWidth="1"/>
    <col min="9221" max="9222" width="13" style="157" bestFit="1" customWidth="1"/>
    <col min="9223" max="9472" width="9.09765625" style="157"/>
    <col min="9473" max="9473" width="4.69921875" style="157" customWidth="1"/>
    <col min="9474" max="9474" width="14.09765625" style="157" customWidth="1"/>
    <col min="9475" max="9475" width="33.69921875" style="157" customWidth="1"/>
    <col min="9476" max="9476" width="23.8984375" style="157" customWidth="1"/>
    <col min="9477" max="9478" width="13" style="157" bestFit="1" customWidth="1"/>
    <col min="9479" max="9728" width="9.09765625" style="157"/>
    <col min="9729" max="9729" width="4.69921875" style="157" customWidth="1"/>
    <col min="9730" max="9730" width="14.09765625" style="157" customWidth="1"/>
    <col min="9731" max="9731" width="33.69921875" style="157" customWidth="1"/>
    <col min="9732" max="9732" width="23.8984375" style="157" customWidth="1"/>
    <col min="9733" max="9734" width="13" style="157" bestFit="1" customWidth="1"/>
    <col min="9735" max="9984" width="9.09765625" style="157"/>
    <col min="9985" max="9985" width="4.69921875" style="157" customWidth="1"/>
    <col min="9986" max="9986" width="14.09765625" style="157" customWidth="1"/>
    <col min="9987" max="9987" width="33.69921875" style="157" customWidth="1"/>
    <col min="9988" max="9988" width="23.8984375" style="157" customWidth="1"/>
    <col min="9989" max="9990" width="13" style="157" bestFit="1" customWidth="1"/>
    <col min="9991" max="10240" width="9.09765625" style="157"/>
    <col min="10241" max="10241" width="4.69921875" style="157" customWidth="1"/>
    <col min="10242" max="10242" width="14.09765625" style="157" customWidth="1"/>
    <col min="10243" max="10243" width="33.69921875" style="157" customWidth="1"/>
    <col min="10244" max="10244" width="23.8984375" style="157" customWidth="1"/>
    <col min="10245" max="10246" width="13" style="157" bestFit="1" customWidth="1"/>
    <col min="10247" max="10496" width="9.09765625" style="157"/>
    <col min="10497" max="10497" width="4.69921875" style="157" customWidth="1"/>
    <col min="10498" max="10498" width="14.09765625" style="157" customWidth="1"/>
    <col min="10499" max="10499" width="33.69921875" style="157" customWidth="1"/>
    <col min="10500" max="10500" width="23.8984375" style="157" customWidth="1"/>
    <col min="10501" max="10502" width="13" style="157" bestFit="1" customWidth="1"/>
    <col min="10503" max="10752" width="9.09765625" style="157"/>
    <col min="10753" max="10753" width="4.69921875" style="157" customWidth="1"/>
    <col min="10754" max="10754" width="14.09765625" style="157" customWidth="1"/>
    <col min="10755" max="10755" width="33.69921875" style="157" customWidth="1"/>
    <col min="10756" max="10756" width="23.8984375" style="157" customWidth="1"/>
    <col min="10757" max="10758" width="13" style="157" bestFit="1" customWidth="1"/>
    <col min="10759" max="11008" width="9.09765625" style="157"/>
    <col min="11009" max="11009" width="4.69921875" style="157" customWidth="1"/>
    <col min="11010" max="11010" width="14.09765625" style="157" customWidth="1"/>
    <col min="11011" max="11011" width="33.69921875" style="157" customWidth="1"/>
    <col min="11012" max="11012" width="23.8984375" style="157" customWidth="1"/>
    <col min="11013" max="11014" width="13" style="157" bestFit="1" customWidth="1"/>
    <col min="11015" max="11264" width="9.09765625" style="157"/>
    <col min="11265" max="11265" width="4.69921875" style="157" customWidth="1"/>
    <col min="11266" max="11266" width="14.09765625" style="157" customWidth="1"/>
    <col min="11267" max="11267" width="33.69921875" style="157" customWidth="1"/>
    <col min="11268" max="11268" width="23.8984375" style="157" customWidth="1"/>
    <col min="11269" max="11270" width="13" style="157" bestFit="1" customWidth="1"/>
    <col min="11271" max="11520" width="9.09765625" style="157"/>
    <col min="11521" max="11521" width="4.69921875" style="157" customWidth="1"/>
    <col min="11522" max="11522" width="14.09765625" style="157" customWidth="1"/>
    <col min="11523" max="11523" width="33.69921875" style="157" customWidth="1"/>
    <col min="11524" max="11524" width="23.8984375" style="157" customWidth="1"/>
    <col min="11525" max="11526" width="13" style="157" bestFit="1" customWidth="1"/>
    <col min="11527" max="11776" width="9.09765625" style="157"/>
    <col min="11777" max="11777" width="4.69921875" style="157" customWidth="1"/>
    <col min="11778" max="11778" width="14.09765625" style="157" customWidth="1"/>
    <col min="11779" max="11779" width="33.69921875" style="157" customWidth="1"/>
    <col min="11780" max="11780" width="23.8984375" style="157" customWidth="1"/>
    <col min="11781" max="11782" width="13" style="157" bestFit="1" customWidth="1"/>
    <col min="11783" max="12032" width="9.09765625" style="157"/>
    <col min="12033" max="12033" width="4.69921875" style="157" customWidth="1"/>
    <col min="12034" max="12034" width="14.09765625" style="157" customWidth="1"/>
    <col min="12035" max="12035" width="33.69921875" style="157" customWidth="1"/>
    <col min="12036" max="12036" width="23.8984375" style="157" customWidth="1"/>
    <col min="12037" max="12038" width="13" style="157" bestFit="1" customWidth="1"/>
    <col min="12039" max="12288" width="9.09765625" style="157"/>
    <col min="12289" max="12289" width="4.69921875" style="157" customWidth="1"/>
    <col min="12290" max="12290" width="14.09765625" style="157" customWidth="1"/>
    <col min="12291" max="12291" width="33.69921875" style="157" customWidth="1"/>
    <col min="12292" max="12292" width="23.8984375" style="157" customWidth="1"/>
    <col min="12293" max="12294" width="13" style="157" bestFit="1" customWidth="1"/>
    <col min="12295" max="12544" width="9.09765625" style="157"/>
    <col min="12545" max="12545" width="4.69921875" style="157" customWidth="1"/>
    <col min="12546" max="12546" width="14.09765625" style="157" customWidth="1"/>
    <col min="12547" max="12547" width="33.69921875" style="157" customWidth="1"/>
    <col min="12548" max="12548" width="23.8984375" style="157" customWidth="1"/>
    <col min="12549" max="12550" width="13" style="157" bestFit="1" customWidth="1"/>
    <col min="12551" max="12800" width="9.09765625" style="157"/>
    <col min="12801" max="12801" width="4.69921875" style="157" customWidth="1"/>
    <col min="12802" max="12802" width="14.09765625" style="157" customWidth="1"/>
    <col min="12803" max="12803" width="33.69921875" style="157" customWidth="1"/>
    <col min="12804" max="12804" width="23.8984375" style="157" customWidth="1"/>
    <col min="12805" max="12806" width="13" style="157" bestFit="1" customWidth="1"/>
    <col min="12807" max="13056" width="9.09765625" style="157"/>
    <col min="13057" max="13057" width="4.69921875" style="157" customWidth="1"/>
    <col min="13058" max="13058" width="14.09765625" style="157" customWidth="1"/>
    <col min="13059" max="13059" width="33.69921875" style="157" customWidth="1"/>
    <col min="13060" max="13060" width="23.8984375" style="157" customWidth="1"/>
    <col min="13061" max="13062" width="13" style="157" bestFit="1" customWidth="1"/>
    <col min="13063" max="13312" width="9.09765625" style="157"/>
    <col min="13313" max="13313" width="4.69921875" style="157" customWidth="1"/>
    <col min="13314" max="13314" width="14.09765625" style="157" customWidth="1"/>
    <col min="13315" max="13315" width="33.69921875" style="157" customWidth="1"/>
    <col min="13316" max="13316" width="23.8984375" style="157" customWidth="1"/>
    <col min="13317" max="13318" width="13" style="157" bestFit="1" customWidth="1"/>
    <col min="13319" max="13568" width="9.09765625" style="157"/>
    <col min="13569" max="13569" width="4.69921875" style="157" customWidth="1"/>
    <col min="13570" max="13570" width="14.09765625" style="157" customWidth="1"/>
    <col min="13571" max="13571" width="33.69921875" style="157" customWidth="1"/>
    <col min="13572" max="13572" width="23.8984375" style="157" customWidth="1"/>
    <col min="13573" max="13574" width="13" style="157" bestFit="1" customWidth="1"/>
    <col min="13575" max="13824" width="9.09765625" style="157"/>
    <col min="13825" max="13825" width="4.69921875" style="157" customWidth="1"/>
    <col min="13826" max="13826" width="14.09765625" style="157" customWidth="1"/>
    <col min="13827" max="13827" width="33.69921875" style="157" customWidth="1"/>
    <col min="13828" max="13828" width="23.8984375" style="157" customWidth="1"/>
    <col min="13829" max="13830" width="13" style="157" bestFit="1" customWidth="1"/>
    <col min="13831" max="14080" width="9.09765625" style="157"/>
    <col min="14081" max="14081" width="4.69921875" style="157" customWidth="1"/>
    <col min="14082" max="14082" width="14.09765625" style="157" customWidth="1"/>
    <col min="14083" max="14083" width="33.69921875" style="157" customWidth="1"/>
    <col min="14084" max="14084" width="23.8984375" style="157" customWidth="1"/>
    <col min="14085" max="14086" width="13" style="157" bestFit="1" customWidth="1"/>
    <col min="14087" max="14336" width="9.09765625" style="157"/>
    <col min="14337" max="14337" width="4.69921875" style="157" customWidth="1"/>
    <col min="14338" max="14338" width="14.09765625" style="157" customWidth="1"/>
    <col min="14339" max="14339" width="33.69921875" style="157" customWidth="1"/>
    <col min="14340" max="14340" width="23.8984375" style="157" customWidth="1"/>
    <col min="14341" max="14342" width="13" style="157" bestFit="1" customWidth="1"/>
    <col min="14343" max="14592" width="9.09765625" style="157"/>
    <col min="14593" max="14593" width="4.69921875" style="157" customWidth="1"/>
    <col min="14594" max="14594" width="14.09765625" style="157" customWidth="1"/>
    <col min="14595" max="14595" width="33.69921875" style="157" customWidth="1"/>
    <col min="14596" max="14596" width="23.8984375" style="157" customWidth="1"/>
    <col min="14597" max="14598" width="13" style="157" bestFit="1" customWidth="1"/>
    <col min="14599" max="14848" width="9.09765625" style="157"/>
    <col min="14849" max="14849" width="4.69921875" style="157" customWidth="1"/>
    <col min="14850" max="14850" width="14.09765625" style="157" customWidth="1"/>
    <col min="14851" max="14851" width="33.69921875" style="157" customWidth="1"/>
    <col min="14852" max="14852" width="23.8984375" style="157" customWidth="1"/>
    <col min="14853" max="14854" width="13" style="157" bestFit="1" customWidth="1"/>
    <col min="14855" max="15104" width="9.09765625" style="157"/>
    <col min="15105" max="15105" width="4.69921875" style="157" customWidth="1"/>
    <col min="15106" max="15106" width="14.09765625" style="157" customWidth="1"/>
    <col min="15107" max="15107" width="33.69921875" style="157" customWidth="1"/>
    <col min="15108" max="15108" width="23.8984375" style="157" customWidth="1"/>
    <col min="15109" max="15110" width="13" style="157" bestFit="1" customWidth="1"/>
    <col min="15111" max="15360" width="9.09765625" style="157"/>
    <col min="15361" max="15361" width="4.69921875" style="157" customWidth="1"/>
    <col min="15362" max="15362" width="14.09765625" style="157" customWidth="1"/>
    <col min="15363" max="15363" width="33.69921875" style="157" customWidth="1"/>
    <col min="15364" max="15364" width="23.8984375" style="157" customWidth="1"/>
    <col min="15365" max="15366" width="13" style="157" bestFit="1" customWidth="1"/>
    <col min="15367" max="15616" width="9.09765625" style="157"/>
    <col min="15617" max="15617" width="4.69921875" style="157" customWidth="1"/>
    <col min="15618" max="15618" width="14.09765625" style="157" customWidth="1"/>
    <col min="15619" max="15619" width="33.69921875" style="157" customWidth="1"/>
    <col min="15620" max="15620" width="23.8984375" style="157" customWidth="1"/>
    <col min="15621" max="15622" width="13" style="157" bestFit="1" customWidth="1"/>
    <col min="15623" max="15872" width="9.09765625" style="157"/>
    <col min="15873" max="15873" width="4.69921875" style="157" customWidth="1"/>
    <col min="15874" max="15874" width="14.09765625" style="157" customWidth="1"/>
    <col min="15875" max="15875" width="33.69921875" style="157" customWidth="1"/>
    <col min="15876" max="15876" width="23.8984375" style="157" customWidth="1"/>
    <col min="15877" max="15878" width="13" style="157" bestFit="1" customWidth="1"/>
    <col min="15879" max="16128" width="9.09765625" style="157"/>
    <col min="16129" max="16129" width="4.69921875" style="157" customWidth="1"/>
    <col min="16130" max="16130" width="14.09765625" style="157" customWidth="1"/>
    <col min="16131" max="16131" width="33.69921875" style="157" customWidth="1"/>
    <col min="16132" max="16132" width="23.8984375" style="157" customWidth="1"/>
    <col min="16133" max="16134" width="13" style="157" bestFit="1" customWidth="1"/>
    <col min="16135" max="16384" width="9.09765625" style="157"/>
  </cols>
  <sheetData>
    <row r="1" spans="2:4" ht="13">
      <c r="B1" s="176" t="s">
        <v>194</v>
      </c>
    </row>
    <row r="2" spans="2:4" ht="14">
      <c r="B2" s="177" t="s">
        <v>195</v>
      </c>
      <c r="D2" s="174" t="s">
        <v>196</v>
      </c>
    </row>
    <row r="3" spans="2:4" ht="13">
      <c r="B3" s="178" t="s">
        <v>197</v>
      </c>
    </row>
    <row r="4" spans="2:4" ht="12.5" thickBot="1"/>
    <row r="5" spans="2:4" ht="24.5" thickBot="1">
      <c r="B5" s="179" t="s">
        <v>198</v>
      </c>
      <c r="C5" s="180" t="s">
        <v>199</v>
      </c>
    </row>
    <row r="7" spans="2:4" ht="13">
      <c r="B7" s="181"/>
    </row>
    <row r="8" spans="2:4">
      <c r="B8" s="157" t="s">
        <v>200</v>
      </c>
    </row>
    <row r="9" spans="2:4">
      <c r="D9" s="182" t="s">
        <v>201</v>
      </c>
    </row>
    <row r="10" spans="2:4" ht="18" customHeight="1">
      <c r="C10" s="167" t="s">
        <v>202</v>
      </c>
      <c r="D10" s="159"/>
    </row>
    <row r="11" spans="2:4" ht="18" customHeight="1">
      <c r="C11" s="183" t="s">
        <v>99</v>
      </c>
      <c r="D11" s="159"/>
    </row>
    <row r="12" spans="2:4" ht="18" customHeight="1">
      <c r="C12" s="183" t="s">
        <v>203</v>
      </c>
      <c r="D12" s="159"/>
    </row>
    <row r="13" spans="2:4" ht="18" customHeight="1">
      <c r="C13" s="183" t="s">
        <v>204</v>
      </c>
      <c r="D13" s="159"/>
    </row>
    <row r="14" spans="2:4" ht="18" customHeight="1">
      <c r="C14" s="183" t="s">
        <v>205</v>
      </c>
      <c r="D14" s="159"/>
    </row>
    <row r="15" spans="2:4" ht="18" customHeight="1">
      <c r="C15" s="183"/>
      <c r="D15" s="159"/>
    </row>
    <row r="16" spans="2:4" ht="13">
      <c r="C16" s="184" t="s">
        <v>206</v>
      </c>
      <c r="D16" s="159">
        <f>SUM(D11:D14)</f>
        <v>0</v>
      </c>
    </row>
    <row r="17" spans="3:7" ht="13">
      <c r="C17" s="184"/>
      <c r="D17" s="159"/>
    </row>
    <row r="18" spans="3:7" ht="18" customHeight="1">
      <c r="C18" s="167" t="s">
        <v>207</v>
      </c>
      <c r="D18" s="159"/>
    </row>
    <row r="19" spans="3:7" ht="18" customHeight="1">
      <c r="C19" s="183" t="s">
        <v>203</v>
      </c>
      <c r="D19" s="159">
        <v>10620342084</v>
      </c>
      <c r="E19" s="185" t="s">
        <v>208</v>
      </c>
      <c r="F19" s="186">
        <v>6821895463</v>
      </c>
      <c r="G19" s="157" t="s">
        <v>209</v>
      </c>
    </row>
    <row r="20" spans="3:7" ht="13">
      <c r="C20" s="184" t="s">
        <v>206</v>
      </c>
      <c r="D20" s="159">
        <f>D19</f>
        <v>10620342084</v>
      </c>
    </row>
  </sheetData>
  <phoneticPr fontId="8"/>
  <pageMargins left="0.7" right="0.7" top="0.75" bottom="0.75" header="0.3" footer="0.3"/>
  <pageSetup paperSize="9" orientation="portrait" r:id="rId1"/>
  <headerFooter>
    <oddFooter>&amp;L&amp;F
&amp;A&amp;C&amp;P/&amp;N&amp;R&amp;D　&amp;T</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30"/>
  <sheetViews>
    <sheetView workbookViewId="0"/>
  </sheetViews>
  <sheetFormatPr defaultColWidth="10.296875" defaultRowHeight="11"/>
  <cols>
    <col min="1" max="1" width="26.8984375" style="191" customWidth="1"/>
    <col min="2" max="2" width="29.09765625" style="191" bestFit="1" customWidth="1"/>
    <col min="3" max="3" width="12.59765625" style="191" bestFit="1" customWidth="1"/>
    <col min="4" max="4" width="22" style="191" bestFit="1" customWidth="1"/>
    <col min="5" max="5" width="42.296875" style="191" customWidth="1"/>
    <col min="6" max="6" width="3.296875" style="191" customWidth="1"/>
    <col min="7" max="7" width="19.69921875" style="191" bestFit="1" customWidth="1"/>
    <col min="8" max="8" width="19.69921875" style="191" customWidth="1"/>
    <col min="9" max="9" width="19.69921875" style="191" bestFit="1" customWidth="1"/>
    <col min="10" max="10" width="25" style="191" customWidth="1"/>
    <col min="11" max="11" width="18.3984375" style="191" bestFit="1" customWidth="1"/>
    <col min="12" max="12" width="26.3984375" style="191" customWidth="1"/>
    <col min="13" max="13" width="23.296875" style="191" customWidth="1"/>
    <col min="14" max="16384" width="10.296875" style="191"/>
  </cols>
  <sheetData>
    <row r="1" spans="1:13" s="157" customFormat="1" ht="12">
      <c r="A1" s="157" t="s">
        <v>133</v>
      </c>
      <c r="E1" s="187"/>
      <c r="F1" s="187"/>
    </row>
    <row r="2" spans="1:13" s="157" customFormat="1" ht="12">
      <c r="A2" s="157" t="s">
        <v>134</v>
      </c>
      <c r="E2" s="187"/>
      <c r="F2" s="187"/>
    </row>
    <row r="3" spans="1:13" ht="12">
      <c r="A3" s="188" t="s">
        <v>135</v>
      </c>
      <c r="B3" s="188" t="s">
        <v>136</v>
      </c>
      <c r="C3" s="188" t="s">
        <v>137</v>
      </c>
      <c r="D3" s="188" t="s">
        <v>138</v>
      </c>
      <c r="E3" s="188" t="s">
        <v>139</v>
      </c>
      <c r="F3" s="188"/>
      <c r="G3" s="189" t="s">
        <v>140</v>
      </c>
      <c r="H3" s="190" t="s">
        <v>141</v>
      </c>
      <c r="I3" s="190" t="s">
        <v>142</v>
      </c>
      <c r="J3" s="190" t="s">
        <v>143</v>
      </c>
      <c r="K3" s="188" t="s">
        <v>144</v>
      </c>
    </row>
    <row r="4" spans="1:13" ht="13">
      <c r="A4" s="192">
        <v>20190712</v>
      </c>
      <c r="B4" s="192" t="s">
        <v>145</v>
      </c>
      <c r="C4" s="192" t="s">
        <v>146</v>
      </c>
      <c r="D4" s="192" t="s">
        <v>147</v>
      </c>
      <c r="E4" s="192" t="s">
        <v>148</v>
      </c>
      <c r="F4" s="193" t="s">
        <v>149</v>
      </c>
      <c r="G4" s="194">
        <v>1238129548</v>
      </c>
      <c r="H4" s="299"/>
      <c r="I4" s="299"/>
      <c r="J4" s="299"/>
      <c r="K4" s="295"/>
    </row>
    <row r="5" spans="1:13" ht="13">
      <c r="A5" s="192">
        <v>20190917</v>
      </c>
      <c r="B5" s="192" t="s">
        <v>145</v>
      </c>
      <c r="C5" s="192" t="s">
        <v>146</v>
      </c>
      <c r="D5" s="192" t="s">
        <v>147</v>
      </c>
      <c r="E5" s="192" t="s">
        <v>148</v>
      </c>
      <c r="F5" s="193" t="s">
        <v>149</v>
      </c>
      <c r="G5" s="194">
        <v>2557569139</v>
      </c>
      <c r="H5" s="299"/>
      <c r="I5" s="299"/>
      <c r="J5" s="299"/>
      <c r="K5" s="295"/>
    </row>
    <row r="6" spans="1:13" ht="13">
      <c r="A6" s="192">
        <v>20200124</v>
      </c>
      <c r="B6" s="192" t="s">
        <v>145</v>
      </c>
      <c r="C6" s="192" t="s">
        <v>146</v>
      </c>
      <c r="D6" s="192" t="s">
        <v>147</v>
      </c>
      <c r="E6" s="192" t="s">
        <v>148</v>
      </c>
      <c r="F6" s="193" t="s">
        <v>149</v>
      </c>
      <c r="G6" s="194">
        <v>1064746656</v>
      </c>
      <c r="H6" s="299"/>
      <c r="I6" s="299"/>
      <c r="J6" s="299"/>
      <c r="K6" s="295"/>
      <c r="L6" s="157" t="s">
        <v>150</v>
      </c>
    </row>
    <row r="7" spans="1:13" ht="13">
      <c r="A7" s="192">
        <v>20200427</v>
      </c>
      <c r="B7" s="192" t="s">
        <v>145</v>
      </c>
      <c r="C7" s="192" t="s">
        <v>146</v>
      </c>
      <c r="D7" s="192" t="s">
        <v>147</v>
      </c>
      <c r="E7" s="192" t="s">
        <v>148</v>
      </c>
      <c r="F7" s="193" t="s">
        <v>149</v>
      </c>
      <c r="G7" s="194">
        <v>6828510867</v>
      </c>
      <c r="H7" s="299"/>
      <c r="I7" s="299"/>
      <c r="J7" s="299"/>
      <c r="K7" s="295"/>
    </row>
    <row r="8" spans="1:13" ht="13">
      <c r="A8" s="188"/>
      <c r="B8" s="188"/>
      <c r="C8" s="188"/>
      <c r="D8" s="188"/>
      <c r="E8" s="188"/>
      <c r="F8" s="188"/>
      <c r="G8" s="295"/>
      <c r="H8" s="295"/>
      <c r="I8" s="295"/>
      <c r="J8" s="295"/>
      <c r="K8" s="295"/>
    </row>
    <row r="9" spans="1:13" ht="13.5" thickBot="1">
      <c r="A9" s="188"/>
      <c r="B9" s="188"/>
      <c r="C9" s="188"/>
      <c r="D9" s="188"/>
      <c r="E9" s="188"/>
      <c r="F9" s="188"/>
      <c r="G9" s="296"/>
      <c r="H9" s="295"/>
      <c r="I9" s="295"/>
      <c r="J9" s="295"/>
      <c r="K9" s="295"/>
    </row>
    <row r="10" spans="1:13" ht="14" thickTop="1" thickBot="1">
      <c r="A10" s="188"/>
      <c r="B10" s="188"/>
      <c r="C10" s="188"/>
      <c r="D10" s="188"/>
      <c r="E10" s="195"/>
      <c r="F10" s="196"/>
      <c r="G10" s="197">
        <f>+SUM(G4:G9)</f>
        <v>11688956210</v>
      </c>
      <c r="H10" s="297">
        <f t="shared" ref="H10:J10" si="0">+SUM(H4:H9)</f>
        <v>0</v>
      </c>
      <c r="I10" s="295">
        <f t="shared" si="0"/>
        <v>0</v>
      </c>
      <c r="J10" s="295">
        <f t="shared" si="0"/>
        <v>0</v>
      </c>
      <c r="K10" s="298">
        <v>10620342084</v>
      </c>
      <c r="L10" s="157" t="s">
        <v>141</v>
      </c>
    </row>
    <row r="11" spans="1:13" ht="12.5" thickTop="1">
      <c r="K11" s="198"/>
    </row>
    <row r="12" spans="1:13" ht="12">
      <c r="G12" s="198"/>
      <c r="H12" s="198"/>
      <c r="K12" s="199"/>
    </row>
    <row r="13" spans="1:13" ht="13">
      <c r="A13" s="200" t="s">
        <v>210</v>
      </c>
      <c r="G13" s="198"/>
      <c r="H13" s="198"/>
      <c r="I13" s="199"/>
      <c r="K13" s="199"/>
    </row>
    <row r="14" spans="1:13" ht="12">
      <c r="G14" s="199"/>
      <c r="H14" s="199"/>
      <c r="K14" s="201"/>
      <c r="L14" s="330"/>
      <c r="M14" s="331"/>
    </row>
    <row r="15" spans="1:13" ht="13">
      <c r="G15" s="332" t="s">
        <v>140</v>
      </c>
      <c r="H15" s="334" t="s">
        <v>211</v>
      </c>
      <c r="I15" s="334"/>
      <c r="J15" s="335" t="s">
        <v>212</v>
      </c>
      <c r="K15" s="336"/>
      <c r="L15" s="335" t="s">
        <v>213</v>
      </c>
      <c r="M15" s="336"/>
    </row>
    <row r="16" spans="1:13" ht="12">
      <c r="G16" s="333"/>
      <c r="H16" s="202" t="s">
        <v>151</v>
      </c>
      <c r="I16" s="202" t="s">
        <v>152</v>
      </c>
      <c r="J16" s="203" t="s">
        <v>151</v>
      </c>
      <c r="K16" s="203" t="s">
        <v>152</v>
      </c>
      <c r="L16" s="203" t="s">
        <v>151</v>
      </c>
      <c r="M16" s="203" t="s">
        <v>152</v>
      </c>
    </row>
    <row r="17" spans="5:13" ht="13">
      <c r="E17" s="204" t="s">
        <v>214</v>
      </c>
      <c r="F17" s="205"/>
      <c r="G17" s="206"/>
      <c r="H17" s="207">
        <v>282476</v>
      </c>
      <c r="I17" s="207">
        <v>27497</v>
      </c>
      <c r="J17" s="208"/>
      <c r="K17" s="208"/>
      <c r="L17" s="208"/>
      <c r="M17" s="209"/>
    </row>
    <row r="18" spans="5:13" ht="13">
      <c r="E18" s="328" t="s">
        <v>215</v>
      </c>
      <c r="F18" s="210"/>
      <c r="G18" s="207">
        <v>11458995811</v>
      </c>
      <c r="H18" s="211">
        <v>10610181306</v>
      </c>
      <c r="I18" s="211">
        <v>848814505</v>
      </c>
      <c r="J18" s="208"/>
      <c r="K18" s="208"/>
      <c r="L18" s="208"/>
      <c r="M18" s="208"/>
    </row>
    <row r="19" spans="5:13" ht="13">
      <c r="E19" s="329"/>
      <c r="F19" s="210"/>
      <c r="G19" s="207">
        <v>-9716118</v>
      </c>
      <c r="H19" s="211">
        <v>-8996406</v>
      </c>
      <c r="I19" s="211">
        <v>-719712</v>
      </c>
      <c r="J19" s="208"/>
      <c r="K19" s="208"/>
      <c r="L19" s="208"/>
      <c r="M19" s="208"/>
    </row>
    <row r="20" spans="5:13" ht="13.5" thickBot="1">
      <c r="E20" s="212" t="s">
        <v>216</v>
      </c>
      <c r="F20" s="213"/>
      <c r="G20" s="214">
        <f>J20+K20</f>
        <v>34840</v>
      </c>
      <c r="H20" s="215"/>
      <c r="I20" s="215"/>
      <c r="J20" s="216">
        <v>32260</v>
      </c>
      <c r="K20" s="216">
        <v>2580</v>
      </c>
      <c r="L20" s="215"/>
      <c r="M20" s="215"/>
    </row>
    <row r="21" spans="5:13" ht="13.5" thickBot="1">
      <c r="E21" s="212" t="s">
        <v>217</v>
      </c>
      <c r="F21" s="213" t="s">
        <v>149</v>
      </c>
      <c r="G21" s="217">
        <v>11688956210</v>
      </c>
      <c r="H21" s="215"/>
      <c r="I21" s="215"/>
      <c r="J21" s="218">
        <v>10626323828</v>
      </c>
      <c r="K21" s="218">
        <v>1062632382</v>
      </c>
      <c r="L21" s="215"/>
      <c r="M21" s="215"/>
    </row>
    <row r="22" spans="5:13" ht="13">
      <c r="E22" s="219" t="s">
        <v>218</v>
      </c>
      <c r="F22" s="220" t="s">
        <v>153</v>
      </c>
      <c r="G22" s="221">
        <f>J22+K22</f>
        <v>-6615404</v>
      </c>
      <c r="H22" s="215"/>
      <c r="I22" s="215"/>
      <c r="J22" s="230">
        <v>-6014004</v>
      </c>
      <c r="K22" s="230">
        <v>-601400</v>
      </c>
      <c r="L22" s="222"/>
      <c r="M22" s="222"/>
    </row>
    <row r="23" spans="5:13" ht="13">
      <c r="E23" s="219" t="s">
        <v>219</v>
      </c>
      <c r="F23" s="220" t="s">
        <v>154</v>
      </c>
      <c r="G23" s="223">
        <f>L23+M23</f>
        <v>0</v>
      </c>
      <c r="H23" s="222"/>
      <c r="I23" s="222"/>
      <c r="J23" s="224"/>
      <c r="K23" s="224"/>
      <c r="L23" s="225">
        <v>0</v>
      </c>
      <c r="M23" s="225">
        <v>0</v>
      </c>
    </row>
    <row r="24" spans="5:13" ht="13">
      <c r="E24" s="226" t="s">
        <v>155</v>
      </c>
      <c r="G24" s="199"/>
      <c r="H24" s="227">
        <f>SUM(H17:H19)</f>
        <v>10601467376</v>
      </c>
      <c r="I24" s="227">
        <f>SUM(I17:I19)</f>
        <v>848122290</v>
      </c>
      <c r="J24" s="228">
        <f>J20+J21+J22</f>
        <v>10620342084</v>
      </c>
      <c r="K24" s="199">
        <f>K20+K21+K22</f>
        <v>1062033562</v>
      </c>
      <c r="L24" s="199">
        <f>L23</f>
        <v>0</v>
      </c>
      <c r="M24" s="199">
        <f>M23</f>
        <v>0</v>
      </c>
    </row>
    <row r="27" spans="5:13" ht="12">
      <c r="E27" s="229" t="s">
        <v>156</v>
      </c>
    </row>
    <row r="28" spans="5:13" ht="12">
      <c r="E28" s="229" t="s">
        <v>220</v>
      </c>
    </row>
    <row r="29" spans="5:13" ht="13">
      <c r="E29" s="231" t="s">
        <v>221</v>
      </c>
    </row>
    <row r="30" spans="5:13" ht="12">
      <c r="E30" s="157" t="s">
        <v>222</v>
      </c>
    </row>
  </sheetData>
  <mergeCells count="6">
    <mergeCell ref="E18:E19"/>
    <mergeCell ref="L14:M14"/>
    <mergeCell ref="G15:G16"/>
    <mergeCell ref="H15:I15"/>
    <mergeCell ref="J15:K15"/>
    <mergeCell ref="L15:M15"/>
  </mergeCells>
  <phoneticPr fontId="8"/>
  <pageMargins left="0.7" right="0.7" top="0.75" bottom="0.75" header="0.3" footer="0.3"/>
  <pageSetup paperSize="9" orientation="landscape" r:id="rId1"/>
  <headerFooter>
    <oddFooter>&amp;L&amp;F
&amp;A&amp;C&amp;P/&amp;N&amp;R&amp;D　&amp;T</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B3:I69"/>
  <sheetViews>
    <sheetView workbookViewId="0"/>
  </sheetViews>
  <sheetFormatPr defaultColWidth="10.296875" defaultRowHeight="15" outlineLevelRow="1"/>
  <cols>
    <col min="1" max="2" width="10.296875" style="18"/>
    <col min="3" max="3" width="39.8984375" style="18" customWidth="1"/>
    <col min="4" max="4" width="26.69921875" style="18" customWidth="1"/>
    <col min="5" max="5" width="39.8984375" style="18" customWidth="1"/>
    <col min="6" max="6" width="26.69921875" style="18" customWidth="1"/>
    <col min="7" max="7" width="14.69921875" style="18" bestFit="1" customWidth="1"/>
    <col min="8" max="8" width="10.296875" style="18"/>
    <col min="9" max="9" width="10.3984375" style="18" bestFit="1" customWidth="1"/>
    <col min="10" max="16384" width="10.296875" style="18"/>
  </cols>
  <sheetData>
    <row r="3" spans="2:9" s="5" customFormat="1">
      <c r="B3" s="1" t="s">
        <v>102</v>
      </c>
      <c r="C3" s="2"/>
      <c r="D3" s="3"/>
      <c r="E3" s="4"/>
      <c r="F3" s="3"/>
    </row>
    <row r="4" spans="2:9" s="5" customFormat="1" ht="9.75" customHeight="1">
      <c r="C4" s="4"/>
      <c r="D4" s="3"/>
      <c r="E4" s="4"/>
      <c r="F4" s="3"/>
    </row>
    <row r="5" spans="2:9" s="5" customFormat="1" ht="15" customHeight="1">
      <c r="C5" s="4" t="s">
        <v>103</v>
      </c>
      <c r="D5" s="3"/>
      <c r="E5" s="4"/>
      <c r="F5" s="3"/>
    </row>
    <row r="6" spans="2:9" s="5" customFormat="1" ht="15" customHeight="1">
      <c r="C6" s="6" t="s">
        <v>104</v>
      </c>
      <c r="D6" s="7" t="s">
        <v>105</v>
      </c>
      <c r="E6" s="8" t="s">
        <v>106</v>
      </c>
      <c r="F6" s="7" t="s">
        <v>105</v>
      </c>
      <c r="I6" s="5" t="s">
        <v>223</v>
      </c>
    </row>
    <row r="7" spans="2:9" s="5" customFormat="1" hidden="1" outlineLevel="1">
      <c r="C7" s="9"/>
      <c r="D7" s="10"/>
      <c r="E7" s="4"/>
      <c r="F7" s="10"/>
    </row>
    <row r="8" spans="2:9" s="5" customFormat="1" collapsed="1">
      <c r="C8" s="11" t="s">
        <v>107</v>
      </c>
      <c r="D8" s="10">
        <v>4903849477</v>
      </c>
      <c r="E8" s="12" t="s">
        <v>108</v>
      </c>
      <c r="F8" s="10">
        <v>4847559392</v>
      </c>
    </row>
    <row r="9" spans="2:9" s="5" customFormat="1" hidden="1">
      <c r="C9" s="13" t="s">
        <v>109</v>
      </c>
      <c r="D9" s="10">
        <v>0</v>
      </c>
      <c r="E9" s="4"/>
      <c r="F9" s="10"/>
    </row>
    <row r="10" spans="2:9" s="5" customFormat="1">
      <c r="C10" s="11" t="s">
        <v>110</v>
      </c>
      <c r="D10" s="10"/>
      <c r="E10" s="12" t="s">
        <v>110</v>
      </c>
      <c r="F10" s="10">
        <v>56290085</v>
      </c>
    </row>
    <row r="11" spans="2:9" s="5" customFormat="1" hidden="1" outlineLevel="1">
      <c r="C11" s="14"/>
      <c r="D11" s="10"/>
      <c r="E11" s="12"/>
      <c r="F11" s="10"/>
    </row>
    <row r="12" spans="2:9" s="5" customFormat="1" hidden="1" outlineLevel="1">
      <c r="C12" s="9"/>
      <c r="D12" s="10"/>
      <c r="E12" s="4"/>
      <c r="F12" s="10"/>
    </row>
    <row r="13" spans="2:9" s="5" customFormat="1" collapsed="1">
      <c r="C13" s="6" t="s">
        <v>111</v>
      </c>
      <c r="D13" s="15">
        <f>SUM(D8:D12)</f>
        <v>4903849477</v>
      </c>
      <c r="E13" s="8" t="s">
        <v>111</v>
      </c>
      <c r="F13" s="15">
        <f>SUM(F8:F10)</f>
        <v>4903849477</v>
      </c>
    </row>
    <row r="14" spans="2:9" s="5" customFormat="1" ht="15.5" thickBot="1">
      <c r="C14" s="4"/>
      <c r="D14" s="3"/>
      <c r="E14" s="4"/>
      <c r="F14" s="16">
        <f>D13-F13</f>
        <v>0</v>
      </c>
      <c r="G14" s="17" t="s">
        <v>112</v>
      </c>
    </row>
    <row r="15" spans="2:9" s="5" customFormat="1" ht="15.5" thickTop="1">
      <c r="C15" s="4"/>
      <c r="D15" s="3"/>
      <c r="E15" s="4"/>
      <c r="F15" s="3" t="s">
        <v>113</v>
      </c>
    </row>
    <row r="16" spans="2:9">
      <c r="C16" s="18" t="s">
        <v>114</v>
      </c>
    </row>
    <row r="17" spans="3:9">
      <c r="C17" s="6" t="s">
        <v>104</v>
      </c>
      <c r="D17" s="7" t="s">
        <v>105</v>
      </c>
      <c r="E17" s="8" t="s">
        <v>106</v>
      </c>
      <c r="F17" s="7" t="s">
        <v>105</v>
      </c>
    </row>
    <row r="18" spans="3:9" outlineLevel="1">
      <c r="C18" s="13" t="s">
        <v>117</v>
      </c>
      <c r="D18" s="10">
        <v>13122185</v>
      </c>
      <c r="E18" s="19" t="s">
        <v>107</v>
      </c>
      <c r="F18" s="10">
        <v>757081</v>
      </c>
    </row>
    <row r="19" spans="3:9" outlineLevel="1">
      <c r="C19" s="13"/>
      <c r="D19" s="10"/>
      <c r="E19" s="12" t="s">
        <v>116</v>
      </c>
      <c r="F19" s="10">
        <v>12365104</v>
      </c>
    </row>
    <row r="20" spans="3:9" ht="15.5" thickBot="1">
      <c r="C20" s="11" t="s">
        <v>117</v>
      </c>
      <c r="D20" s="10">
        <v>7798298231</v>
      </c>
      <c r="E20" s="12" t="s">
        <v>118</v>
      </c>
      <c r="F20" s="10">
        <f>D20</f>
        <v>7798298231</v>
      </c>
      <c r="I20" s="18" t="s">
        <v>119</v>
      </c>
    </row>
    <row r="21" spans="3:9">
      <c r="C21" s="20" t="s">
        <v>118</v>
      </c>
      <c r="D21" s="21">
        <v>9716118</v>
      </c>
      <c r="E21" s="22" t="s">
        <v>120</v>
      </c>
      <c r="F21" s="23">
        <v>8996406</v>
      </c>
      <c r="G21" s="24"/>
    </row>
    <row r="22" spans="3:9" ht="15.5" thickBot="1">
      <c r="C22" s="25"/>
      <c r="D22" s="26"/>
      <c r="E22" s="27" t="s">
        <v>121</v>
      </c>
      <c r="F22" s="28">
        <v>719712</v>
      </c>
    </row>
    <row r="23" spans="3:9" ht="15.5" thickBot="1">
      <c r="C23" s="29" t="s">
        <v>111</v>
      </c>
      <c r="D23" s="30">
        <f>SUM(D18:D22)</f>
        <v>7821136534</v>
      </c>
      <c r="E23" s="31" t="s">
        <v>111</v>
      </c>
      <c r="F23" s="30">
        <f>SUM(F18:F22)</f>
        <v>7821136534</v>
      </c>
    </row>
    <row r="24" spans="3:9" ht="15.5" thickBot="1">
      <c r="C24" s="32"/>
      <c r="D24" s="33" t="s">
        <v>122</v>
      </c>
      <c r="F24" s="16">
        <f>D23-F23</f>
        <v>0</v>
      </c>
      <c r="G24" s="17" t="s">
        <v>112</v>
      </c>
    </row>
    <row r="25" spans="3:9">
      <c r="F25" s="3" t="s">
        <v>113</v>
      </c>
    </row>
    <row r="27" spans="3:9">
      <c r="C27" s="18" t="s">
        <v>123</v>
      </c>
    </row>
    <row r="28" spans="3:9">
      <c r="C28" s="6" t="s">
        <v>104</v>
      </c>
      <c r="D28" s="7" t="s">
        <v>105</v>
      </c>
      <c r="E28" s="8" t="s">
        <v>106</v>
      </c>
      <c r="F28" s="7" t="s">
        <v>105</v>
      </c>
    </row>
    <row r="29" spans="3:9" hidden="1" outlineLevel="1">
      <c r="C29" s="34" t="s">
        <v>224</v>
      </c>
      <c r="D29" s="15"/>
      <c r="E29" s="35" t="s">
        <v>115</v>
      </c>
      <c r="F29" s="15"/>
      <c r="I29" s="3"/>
    </row>
    <row r="30" spans="3:9" collapsed="1">
      <c r="C30" s="11" t="s">
        <v>125</v>
      </c>
      <c r="D30" s="10">
        <v>10610463782</v>
      </c>
      <c r="E30" s="36" t="s">
        <v>126</v>
      </c>
      <c r="F30" s="10">
        <v>11458995811</v>
      </c>
      <c r="I30" s="18" t="s">
        <v>127</v>
      </c>
    </row>
    <row r="31" spans="3:9">
      <c r="C31" s="13" t="s">
        <v>124</v>
      </c>
      <c r="D31" s="10">
        <v>848532029</v>
      </c>
      <c r="E31" s="4"/>
      <c r="F31" s="10"/>
      <c r="I31" s="18" t="s">
        <v>128</v>
      </c>
    </row>
    <row r="32" spans="3:9">
      <c r="C32" s="113" t="s">
        <v>6</v>
      </c>
      <c r="D32" s="10">
        <v>181224</v>
      </c>
      <c r="E32" s="4" t="s">
        <v>225</v>
      </c>
      <c r="F32" s="10">
        <v>181224</v>
      </c>
    </row>
    <row r="33" spans="2:7">
      <c r="C33" s="13" t="s">
        <v>115</v>
      </c>
      <c r="D33" s="10">
        <v>848122290</v>
      </c>
      <c r="E33" s="13" t="s">
        <v>124</v>
      </c>
      <c r="F33" s="10">
        <f>D33</f>
        <v>848122290</v>
      </c>
    </row>
    <row r="34" spans="2:7">
      <c r="C34" s="6" t="s">
        <v>111</v>
      </c>
      <c r="D34" s="15">
        <f>SUM(D30:D33)</f>
        <v>12307299325</v>
      </c>
      <c r="E34" s="8" t="s">
        <v>111</v>
      </c>
      <c r="F34" s="15">
        <f>SUM(F30:F33)</f>
        <v>12307299325</v>
      </c>
    </row>
    <row r="35" spans="2:7" ht="15.5" thickBot="1">
      <c r="F35" s="16">
        <f>D34-F34</f>
        <v>0</v>
      </c>
      <c r="G35" s="17" t="s">
        <v>112</v>
      </c>
    </row>
    <row r="36" spans="2:7" ht="15.5" thickTop="1">
      <c r="F36" s="3" t="s">
        <v>113</v>
      </c>
    </row>
    <row r="38" spans="2:7">
      <c r="D38" s="3"/>
      <c r="E38" s="3"/>
      <c r="F38" s="3"/>
    </row>
    <row r="39" spans="2:7">
      <c r="B39" s="1" t="s">
        <v>129</v>
      </c>
      <c r="C39" s="2"/>
      <c r="D39" s="3"/>
      <c r="E39" s="4"/>
      <c r="F39" s="3"/>
    </row>
    <row r="40" spans="2:7">
      <c r="B40" s="1"/>
      <c r="C40" s="2"/>
      <c r="D40" s="3"/>
      <c r="E40" s="4"/>
      <c r="F40" s="3"/>
    </row>
    <row r="41" spans="2:7" hidden="1">
      <c r="B41" s="5"/>
      <c r="C41" s="4" t="s">
        <v>103</v>
      </c>
      <c r="D41" s="3"/>
      <c r="E41" s="4"/>
      <c r="F41" s="3"/>
    </row>
    <row r="42" spans="2:7" hidden="1">
      <c r="B42" s="5"/>
      <c r="C42" s="6" t="s">
        <v>104</v>
      </c>
      <c r="D42" s="7" t="s">
        <v>105</v>
      </c>
      <c r="E42" s="8" t="s">
        <v>106</v>
      </c>
      <c r="F42" s="7" t="s">
        <v>105</v>
      </c>
    </row>
    <row r="43" spans="2:7" hidden="1" outlineLevel="1">
      <c r="B43" s="5"/>
      <c r="C43" s="9"/>
      <c r="D43" s="10"/>
      <c r="E43" s="4"/>
      <c r="F43" s="10"/>
    </row>
    <row r="44" spans="2:7" hidden="1" collapsed="1">
      <c r="B44" s="5"/>
      <c r="C44" s="11" t="s">
        <v>130</v>
      </c>
      <c r="D44" s="10">
        <v>0</v>
      </c>
      <c r="E44" s="12" t="s">
        <v>131</v>
      </c>
      <c r="F44" s="10">
        <v>0</v>
      </c>
    </row>
    <row r="45" spans="2:7" hidden="1" outlineLevel="1">
      <c r="B45" s="5"/>
      <c r="C45" s="11"/>
      <c r="D45" s="10"/>
      <c r="E45" s="12"/>
      <c r="F45" s="10"/>
    </row>
    <row r="46" spans="2:7" hidden="1" collapsed="1">
      <c r="B46" s="5"/>
      <c r="C46" s="6" t="s">
        <v>111</v>
      </c>
      <c r="D46" s="15">
        <f>D44</f>
        <v>0</v>
      </c>
      <c r="E46" s="8" t="s">
        <v>111</v>
      </c>
      <c r="F46" s="15">
        <f>F44</f>
        <v>0</v>
      </c>
    </row>
    <row r="47" spans="2:7" ht="15.5" hidden="1" thickBot="1">
      <c r="B47" s="5"/>
      <c r="C47" s="4"/>
      <c r="D47" s="3"/>
      <c r="E47" s="4"/>
      <c r="F47" s="16">
        <f>D46-F46</f>
        <v>0</v>
      </c>
      <c r="G47" s="17" t="s">
        <v>112</v>
      </c>
    </row>
    <row r="48" spans="2:7" hidden="1">
      <c r="B48" s="5"/>
      <c r="C48" s="4"/>
      <c r="D48" s="3"/>
      <c r="E48" s="4"/>
      <c r="F48" s="3" t="s">
        <v>113</v>
      </c>
    </row>
    <row r="49" spans="2:7">
      <c r="B49" s="5"/>
      <c r="C49" s="4"/>
      <c r="D49" s="3"/>
      <c r="E49" s="4"/>
      <c r="F49" s="3"/>
    </row>
    <row r="50" spans="2:7">
      <c r="B50" s="5"/>
      <c r="C50" s="18" t="s">
        <v>114</v>
      </c>
      <c r="D50" s="3"/>
      <c r="E50" s="4"/>
      <c r="F50" s="3"/>
    </row>
    <row r="51" spans="2:7">
      <c r="B51" s="5"/>
      <c r="C51" s="6" t="s">
        <v>104</v>
      </c>
      <c r="D51" s="7" t="s">
        <v>105</v>
      </c>
      <c r="E51" s="8" t="s">
        <v>106</v>
      </c>
      <c r="F51" s="7" t="s">
        <v>105</v>
      </c>
    </row>
    <row r="52" spans="2:7" hidden="1" outlineLevel="1">
      <c r="B52" s="5"/>
      <c r="C52" s="9"/>
      <c r="D52" s="10"/>
      <c r="E52" s="4"/>
      <c r="F52" s="10"/>
    </row>
    <row r="53" spans="2:7" collapsed="1">
      <c r="B53" s="5"/>
      <c r="C53" s="11" t="s">
        <v>226</v>
      </c>
      <c r="D53" s="10">
        <v>27209022</v>
      </c>
      <c r="E53" s="12" t="s">
        <v>132</v>
      </c>
      <c r="F53" s="10">
        <f>D53</f>
        <v>27209022</v>
      </c>
    </row>
    <row r="54" spans="2:7">
      <c r="B54" s="5"/>
      <c r="C54" s="11" t="s">
        <v>125</v>
      </c>
      <c r="D54" s="10">
        <v>10675661</v>
      </c>
      <c r="E54" s="12" t="s">
        <v>227</v>
      </c>
      <c r="F54" s="10">
        <f>D54</f>
        <v>10675661</v>
      </c>
    </row>
    <row r="55" spans="2:7">
      <c r="B55" s="5"/>
      <c r="C55" s="14" t="s">
        <v>125</v>
      </c>
      <c r="D55" s="10">
        <f>D33</f>
        <v>848122290</v>
      </c>
      <c r="E55" s="5" t="s">
        <v>132</v>
      </c>
      <c r="F55" s="10">
        <f>D55</f>
        <v>848122290</v>
      </c>
    </row>
    <row r="56" spans="2:7" hidden="1" outlineLevel="1">
      <c r="B56" s="5"/>
      <c r="C56" s="13"/>
      <c r="D56" s="10"/>
      <c r="E56" s="5"/>
      <c r="F56" s="37"/>
    </row>
    <row r="57" spans="2:7" collapsed="1">
      <c r="B57" s="5"/>
      <c r="C57" s="6" t="s">
        <v>111</v>
      </c>
      <c r="D57" s="15">
        <f>SUM(D53:D56)</f>
        <v>886006973</v>
      </c>
      <c r="E57" s="8" t="s">
        <v>111</v>
      </c>
      <c r="F57" s="15">
        <f>SUM(F53:F56)</f>
        <v>886006973</v>
      </c>
    </row>
    <row r="58" spans="2:7" ht="15.5" thickBot="1">
      <c r="B58" s="5"/>
      <c r="C58" s="4"/>
      <c r="D58" s="3"/>
      <c r="E58" s="4"/>
      <c r="F58" s="16">
        <f>D57-F57</f>
        <v>0</v>
      </c>
      <c r="G58" s="17" t="s">
        <v>112</v>
      </c>
    </row>
    <row r="59" spans="2:7" ht="15.5" thickTop="1">
      <c r="B59" s="5"/>
      <c r="C59" s="4"/>
      <c r="D59" s="3"/>
      <c r="E59" s="4"/>
      <c r="F59" s="3" t="s">
        <v>113</v>
      </c>
    </row>
    <row r="60" spans="2:7">
      <c r="B60" s="5"/>
      <c r="C60" s="4"/>
      <c r="D60" s="3"/>
      <c r="E60" s="4"/>
      <c r="F60" s="3"/>
    </row>
    <row r="61" spans="2:7" s="5" customFormat="1">
      <c r="C61" s="6" t="s">
        <v>104</v>
      </c>
      <c r="D61" s="7" t="s">
        <v>105</v>
      </c>
      <c r="E61" s="8" t="s">
        <v>106</v>
      </c>
      <c r="F61" s="7" t="s">
        <v>105</v>
      </c>
    </row>
    <row r="62" spans="2:7" s="5" customFormat="1" hidden="1" outlineLevel="1">
      <c r="C62" s="38"/>
      <c r="D62" s="39"/>
      <c r="E62" s="40"/>
      <c r="F62" s="39"/>
    </row>
    <row r="63" spans="2:7" s="5" customFormat="1" hidden="1" outlineLevel="1">
      <c r="C63" s="14" t="s">
        <v>224</v>
      </c>
      <c r="D63" s="10">
        <v>0</v>
      </c>
      <c r="E63" s="5" t="s">
        <v>125</v>
      </c>
      <c r="F63" s="10">
        <v>0</v>
      </c>
    </row>
    <row r="64" spans="2:7" s="5" customFormat="1" hidden="1" outlineLevel="1">
      <c r="C64" s="14" t="s">
        <v>132</v>
      </c>
      <c r="D64" s="10"/>
      <c r="F64" s="10"/>
    </row>
    <row r="65" spans="2:7" s="5" customFormat="1" hidden="1" outlineLevel="1">
      <c r="C65" s="13" t="s">
        <v>132</v>
      </c>
      <c r="D65" s="10"/>
      <c r="E65" s="4"/>
      <c r="F65" s="10"/>
    </row>
    <row r="66" spans="2:7" s="5" customFormat="1" collapsed="1">
      <c r="C66" s="11" t="s">
        <v>125</v>
      </c>
      <c r="D66" s="10">
        <f>11458995811</f>
        <v>11458995811</v>
      </c>
      <c r="E66" s="12" t="s">
        <v>126</v>
      </c>
      <c r="F66" s="10">
        <f>D66</f>
        <v>11458995811</v>
      </c>
    </row>
    <row r="67" spans="2:7" s="5" customFormat="1">
      <c r="C67" s="6" t="s">
        <v>111</v>
      </c>
      <c r="D67" s="15">
        <f>D66</f>
        <v>11458995811</v>
      </c>
      <c r="E67" s="8" t="s">
        <v>111</v>
      </c>
      <c r="F67" s="15">
        <f>F66</f>
        <v>11458995811</v>
      </c>
    </row>
    <row r="68" spans="2:7" ht="15.5" thickBot="1">
      <c r="B68" s="5"/>
      <c r="C68" s="4"/>
      <c r="D68" s="3"/>
      <c r="E68" s="4"/>
      <c r="F68" s="16">
        <f>D67-F67</f>
        <v>0</v>
      </c>
      <c r="G68" s="17" t="s">
        <v>112</v>
      </c>
    </row>
    <row r="69" spans="2:7" ht="15.5" thickTop="1">
      <c r="B69" s="5"/>
      <c r="C69" s="4"/>
      <c r="D69" s="3"/>
      <c r="E69" s="4"/>
      <c r="F69" s="3" t="s">
        <v>113</v>
      </c>
    </row>
  </sheetData>
  <phoneticPr fontId="8"/>
  <printOptions horizontalCentered="1"/>
  <pageMargins left="0.39370078740157483" right="0.39370078740157483" top="0.59055118110236227" bottom="0.59055118110236227" header="0.31496062992125984" footer="0.31496062992125984"/>
  <pageSetup paperSize="9" scale="63" orientation="portrait" cellComments="asDisplayed" r:id="rId1"/>
  <headerFooter>
    <oddFooter>&amp;L&amp;F
&amp;A&amp;C&amp;P/&amp;N&amp;R&amp;D　&amp;T</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
  <sheetViews>
    <sheetView workbookViewId="0"/>
  </sheetViews>
  <sheetFormatPr defaultRowHeight="12"/>
  <sheetData/>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連結貸借対照表</vt:lpstr>
      <vt:lpstr>連結業務費用計算書</vt:lpstr>
      <vt:lpstr>連結資産負債増減差額計算書</vt:lpstr>
      <vt:lpstr>連結区分別収支計算書</vt:lpstr>
      <vt:lpstr>令和１出資金</vt:lpstr>
      <vt:lpstr>未収金相殺</vt:lpstr>
      <vt:lpstr>出納整理期間</vt:lpstr>
      <vt:lpstr>30連結相殺仕訳</vt:lpstr>
      <vt:lpstr>→29</vt:lpstr>
      <vt:lpstr>連結相殺仕訳</vt:lpstr>
      <vt:lpstr>29BS・SS精算</vt:lpstr>
      <vt:lpstr>'29BS・SS精算'!Print_Area</vt:lpstr>
      <vt:lpstr>'30連結相殺仕訳'!Print_Area</vt:lpstr>
      <vt:lpstr>連結業務費用計算書!Print_Area</vt:lpstr>
      <vt:lpstr>連結区分別収支計算書!Print_Area</vt:lpstr>
      <vt:lpstr>連結資産負債増減差額計算書!Print_Area</vt:lpstr>
      <vt:lpstr>連結相殺仕訳!Print_Area</vt:lpstr>
      <vt:lpstr>連結貸借対照表!Print_Area</vt:lpstr>
      <vt:lpstr>'29BS・SS精算'!Print_Titles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2025-01-22T08:48:02Z</dcterms:created>
  <dcterms:modified xsi:type="dcterms:W3CDTF">2025-01-22T08:48:11Z</dcterms:modified>
  <cp:category/>
  <cp:contentStatus/>
</cp:coreProperties>
</file>