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113" documentId="8_{0C258D54-54C8-4D69-9388-383C678F252B}" xr6:coauthVersionLast="47" xr6:coauthVersionMax="47" xr10:uidLastSave="{C6A69E30-7E09-4C7E-BADB-0F945D6E82DD}"/>
  <bookViews>
    <workbookView xWindow="-108" yWindow="-108" windowWidth="30936" windowHeight="16776"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6" i="6" l="1"/>
  <c r="AJ116" i="6"/>
  <c r="AF116" i="6"/>
  <c r="AB155" i="6" l="1"/>
  <c r="AL155" i="6" s="1"/>
  <c r="AU155" i="6" s="1"/>
  <c r="R149" i="6"/>
  <c r="R147" i="6"/>
  <c r="R145" i="6"/>
  <c r="R143" i="6"/>
  <c r="AQ129" i="6" l="1"/>
  <c r="AH129" i="6"/>
  <c r="X129" i="6"/>
  <c r="O129" i="6"/>
  <c r="O128" i="6"/>
  <c r="AQ128" i="6"/>
  <c r="AH128" i="6"/>
  <c r="X128" i="6"/>
  <c r="AQ126" i="6" l="1"/>
  <c r="AH126" i="6"/>
  <c r="X126" i="6"/>
  <c r="O126" i="6"/>
  <c r="AQ149" i="6" l="1"/>
  <c r="AN149" i="6"/>
  <c r="AK147" i="6"/>
  <c r="AH147" i="6"/>
  <c r="AE145" i="6"/>
  <c r="AB145" i="6"/>
  <c r="Y143" i="6"/>
  <c r="V143" i="6"/>
  <c r="R156" i="6"/>
  <c r="R160" i="6"/>
  <c r="AN156" i="6" l="1"/>
  <c r="AN160" i="6"/>
  <c r="R157" i="6" l="1"/>
  <c r="AN157" i="6" s="1"/>
  <c r="AQ140" i="6"/>
  <c r="AH140" i="6"/>
  <c r="X140" i="6"/>
  <c r="O140" i="6"/>
  <c r="AQ134" i="6"/>
  <c r="AH134" i="6"/>
  <c r="X134" i="6"/>
  <c r="O134" i="6"/>
  <c r="O136" i="6" s="1"/>
  <c r="O137" i="6" s="1"/>
  <c r="R161" i="6" l="1"/>
  <c r="AN161" i="6" s="1"/>
  <c r="Y216" i="6" l="1"/>
  <c r="X123" i="6" l="1"/>
  <c r="X136" i="6" s="1"/>
  <c r="X137" i="6" s="1"/>
  <c r="AV216" i="6"/>
  <c r="AH123" i="6" l="1"/>
  <c r="AH136" i="6" s="1"/>
  <c r="AH137" i="6" s="1"/>
  <c r="AQ123" i="6" l="1"/>
  <c r="AQ136" i="6" s="1"/>
  <c r="AQ137" i="6" s="1"/>
</calcChain>
</file>

<file path=xl/sharedStrings.xml><?xml version="1.0" encoding="utf-8"?>
<sst xmlns="http://schemas.openxmlformats.org/spreadsheetml/2006/main" count="767" uniqueCount="381">
  <si>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</si>
  <si>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</si>
  <si>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</si>
  <si>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</si>
  <si>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漁業者等緊急保証対策事業</t>
    <rPh sb="0" eb="3">
      <t>ギョギョウシャ</t>
    </rPh>
    <rPh sb="3" eb="4">
      <t>トウ</t>
    </rPh>
    <rPh sb="4" eb="12">
      <t>キンキュウホショウタイサクジギョウ</t>
    </rPh>
    <phoneticPr fontId="3"/>
  </si>
  <si>
    <t>担当部局</t>
    <rPh sb="0" eb="2">
      <t>タントウ</t>
    </rPh>
    <rPh sb="2" eb="4">
      <t>ブキョク</t>
    </rPh>
    <phoneticPr fontId="3"/>
  </si>
  <si>
    <r>
      <rPr>
        <sz val="11"/>
        <rFont val="ＭＳ Ｐゴシック"/>
        <family val="3"/>
        <charset val="128"/>
      </rPr>
      <t>復興庁
水産庁</t>
    </r>
    <rPh sb="4" eb="7">
      <t>スイサンチョウ</t>
    </rPh>
    <phoneticPr fontId="3"/>
  </si>
  <si>
    <t>基金事業の名称</t>
    <rPh sb="0" eb="2">
      <t>キキン</t>
    </rPh>
    <rPh sb="2" eb="4">
      <t>ジギョウ</t>
    </rPh>
    <rPh sb="5" eb="7">
      <t>メイショウ</t>
    </rPh>
    <phoneticPr fontId="3"/>
  </si>
  <si>
    <t>担当課室</t>
    <phoneticPr fontId="3"/>
  </si>
  <si>
    <r>
      <rPr>
        <sz val="11"/>
        <rFont val="ＭＳ Ｐゴシック"/>
        <family val="3"/>
        <charset val="128"/>
      </rPr>
      <t>統括官付参事官（予算・会計担当）
漁政部水産経営課</t>
    </r>
    <rPh sb="17" eb="18">
      <t>リョウ</t>
    </rPh>
    <rPh sb="18" eb="19">
      <t>セイ</t>
    </rPh>
    <rPh sb="19" eb="20">
      <t>ブ</t>
    </rPh>
    <rPh sb="20" eb="22">
      <t>スイサン</t>
    </rPh>
    <rPh sb="22" eb="24">
      <t>ケイエイ</t>
    </rPh>
    <rPh sb="24" eb="25">
      <t>カ</t>
    </rPh>
    <phoneticPr fontId="3"/>
  </si>
  <si>
    <t>基金の造成法人等の名称</t>
    <rPh sb="0" eb="2">
      <t>キキン</t>
    </rPh>
    <rPh sb="3" eb="5">
      <t>ゾウセイ</t>
    </rPh>
    <rPh sb="5" eb="7">
      <t>ホウジン</t>
    </rPh>
    <rPh sb="7" eb="8">
      <t>トウ</t>
    </rPh>
    <rPh sb="9" eb="11">
      <t>メイショウ</t>
    </rPh>
    <phoneticPr fontId="3"/>
  </si>
  <si>
    <t>全国漁業信用基金協会他２漁業信用基金協会</t>
    <rPh sb="0" eb="2">
      <t>ゼンコク</t>
    </rPh>
    <rPh sb="2" eb="4">
      <t>ギョギョウ</t>
    </rPh>
    <rPh sb="4" eb="8">
      <t>シンヨウキキン</t>
    </rPh>
    <rPh sb="8" eb="10">
      <t>キョウカイ</t>
    </rPh>
    <rPh sb="10" eb="11">
      <t>ホカ</t>
    </rPh>
    <rPh sb="12" eb="14">
      <t>ギョギョウ</t>
    </rPh>
    <rPh sb="14" eb="20">
      <t>シンヨウキキンキョウカイ</t>
    </rPh>
    <phoneticPr fontId="3"/>
  </si>
  <si>
    <t>作成責任者</t>
    <rPh sb="0" eb="2">
      <t>サクセイ</t>
    </rPh>
    <rPh sb="2" eb="5">
      <t>セキニンシャ</t>
    </rPh>
    <phoneticPr fontId="3"/>
  </si>
  <si>
    <r>
      <rPr>
        <sz val="11"/>
        <rFont val="ＭＳ Ｐゴシック"/>
        <family val="3"/>
        <charset val="128"/>
      </rPr>
      <t>参事官　原　崇
水産経営課長　髙屋　繁樹</t>
    </r>
    <rPh sb="0" eb="3">
      <t>サンジカン</t>
    </rPh>
    <rPh sb="4" eb="5">
      <t>ハラ</t>
    </rPh>
    <rPh sb="6" eb="7">
      <t>タカシ</t>
    </rPh>
    <rPh sb="8" eb="10">
      <t>スイサン</t>
    </rPh>
    <rPh sb="10" eb="12">
      <t>ケイエイ</t>
    </rPh>
    <rPh sb="12" eb="14">
      <t>カチョウ</t>
    </rPh>
    <rPh sb="15" eb="17">
      <t>タカヤ</t>
    </rPh>
    <rPh sb="18" eb="20">
      <t>シゲキ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</si>
  <si>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</si>
  <si>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</si>
  <si>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</si>
  <si>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</si>
  <si>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水産基本計画（令和4年3月25日）
水産復興マスタープラン（平成23年６月28日）
漁業者等緊急保証対策事業交付等要綱（平成23年5月2日付け23水漁第315号農林水産事務次官依命通知）</t>
    <phoneticPr fontId="3"/>
  </si>
  <si>
    <t>事業の目的</t>
    <rPh sb="0" eb="2">
      <t>ジギョウ</t>
    </rPh>
    <rPh sb="3" eb="5">
      <t>モクテキ</t>
    </rPh>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</si>
  <si>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</si>
  <si>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</si>
  <si>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として、中小漁業者等は、経営規模が小規模零細で収益性が低いことや自然災害の影響を受けやすいこと等の理由により、事業を行う際に融資を受けようとしても信用力が脆弱であるとの判断から融資機関からの融資を受けづらく、経営の維持や改善の妨げになっているという現状がある。このことから、中小漁業者等の信用力の補完を通じ、中小漁業者等の資金調達の円滑化を図ることが課題となっている。本事業により、東日本大震災により被災した中小漁業者等が、自らの事業を復旧・復興するための資金の調達を円滑を図る。</t>
    <rPh sb="11" eb="12">
      <t>トウ</t>
    </rPh>
    <rPh sb="138" eb="142">
      <t>チュウショウギョギョウ</t>
    </rPh>
    <rPh sb="142" eb="143">
      <t>シャ</t>
    </rPh>
    <rPh sb="143" eb="144">
      <t>トウ</t>
    </rPh>
    <rPh sb="155" eb="159">
      <t>チュウショウギョギョウ</t>
    </rPh>
    <rPh sb="159" eb="160">
      <t>シャ</t>
    </rPh>
    <rPh sb="205" eb="209">
      <t>チュウショウギョギョウ</t>
    </rPh>
    <rPh sb="209" eb="210">
      <t>シャ</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</si>
  <si>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</si>
  <si>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</si>
  <si>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</si>
  <si>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</si>
  <si>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</si>
  <si>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</si>
  <si>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</si>
  <si>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</si>
  <si>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</si>
  <si>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</si>
  <si>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</si>
  <si>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</si>
  <si>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</si>
  <si>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</si>
  <si>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</si>
  <si>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漁業者等が借り入れる漁船建造資金や漁協の復旧資金等に対して、無担保・無保証人融資を推進するため、漁業信用基金協会が負担する求償権償却経費及び被災漁業者等が負担する保証料を助成し、同協会の財務基盤の強化を図るために補助金を交付する。</t>
    <phoneticPr fontId="3"/>
  </si>
  <si>
    <t>事業概要URL</t>
    <rPh sb="0" eb="4">
      <t>ジギョウガイヨウ</t>
    </rPh>
    <phoneticPr fontId="3"/>
  </si>
  <si>
    <t>https://www.maff.go.jp/j/kanbo/joho/saigai/attach/pdf/r5kettei_hukkou-25.pdf</t>
    <phoneticPr fontId="3"/>
  </si>
  <si>
    <t>基金事業の
これまでの取組とその成果</t>
    <rPh sb="0" eb="2">
      <t>キキン</t>
    </rPh>
    <rPh sb="2" eb="4">
      <t>ジギョウ</t>
    </rPh>
    <rPh sb="11" eb="13">
      <t>トリクミ</t>
    </rPh>
    <rPh sb="16" eb="18">
      <t>セイカ</t>
    </rPh>
    <phoneticPr fontId="3"/>
  </si>
  <si>
    <t>本事業は、被災漁業者や漁協等を対象とした災害復旧関係資金について、無担保・無保証人融資1,430億円の保証を実施した。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</si>
  <si>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</si>
  <si>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</si>
  <si>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</si>
  <si>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</si>
  <si>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</si>
  <si>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</si>
  <si>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</si>
  <si>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</si>
  <si>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</si>
  <si>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</si>
  <si>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</si>
  <si>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</si>
  <si>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</si>
  <si>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</si>
  <si>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</si>
  <si>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</si>
  <si>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</si>
  <si>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</si>
  <si>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</si>
  <si>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</si>
  <si>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(項)漁業経営安定対策費(目)漁業経営安定対策事業費補助金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</si>
  <si>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</si>
  <si>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</si>
  <si>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</si>
  <si>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</si>
  <si>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</si>
  <si>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</si>
  <si>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漁業者・漁協等への無利子・無担保・無保証人融資事業</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</si>
  <si>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</si>
  <si>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</si>
  <si>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</si>
  <si>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平成23年度</t>
    <rPh sb="0" eb="2">
      <t>ヘイセイ</t>
    </rPh>
    <rPh sb="4" eb="5">
      <t>ネン</t>
    </rPh>
    <rPh sb="5" eb="6">
      <t>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</si>
  <si>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</si>
  <si>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</si>
  <si>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</si>
  <si>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(項)東日本大震災復旧・復興漁業経営安定対策費(目)漁業経営安定対策事業費補助金</t>
    <phoneticPr fontId="3"/>
  </si>
  <si>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</si>
  <si>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</si>
  <si>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</si>
  <si>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(項)東日本大震災復旧・復興漁業経営安定対策費(目)漁業経営安定対策事業費補助金</t>
  </si>
  <si>
    <t>平成25年度</t>
    <rPh sb="0" eb="2">
      <t>ヘイセイ</t>
    </rPh>
    <rPh sb="4" eb="5">
      <t>ネン</t>
    </rPh>
    <rPh sb="5" eb="6">
      <t>ド</t>
    </rPh>
    <phoneticPr fontId="3"/>
  </si>
  <si>
    <t>基金の造成の
経緯④</t>
    <rPh sb="0" eb="2">
      <t>キキン</t>
    </rPh>
    <rPh sb="3" eb="5">
      <t>ゾウセイ</t>
    </rPh>
    <rPh sb="7" eb="9">
      <t>ケイイ</t>
    </rPh>
    <phoneticPr fontId="3"/>
  </si>
  <si>
    <t>平成26年度</t>
    <rPh sb="0" eb="2">
      <t>ヘイセイ</t>
    </rPh>
    <rPh sb="4" eb="5">
      <t>ネン</t>
    </rPh>
    <rPh sb="5" eb="6">
      <t>ド</t>
    </rPh>
    <phoneticPr fontId="3"/>
  </si>
  <si>
    <t>基金の造成の
経緯⑤</t>
    <rPh sb="0" eb="2">
      <t>キキン</t>
    </rPh>
    <rPh sb="3" eb="5">
      <t>ゾウセイ</t>
    </rPh>
    <rPh sb="7" eb="9">
      <t>ケイイ</t>
    </rPh>
    <phoneticPr fontId="3"/>
  </si>
  <si>
    <t>平成27年度</t>
    <rPh sb="0" eb="2">
      <t>ヘイセイ</t>
    </rPh>
    <rPh sb="4" eb="5">
      <t>ネン</t>
    </rPh>
    <rPh sb="5" eb="6">
      <t>ド</t>
    </rPh>
    <phoneticPr fontId="3"/>
  </si>
  <si>
    <t>0137</t>
    <phoneticPr fontId="3"/>
  </si>
  <si>
    <t>基金の造成の
経緯⑥</t>
    <rPh sb="0" eb="2">
      <t>キキン</t>
    </rPh>
    <rPh sb="3" eb="5">
      <t>ゾウセイ</t>
    </rPh>
    <rPh sb="7" eb="9">
      <t>ケイイ</t>
    </rPh>
    <phoneticPr fontId="3"/>
  </si>
  <si>
    <t>平成28年度</t>
    <rPh sb="0" eb="2">
      <t>ヘイセイ</t>
    </rPh>
    <rPh sb="4" eb="5">
      <t>ネン</t>
    </rPh>
    <rPh sb="5" eb="6">
      <t>ド</t>
    </rPh>
    <phoneticPr fontId="3"/>
  </si>
  <si>
    <t>0149</t>
    <phoneticPr fontId="3"/>
  </si>
  <si>
    <t>基金の造成の
経緯⑦</t>
    <rPh sb="0" eb="2">
      <t>キキン</t>
    </rPh>
    <rPh sb="3" eb="5">
      <t>ゾウセイ</t>
    </rPh>
    <rPh sb="7" eb="9">
      <t>ケイイ</t>
    </rPh>
    <phoneticPr fontId="3"/>
  </si>
  <si>
    <t>平成29年度</t>
    <rPh sb="0" eb="2">
      <t>ヘイセイ</t>
    </rPh>
    <rPh sb="4" eb="5">
      <t>ネン</t>
    </rPh>
    <rPh sb="5" eb="6">
      <t>ド</t>
    </rPh>
    <phoneticPr fontId="3"/>
  </si>
  <si>
    <t>0121</t>
    <phoneticPr fontId="3"/>
  </si>
  <si>
    <t>基金の造成の
経緯⑧</t>
    <rPh sb="0" eb="2">
      <t>キキン</t>
    </rPh>
    <rPh sb="3" eb="5">
      <t>ゾウセイ</t>
    </rPh>
    <rPh sb="7" eb="9">
      <t>ケイイ</t>
    </rPh>
    <phoneticPr fontId="3"/>
  </si>
  <si>
    <t>平成30年度</t>
    <rPh sb="0" eb="2">
      <t>ヘイセイ</t>
    </rPh>
    <rPh sb="4" eb="5">
      <t>ネン</t>
    </rPh>
    <rPh sb="5" eb="6">
      <t>ド</t>
    </rPh>
    <phoneticPr fontId="3"/>
  </si>
  <si>
    <t>0113</t>
    <phoneticPr fontId="3"/>
  </si>
  <si>
    <t>基金の造成の
経緯⑨</t>
    <rPh sb="0" eb="2">
      <t>キキン</t>
    </rPh>
    <rPh sb="3" eb="5">
      <t>ゾウセイ</t>
    </rPh>
    <rPh sb="7" eb="9">
      <t>ケイイ</t>
    </rPh>
    <phoneticPr fontId="3"/>
  </si>
  <si>
    <t>令和元年度</t>
    <rPh sb="0" eb="2">
      <t>レイワ</t>
    </rPh>
    <rPh sb="2" eb="4">
      <t>ガンネン</t>
    </rPh>
    <rPh sb="3" eb="5">
      <t>ネンド</t>
    </rPh>
    <phoneticPr fontId="3"/>
  </si>
  <si>
    <t>0115</t>
    <phoneticPr fontId="3"/>
  </si>
  <si>
    <t>基金の造成の
経緯⑩</t>
    <rPh sb="0" eb="2">
      <t>キキン</t>
    </rPh>
    <rPh sb="3" eb="5">
      <t>ゾウセイ</t>
    </rPh>
    <rPh sb="7" eb="9">
      <t>ケイイ</t>
    </rPh>
    <phoneticPr fontId="3"/>
  </si>
  <si>
    <t>令和2年度</t>
    <rPh sb="0" eb="2">
      <t>レイワ</t>
    </rPh>
    <rPh sb="3" eb="5">
      <t>ネンド</t>
    </rPh>
    <phoneticPr fontId="3"/>
  </si>
  <si>
    <t>0111</t>
    <phoneticPr fontId="3"/>
  </si>
  <si>
    <t>基金の造成の
経緯⑪</t>
    <rPh sb="0" eb="2">
      <t>キキン</t>
    </rPh>
    <rPh sb="3" eb="5">
      <t>ゾウセイ</t>
    </rPh>
    <rPh sb="7" eb="9">
      <t>ケイイ</t>
    </rPh>
    <phoneticPr fontId="3"/>
  </si>
  <si>
    <t>令和3年度</t>
    <rPh sb="0" eb="2">
      <t>レイワ</t>
    </rPh>
    <rPh sb="3" eb="5">
      <t>ネンド</t>
    </rPh>
    <phoneticPr fontId="3"/>
  </si>
  <si>
    <t>2021-復興-20-0109</t>
  </si>
  <si>
    <t>基金の造成の
経緯⑫</t>
    <rPh sb="0" eb="2">
      <t>キキン</t>
    </rPh>
    <rPh sb="3" eb="5">
      <t>ゾウセイ</t>
    </rPh>
    <rPh sb="7" eb="9">
      <t>ケイイ</t>
    </rPh>
    <phoneticPr fontId="3"/>
  </si>
  <si>
    <t>令和4年度</t>
    <rPh sb="0" eb="2">
      <t>レイワ</t>
    </rPh>
    <rPh sb="3" eb="5">
      <t>ネンド</t>
    </rPh>
    <phoneticPr fontId="3"/>
  </si>
  <si>
    <t>2022-復興-21-0095</t>
    <phoneticPr fontId="3"/>
  </si>
  <si>
    <t>基金の造成の
経緯⑬</t>
    <rPh sb="0" eb="2">
      <t>キキン</t>
    </rPh>
    <rPh sb="3" eb="5">
      <t>ゾウセイ</t>
    </rPh>
    <rPh sb="7" eb="9">
      <t>ケイイ</t>
    </rPh>
    <phoneticPr fontId="3"/>
  </si>
  <si>
    <t>令和5年度</t>
    <rPh sb="0" eb="2">
      <t>レイワ</t>
    </rPh>
    <rPh sb="3" eb="5">
      <t>ネンド</t>
    </rPh>
    <phoneticPr fontId="3"/>
  </si>
  <si>
    <t>漁業者・漁協等への無利子・無担保・無保証人融資事業</t>
    <phoneticPr fontId="3"/>
  </si>
  <si>
    <t>2023-復興-22-0091</t>
    <rPh sb="5" eb="7">
      <t>フッコウ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</si>
  <si>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</si>
  <si>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</si>
  <si>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</si>
  <si>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</si>
  <si>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繰上償還に伴う保証料の戻入が生じたため、その戻入額を返納したもの等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</si>
  <si>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</si>
  <si>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</si>
  <si>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令和元年度</t>
  </si>
  <si>
    <t>確定通知の修正によりその差額を返納したもの等</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</si>
  <si>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</si>
  <si>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</si>
  <si>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令和９年３月
（令和６年３月に基金全体の見直しにより、本事業の対象となる保証残高及び求償権残高が無くなった時点で終了予定から令和９年３月に設定。）</t>
    <rPh sb="36" eb="38">
      <t>ホショウ</t>
    </rPh>
    <rPh sb="38" eb="40">
      <t>ザンダカ</t>
    </rPh>
    <rPh sb="40" eb="41">
      <t>オヨ</t>
    </rPh>
    <rPh sb="42" eb="45">
      <t>キュウショウケン</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</si>
  <si>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</si>
  <si>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</si>
  <si>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</si>
  <si>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令和６年３月。
その後の対応については成果の検証を踏まえたものにする。
平成28年３月に実施要綱改正により、終了予定時期を平成27度から平成28年度に延長。
平成29年３月に実施要綱改正により、終了予定時期を平成28年度から平成29年度に延長。
平成30年３月に実施要綱改正により、終了予定時期を平成29年度から平成30年度に延長。
平成31年３月に実施要綱改正により、終了予定時期を平成30年度から平成31年度に延長。
令和２年３月に実施要綱改正により、終了予定時期を平成31年度から令和２年度に延長。
令和３年３月に実施要綱改正により、終了予定時期を令和２年度から令和３年度に延長。
令和４年３月に実施要綱改正により、終了予定時期を令和３年度から令和４年度に延長。
令和５年３月に実施要綱改正により、終了予定時期を令和４年度から令和５年度に延長。</t>
  </si>
  <si>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</si>
  <si>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</si>
  <si>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事業は補助金適正化法の対象ではあるものの、補助金等が基金造成費補助金等（補助事業者等が基金事業等（複数年度にわたる事務又は事業であつ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をいう。以下この項において同じ。）の財源として設置する基金に充てる資金として各省各庁の長が交付する補助金等をいう。第三号及び第四号において同じ。）に該当しない。</t>
    <rPh sb="0" eb="3">
      <t>ホンジギョウ</t>
    </rPh>
    <rPh sb="4" eb="7">
      <t>ホジョキン</t>
    </rPh>
    <rPh sb="7" eb="10">
      <t>テキセイカ</t>
    </rPh>
    <rPh sb="10" eb="11">
      <t>ホウ</t>
    </rPh>
    <rPh sb="12" eb="14">
      <t>タイショウ</t>
    </rPh>
    <rPh sb="243" eb="245">
      <t>ガイトウ</t>
    </rPh>
    <phoneticPr fontId="3"/>
  </si>
  <si>
    <r>
      <t xml:space="preserve">活動内容①
</t>
    </r>
    <r>
      <rPr>
        <sz val="9"/>
        <color theme="1"/>
        <rFont val="ＭＳ Ｐゴシック"/>
        <family val="3"/>
        <charset val="128"/>
      </rPr>
      <t>（アクティビティ）</t>
    </r>
    <phoneticPr fontId="3"/>
  </si>
  <si>
    <t>被災漁業者や漁協等を対象とした災害復旧関係資金について、無担保・無保証人融資の保証の実施。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</si>
  <si>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</si>
  <si>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</si>
  <si>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</si>
  <si>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</si>
  <si>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</si>
  <si>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</si>
  <si>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</si>
  <si>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</si>
  <si>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</si>
  <si>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r>
      <t>債務保証の実施</t>
    </r>
    <r>
      <rPr>
        <sz val="11"/>
        <rFont val="ＭＳ Ｐゴシック"/>
        <family val="3"/>
        <charset val="128"/>
      </rPr>
      <t>状況</t>
    </r>
    <rPh sb="0" eb="4">
      <t>サイムホショウ</t>
    </rPh>
    <rPh sb="5" eb="7">
      <t>ジッシ</t>
    </rPh>
    <rPh sb="7" eb="9">
      <t>ジョウキョウ</t>
    </rPh>
    <phoneticPr fontId="3"/>
  </si>
  <si>
    <t>保証引受額</t>
    <phoneticPr fontId="3"/>
  </si>
  <si>
    <t>活動実績</t>
    <rPh sb="0" eb="2">
      <t>カツドウ</t>
    </rPh>
    <rPh sb="2" eb="4">
      <t>ジッセキ</t>
    </rPh>
    <phoneticPr fontId="3"/>
  </si>
  <si>
    <t>百万円</t>
  </si>
  <si>
    <t>-</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</si>
  <si>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</si>
  <si>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</si>
  <si>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被災漁業者等に無担保・無保証人融資による資金の円滑な融通を実現することで震災からの設備復旧に寄与する。</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</si>
  <si>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</si>
  <si>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</si>
  <si>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</si>
  <si>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</si>
  <si>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</si>
  <si>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r>
      <t>原子力災害により復旧が遅れている福島県からの要望に対応しつつ</t>
    </r>
    <r>
      <rPr>
        <sz val="11"/>
        <rFont val="ＭＳ Ｐゴシック"/>
        <family val="3"/>
        <charset val="128"/>
      </rPr>
      <t>令和５年度末までに2万隻まで回復を目指す（自力復旧を含む。）。</t>
    </r>
    <phoneticPr fontId="3"/>
  </si>
  <si>
    <t>回復した漁船数（漁船保険等の利用による個人復旧を含む。）</t>
  </si>
  <si>
    <t>成果実績</t>
    <rPh sb="0" eb="2">
      <t>セイカ</t>
    </rPh>
    <rPh sb="2" eb="4">
      <t>ジッセキ</t>
    </rPh>
    <phoneticPr fontId="3"/>
  </si>
  <si>
    <t>隻</t>
    <rPh sb="0" eb="1">
      <t>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</si>
  <si>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</si>
  <si>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</si>
  <si>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</si>
  <si>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</si>
  <si>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令和4年度水産の動向・令和5年度水産施策p175</t>
    <rPh sb="3" eb="5">
      <t>ネンド</t>
    </rPh>
    <rPh sb="5" eb="7">
      <t>スイサン</t>
    </rPh>
    <rPh sb="8" eb="10">
      <t>ドウコウ</t>
    </rPh>
    <rPh sb="11" eb="13">
      <t>レイワ</t>
    </rPh>
    <rPh sb="14" eb="16">
      <t>ネンド</t>
    </rPh>
    <rPh sb="16" eb="18">
      <t>スイサン</t>
    </rPh>
    <rPh sb="18" eb="20">
      <t>シサク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</si>
  <si>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</si>
  <si>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</si>
  <si>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</si>
  <si>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設備復旧により生産面での回復にも寄与する。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</si>
  <si>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</si>
  <si>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</si>
  <si>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</si>
  <si>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</si>
  <si>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1">
      <t>セン</t>
    </rPh>
    <rPh sb="1" eb="2">
      <t>エン</t>
    </rPh>
    <rPh sb="3" eb="4">
      <t>ヒト</t>
    </rPh>
    <phoneticPr fontId="3"/>
  </si>
  <si>
    <t>水産業協同組合統計表（令和４年度は集計中）</t>
    <rPh sb="0" eb="3">
      <t>スイサンギョウ</t>
    </rPh>
    <rPh sb="3" eb="5">
      <t>キョウドウ</t>
    </rPh>
    <rPh sb="5" eb="7">
      <t>クミアイ</t>
    </rPh>
    <rPh sb="7" eb="10">
      <t>トウケイヒョウ</t>
    </rPh>
    <rPh sb="11" eb="13">
      <t>レイワ</t>
    </rPh>
    <rPh sb="14" eb="16">
      <t>ネンド</t>
    </rPh>
    <rPh sb="17" eb="20">
      <t>シュウケイチュウ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</si>
  <si>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</si>
  <si>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</si>
  <si>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</si>
  <si>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</si>
  <si>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</si>
  <si>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</si>
  <si>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</si>
  <si>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</si>
  <si>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</si>
  <si>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</si>
  <si>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</si>
  <si>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</si>
  <si>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</si>
  <si>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回収金等</t>
    <rPh sb="0" eb="3">
      <t>カイシュウキン</t>
    </rPh>
    <rPh sb="3" eb="4">
      <t>トウ</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</si>
  <si>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</si>
  <si>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</si>
  <si>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</si>
  <si>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</si>
  <si>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</si>
  <si>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</si>
  <si>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</si>
  <si>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</si>
  <si>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</si>
  <si>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</si>
  <si>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</si>
  <si>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</si>
  <si>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</si>
  <si>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</si>
  <si>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</si>
  <si>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</si>
  <si>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</si>
  <si>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</si>
  <si>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</si>
  <si>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</si>
  <si>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</si>
  <si>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</si>
  <si>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</si>
  <si>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</si>
  <si>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</si>
  <si>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</si>
  <si>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</si>
  <si>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</si>
  <si>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実績及び残高</t>
    <rPh sb="0" eb="2">
      <t>ジッセキ</t>
    </rPh>
    <rPh sb="2" eb="3">
      <t>オヨ</t>
    </rPh>
    <rPh sb="4" eb="6">
      <t>ザンダカ</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</si>
  <si>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</si>
  <si>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 xml:space="preserve">：   </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</si>
  <si>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</si>
  <si>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</si>
  <si>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</si>
  <si>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</si>
  <si>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</si>
  <si>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</si>
  <si>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</si>
  <si>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</si>
  <si>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</si>
  <si>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漁業信用基金協会が引き受けた保証について、求償権の償却が当初の見込みより少なかったため。</t>
    <rPh sb="0" eb="8">
      <t>ギョギョウシンヨウキキンキョウカイ</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</si>
  <si>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</si>
  <si>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</si>
  <si>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</si>
  <si>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</si>
  <si>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</si>
  <si>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721百万円－②399百万円）÷③322百万円</t>
    <rPh sb="19" eb="22">
      <t>ヒャクマンエン</t>
    </rPh>
    <phoneticPr fontId="3"/>
  </si>
  <si>
    <t>各項の
内容</t>
    <rPh sb="0" eb="1">
      <t>カク</t>
    </rPh>
    <rPh sb="1" eb="2">
      <t>コウ</t>
    </rPh>
    <rPh sb="4" eb="6">
      <t>ナイヨウ</t>
    </rPh>
    <phoneticPr fontId="3"/>
  </si>
  <si>
    <t>①令和4年度末時点の基金残高　　　　　　　 721百万円
②令和５年度国庫返納見込み額　　　　　　　399百万円
③事業が完了するまでに必要となる補助額　322百万円</t>
    <rPh sb="30" eb="32">
      <t>レイワ</t>
    </rPh>
    <rPh sb="33" eb="35">
      <t>ネンド</t>
    </rPh>
    <rPh sb="35" eb="39">
      <t>コッコヘンノウ</t>
    </rPh>
    <rPh sb="39" eb="41">
      <t>ミコ</t>
    </rPh>
    <rPh sb="42" eb="43">
      <t>ガク</t>
    </rPh>
    <rPh sb="53" eb="56">
      <t>ヒャクマンエン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</si>
  <si>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</si>
  <si>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③(A)既保証残高に係る代位弁済・償却見込額＋(B)求償権残高の償却見込額</t>
    <phoneticPr fontId="3"/>
  </si>
  <si>
    <t>各項の
内容</t>
    <rPh sb="0" eb="2">
      <t>カクコウ</t>
    </rPh>
    <rPh sb="4" eb="6">
      <t>ナイヨウ</t>
    </rPh>
    <phoneticPr fontId="3"/>
  </si>
  <si>
    <t>(A)既保証残高に係る代位弁済・償却見込額310百万円
　a 保険塡補率90％の保証残高（被災漁業者等の場合）
14,958百万円（保証残高）×(1-90％（塡補率）)×70％（補助率）×20.90％（事故率）＝219百万円
　b 保険塡補率70％の保証残高（被災漁業者等が構成員等となった団体の場合）
1,616百万円（保証残高）×(1-70％（塡補率）)×90％（補助率）×20.90％（事故率）＝91百万円
(B)求償権残高の償却見込12百万円</t>
    <rPh sb="11" eb="13">
      <t>ダイイ</t>
    </rPh>
    <rPh sb="13" eb="15">
      <t>ベンサイ</t>
    </rPh>
    <phoneticPr fontId="3"/>
  </si>
  <si>
    <t>事業見込みに用いた指標の積算根拠</t>
    <rPh sb="0" eb="2">
      <t>ジギョウ</t>
    </rPh>
    <rPh sb="2" eb="4">
      <t>ミコ</t>
    </rPh>
    <rPh sb="6" eb="7">
      <t>モチ</t>
    </rPh>
    <rPh sb="9" eb="11">
      <t>シヒョウ</t>
    </rPh>
    <rPh sb="12" eb="14">
      <t>セキサン</t>
    </rPh>
    <phoneticPr fontId="3"/>
  </si>
  <si>
    <t>○事故率の根拠
　中小漁業融資保証制度における借換緊急融資資金の累計事故率20.90%（令和３年度末）</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</si>
  <si>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</si>
  <si>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</si>
  <si>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</si>
  <si>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</si>
  <si>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</si>
  <si>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</si>
  <si>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</si>
  <si>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</si>
  <si>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</si>
  <si>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</si>
  <si>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</si>
  <si>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</si>
  <si>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</si>
  <si>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・令和４年度分として、令和５年４月に129百万円の追加交付。
・平成23年度から令和４年度の保証引受実績に係る４年度の保証料助成額及び４年度の保証引受実績に係る求償権償却経費見込み額として交付している。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</si>
  <si>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</si>
  <si>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</si>
  <si>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中小漁業融資保証制度に基づく実地検査が行われるとともに、毎年度決算書の報告がなされている。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</si>
  <si>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</si>
  <si>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</si>
  <si>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中小漁業融資保証法により定められた保証機関であることから事業対象地域を区域とする全国漁業信用基金協会他２協会に設置。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</si>
  <si>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</si>
  <si>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</si>
  <si>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</si>
  <si>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令和４年度末の基金残高は721百万円であり、</t>
    </r>
    <r>
      <rPr>
        <sz val="11"/>
        <rFont val="ＭＳ Ｐゴシック"/>
        <family val="3"/>
        <charset val="128"/>
      </rPr>
      <t>令和５年度の国庫返納見込み399百万円を含めると基金残高は322百万円となり、保有割合は1.00と適切な保有割合となっている。保証引受額は減少傾向であるものの予算規模も同様に逓減しており、当事業は復興事業であることからも年々事業需要が減少することは想定通りである。令和５年度においても新規保証の引受を行うほか後年度負担の債務保証残高の管理を行っている。安定的かつ確実に事業を行うために債務保証が終了するまでの間、引き続き当該事業の適切な管理を行っていく。</t>
    </r>
    <rPh sb="22" eb="24">
      <t>レイワ</t>
    </rPh>
    <rPh sb="25" eb="27">
      <t>ネンド</t>
    </rPh>
    <rPh sb="28" eb="34">
      <t>コッコヘンノウミコ</t>
    </rPh>
    <rPh sb="38" eb="41">
      <t>ヒャクマンエン</t>
    </rPh>
    <rPh sb="42" eb="43">
      <t>フク</t>
    </rPh>
    <rPh sb="46" eb="48">
      <t>キキン</t>
    </rPh>
    <rPh sb="48" eb="50">
      <t>ザンダカ</t>
    </rPh>
    <rPh sb="54" eb="57">
      <t>ヒャクマンエン</t>
    </rPh>
    <rPh sb="76" eb="78">
      <t>ワリアイ</t>
    </rPh>
    <phoneticPr fontId="3"/>
  </si>
  <si>
    <t>目標年度（令和11年度）における効果測定に関する評価</t>
    <phoneticPr fontId="3"/>
  </si>
  <si>
    <t>改善の方向性</t>
    <rPh sb="0" eb="2">
      <t>カイゼン</t>
    </rPh>
    <rPh sb="3" eb="6">
      <t>ホウコウセイ</t>
    </rPh>
    <phoneticPr fontId="3"/>
  </si>
  <si>
    <r>
      <rPr>
        <sz val="11"/>
        <rFont val="ＭＳ Ｐゴシック"/>
        <family val="3"/>
        <charset val="128"/>
      </rPr>
      <t>本年度、約399百万円を返納する予定である。</t>
    </r>
    <rPh sb="0" eb="3">
      <t>ホンネンド</t>
    </rPh>
    <rPh sb="16" eb="18">
      <t>ヨテイ</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</si>
  <si>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</si>
  <si>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保有割合が１をわずかに上回っている程度であるが、事業の性格・実態などを踏まえて具体的に・合理的に説明を行うとともに、適正な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</si>
  <si>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</si>
  <si>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保有割合が１を上回っていることを踏まえ、事業の性格・実態などを踏まえて具体的に・合理的に説明を行うとともに、適正な執行に努めること。</t>
    <phoneticPr fontId="3"/>
  </si>
  <si>
    <t>所見を踏まえた改善点</t>
    <phoneticPr fontId="3"/>
  </si>
  <si>
    <t>令和４年度の基金残高は721百万円であり、保有割合は2.24であったが、今年度の国庫返納予定額約399百万円を加味すると保有割合は1.00となり、適切な保有割合となる。引き続き、適正な執行に努める。</t>
    <rPh sb="0" eb="2">
      <t>レイワ</t>
    </rPh>
    <rPh sb="3" eb="5">
      <t>ネンド</t>
    </rPh>
    <rPh sb="6" eb="8">
      <t>キキン</t>
    </rPh>
    <rPh sb="8" eb="10">
      <t>ザンダカ</t>
    </rPh>
    <rPh sb="14" eb="16">
      <t>ヒャクマン</t>
    </rPh>
    <rPh sb="16" eb="17">
      <t>エン</t>
    </rPh>
    <rPh sb="21" eb="25">
      <t>ホユウワリアイ</t>
    </rPh>
    <rPh sb="36" eb="39">
      <t>コンネンド</t>
    </rPh>
    <rPh sb="40" eb="42">
      <t>コッコ</t>
    </rPh>
    <rPh sb="42" eb="44">
      <t>ヘンノウ</t>
    </rPh>
    <rPh sb="44" eb="46">
      <t>ヨテイ</t>
    </rPh>
    <rPh sb="46" eb="47">
      <t>ガク</t>
    </rPh>
    <rPh sb="47" eb="48">
      <t>ヤク</t>
    </rPh>
    <rPh sb="53" eb="54">
      <t>エン</t>
    </rPh>
    <rPh sb="55" eb="57">
      <t>カミ</t>
    </rPh>
    <rPh sb="60" eb="62">
      <t>ホユウ</t>
    </rPh>
    <rPh sb="62" eb="64">
      <t>ワリアイ</t>
    </rPh>
    <rPh sb="73" eb="75">
      <t>テキセツ</t>
    </rPh>
    <rPh sb="76" eb="78">
      <t>ホユウ</t>
    </rPh>
    <rPh sb="78" eb="80">
      <t>ワリアイ</t>
    </rPh>
    <rPh sb="89" eb="91">
      <t>テキセイ</t>
    </rPh>
    <rPh sb="92" eb="94">
      <t>シッコウ</t>
    </rPh>
    <rPh sb="95" eb="96">
      <t>ツト</t>
    </rPh>
    <phoneticPr fontId="3"/>
  </si>
  <si>
    <t>過去に実施した見直しの概要</t>
    <rPh sb="0" eb="2">
      <t>カコ</t>
    </rPh>
    <rPh sb="3" eb="5">
      <t>ジッシ</t>
    </rPh>
    <rPh sb="7" eb="9">
      <t>ミナオ</t>
    </rPh>
    <rPh sb="11" eb="13">
      <t>ガイヨウ</t>
    </rPh>
    <phoneticPr fontId="3"/>
  </si>
  <si>
    <t>東日本大震災に対処するための特別の財政援助及び助成に関する法律（平成23年法律第40号）に定める特定被災区域に関して、平成28年度以降は対象地域を限定。</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</si>
  <si>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</si>
  <si>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</si>
  <si>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</si>
  <si>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</si>
  <si>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A.全国漁業信用基金協会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</si>
  <si>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</si>
  <si>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</si>
  <si>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</si>
  <si>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</si>
  <si>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</si>
  <si>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補助金取り崩し</t>
    <rPh sb="0" eb="3">
      <t>ホジョキン</t>
    </rPh>
    <rPh sb="3" eb="4">
      <t>ト</t>
    </rPh>
    <rPh sb="5" eb="6">
      <t>クズ</t>
    </rPh>
    <phoneticPr fontId="3"/>
  </si>
  <si>
    <t>求償権償却経費の補助金見合いの取り崩し</t>
    <rPh sb="0" eb="5">
      <t>キュウショウケンショウキャク</t>
    </rPh>
    <rPh sb="5" eb="7">
      <t>ケイヒ</t>
    </rPh>
    <rPh sb="8" eb="11">
      <t>ホジョキン</t>
    </rPh>
    <rPh sb="11" eb="13">
      <t>ミア</t>
    </rPh>
    <rPh sb="15" eb="16">
      <t>ト</t>
    </rPh>
    <rPh sb="17" eb="18">
      <t>クズ</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</si>
  <si>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</si>
  <si>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</si>
  <si>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</si>
  <si>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</si>
  <si>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</si>
  <si>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</si>
  <si>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</si>
  <si>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全国漁業信用基金協会</t>
    <phoneticPr fontId="3"/>
  </si>
  <si>
    <t>被災漁業者等が借り入れる漁船建造資金等に対して、無担保・無保証人融資を推進するための緊急的な債務保証について、代位弁済後の求償権償却経費及び保証料を助成。</t>
    <phoneticPr fontId="3"/>
  </si>
  <si>
    <t>宮城県漁業信用基金協会</t>
    <phoneticPr fontId="3"/>
  </si>
  <si>
    <t>被災漁業者等が借り入れる漁船建造資金等に対して、無担保・無保証人融資を推進するための緊急的な債務保証について、代位弁済後の求償権償却経費及び保証料を助成。</t>
  </si>
  <si>
    <t>全国遠洋沖合漁業信用基金協会</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</si>
  <si>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</si>
  <si>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</si>
  <si>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</si>
  <si>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</si>
  <si>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</si>
  <si>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</si>
  <si>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</si>
  <si>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</si>
  <si>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</si>
  <si>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</si>
  <si>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</si>
  <si>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</si>
  <si>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</si>
  <si>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</si>
  <si>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</si>
  <si>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</si>
  <si>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</si>
  <si>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</si>
  <si>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</si>
  <si>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</si>
  <si>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</si>
  <si>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</si>
  <si>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</si>
  <si>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</si>
  <si>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</si>
  <si>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</si>
  <si>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</si>
  <si>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</si>
  <si>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</si>
  <si>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</si>
  <si>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</si>
  <si>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その他</t>
    <rPh sb="2" eb="3">
      <t>タ</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</si>
  <si>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</si>
  <si>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</si>
  <si>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</si>
  <si>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</si>
  <si>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</si>
  <si>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</si>
  <si>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</si>
  <si>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</si>
  <si>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</si>
  <si>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</si>
  <si>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</si>
  <si>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</si>
  <si>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</si>
  <si>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</si>
  <si>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</si>
  <si>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</si>
  <si>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</si>
  <si>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</si>
  <si>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</si>
  <si>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</si>
  <si>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</si>
  <si>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</si>
  <si>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</si>
  <si>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</si>
  <si>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</si>
  <si>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</si>
  <si>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</si>
  <si>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</si>
  <si>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</si>
  <si>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</si>
  <si>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</si>
  <si>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</si>
  <si>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</si>
  <si>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</si>
  <si>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</si>
  <si>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</si>
  <si>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</si>
  <si>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</si>
  <si>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</si>
  <si>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</si>
  <si>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</si>
  <si>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</si>
  <si>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</si>
  <si>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</si>
  <si>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○事業関連情報
・平成29年４月に19協会が新設合併して全国漁業信用基金協会が設立し、平成31年４月に18協会、令和２年10月にさらに１協会を吸収合併した。
・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・令和７年９月16日：前年度末基金残高、当年度末基金残高及び国庫返納の経緯に誤りがあったため、修正を行った。
　修正箇所
　　収入・支出等　令和２年度　前年度末基金残高及び当該修正に起因する後年度の基金残高　　
            収入支出等　前年度末基金残高　
                                令和２年度　　　（修正前）　692.869910百万円　→　（修正後）　692.870311百万円
　　　　　　　　　　　　　　　令和３年度　　　（修正前）　721.295593百万円　→　（修正後）　721.295994百万円
　　　　　　　　　　　　　　　令和４年度　　　（修正前）　723.474625百万円　→　（修正後）　723.475026百万円
　　　　　　　　　　　　　　　令和５年度見込み（修正前）　721.025864百万円　→　（修正後）　721.026265百万円
　　　　　　当年度末基金残高（「うち国費相当額」も同様の修正）
　　　　　　　　　　　　　　　令和２年度　　　（修正前）　721.295593百万円　→　（修正後）　721.295994百万円
　　　　　　　　　　　　　　　令和３年度　　　（修正前）　723.474625百万円　→　（修正後）　723.475026百万円
　　　　　　　　　　　　　　　令和４年度　　　（修正前）　721.025864百万円　→　（修正後）　721.026265百万円
　　　　　　　　　　　　　　　令和５年度見込み（修正前）　370.244119百万円　→　（修正後）　370.244520百万円
　　国庫返納の経緯③　年度　　　　　　　（修正前）平成元年度　→　（修正後）令和元年度　
修正理由：誤記の修正
修正日：2025/9/16</t>
    <rPh sb="244" eb="247">
      <t>トウネンド</t>
    </rPh>
    <rPh sb="247" eb="248">
      <t>マツ</t>
    </rPh>
    <rPh sb="248" eb="252">
      <t>キキンザンダカ</t>
    </rPh>
    <rPh sb="252" eb="253">
      <t>オヨ</t>
    </rPh>
    <rPh sb="254" eb="256">
      <t>コッコ</t>
    </rPh>
    <rPh sb="256" eb="258">
      <t>ヘンノウ</t>
    </rPh>
    <rPh sb="259" eb="261">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</si>
</sst>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4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34"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41" fontId="0" fillId="0" borderId="59" xfId="0" applyNumberFormat="1" applyBorder="1" applyAlignment="1">
      <alignment vertical="center" wrapText="1" shrinkToFit="1"/>
    </xf>
    <xf numFmtId="41" fontId="0" fillId="0" borderId="99" xfId="0" applyNumberFormat="1" applyBorder="1" applyAlignment="1">
      <alignment vertical="center" wrapText="1" shrinkToFit="1"/>
    </xf>
    <xf numFmtId="41" fontId="0" fillId="0" borderId="40" xfId="0" applyNumberFormat="1" applyBorder="1" applyAlignment="1">
      <alignment vertical="center" wrapText="1" shrinkToFit="1"/>
    </xf>
    <xf numFmtId="41" fontId="0" fillId="0" borderId="1" xfId="0" applyNumberFormat="1" applyBorder="1" applyAlignment="1">
      <alignment vertical="center" wrapText="1" shrinkToFit="1"/>
    </xf>
    <xf numFmtId="0" fontId="19" fillId="0" borderId="66" xfId="1" applyFont="1" applyBorder="1">
      <alignment vertical="center"/>
    </xf>
    <xf numFmtId="0" fontId="8" fillId="3" borderId="150"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1" applyFont="1" applyBorder="1" applyAlignment="1">
      <alignment horizontal="center" vertical="center" wrapText="1"/>
    </xf>
    <xf numFmtId="0" fontId="5" fillId="0" borderId="50"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71" xfId="1" applyFont="1" applyFill="1" applyBorder="1" applyAlignment="1">
      <alignment horizontal="center" vertical="center" wrapText="1"/>
    </xf>
    <xf numFmtId="0" fontId="5" fillId="3" borderId="172" xfId="1" applyFont="1" applyFill="1" applyBorder="1" applyAlignment="1">
      <alignment horizontal="center" vertical="center" wrapText="1"/>
    </xf>
    <xf numFmtId="0" fontId="5" fillId="3" borderId="173" xfId="1" applyFont="1" applyFill="1" applyBorder="1" applyAlignment="1">
      <alignment horizontal="center" vertical="center" wrapText="1"/>
    </xf>
    <xf numFmtId="0" fontId="5" fillId="0" borderId="171" xfId="1" applyFont="1" applyBorder="1" applyAlignment="1">
      <alignment horizontal="center" vertical="center" wrapText="1"/>
    </xf>
    <xf numFmtId="0" fontId="5" fillId="0" borderId="172" xfId="1" applyFont="1" applyBorder="1" applyAlignment="1">
      <alignment horizontal="center" vertical="center" wrapText="1"/>
    </xf>
    <xf numFmtId="0" fontId="5" fillId="0" borderId="173"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87" xfId="1" applyFont="1" applyFill="1" applyBorder="1" applyAlignment="1">
      <alignment horizontal="center" vertical="center" wrapText="1"/>
    </xf>
    <xf numFmtId="0" fontId="1" fillId="0" borderId="34" xfId="1" quotePrefix="1" applyFont="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1" fillId="0" borderId="37"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57" xfId="1" applyNumberFormat="1" applyFont="1" applyBorder="1" applyAlignment="1">
      <alignment horizontal="right" vertical="center" wrapText="1"/>
    </xf>
    <xf numFmtId="41" fontId="1" fillId="0" borderId="40"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3" borderId="23" xfId="1" applyFont="1" applyFill="1" applyBorder="1" applyAlignment="1">
      <alignment horizontal="center"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41" fontId="1" fillId="0" borderId="66"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8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1"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43" xfId="1" applyFont="1" applyBorder="1" applyAlignment="1">
      <alignment horizontal="center"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7" fillId="0" borderId="29" xfId="1" applyFont="1" applyBorder="1" applyAlignment="1" applyProtection="1">
      <alignment horizontal="left" vertical="center" wrapText="1"/>
      <protection locked="0"/>
    </xf>
    <xf numFmtId="0" fontId="17" fillId="0" borderId="24"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5" fillId="0" borderId="125"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7" fillId="0" borderId="66"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7" fillId="0" borderId="40" xfId="1" applyFont="1" applyBorder="1" applyAlignment="1">
      <alignment horizontal="left" vertical="center"/>
    </xf>
    <xf numFmtId="0" fontId="17" fillId="0" borderId="41" xfId="1" applyFont="1" applyBorder="1" applyAlignment="1">
      <alignment horizontal="left" vertical="center"/>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0" xfId="1" applyFont="1" applyBorder="1" applyAlignment="1">
      <alignment horizontal="left" vertical="center" wrapTex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7" fillId="0" borderId="104" xfId="0" applyFont="1" applyBorder="1" applyAlignment="1">
      <alignment horizontal="left" vertical="center" wrapText="1" shrinkToFit="1"/>
    </xf>
    <xf numFmtId="0" fontId="17" fillId="0" borderId="139" xfId="0" applyFont="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3" borderId="146"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5" fillId="0" borderId="117" xfId="1" applyFont="1" applyBorder="1" applyAlignment="1">
      <alignment horizontal="left" vertical="center" wrapText="1"/>
    </xf>
    <xf numFmtId="0" fontId="5" fillId="0" borderId="115" xfId="1" applyFont="1" applyBorder="1" applyAlignment="1">
      <alignment horizontal="left" vertical="center" wrapText="1"/>
    </xf>
    <xf numFmtId="0" fontId="5" fillId="0" borderId="147" xfId="1" applyFont="1" applyBorder="1" applyAlignment="1">
      <alignment horizontal="left" vertical="center" wrapText="1"/>
    </xf>
    <xf numFmtId="0" fontId="8" fillId="2" borderId="15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0" xfId="0" applyFont="1" applyBorder="1" applyAlignment="1">
      <alignment horizontal="left" vertical="center" wrapText="1"/>
    </xf>
    <xf numFmtId="0" fontId="8" fillId="3" borderId="135"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5" xfId="2"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39" xfId="0" applyNumberFormat="1" applyFont="1" applyBorder="1" applyAlignment="1">
      <alignment horizontal="right" vertical="center"/>
    </xf>
    <xf numFmtId="0" fontId="10" fillId="3" borderId="132" xfId="0" applyFont="1" applyFill="1" applyBorder="1" applyAlignment="1">
      <alignment horizontal="center" vertical="center" shrinkToFit="1"/>
    </xf>
    <xf numFmtId="0" fontId="10" fillId="3" borderId="126" xfId="0" applyFont="1" applyFill="1" applyBorder="1" applyAlignment="1">
      <alignment horizontal="center" vertical="center" shrinkToFit="1"/>
    </xf>
    <xf numFmtId="176" fontId="5" fillId="0" borderId="126" xfId="0" applyNumberFormat="1" applyFont="1" applyBorder="1" applyAlignment="1">
      <alignment horizontal="right" vertical="center"/>
    </xf>
    <xf numFmtId="176" fontId="5" fillId="0" borderId="141" xfId="0" applyNumberFormat="1" applyFont="1" applyBorder="1" applyAlignment="1">
      <alignment horizontal="right" vertical="center"/>
    </xf>
    <xf numFmtId="0" fontId="10" fillId="3" borderId="93" xfId="0" applyFont="1" applyFill="1" applyBorder="1" applyAlignment="1">
      <alignment horizontal="center" vertical="center"/>
    </xf>
    <xf numFmtId="0" fontId="10" fillId="3" borderId="142" xfId="0" applyFont="1" applyFill="1" applyBorder="1" applyAlignment="1">
      <alignment horizontal="center" vertical="center"/>
    </xf>
    <xf numFmtId="41" fontId="5" fillId="0" borderId="142" xfId="0" applyNumberFormat="1" applyFont="1" applyBorder="1" applyAlignment="1">
      <alignment horizontal="right" vertical="center"/>
    </xf>
    <xf numFmtId="41" fontId="5" fillId="0" borderId="143" xfId="0" applyNumberFormat="1" applyFont="1" applyBorder="1" applyAlignment="1">
      <alignment horizontal="righ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3" xfId="0" applyFont="1" applyBorder="1" applyAlignment="1">
      <alignment horizontal="left" vertical="center" wrapText="1"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43"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5" fillId="3" borderId="1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 fillId="0" borderId="39" xfId="1" applyFont="1" applyBorder="1" applyAlignment="1">
      <alignment horizontal="left" vertical="center" wrapText="1"/>
    </xf>
    <xf numFmtId="0" fontId="1" fillId="0" borderId="40" xfId="1" applyFont="1" applyBorder="1" applyAlignment="1">
      <alignment horizontal="left" vertical="center" wrapText="1"/>
    </xf>
    <xf numFmtId="0" fontId="1" fillId="0" borderId="54"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7" fillId="3" borderId="94" xfId="0" applyFont="1" applyFill="1" applyBorder="1" applyAlignment="1">
      <alignment horizontal="center" vertical="center" wrapText="1"/>
    </xf>
    <xf numFmtId="0" fontId="17" fillId="3" borderId="94" xfId="0" applyFont="1" applyFill="1" applyBorder="1" applyAlignment="1">
      <alignment horizontal="center"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97" xfId="0" applyNumberFormat="1" applyFont="1" applyBorder="1" applyAlignment="1">
      <alignment horizontal="right" vertical="center"/>
    </xf>
    <xf numFmtId="0" fontId="17" fillId="3" borderId="98" xfId="0" applyFont="1" applyFill="1" applyBorder="1" applyAlignment="1">
      <alignment horizontal="center" vertical="center" wrapText="1"/>
    </xf>
    <xf numFmtId="0" fontId="17" fillId="3" borderId="99" xfId="0" applyFont="1" applyFill="1" applyBorder="1" applyAlignment="1">
      <alignment horizontal="center" vertical="center" wrapText="1"/>
    </xf>
    <xf numFmtId="0" fontId="17" fillId="3" borderId="100" xfId="0" applyFont="1" applyFill="1" applyBorder="1" applyAlignment="1">
      <alignment horizontal="center" vertical="center" wrapText="1"/>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0" xfId="0" applyNumberFormat="1" applyFont="1" applyBorder="1" applyAlignment="1">
      <alignment horizontal="right" vertical="center"/>
    </xf>
    <xf numFmtId="176" fontId="5" fillId="0" borderId="10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46" xfId="0" applyNumberFormat="1" applyFont="1" applyBorder="1" applyAlignment="1">
      <alignment horizontal="right" vertical="center"/>
    </xf>
    <xf numFmtId="0" fontId="10" fillId="3" borderId="17" xfId="1" applyFont="1" applyFill="1" applyBorder="1" applyAlignment="1">
      <alignment horizontal="center" vertical="center" wrapText="1"/>
    </xf>
    <xf numFmtId="41" fontId="5" fillId="0" borderId="27"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3" xfId="1" applyNumberFormat="1" applyFont="1" applyBorder="1" applyAlignment="1">
      <alignment horizontal="right" vertical="center" wrapText="1"/>
    </xf>
    <xf numFmtId="0" fontId="10" fillId="2" borderId="54" xfId="0"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8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152"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3" xfId="0" applyFont="1" applyFill="1" applyBorder="1" applyAlignment="1">
      <alignment horizontal="center" vertical="center" wrapText="1" shrinkToFit="1"/>
    </xf>
    <xf numFmtId="0" fontId="17" fillId="0" borderId="105" xfId="0" applyFont="1" applyBorder="1" applyAlignment="1">
      <alignment horizontal="left" vertical="center" wrapText="1" shrinkToFit="1"/>
    </xf>
    <xf numFmtId="0" fontId="17" fillId="0" borderId="105" xfId="0" applyFont="1" applyBorder="1" applyAlignment="1">
      <alignment horizontal="left" vertical="center" shrinkToFit="1"/>
    </xf>
    <xf numFmtId="0" fontId="17" fillId="0" borderId="106" xfId="0" applyFont="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7" fillId="0" borderId="94" xfId="0" applyFont="1" applyBorder="1" applyAlignment="1">
      <alignment horizontal="left" vertical="center" wrapText="1" shrinkToFit="1"/>
    </xf>
    <xf numFmtId="0" fontId="17" fillId="0" borderId="94" xfId="0" applyFont="1" applyBorder="1" applyAlignment="1">
      <alignment horizontal="left" vertical="center" shrinkToFit="1"/>
    </xf>
    <xf numFmtId="0" fontId="17" fillId="0" borderId="140" xfId="0" applyFont="1" applyBorder="1" applyAlignment="1">
      <alignment horizontal="left" vertical="center" shrinkToFit="1"/>
    </xf>
    <xf numFmtId="0" fontId="10" fillId="3" borderId="126" xfId="0" applyFont="1" applyFill="1" applyBorder="1" applyAlignment="1">
      <alignment horizontal="center" vertical="center" wrapText="1" shrinkToFit="1"/>
    </xf>
    <xf numFmtId="0" fontId="17" fillId="0" borderId="126" xfId="0" applyFont="1" applyBorder="1" applyAlignment="1">
      <alignment horizontal="left" vertical="center" wrapText="1" shrinkToFit="1"/>
    </xf>
    <xf numFmtId="0" fontId="17" fillId="0" borderId="126" xfId="0" applyFont="1" applyBorder="1" applyAlignment="1">
      <alignment horizontal="left" vertical="center" shrinkToFit="1"/>
    </xf>
    <xf numFmtId="0" fontId="17" fillId="0" borderId="141" xfId="0" applyFont="1" applyBorder="1" applyAlignment="1">
      <alignment horizontal="left" vertical="center" shrinkToFit="1"/>
    </xf>
    <xf numFmtId="0" fontId="10" fillId="0" borderId="126" xfId="0" applyFont="1" applyBorder="1" applyAlignment="1">
      <alignment horizontal="left" vertical="center" wrapText="1" shrinkToFit="1"/>
    </xf>
    <xf numFmtId="0" fontId="10" fillId="0" borderId="126" xfId="0" applyFont="1" applyBorder="1" applyAlignment="1">
      <alignment horizontal="left" vertical="center" shrinkToFit="1"/>
    </xf>
    <xf numFmtId="0" fontId="10" fillId="0" borderId="141" xfId="0" applyFont="1" applyBorder="1" applyAlignment="1">
      <alignment horizontal="left" vertical="center" shrinkToFi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49" xfId="1" applyFont="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24" xfId="0" applyFont="1" applyBorder="1" applyAlignment="1">
      <alignment horizontal="left" vertical="center" wrapText="1"/>
    </xf>
    <xf numFmtId="0" fontId="5" fillId="0" borderId="43" xfId="0" applyFont="1" applyBorder="1" applyAlignment="1">
      <alignment horizontal="left"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12" fillId="2" borderId="23" xfId="0" applyFont="1" applyFill="1" applyBorder="1" applyAlignment="1">
      <alignment horizontal="center" vertical="center" shrinkToFi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63"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1" fillId="0" borderId="39" xfId="1" applyFont="1" applyBorder="1" applyAlignment="1">
      <alignment vertical="center" wrapText="1"/>
    </xf>
    <xf numFmtId="0" fontId="1" fillId="0" borderId="40" xfId="1" applyFont="1" applyBorder="1" applyAlignment="1">
      <alignment vertical="center" wrapText="1"/>
    </xf>
    <xf numFmtId="0" fontId="1" fillId="0" borderId="54" xfId="1" applyFont="1" applyBorder="1" applyAlignment="1">
      <alignment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1" xfId="0" applyFont="1" applyBorder="1" applyAlignment="1">
      <alignment horizontal="center" vertical="center" wrapText="1"/>
    </xf>
    <xf numFmtId="41" fontId="5" fillId="0" borderId="59" xfId="0" applyNumberFormat="1" applyFont="1" applyBorder="1" applyAlignment="1">
      <alignment horizontal="right" vertical="center"/>
    </xf>
    <xf numFmtId="41" fontId="5" fillId="0" borderId="60" xfId="0" applyNumberFormat="1" applyFont="1" applyBorder="1" applyAlignment="1">
      <alignment horizontal="right"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102" xfId="0" applyNumberFormat="1" applyFont="1" applyBorder="1" applyAlignment="1">
      <alignment horizontal="right" vertical="center"/>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94" xfId="0" applyNumberFormat="1" applyFont="1" applyBorder="1" applyAlignment="1">
      <alignment horizontal="right" vertical="center"/>
    </xf>
    <xf numFmtId="41" fontId="5" fillId="0" borderId="140"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28"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176" fontId="5" fillId="0" borderId="105"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10" fillId="3" borderId="94" xfId="0" applyFont="1" applyFill="1" applyBorder="1" applyAlignment="1">
      <alignment horizontal="center" vertical="center" shrinkToFit="1"/>
    </xf>
    <xf numFmtId="0" fontId="12" fillId="3" borderId="126"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176" fontId="5" fillId="0" borderId="129" xfId="0" applyNumberFormat="1" applyFont="1" applyBorder="1" applyAlignment="1">
      <alignment horizontal="right" vertical="center"/>
    </xf>
    <xf numFmtId="176" fontId="5" fillId="0" borderId="128" xfId="0" applyNumberFormat="1" applyFont="1" applyBorder="1" applyAlignment="1">
      <alignment horizontal="right" vertical="center"/>
    </xf>
    <xf numFmtId="176" fontId="5" fillId="0" borderId="130" xfId="0" applyNumberFormat="1" applyFont="1" applyBorder="1" applyAlignment="1">
      <alignment horizontal="right" vertical="center"/>
    </xf>
    <xf numFmtId="176" fontId="5" fillId="0" borderId="13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04" xfId="0" applyFont="1" applyBorder="1" applyAlignment="1">
      <alignment horizontal="center" vertical="center"/>
    </xf>
    <xf numFmtId="0" fontId="12" fillId="3" borderId="105" xfId="0" applyFont="1" applyFill="1" applyBorder="1" applyAlignment="1">
      <alignment horizontal="center" vertical="center" wrapText="1"/>
    </xf>
    <xf numFmtId="41" fontId="5" fillId="0" borderId="58" xfId="0" applyNumberFormat="1" applyFont="1" applyBorder="1" applyAlignment="1">
      <alignment horizontal="right" vertical="center"/>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6" xfId="0" applyNumberFormat="1" applyFont="1" applyBorder="1" applyAlignment="1">
      <alignment horizontal="right" vertical="center"/>
    </xf>
    <xf numFmtId="41" fontId="5" fillId="0" borderId="108" xfId="0" applyNumberFormat="1" applyFont="1" applyBorder="1" applyAlignment="1">
      <alignment horizontal="center" vertical="center"/>
    </xf>
    <xf numFmtId="0" fontId="5" fillId="3" borderId="0" xfId="0" applyFont="1" applyFill="1" applyAlignment="1">
      <alignment horizontal="center" vertical="center" wrapText="1"/>
    </xf>
    <xf numFmtId="0" fontId="5" fillId="3" borderId="127" xfId="0" applyFont="1" applyFill="1" applyBorder="1" applyAlignment="1">
      <alignment horizontal="center" vertical="center" wrapText="1"/>
    </xf>
    <xf numFmtId="0" fontId="10" fillId="3" borderId="128" xfId="0" applyFont="1" applyFill="1" applyBorder="1" applyAlignment="1">
      <alignment horizontal="center" vertical="center" wrapText="1"/>
    </xf>
    <xf numFmtId="0" fontId="5" fillId="0" borderId="29"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4" xfId="0" applyFont="1" applyFill="1" applyBorder="1" applyAlignment="1">
      <alignment horizontal="center"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0" fillId="0" borderId="80" xfId="0" applyBorder="1" applyAlignment="1">
      <alignment horizontal="left" vertical="center" shrinkToFit="1"/>
    </xf>
    <xf numFmtId="0" fontId="17" fillId="0" borderId="87"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41" fontId="5" fillId="0" borderId="87"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3" xfId="0" applyFont="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182" xfId="0" applyFont="1" applyBorder="1" applyAlignment="1">
      <alignment horizontal="center" vertical="center" wrapText="1"/>
    </xf>
    <xf numFmtId="0" fontId="5" fillId="0" borderId="183" xfId="0" applyFont="1" applyBorder="1" applyAlignment="1">
      <alignment horizontal="center" vertical="center"/>
    </xf>
    <xf numFmtId="0" fontId="5" fillId="0" borderId="184" xfId="0" applyFont="1" applyBorder="1" applyAlignment="1">
      <alignment horizontal="center" vertical="center"/>
    </xf>
    <xf numFmtId="41" fontId="5" fillId="0" borderId="36" xfId="0" applyNumberFormat="1" applyFont="1" applyBorder="1" applyAlignment="1">
      <alignment horizontal="righ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10" fillId="0" borderId="70" xfId="0" applyFont="1" applyBorder="1" applyAlignment="1">
      <alignment horizontal="left" vertical="center" wrapText="1"/>
    </xf>
    <xf numFmtId="41" fontId="5" fillId="0" borderId="70" xfId="0" applyNumberFormat="1" applyFont="1" applyBorder="1" applyAlignment="1">
      <alignment horizontal="right" vertical="center"/>
    </xf>
    <xf numFmtId="41" fontId="5" fillId="0" borderId="68"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2" borderId="23" xfId="0" applyFont="1" applyFill="1" applyBorder="1">
      <alignment vertical="center"/>
    </xf>
    <xf numFmtId="0" fontId="5" fillId="2" borderId="25" xfId="0" applyFont="1" applyFill="1" applyBorder="1">
      <alignment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0" fillId="0" borderId="40" xfId="0" applyNumberForma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166" xfId="0" applyFont="1" applyFill="1" applyBorder="1" applyAlignment="1" applyProtection="1">
      <alignment horizontal="center" vertical="center" shrinkToFit="1"/>
      <protection locked="0"/>
    </xf>
    <xf numFmtId="0" fontId="5" fillId="7" borderId="24" xfId="0" applyFont="1" applyFill="1" applyBorder="1" applyAlignment="1" applyProtection="1">
      <alignment horizontal="center" vertical="center" shrinkToFit="1"/>
      <protection locked="0"/>
    </xf>
    <xf numFmtId="0" fontId="5" fillId="7" borderId="43" xfId="0" applyFont="1" applyFill="1" applyBorder="1" applyAlignment="1" applyProtection="1">
      <alignment horizontal="center" vertical="center" shrinkToFit="1"/>
      <protection locked="0"/>
    </xf>
    <xf numFmtId="0" fontId="5" fillId="0" borderId="166" xfId="0" applyFont="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3" xfId="0" applyNumberFormat="1" applyFont="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94" xfId="0" applyFont="1" applyBorder="1" applyAlignment="1">
      <alignment horizontal="center" vertical="center"/>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Border="1" applyAlignment="1">
      <alignment horizontal="center"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109" xfId="0" applyNumberFormat="1" applyFont="1" applyBorder="1" applyAlignment="1">
      <alignment horizontal="center" vertical="center"/>
    </xf>
    <xf numFmtId="0" fontId="0" fillId="0" borderId="2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5" fillId="0" borderId="3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6"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7" xfId="0" applyFont="1" applyFill="1" applyBorder="1" applyAlignment="1">
      <alignment horizontal="center" vertical="center"/>
    </xf>
    <xf numFmtId="0" fontId="8" fillId="3" borderId="158"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9"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60"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6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87"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3" borderId="174" xfId="0" applyFont="1" applyFill="1" applyBorder="1" applyAlignment="1">
      <alignment horizontal="center" vertical="center" wrapText="1"/>
    </xf>
    <xf numFmtId="0" fontId="10" fillId="3" borderId="175" xfId="0" applyFont="1" applyFill="1" applyBorder="1" applyAlignment="1">
      <alignment horizontal="center" vertical="center" wrapText="1"/>
    </xf>
    <xf numFmtId="0" fontId="5" fillId="3" borderId="17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10" fillId="3" borderId="17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79"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0" borderId="104" xfId="0" applyNumberFormat="1" applyBorder="1" applyAlignment="1">
      <alignment horizontal="center" vertical="center"/>
    </xf>
    <xf numFmtId="41" fontId="0" fillId="0" borderId="58" xfId="0" applyNumberFormat="1" applyBorder="1" applyAlignment="1">
      <alignment horizontal="center" vertical="center" wrapText="1" shrinkToFit="1"/>
    </xf>
    <xf numFmtId="41" fontId="0" fillId="0" borderId="59" xfId="0" applyNumberFormat="1" applyBorder="1" applyAlignment="1">
      <alignment horizontal="center" vertical="center" wrapText="1" shrinkToFit="1"/>
    </xf>
    <xf numFmtId="41" fontId="0" fillId="0" borderId="5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77" xfId="0" applyNumberFormat="1" applyBorder="1" applyAlignment="1">
      <alignment horizontal="center" vertical="center" wrapText="1" shrinkToFit="1"/>
    </xf>
    <xf numFmtId="41" fontId="0" fillId="0" borderId="178" xfId="0" applyNumberFormat="1" applyBorder="1" applyAlignment="1">
      <alignment horizontal="center" vertical="center" wrapText="1" shrinkToFit="1"/>
    </xf>
    <xf numFmtId="41" fontId="0" fillId="0" borderId="105" xfId="0" applyNumberFormat="1" applyBorder="1" applyAlignment="1">
      <alignment horizontal="center" vertical="center"/>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26" xfId="0" applyNumberFormat="1" applyBorder="1" applyAlignment="1">
      <alignment horizontal="center" vertical="center" wrapText="1" shrinkToFit="1"/>
    </xf>
    <xf numFmtId="41" fontId="0" fillId="0" borderId="57" xfId="0" applyNumberFormat="1" applyBorder="1" applyAlignment="1">
      <alignment horizontal="center" vertical="center" wrapText="1" shrinkToFit="1"/>
    </xf>
    <xf numFmtId="41" fontId="0" fillId="0" borderId="41"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180" xfId="0" applyNumberFormat="1" applyBorder="1" applyAlignment="1">
      <alignment horizontal="right" vertical="center" wrapText="1" shrinkToFit="1"/>
    </xf>
    <xf numFmtId="41" fontId="0" fillId="0" borderId="30" xfId="0" applyNumberFormat="1" applyBorder="1" applyAlignment="1">
      <alignment horizontal="center" vertical="center"/>
    </xf>
    <xf numFmtId="41" fontId="0" fillId="0" borderId="4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47" xfId="0" applyNumberFormat="1" applyBorder="1" applyAlignment="1">
      <alignment horizontal="right" vertical="center" wrapText="1" shrinkToFit="1"/>
    </xf>
    <xf numFmtId="41" fontId="0" fillId="0" borderId="181" xfId="0" applyNumberFormat="1" applyBorder="1" applyAlignment="1">
      <alignment horizontal="right" vertical="center" wrapText="1" shrinkToFit="1"/>
    </xf>
    <xf numFmtId="0" fontId="10" fillId="3" borderId="179" xfId="0" applyFont="1" applyFill="1" applyBorder="1" applyAlignment="1">
      <alignment horizontal="center" vertical="center"/>
    </xf>
    <xf numFmtId="0" fontId="10" fillId="3" borderId="9"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129540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129540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129540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129540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129540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129540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129540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129540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129540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129540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129540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129540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129540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137160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137160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137160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137160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137160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137160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137160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137160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137160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137160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137160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137160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137160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137160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11906</xdr:colOff>
      <xdr:row>193</xdr:row>
      <xdr:rowOff>342900</xdr:rowOff>
    </xdr:from>
    <xdr:to>
      <xdr:col>48</xdr:col>
      <xdr:colOff>39566</xdr:colOff>
      <xdr:row>204</xdr:row>
      <xdr:rowOff>437028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40706" y="83621880"/>
          <a:ext cx="6977100" cy="7752228"/>
          <a:chOff x="2122313" y="85817869"/>
          <a:chExt cx="6912639" cy="8021309"/>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22314" y="85817869"/>
            <a:ext cx="6873920" cy="6972300"/>
            <a:chOff x="1952907" y="54825900"/>
            <a:chExt cx="6636262" cy="695325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52907" y="54825900"/>
              <a:ext cx="6636262" cy="6953250"/>
              <a:chOff x="1952907" y="54825900"/>
              <a:chExt cx="6636262" cy="695325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52907" y="56568975"/>
                <a:ext cx="6636262" cy="52101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Ａ．全国漁業信用基金協会他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73496" y="54825900"/>
                <a:ext cx="6588992"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000625" y="55797450"/>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6010275" y="55778400"/>
                <a:ext cx="0" cy="747991"/>
              </a:xfrm>
              <a:prstGeom prst="straightConnector1">
                <a:avLst/>
              </a:prstGeom>
              <a:noFill/>
              <a:ln w="25400" cap="flat" cmpd="sng" algn="ctr">
                <a:solidFill>
                  <a:sysClr val="windowText" lastClr="000000"/>
                </a:solidFill>
                <a:prstDash val="sysDash"/>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76450" y="55845075"/>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97040" y="57967487"/>
                <a:ext cx="6285990" cy="242101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2189697" y="59897962"/>
                <a:ext cx="6185158" cy="23857"/>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05900" y="58087038"/>
                <a:ext cx="2831207" cy="168820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運用益：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24500" y="58116846"/>
                <a:ext cx="2584996" cy="118270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補助金取り崩し：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63400" y="59988913"/>
              <a:ext cx="1850092" cy="49795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81991" y="59959875"/>
              <a:ext cx="1850092" cy="49795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122313" y="92906850"/>
            <a:ext cx="6912639" cy="932328"/>
            <a:chOff x="2515545" y="59812238"/>
            <a:chExt cx="6676566" cy="937091"/>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515545" y="59840813"/>
              <a:ext cx="6664754" cy="59570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18544" y="59812238"/>
              <a:ext cx="6573567" cy="9370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被災漁業者等が借り入れる漁船建造資金等に対して、無担保・無保証人融資を推進するための緊急的な債務保証について、求償権償却経費・保証料を助成</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2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4"/>
  <sheetViews>
    <sheetView tabSelected="1" view="pageBreakPreview" topLeftCell="A198" zoomScaleNormal="120" zoomScaleSheetLayoutView="100" zoomScalePageLayoutView="70" workbookViewId="0">
      <selection activeCell="G89" sqref="G89:AY89"/>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0" t="s">
        <v>0</v>
      </c>
      <c r="AK2" s="591"/>
      <c r="AL2" s="591"/>
      <c r="AM2" s="591"/>
      <c r="AN2" s="591"/>
      <c r="AO2" s="591"/>
      <c r="AP2" s="591"/>
      <c r="AQ2" s="591"/>
      <c r="AR2" s="590">
        <v>6</v>
      </c>
      <c r="AS2" s="590"/>
      <c r="AT2" s="590"/>
      <c r="AU2" s="590"/>
      <c r="AV2" s="590"/>
      <c r="AW2" s="590"/>
      <c r="AX2" s="590"/>
      <c r="AY2" s="590"/>
    </row>
    <row r="3" spans="1:51" ht="32.1" customHeight="1" thickBot="1" x14ac:dyDescent="0.25">
      <c r="A3" s="563" t="s">
        <v>1</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2"/>
      <c r="AM3" s="562"/>
      <c r="AN3" s="562"/>
      <c r="AO3" s="562"/>
      <c r="AP3" s="592" t="s">
        <v>2</v>
      </c>
      <c r="AQ3" s="593"/>
      <c r="AR3" s="593"/>
      <c r="AS3" s="593"/>
      <c r="AT3" s="593"/>
      <c r="AU3" s="593"/>
      <c r="AV3" s="593"/>
      <c r="AW3" s="593"/>
      <c r="AX3" s="593"/>
      <c r="AY3" s="594"/>
    </row>
    <row r="4" spans="1:51" ht="28.5" customHeight="1" x14ac:dyDescent="0.2">
      <c r="A4" s="595" t="s">
        <v>3</v>
      </c>
      <c r="B4" s="596"/>
      <c r="C4" s="596"/>
      <c r="D4" s="596"/>
      <c r="E4" s="596"/>
      <c r="F4" s="596"/>
      <c r="G4" s="597" t="s">
        <v>4</v>
      </c>
      <c r="H4" s="598"/>
      <c r="I4" s="598"/>
      <c r="J4" s="598"/>
      <c r="K4" s="598"/>
      <c r="L4" s="598"/>
      <c r="M4" s="598"/>
      <c r="N4" s="598"/>
      <c r="O4" s="598"/>
      <c r="P4" s="598"/>
      <c r="Q4" s="598"/>
      <c r="R4" s="598"/>
      <c r="S4" s="598"/>
      <c r="T4" s="598"/>
      <c r="U4" s="598"/>
      <c r="V4" s="598"/>
      <c r="W4" s="598"/>
      <c r="X4" s="598"/>
      <c r="Y4" s="598"/>
      <c r="Z4" s="599"/>
      <c r="AA4" s="600" t="s">
        <v>5</v>
      </c>
      <c r="AB4" s="601"/>
      <c r="AC4" s="601"/>
      <c r="AD4" s="601"/>
      <c r="AE4" s="601"/>
      <c r="AF4" s="601"/>
      <c r="AG4" s="602" t="s">
        <v>6</v>
      </c>
      <c r="AH4" s="603"/>
      <c r="AI4" s="603"/>
      <c r="AJ4" s="603"/>
      <c r="AK4" s="603"/>
      <c r="AL4" s="603"/>
      <c r="AM4" s="603"/>
      <c r="AN4" s="603"/>
      <c r="AO4" s="603"/>
      <c r="AP4" s="603"/>
      <c r="AQ4" s="603"/>
      <c r="AR4" s="603"/>
      <c r="AS4" s="603"/>
      <c r="AT4" s="603"/>
      <c r="AU4" s="603"/>
      <c r="AV4" s="603"/>
      <c r="AW4" s="603"/>
      <c r="AX4" s="603"/>
      <c r="AY4" s="604"/>
    </row>
    <row r="5" spans="1:51" ht="28.5" customHeight="1" x14ac:dyDescent="0.2">
      <c r="A5" s="498" t="s">
        <v>7</v>
      </c>
      <c r="B5" s="499"/>
      <c r="C5" s="499"/>
      <c r="D5" s="499"/>
      <c r="E5" s="499"/>
      <c r="F5" s="500"/>
      <c r="G5" s="501" t="s">
        <v>4</v>
      </c>
      <c r="H5" s="502"/>
      <c r="I5" s="502"/>
      <c r="J5" s="502"/>
      <c r="K5" s="502"/>
      <c r="L5" s="502"/>
      <c r="M5" s="502"/>
      <c r="N5" s="502"/>
      <c r="O5" s="502"/>
      <c r="P5" s="502"/>
      <c r="Q5" s="502"/>
      <c r="R5" s="502"/>
      <c r="S5" s="502"/>
      <c r="T5" s="502"/>
      <c r="U5" s="502"/>
      <c r="V5" s="502"/>
      <c r="W5" s="502"/>
      <c r="X5" s="502"/>
      <c r="Y5" s="502"/>
      <c r="Z5" s="503"/>
      <c r="AA5" s="469" t="s">
        <v>8</v>
      </c>
      <c r="AB5" s="470"/>
      <c r="AC5" s="470"/>
      <c r="AD5" s="470"/>
      <c r="AE5" s="470"/>
      <c r="AF5" s="471"/>
      <c r="AG5" s="472" t="s">
        <v>9</v>
      </c>
      <c r="AH5" s="473"/>
      <c r="AI5" s="473"/>
      <c r="AJ5" s="473"/>
      <c r="AK5" s="473"/>
      <c r="AL5" s="473"/>
      <c r="AM5" s="473"/>
      <c r="AN5" s="473"/>
      <c r="AO5" s="473"/>
      <c r="AP5" s="473"/>
      <c r="AQ5" s="473"/>
      <c r="AR5" s="473"/>
      <c r="AS5" s="473"/>
      <c r="AT5" s="473"/>
      <c r="AU5" s="473"/>
      <c r="AV5" s="473"/>
      <c r="AW5" s="473"/>
      <c r="AX5" s="473"/>
      <c r="AY5" s="474"/>
    </row>
    <row r="6" spans="1:51" ht="28.5" customHeight="1" x14ac:dyDescent="0.2">
      <c r="A6" s="475" t="s">
        <v>10</v>
      </c>
      <c r="B6" s="476"/>
      <c r="C6" s="476"/>
      <c r="D6" s="476"/>
      <c r="E6" s="476"/>
      <c r="F6" s="477"/>
      <c r="G6" s="478" t="s">
        <v>11</v>
      </c>
      <c r="H6" s="479"/>
      <c r="I6" s="479"/>
      <c r="J6" s="479"/>
      <c r="K6" s="479"/>
      <c r="L6" s="479"/>
      <c r="M6" s="479"/>
      <c r="N6" s="479"/>
      <c r="O6" s="479"/>
      <c r="P6" s="479"/>
      <c r="Q6" s="479"/>
      <c r="R6" s="479"/>
      <c r="S6" s="479"/>
      <c r="T6" s="479"/>
      <c r="U6" s="479"/>
      <c r="V6" s="479"/>
      <c r="W6" s="479"/>
      <c r="X6" s="479"/>
      <c r="Y6" s="479"/>
      <c r="Z6" s="480"/>
      <c r="AA6" s="469" t="s">
        <v>12</v>
      </c>
      <c r="AB6" s="470"/>
      <c r="AC6" s="470"/>
      <c r="AD6" s="470"/>
      <c r="AE6" s="470"/>
      <c r="AF6" s="471"/>
      <c r="AG6" s="481" t="s">
        <v>13</v>
      </c>
      <c r="AH6" s="482"/>
      <c r="AI6" s="482"/>
      <c r="AJ6" s="482"/>
      <c r="AK6" s="482"/>
      <c r="AL6" s="482"/>
      <c r="AM6" s="482"/>
      <c r="AN6" s="482"/>
      <c r="AO6" s="482"/>
      <c r="AP6" s="482"/>
      <c r="AQ6" s="482"/>
      <c r="AR6" s="482"/>
      <c r="AS6" s="482"/>
      <c r="AT6" s="482"/>
      <c r="AU6" s="482"/>
      <c r="AV6" s="482"/>
      <c r="AW6" s="482"/>
      <c r="AX6" s="482"/>
      <c r="AY6" s="483"/>
    </row>
    <row r="7" spans="1:51" ht="28.5" customHeight="1" x14ac:dyDescent="0.2">
      <c r="A7" s="614" t="s">
        <v>14</v>
      </c>
      <c r="B7" s="615"/>
      <c r="C7" s="615"/>
      <c r="D7" s="615"/>
      <c r="E7" s="615"/>
      <c r="F7" s="616"/>
      <c r="G7" s="501" t="s">
        <v>15</v>
      </c>
      <c r="H7" s="502"/>
      <c r="I7" s="502"/>
      <c r="J7" s="502"/>
      <c r="K7" s="502"/>
      <c r="L7" s="502"/>
      <c r="M7" s="502"/>
      <c r="N7" s="502"/>
      <c r="O7" s="502"/>
      <c r="P7" s="502"/>
      <c r="Q7" s="502"/>
      <c r="R7" s="502"/>
      <c r="S7" s="502"/>
      <c r="T7" s="502"/>
      <c r="U7" s="502"/>
      <c r="V7" s="502"/>
      <c r="W7" s="502"/>
      <c r="X7" s="502"/>
      <c r="Y7" s="502"/>
      <c r="Z7" s="503"/>
      <c r="AA7" s="620" t="s">
        <v>16</v>
      </c>
      <c r="AB7" s="621"/>
      <c r="AC7" s="621"/>
      <c r="AD7" s="621"/>
      <c r="AE7" s="621"/>
      <c r="AF7" s="622"/>
      <c r="AG7" s="626" t="s">
        <v>15</v>
      </c>
      <c r="AH7" s="627"/>
      <c r="AI7" s="627"/>
      <c r="AJ7" s="627"/>
      <c r="AK7" s="627"/>
      <c r="AL7" s="627"/>
      <c r="AM7" s="627"/>
      <c r="AN7" s="627"/>
      <c r="AO7" s="627"/>
      <c r="AP7" s="627"/>
      <c r="AQ7" s="627"/>
      <c r="AR7" s="627"/>
      <c r="AS7" s="627"/>
      <c r="AT7" s="627"/>
      <c r="AU7" s="627"/>
      <c r="AV7" s="627"/>
      <c r="AW7" s="627"/>
      <c r="AX7" s="627"/>
      <c r="AY7" s="628"/>
    </row>
    <row r="8" spans="1:51" ht="65.25" customHeight="1" x14ac:dyDescent="0.2">
      <c r="A8" s="617" t="s">
        <v>17</v>
      </c>
      <c r="B8" s="618"/>
      <c r="C8" s="618"/>
      <c r="D8" s="618"/>
      <c r="E8" s="618"/>
      <c r="F8" s="619"/>
      <c r="G8" s="501" t="s">
        <v>18</v>
      </c>
      <c r="H8" s="502"/>
      <c r="I8" s="502"/>
      <c r="J8" s="502"/>
      <c r="K8" s="502"/>
      <c r="L8" s="502"/>
      <c r="M8" s="502"/>
      <c r="N8" s="502"/>
      <c r="O8" s="502"/>
      <c r="P8" s="502"/>
      <c r="Q8" s="502"/>
      <c r="R8" s="502"/>
      <c r="S8" s="502"/>
      <c r="T8" s="502"/>
      <c r="U8" s="502"/>
      <c r="V8" s="502"/>
      <c r="W8" s="502"/>
      <c r="X8" s="502"/>
      <c r="Y8" s="502"/>
      <c r="Z8" s="503"/>
      <c r="AA8" s="623"/>
      <c r="AB8" s="624"/>
      <c r="AC8" s="624"/>
      <c r="AD8" s="624"/>
      <c r="AE8" s="624"/>
      <c r="AF8" s="625"/>
      <c r="AG8" s="269"/>
      <c r="AH8" s="270"/>
      <c r="AI8" s="270"/>
      <c r="AJ8" s="270"/>
      <c r="AK8" s="270"/>
      <c r="AL8" s="270"/>
      <c r="AM8" s="270"/>
      <c r="AN8" s="270"/>
      <c r="AO8" s="270"/>
      <c r="AP8" s="270"/>
      <c r="AQ8" s="270"/>
      <c r="AR8" s="270"/>
      <c r="AS8" s="270"/>
      <c r="AT8" s="270"/>
      <c r="AU8" s="270"/>
      <c r="AV8" s="270"/>
      <c r="AW8" s="270"/>
      <c r="AX8" s="270"/>
      <c r="AY8" s="271"/>
    </row>
    <row r="9" spans="1:51" ht="46.5" customHeight="1" x14ac:dyDescent="0.2">
      <c r="A9" s="617" t="s">
        <v>19</v>
      </c>
      <c r="B9" s="618"/>
      <c r="C9" s="618"/>
      <c r="D9" s="618"/>
      <c r="E9" s="618"/>
      <c r="F9" s="619"/>
      <c r="G9" s="565" t="s">
        <v>20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7"/>
    </row>
    <row r="10" spans="1:51" s="11" customFormat="1" ht="68.25" customHeight="1" x14ac:dyDescent="0.2">
      <c r="A10" s="166" t="s">
        <v>21</v>
      </c>
      <c r="B10" s="167"/>
      <c r="C10" s="167"/>
      <c r="D10" s="167"/>
      <c r="E10" s="167"/>
      <c r="F10" s="168"/>
      <c r="G10" s="169" t="s">
        <v>22</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1"/>
    </row>
    <row r="11" spans="1:51" ht="24.9" customHeight="1" x14ac:dyDescent="0.2">
      <c r="A11" s="605" t="s">
        <v>23</v>
      </c>
      <c r="B11" s="606"/>
      <c r="C11" s="606"/>
      <c r="D11" s="606"/>
      <c r="E11" s="606"/>
      <c r="F11" s="607"/>
      <c r="G11" s="12" t="s">
        <v>24</v>
      </c>
      <c r="H11" s="13"/>
      <c r="I11" s="13"/>
      <c r="J11" s="14" t="s">
        <v>25</v>
      </c>
      <c r="K11" s="13"/>
      <c r="L11" s="13"/>
      <c r="M11" s="13"/>
      <c r="N11" s="13"/>
      <c r="O11" s="13"/>
      <c r="P11" s="14" t="s">
        <v>26</v>
      </c>
      <c r="Q11" s="32"/>
      <c r="R11" s="32"/>
      <c r="S11" s="13"/>
      <c r="T11" s="13"/>
      <c r="U11" s="13"/>
      <c r="V11" s="14" t="s">
        <v>27</v>
      </c>
      <c r="W11" s="13"/>
      <c r="X11" s="13"/>
      <c r="Y11" s="32"/>
      <c r="Z11" s="32"/>
      <c r="AA11" s="32"/>
      <c r="AB11" s="14" t="s">
        <v>28</v>
      </c>
      <c r="AC11" s="13"/>
      <c r="AD11" s="13"/>
      <c r="AE11" s="13"/>
      <c r="AF11" s="13"/>
      <c r="AG11" s="32"/>
      <c r="AH11" s="14" t="s">
        <v>29</v>
      </c>
      <c r="AI11" s="13"/>
      <c r="AJ11" s="13"/>
      <c r="AK11" s="13"/>
      <c r="AL11" s="13"/>
      <c r="AM11" s="13"/>
      <c r="AN11" s="13"/>
      <c r="AO11" s="32"/>
      <c r="AP11" s="32"/>
      <c r="AQ11" s="13"/>
      <c r="AR11" s="13"/>
      <c r="AS11" s="13"/>
      <c r="AT11" s="13"/>
      <c r="AU11" s="13"/>
      <c r="AV11" s="13"/>
      <c r="AW11" s="13"/>
      <c r="AX11" s="13"/>
      <c r="AY11" s="15"/>
    </row>
    <row r="12" spans="1:51" ht="24.9" customHeight="1" x14ac:dyDescent="0.2">
      <c r="A12" s="198"/>
      <c r="B12" s="199"/>
      <c r="C12" s="199"/>
      <c r="D12" s="199"/>
      <c r="E12" s="199"/>
      <c r="F12" s="200"/>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2">
      <c r="A13" s="608"/>
      <c r="B13" s="609"/>
      <c r="C13" s="609"/>
      <c r="D13" s="609"/>
      <c r="E13" s="609"/>
      <c r="F13" s="610"/>
      <c r="G13" s="611" t="s">
        <v>38</v>
      </c>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3"/>
    </row>
    <row r="14" spans="1:51" s="11" customFormat="1" ht="30" customHeight="1" thickBot="1" x14ac:dyDescent="0.25">
      <c r="A14" s="172" t="s">
        <v>39</v>
      </c>
      <c r="B14" s="173"/>
      <c r="C14" s="173"/>
      <c r="D14" s="173"/>
      <c r="E14" s="173"/>
      <c r="F14" s="174"/>
      <c r="G14" s="175" t="s">
        <v>40</v>
      </c>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7"/>
    </row>
    <row r="15" spans="1:51" ht="51" customHeight="1" thickBot="1" x14ac:dyDescent="0.25">
      <c r="A15" s="198" t="s">
        <v>41</v>
      </c>
      <c r="B15" s="199"/>
      <c r="C15" s="199"/>
      <c r="D15" s="199"/>
      <c r="E15" s="199"/>
      <c r="F15" s="200"/>
      <c r="G15" s="180" t="s">
        <v>42</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2"/>
    </row>
    <row r="16" spans="1:51" ht="20.100000000000001" customHeight="1" x14ac:dyDescent="0.2">
      <c r="A16" s="195" t="s">
        <v>43</v>
      </c>
      <c r="B16" s="196"/>
      <c r="C16" s="196"/>
      <c r="D16" s="196"/>
      <c r="E16" s="196"/>
      <c r="F16" s="197"/>
      <c r="G16" s="192" t="s">
        <v>44</v>
      </c>
      <c r="H16" s="193"/>
      <c r="I16" s="193"/>
      <c r="J16" s="193"/>
      <c r="K16" s="193"/>
      <c r="L16" s="193"/>
      <c r="M16" s="193"/>
      <c r="N16" s="194"/>
      <c r="O16" s="47"/>
      <c r="P16" s="201" t="s">
        <v>45</v>
      </c>
      <c r="Q16" s="201"/>
      <c r="R16" s="201"/>
      <c r="S16" s="201"/>
      <c r="T16" s="201"/>
      <c r="U16" s="201"/>
      <c r="V16" s="201"/>
      <c r="W16" s="201"/>
      <c r="X16" s="201"/>
      <c r="Y16" s="201"/>
      <c r="Z16" s="201"/>
      <c r="AA16" s="201"/>
      <c r="AB16" s="201"/>
      <c r="AC16" s="201"/>
      <c r="AD16" s="201"/>
      <c r="AE16" s="201"/>
      <c r="AF16" s="202"/>
      <c r="AG16" s="186" t="s">
        <v>46</v>
      </c>
      <c r="AH16" s="187"/>
      <c r="AI16" s="187"/>
      <c r="AJ16" s="187"/>
      <c r="AK16" s="187"/>
      <c r="AL16" s="187"/>
      <c r="AM16" s="187"/>
      <c r="AN16" s="187"/>
      <c r="AO16" s="187"/>
      <c r="AP16" s="187"/>
      <c r="AQ16" s="187"/>
      <c r="AR16" s="187"/>
      <c r="AS16" s="187"/>
      <c r="AT16" s="187"/>
      <c r="AU16" s="187"/>
      <c r="AV16" s="187"/>
      <c r="AW16" s="187"/>
      <c r="AX16" s="187"/>
      <c r="AY16" s="188"/>
    </row>
    <row r="17" spans="1:51" ht="20.100000000000001" customHeight="1" x14ac:dyDescent="0.2">
      <c r="A17" s="198"/>
      <c r="B17" s="199"/>
      <c r="C17" s="199"/>
      <c r="D17" s="199"/>
      <c r="E17" s="199"/>
      <c r="F17" s="200"/>
      <c r="G17" s="192"/>
      <c r="H17" s="193"/>
      <c r="I17" s="193"/>
      <c r="J17" s="193"/>
      <c r="K17" s="193"/>
      <c r="L17" s="193"/>
      <c r="M17" s="193"/>
      <c r="N17" s="194"/>
      <c r="O17" s="21"/>
      <c r="P17" s="178" t="s">
        <v>47</v>
      </c>
      <c r="Q17" s="178"/>
      <c r="R17" s="178"/>
      <c r="S17" s="178"/>
      <c r="T17" s="178"/>
      <c r="U17" s="178"/>
      <c r="V17" s="178"/>
      <c r="W17" s="178"/>
      <c r="X17" s="178"/>
      <c r="Y17" s="178"/>
      <c r="Z17" s="178"/>
      <c r="AA17" s="178"/>
      <c r="AB17" s="178"/>
      <c r="AC17" s="178"/>
      <c r="AD17" s="178"/>
      <c r="AE17" s="178"/>
      <c r="AF17" s="179"/>
      <c r="AG17" s="189" t="s">
        <v>48</v>
      </c>
      <c r="AH17" s="190"/>
      <c r="AI17" s="190"/>
      <c r="AJ17" s="190"/>
      <c r="AK17" s="190"/>
      <c r="AL17" s="190"/>
      <c r="AM17" s="190"/>
      <c r="AN17" s="190"/>
      <c r="AO17" s="190"/>
      <c r="AP17" s="190"/>
      <c r="AQ17" s="190"/>
      <c r="AR17" s="190"/>
      <c r="AS17" s="190"/>
      <c r="AT17" s="190"/>
      <c r="AU17" s="190"/>
      <c r="AV17" s="190"/>
      <c r="AW17" s="190"/>
      <c r="AX17" s="190"/>
      <c r="AY17" s="191"/>
    </row>
    <row r="18" spans="1:51" ht="20.100000000000001" customHeight="1" x14ac:dyDescent="0.2">
      <c r="A18" s="198"/>
      <c r="B18" s="199"/>
      <c r="C18" s="199"/>
      <c r="D18" s="199"/>
      <c r="E18" s="199"/>
      <c r="F18" s="200"/>
      <c r="G18" s="192"/>
      <c r="H18" s="193"/>
      <c r="I18" s="193"/>
      <c r="J18" s="193"/>
      <c r="K18" s="193"/>
      <c r="L18" s="193"/>
      <c r="M18" s="193"/>
      <c r="N18" s="194"/>
      <c r="O18" s="21"/>
      <c r="P18" s="178" t="s">
        <v>49</v>
      </c>
      <c r="Q18" s="178"/>
      <c r="R18" s="178"/>
      <c r="S18" s="178"/>
      <c r="T18" s="178"/>
      <c r="U18" s="178"/>
      <c r="V18" s="178"/>
      <c r="W18" s="178"/>
      <c r="X18" s="178"/>
      <c r="Y18" s="178"/>
      <c r="Z18" s="178"/>
      <c r="AA18" s="178"/>
      <c r="AB18" s="178"/>
      <c r="AC18" s="178"/>
      <c r="AD18" s="178"/>
      <c r="AE18" s="178"/>
      <c r="AF18" s="179"/>
      <c r="AG18" s="189"/>
      <c r="AH18" s="190"/>
      <c r="AI18" s="190"/>
      <c r="AJ18" s="190"/>
      <c r="AK18" s="190"/>
      <c r="AL18" s="190"/>
      <c r="AM18" s="190"/>
      <c r="AN18" s="190"/>
      <c r="AO18" s="190"/>
      <c r="AP18" s="190"/>
      <c r="AQ18" s="190"/>
      <c r="AR18" s="190"/>
      <c r="AS18" s="190"/>
      <c r="AT18" s="190"/>
      <c r="AU18" s="190"/>
      <c r="AV18" s="190"/>
      <c r="AW18" s="190"/>
      <c r="AX18" s="190"/>
      <c r="AY18" s="191"/>
    </row>
    <row r="19" spans="1:51" ht="20.100000000000001" customHeight="1" x14ac:dyDescent="0.2">
      <c r="A19" s="198"/>
      <c r="B19" s="199"/>
      <c r="C19" s="199"/>
      <c r="D19" s="199"/>
      <c r="E19" s="199"/>
      <c r="F19" s="200"/>
      <c r="G19" s="192"/>
      <c r="H19" s="193"/>
      <c r="I19" s="193"/>
      <c r="J19" s="193"/>
      <c r="K19" s="193"/>
      <c r="L19" s="193"/>
      <c r="M19" s="193"/>
      <c r="N19" s="194"/>
      <c r="O19" s="21"/>
      <c r="P19" s="178" t="s">
        <v>50</v>
      </c>
      <c r="Q19" s="178"/>
      <c r="R19" s="178"/>
      <c r="S19" s="178"/>
      <c r="T19" s="178"/>
      <c r="U19" s="178"/>
      <c r="V19" s="178"/>
      <c r="W19" s="178"/>
      <c r="X19" s="178"/>
      <c r="Y19" s="178"/>
      <c r="Z19" s="178"/>
      <c r="AA19" s="178"/>
      <c r="AB19" s="178"/>
      <c r="AC19" s="178"/>
      <c r="AD19" s="178"/>
      <c r="AE19" s="178"/>
      <c r="AF19" s="179"/>
      <c r="AG19" s="189"/>
      <c r="AH19" s="190"/>
      <c r="AI19" s="190"/>
      <c r="AJ19" s="190"/>
      <c r="AK19" s="190"/>
      <c r="AL19" s="190"/>
      <c r="AM19" s="190"/>
      <c r="AN19" s="190"/>
      <c r="AO19" s="190"/>
      <c r="AP19" s="190"/>
      <c r="AQ19" s="190"/>
      <c r="AR19" s="190"/>
      <c r="AS19" s="190"/>
      <c r="AT19" s="190"/>
      <c r="AU19" s="190"/>
      <c r="AV19" s="190"/>
      <c r="AW19" s="190"/>
      <c r="AX19" s="190"/>
      <c r="AY19" s="191"/>
    </row>
    <row r="20" spans="1:51" ht="46.5" customHeight="1" thickBot="1" x14ac:dyDescent="0.25">
      <c r="A20" s="172"/>
      <c r="B20" s="173"/>
      <c r="C20" s="173"/>
      <c r="D20" s="173"/>
      <c r="E20" s="173"/>
      <c r="F20" s="174"/>
      <c r="G20" s="110" t="s">
        <v>51</v>
      </c>
      <c r="H20" s="111"/>
      <c r="I20" s="111"/>
      <c r="J20" s="111"/>
      <c r="K20" s="111"/>
      <c r="L20" s="111"/>
      <c r="M20" s="111"/>
      <c r="N20" s="111"/>
      <c r="O20" s="183" t="s">
        <v>15</v>
      </c>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5"/>
    </row>
    <row r="21" spans="1:51" ht="15" customHeight="1" x14ac:dyDescent="0.2">
      <c r="A21" s="65" t="s">
        <v>52</v>
      </c>
      <c r="B21" s="66"/>
      <c r="C21" s="66"/>
      <c r="D21" s="66"/>
      <c r="E21" s="66"/>
      <c r="F21" s="67"/>
      <c r="G21" s="74" t="s">
        <v>53</v>
      </c>
      <c r="H21" s="75"/>
      <c r="I21" s="75"/>
      <c r="J21" s="75"/>
      <c r="K21" s="75"/>
      <c r="L21" s="75"/>
      <c r="M21" s="75"/>
      <c r="N21" s="76"/>
      <c r="O21" s="80" t="s">
        <v>54</v>
      </c>
      <c r="P21" s="81"/>
      <c r="Q21" s="81"/>
      <c r="R21" s="81"/>
      <c r="S21" s="81"/>
      <c r="T21" s="81"/>
      <c r="U21" s="81"/>
      <c r="V21" s="82"/>
      <c r="W21" s="86" t="s">
        <v>55</v>
      </c>
      <c r="X21" s="87"/>
      <c r="Y21" s="87"/>
      <c r="Z21" s="87"/>
      <c r="AA21" s="87"/>
      <c r="AB21" s="87"/>
      <c r="AC21" s="87"/>
      <c r="AD21" s="88"/>
      <c r="AE21" s="89" t="s">
        <v>56</v>
      </c>
      <c r="AF21" s="90"/>
      <c r="AG21" s="90"/>
      <c r="AH21" s="90"/>
      <c r="AI21" s="90"/>
      <c r="AJ21" s="90"/>
      <c r="AK21" s="91"/>
      <c r="AL21" s="92" t="s">
        <v>57</v>
      </c>
      <c r="AM21" s="93"/>
      <c r="AN21" s="93"/>
      <c r="AO21" s="93"/>
      <c r="AP21" s="93"/>
      <c r="AQ21" s="93"/>
      <c r="AR21" s="94"/>
      <c r="AS21" s="98">
        <v>360.80031600000001</v>
      </c>
      <c r="AT21" s="99"/>
      <c r="AU21" s="99"/>
      <c r="AV21" s="99"/>
      <c r="AW21" s="99"/>
      <c r="AX21" s="99"/>
      <c r="AY21" s="100"/>
    </row>
    <row r="22" spans="1:51" ht="15" customHeight="1" x14ac:dyDescent="0.2">
      <c r="A22" s="68"/>
      <c r="B22" s="69"/>
      <c r="C22" s="69"/>
      <c r="D22" s="69"/>
      <c r="E22" s="69"/>
      <c r="F22" s="70"/>
      <c r="G22" s="77"/>
      <c r="H22" s="78"/>
      <c r="I22" s="78"/>
      <c r="J22" s="78"/>
      <c r="K22" s="78"/>
      <c r="L22" s="78"/>
      <c r="M22" s="78"/>
      <c r="N22" s="79"/>
      <c r="O22" s="83"/>
      <c r="P22" s="84"/>
      <c r="Q22" s="84"/>
      <c r="R22" s="84"/>
      <c r="S22" s="84"/>
      <c r="T22" s="84"/>
      <c r="U22" s="84"/>
      <c r="V22" s="85"/>
      <c r="W22" s="104" t="s">
        <v>58</v>
      </c>
      <c r="X22" s="105"/>
      <c r="Y22" s="105"/>
      <c r="Z22" s="105"/>
      <c r="AA22" s="105"/>
      <c r="AB22" s="105"/>
      <c r="AC22" s="105"/>
      <c r="AD22" s="106"/>
      <c r="AE22" s="107" t="s">
        <v>59</v>
      </c>
      <c r="AF22" s="108"/>
      <c r="AG22" s="108"/>
      <c r="AH22" s="108"/>
      <c r="AI22" s="108"/>
      <c r="AJ22" s="108"/>
      <c r="AK22" s="109"/>
      <c r="AL22" s="95"/>
      <c r="AM22" s="96"/>
      <c r="AN22" s="96"/>
      <c r="AO22" s="96"/>
      <c r="AP22" s="96"/>
      <c r="AQ22" s="96"/>
      <c r="AR22" s="97"/>
      <c r="AS22" s="101"/>
      <c r="AT22" s="102"/>
      <c r="AU22" s="102"/>
      <c r="AV22" s="102"/>
      <c r="AW22" s="102"/>
      <c r="AX22" s="102"/>
      <c r="AY22" s="103"/>
    </row>
    <row r="23" spans="1:51" ht="60.75" customHeight="1" x14ac:dyDescent="0.2">
      <c r="A23" s="71"/>
      <c r="B23" s="72"/>
      <c r="C23" s="72"/>
      <c r="D23" s="72"/>
      <c r="E23" s="72"/>
      <c r="F23" s="73"/>
      <c r="G23" s="110" t="s">
        <v>60</v>
      </c>
      <c r="H23" s="111"/>
      <c r="I23" s="111"/>
      <c r="J23" s="111"/>
      <c r="K23" s="111"/>
      <c r="L23" s="111"/>
      <c r="M23" s="111"/>
      <c r="N23" s="112"/>
      <c r="O23" s="136" t="s">
        <v>61</v>
      </c>
      <c r="P23" s="137"/>
      <c r="Q23" s="137"/>
      <c r="R23" s="137"/>
      <c r="S23" s="137"/>
      <c r="T23" s="137"/>
      <c r="U23" s="137"/>
      <c r="V23" s="138"/>
      <c r="W23" s="141" t="s">
        <v>62</v>
      </c>
      <c r="X23" s="142"/>
      <c r="Y23" s="142"/>
      <c r="Z23" s="142"/>
      <c r="AA23" s="142"/>
      <c r="AB23" s="142"/>
      <c r="AC23" s="142"/>
      <c r="AD23" s="143"/>
      <c r="AE23" s="136" t="s">
        <v>63</v>
      </c>
      <c r="AF23" s="137"/>
      <c r="AG23" s="137"/>
      <c r="AH23" s="137"/>
      <c r="AI23" s="137"/>
      <c r="AJ23" s="137"/>
      <c r="AK23" s="138"/>
      <c r="AL23" s="139" t="s">
        <v>64</v>
      </c>
      <c r="AM23" s="111"/>
      <c r="AN23" s="111"/>
      <c r="AO23" s="111"/>
      <c r="AP23" s="111"/>
      <c r="AQ23" s="111"/>
      <c r="AR23" s="112"/>
      <c r="AS23" s="151" t="s">
        <v>65</v>
      </c>
      <c r="AT23" s="152"/>
      <c r="AU23" s="152"/>
      <c r="AV23" s="152"/>
      <c r="AW23" s="152"/>
      <c r="AX23" s="152"/>
      <c r="AY23" s="165"/>
    </row>
    <row r="24" spans="1:51" ht="35.1" customHeight="1" thickBot="1" x14ac:dyDescent="0.25">
      <c r="A24" s="48" t="s">
        <v>66</v>
      </c>
      <c r="B24" s="49"/>
      <c r="C24" s="49"/>
      <c r="D24" s="49"/>
      <c r="E24" s="49"/>
      <c r="F24" s="50"/>
      <c r="G24" s="51" t="s">
        <v>67</v>
      </c>
      <c r="H24" s="52"/>
      <c r="I24" s="52"/>
      <c r="J24" s="52"/>
      <c r="K24" s="53"/>
      <c r="L24" s="54" t="s">
        <v>68</v>
      </c>
      <c r="M24" s="55"/>
      <c r="N24" s="55"/>
      <c r="O24" s="55"/>
      <c r="P24" s="55"/>
      <c r="Q24" s="56"/>
      <c r="R24" s="57" t="s">
        <v>69</v>
      </c>
      <c r="S24" s="52"/>
      <c r="T24" s="52"/>
      <c r="U24" s="52"/>
      <c r="V24" s="53"/>
      <c r="W24" s="58" t="s">
        <v>70</v>
      </c>
      <c r="X24" s="59"/>
      <c r="Y24" s="59"/>
      <c r="Z24" s="59"/>
      <c r="AA24" s="59"/>
      <c r="AB24" s="59"/>
      <c r="AC24" s="59"/>
      <c r="AD24" s="59"/>
      <c r="AE24" s="59"/>
      <c r="AF24" s="59"/>
      <c r="AG24" s="59"/>
      <c r="AH24" s="59"/>
      <c r="AI24" s="59"/>
      <c r="AJ24" s="59"/>
      <c r="AK24" s="60"/>
      <c r="AL24" s="57" t="s">
        <v>71</v>
      </c>
      <c r="AM24" s="52"/>
      <c r="AN24" s="52"/>
      <c r="AO24" s="52"/>
      <c r="AP24" s="52"/>
      <c r="AQ24" s="52"/>
      <c r="AR24" s="53"/>
      <c r="AS24" s="54">
        <v>87</v>
      </c>
      <c r="AT24" s="55"/>
      <c r="AU24" s="55"/>
      <c r="AV24" s="55"/>
      <c r="AW24" s="55"/>
      <c r="AX24" s="55"/>
      <c r="AY24" s="64"/>
    </row>
    <row r="25" spans="1:51" ht="15" customHeight="1" x14ac:dyDescent="0.2">
      <c r="A25" s="113" t="s">
        <v>72</v>
      </c>
      <c r="B25" s="114"/>
      <c r="C25" s="114"/>
      <c r="D25" s="114"/>
      <c r="E25" s="114"/>
      <c r="F25" s="115"/>
      <c r="G25" s="116" t="s">
        <v>73</v>
      </c>
      <c r="H25" s="117"/>
      <c r="I25" s="117"/>
      <c r="J25" s="117"/>
      <c r="K25" s="117"/>
      <c r="L25" s="117"/>
      <c r="M25" s="117"/>
      <c r="N25" s="118"/>
      <c r="O25" s="119" t="s">
        <v>74</v>
      </c>
      <c r="P25" s="120"/>
      <c r="Q25" s="120"/>
      <c r="R25" s="120"/>
      <c r="S25" s="120"/>
      <c r="T25" s="120"/>
      <c r="U25" s="120"/>
      <c r="V25" s="121"/>
      <c r="W25" s="122" t="s">
        <v>55</v>
      </c>
      <c r="X25" s="123"/>
      <c r="Y25" s="123"/>
      <c r="Z25" s="123"/>
      <c r="AA25" s="123"/>
      <c r="AB25" s="123"/>
      <c r="AC25" s="123"/>
      <c r="AD25" s="124"/>
      <c r="AE25" s="125" t="s">
        <v>75</v>
      </c>
      <c r="AF25" s="126"/>
      <c r="AG25" s="126"/>
      <c r="AH25" s="126"/>
      <c r="AI25" s="126"/>
      <c r="AJ25" s="126"/>
      <c r="AK25" s="127"/>
      <c r="AL25" s="128" t="s">
        <v>76</v>
      </c>
      <c r="AM25" s="117"/>
      <c r="AN25" s="117"/>
      <c r="AO25" s="117"/>
      <c r="AP25" s="117"/>
      <c r="AQ25" s="117"/>
      <c r="AR25" s="118"/>
      <c r="AS25" s="130">
        <v>67.656428000000005</v>
      </c>
      <c r="AT25" s="131"/>
      <c r="AU25" s="131"/>
      <c r="AV25" s="131"/>
      <c r="AW25" s="131"/>
      <c r="AX25" s="131"/>
      <c r="AY25" s="132"/>
    </row>
    <row r="26" spans="1:51" ht="15" customHeight="1" x14ac:dyDescent="0.2">
      <c r="A26" s="68"/>
      <c r="B26" s="69"/>
      <c r="C26" s="69"/>
      <c r="D26" s="69"/>
      <c r="E26" s="69"/>
      <c r="F26" s="70"/>
      <c r="G26" s="77"/>
      <c r="H26" s="78"/>
      <c r="I26" s="78"/>
      <c r="J26" s="78"/>
      <c r="K26" s="78"/>
      <c r="L26" s="78"/>
      <c r="M26" s="78"/>
      <c r="N26" s="79"/>
      <c r="O26" s="83"/>
      <c r="P26" s="84"/>
      <c r="Q26" s="84"/>
      <c r="R26" s="84"/>
      <c r="S26" s="84"/>
      <c r="T26" s="84"/>
      <c r="U26" s="84"/>
      <c r="V26" s="85"/>
      <c r="W26" s="104" t="s">
        <v>58</v>
      </c>
      <c r="X26" s="105"/>
      <c r="Y26" s="105"/>
      <c r="Z26" s="105"/>
      <c r="AA26" s="105"/>
      <c r="AB26" s="105"/>
      <c r="AC26" s="105"/>
      <c r="AD26" s="106"/>
      <c r="AE26" s="107" t="s">
        <v>59</v>
      </c>
      <c r="AF26" s="108"/>
      <c r="AG26" s="108"/>
      <c r="AH26" s="108"/>
      <c r="AI26" s="108"/>
      <c r="AJ26" s="108"/>
      <c r="AK26" s="109"/>
      <c r="AL26" s="129"/>
      <c r="AM26" s="78"/>
      <c r="AN26" s="78"/>
      <c r="AO26" s="78"/>
      <c r="AP26" s="78"/>
      <c r="AQ26" s="78"/>
      <c r="AR26" s="79"/>
      <c r="AS26" s="101"/>
      <c r="AT26" s="102"/>
      <c r="AU26" s="102"/>
      <c r="AV26" s="102"/>
      <c r="AW26" s="102"/>
      <c r="AX26" s="102"/>
      <c r="AY26" s="103"/>
    </row>
    <row r="27" spans="1:51" ht="69.900000000000006" customHeight="1" x14ac:dyDescent="0.2">
      <c r="A27" s="71"/>
      <c r="B27" s="72"/>
      <c r="C27" s="72"/>
      <c r="D27" s="72"/>
      <c r="E27" s="72"/>
      <c r="F27" s="73"/>
      <c r="G27" s="133" t="s">
        <v>60</v>
      </c>
      <c r="H27" s="134"/>
      <c r="I27" s="134"/>
      <c r="J27" s="134"/>
      <c r="K27" s="134"/>
      <c r="L27" s="134"/>
      <c r="M27" s="134"/>
      <c r="N27" s="135"/>
      <c r="O27" s="136" t="s">
        <v>61</v>
      </c>
      <c r="P27" s="137"/>
      <c r="Q27" s="137"/>
      <c r="R27" s="137"/>
      <c r="S27" s="137"/>
      <c r="T27" s="137"/>
      <c r="U27" s="137"/>
      <c r="V27" s="138"/>
      <c r="W27" s="139" t="s">
        <v>77</v>
      </c>
      <c r="X27" s="111"/>
      <c r="Y27" s="111"/>
      <c r="Z27" s="111"/>
      <c r="AA27" s="111"/>
      <c r="AB27" s="111"/>
      <c r="AC27" s="111"/>
      <c r="AD27" s="112"/>
      <c r="AE27" s="136" t="s">
        <v>78</v>
      </c>
      <c r="AF27" s="137"/>
      <c r="AG27" s="137"/>
      <c r="AH27" s="137"/>
      <c r="AI27" s="137"/>
      <c r="AJ27" s="137"/>
      <c r="AK27" s="138"/>
      <c r="AL27" s="154" t="s">
        <v>64</v>
      </c>
      <c r="AM27" s="134"/>
      <c r="AN27" s="134"/>
      <c r="AO27" s="134"/>
      <c r="AP27" s="134"/>
      <c r="AQ27" s="134"/>
      <c r="AR27" s="135"/>
      <c r="AS27" s="136" t="s">
        <v>65</v>
      </c>
      <c r="AT27" s="137"/>
      <c r="AU27" s="137"/>
      <c r="AV27" s="137"/>
      <c r="AW27" s="137"/>
      <c r="AX27" s="137"/>
      <c r="AY27" s="164"/>
    </row>
    <row r="28" spans="1:51" ht="35.1" customHeight="1" thickBot="1" x14ac:dyDescent="0.25">
      <c r="A28" s="48" t="s">
        <v>66</v>
      </c>
      <c r="B28" s="49"/>
      <c r="C28" s="49"/>
      <c r="D28" s="49"/>
      <c r="E28" s="49"/>
      <c r="F28" s="50"/>
      <c r="G28" s="51" t="s">
        <v>67</v>
      </c>
      <c r="H28" s="52"/>
      <c r="I28" s="52"/>
      <c r="J28" s="52"/>
      <c r="K28" s="53"/>
      <c r="L28" s="54" t="s">
        <v>68</v>
      </c>
      <c r="M28" s="55"/>
      <c r="N28" s="55"/>
      <c r="O28" s="55"/>
      <c r="P28" s="55"/>
      <c r="Q28" s="56"/>
      <c r="R28" s="57" t="s">
        <v>69</v>
      </c>
      <c r="S28" s="52"/>
      <c r="T28" s="52"/>
      <c r="U28" s="52"/>
      <c r="V28" s="53"/>
      <c r="W28" s="58" t="s">
        <v>70</v>
      </c>
      <c r="X28" s="59"/>
      <c r="Y28" s="59"/>
      <c r="Z28" s="59"/>
      <c r="AA28" s="59"/>
      <c r="AB28" s="59"/>
      <c r="AC28" s="59"/>
      <c r="AD28" s="59"/>
      <c r="AE28" s="59"/>
      <c r="AF28" s="59"/>
      <c r="AG28" s="59"/>
      <c r="AH28" s="59"/>
      <c r="AI28" s="59"/>
      <c r="AJ28" s="59"/>
      <c r="AK28" s="60"/>
      <c r="AL28" s="57" t="s">
        <v>71</v>
      </c>
      <c r="AM28" s="52"/>
      <c r="AN28" s="52"/>
      <c r="AO28" s="52"/>
      <c r="AP28" s="52"/>
      <c r="AQ28" s="52"/>
      <c r="AR28" s="53"/>
      <c r="AS28" s="54">
        <v>87</v>
      </c>
      <c r="AT28" s="55"/>
      <c r="AU28" s="55"/>
      <c r="AV28" s="55"/>
      <c r="AW28" s="55"/>
      <c r="AX28" s="55"/>
      <c r="AY28" s="64"/>
    </row>
    <row r="29" spans="1:51" ht="15" customHeight="1" x14ac:dyDescent="0.2">
      <c r="A29" s="65" t="s">
        <v>79</v>
      </c>
      <c r="B29" s="66"/>
      <c r="C29" s="66"/>
      <c r="D29" s="66"/>
      <c r="E29" s="66"/>
      <c r="F29" s="67"/>
      <c r="G29" s="74" t="s">
        <v>53</v>
      </c>
      <c r="H29" s="75"/>
      <c r="I29" s="75"/>
      <c r="J29" s="75"/>
      <c r="K29" s="75"/>
      <c r="L29" s="75"/>
      <c r="M29" s="75"/>
      <c r="N29" s="76"/>
      <c r="O29" s="80" t="s">
        <v>68</v>
      </c>
      <c r="P29" s="81"/>
      <c r="Q29" s="81"/>
      <c r="R29" s="81"/>
      <c r="S29" s="81"/>
      <c r="T29" s="81"/>
      <c r="U29" s="81"/>
      <c r="V29" s="82"/>
      <c r="W29" s="86" t="s">
        <v>55</v>
      </c>
      <c r="X29" s="87"/>
      <c r="Y29" s="87"/>
      <c r="Z29" s="87"/>
      <c r="AA29" s="87"/>
      <c r="AB29" s="87"/>
      <c r="AC29" s="87"/>
      <c r="AD29" s="88"/>
      <c r="AE29" s="89" t="s">
        <v>80</v>
      </c>
      <c r="AF29" s="90"/>
      <c r="AG29" s="90"/>
      <c r="AH29" s="90"/>
      <c r="AI29" s="90"/>
      <c r="AJ29" s="90"/>
      <c r="AK29" s="91"/>
      <c r="AL29" s="92" t="s">
        <v>57</v>
      </c>
      <c r="AM29" s="93"/>
      <c r="AN29" s="93"/>
      <c r="AO29" s="93"/>
      <c r="AP29" s="93"/>
      <c r="AQ29" s="93"/>
      <c r="AR29" s="94"/>
      <c r="AS29" s="98">
        <v>550.05796599999996</v>
      </c>
      <c r="AT29" s="99"/>
      <c r="AU29" s="99"/>
      <c r="AV29" s="99"/>
      <c r="AW29" s="99"/>
      <c r="AX29" s="99"/>
      <c r="AY29" s="100"/>
    </row>
    <row r="30" spans="1:51" ht="27" customHeight="1" x14ac:dyDescent="0.2">
      <c r="A30" s="68"/>
      <c r="B30" s="69"/>
      <c r="C30" s="69"/>
      <c r="D30" s="69"/>
      <c r="E30" s="69"/>
      <c r="F30" s="70"/>
      <c r="G30" s="77"/>
      <c r="H30" s="78"/>
      <c r="I30" s="78"/>
      <c r="J30" s="78"/>
      <c r="K30" s="78"/>
      <c r="L30" s="78"/>
      <c r="M30" s="78"/>
      <c r="N30" s="79"/>
      <c r="O30" s="83"/>
      <c r="P30" s="84"/>
      <c r="Q30" s="84"/>
      <c r="R30" s="84"/>
      <c r="S30" s="84"/>
      <c r="T30" s="84"/>
      <c r="U30" s="84"/>
      <c r="V30" s="85"/>
      <c r="W30" s="104" t="s">
        <v>58</v>
      </c>
      <c r="X30" s="105"/>
      <c r="Y30" s="105"/>
      <c r="Z30" s="105"/>
      <c r="AA30" s="105"/>
      <c r="AB30" s="105"/>
      <c r="AC30" s="105"/>
      <c r="AD30" s="106"/>
      <c r="AE30" s="107" t="s">
        <v>81</v>
      </c>
      <c r="AF30" s="108"/>
      <c r="AG30" s="108"/>
      <c r="AH30" s="108"/>
      <c r="AI30" s="108"/>
      <c r="AJ30" s="108"/>
      <c r="AK30" s="109"/>
      <c r="AL30" s="95"/>
      <c r="AM30" s="96"/>
      <c r="AN30" s="96"/>
      <c r="AO30" s="96"/>
      <c r="AP30" s="96"/>
      <c r="AQ30" s="96"/>
      <c r="AR30" s="97"/>
      <c r="AS30" s="101"/>
      <c r="AT30" s="102"/>
      <c r="AU30" s="102"/>
      <c r="AV30" s="102"/>
      <c r="AW30" s="102"/>
      <c r="AX30" s="102"/>
      <c r="AY30" s="103"/>
    </row>
    <row r="31" spans="1:51" ht="69.900000000000006" customHeight="1" x14ac:dyDescent="0.2">
      <c r="A31" s="71"/>
      <c r="B31" s="72"/>
      <c r="C31" s="72"/>
      <c r="D31" s="72"/>
      <c r="E31" s="72"/>
      <c r="F31" s="73"/>
      <c r="G31" s="110" t="s">
        <v>60</v>
      </c>
      <c r="H31" s="111"/>
      <c r="I31" s="111"/>
      <c r="J31" s="111"/>
      <c r="K31" s="111"/>
      <c r="L31" s="111"/>
      <c r="M31" s="111"/>
      <c r="N31" s="112"/>
      <c r="O31" s="136" t="s">
        <v>61</v>
      </c>
      <c r="P31" s="137"/>
      <c r="Q31" s="137"/>
      <c r="R31" s="137"/>
      <c r="S31" s="137"/>
      <c r="T31" s="137"/>
      <c r="U31" s="137"/>
      <c r="V31" s="138"/>
      <c r="W31" s="141" t="s">
        <v>62</v>
      </c>
      <c r="X31" s="142"/>
      <c r="Y31" s="142"/>
      <c r="Z31" s="142"/>
      <c r="AA31" s="142"/>
      <c r="AB31" s="142"/>
      <c r="AC31" s="142"/>
      <c r="AD31" s="143"/>
      <c r="AE31" s="136" t="s">
        <v>82</v>
      </c>
      <c r="AF31" s="137"/>
      <c r="AG31" s="137"/>
      <c r="AH31" s="137"/>
      <c r="AI31" s="137"/>
      <c r="AJ31" s="137"/>
      <c r="AK31" s="138"/>
      <c r="AL31" s="139" t="s">
        <v>64</v>
      </c>
      <c r="AM31" s="111"/>
      <c r="AN31" s="111"/>
      <c r="AO31" s="111"/>
      <c r="AP31" s="111"/>
      <c r="AQ31" s="111"/>
      <c r="AR31" s="112"/>
      <c r="AS31" s="151" t="s">
        <v>65</v>
      </c>
      <c r="AT31" s="152"/>
      <c r="AU31" s="152"/>
      <c r="AV31" s="152"/>
      <c r="AW31" s="152"/>
      <c r="AX31" s="152"/>
      <c r="AY31" s="165"/>
    </row>
    <row r="32" spans="1:51" ht="35.1" customHeight="1" thickBot="1" x14ac:dyDescent="0.25">
      <c r="A32" s="48" t="s">
        <v>66</v>
      </c>
      <c r="B32" s="49"/>
      <c r="C32" s="49"/>
      <c r="D32" s="49"/>
      <c r="E32" s="49"/>
      <c r="F32" s="50"/>
      <c r="G32" s="51" t="s">
        <v>67</v>
      </c>
      <c r="H32" s="52"/>
      <c r="I32" s="52"/>
      <c r="J32" s="52"/>
      <c r="K32" s="53"/>
      <c r="L32" s="54" t="s">
        <v>83</v>
      </c>
      <c r="M32" s="55"/>
      <c r="N32" s="55"/>
      <c r="O32" s="55"/>
      <c r="P32" s="55"/>
      <c r="Q32" s="56"/>
      <c r="R32" s="57" t="s">
        <v>69</v>
      </c>
      <c r="S32" s="52"/>
      <c r="T32" s="52"/>
      <c r="U32" s="52"/>
      <c r="V32" s="53"/>
      <c r="W32" s="58" t="s">
        <v>70</v>
      </c>
      <c r="X32" s="59"/>
      <c r="Y32" s="59"/>
      <c r="Z32" s="59"/>
      <c r="AA32" s="59"/>
      <c r="AB32" s="59"/>
      <c r="AC32" s="59"/>
      <c r="AD32" s="59"/>
      <c r="AE32" s="59"/>
      <c r="AF32" s="59"/>
      <c r="AG32" s="59"/>
      <c r="AH32" s="59"/>
      <c r="AI32" s="59"/>
      <c r="AJ32" s="59"/>
      <c r="AK32" s="60"/>
      <c r="AL32" s="57" t="s">
        <v>71</v>
      </c>
      <c r="AM32" s="52"/>
      <c r="AN32" s="52"/>
      <c r="AO32" s="52"/>
      <c r="AP32" s="52"/>
      <c r="AQ32" s="52"/>
      <c r="AR32" s="53"/>
      <c r="AS32" s="54">
        <v>118</v>
      </c>
      <c r="AT32" s="55"/>
      <c r="AU32" s="55"/>
      <c r="AV32" s="55"/>
      <c r="AW32" s="55"/>
      <c r="AX32" s="55"/>
      <c r="AY32" s="64"/>
    </row>
    <row r="33" spans="1:51" ht="15" customHeight="1" x14ac:dyDescent="0.2">
      <c r="A33" s="113" t="s">
        <v>84</v>
      </c>
      <c r="B33" s="114"/>
      <c r="C33" s="114"/>
      <c r="D33" s="114"/>
      <c r="E33" s="114"/>
      <c r="F33" s="115"/>
      <c r="G33" s="116" t="s">
        <v>73</v>
      </c>
      <c r="H33" s="117"/>
      <c r="I33" s="117"/>
      <c r="J33" s="117"/>
      <c r="K33" s="117"/>
      <c r="L33" s="117"/>
      <c r="M33" s="117"/>
      <c r="N33" s="118"/>
      <c r="O33" s="119" t="s">
        <v>83</v>
      </c>
      <c r="P33" s="120"/>
      <c r="Q33" s="120"/>
      <c r="R33" s="120"/>
      <c r="S33" s="120"/>
      <c r="T33" s="120"/>
      <c r="U33" s="120"/>
      <c r="V33" s="121"/>
      <c r="W33" s="122" t="s">
        <v>55</v>
      </c>
      <c r="X33" s="123"/>
      <c r="Y33" s="123"/>
      <c r="Z33" s="123"/>
      <c r="AA33" s="123"/>
      <c r="AB33" s="123"/>
      <c r="AC33" s="123"/>
      <c r="AD33" s="124"/>
      <c r="AE33" s="125" t="s">
        <v>80</v>
      </c>
      <c r="AF33" s="126"/>
      <c r="AG33" s="126"/>
      <c r="AH33" s="126"/>
      <c r="AI33" s="126"/>
      <c r="AJ33" s="126"/>
      <c r="AK33" s="127"/>
      <c r="AL33" s="128" t="s">
        <v>76</v>
      </c>
      <c r="AM33" s="117"/>
      <c r="AN33" s="117"/>
      <c r="AO33" s="117"/>
      <c r="AP33" s="117"/>
      <c r="AQ33" s="117"/>
      <c r="AR33" s="118"/>
      <c r="AS33" s="130">
        <v>494.90840300000002</v>
      </c>
      <c r="AT33" s="131"/>
      <c r="AU33" s="131"/>
      <c r="AV33" s="131"/>
      <c r="AW33" s="131"/>
      <c r="AX33" s="131"/>
      <c r="AY33" s="132"/>
    </row>
    <row r="34" spans="1:51" ht="27" customHeight="1" x14ac:dyDescent="0.2">
      <c r="A34" s="68"/>
      <c r="B34" s="69"/>
      <c r="C34" s="69"/>
      <c r="D34" s="69"/>
      <c r="E34" s="69"/>
      <c r="F34" s="70"/>
      <c r="G34" s="77"/>
      <c r="H34" s="78"/>
      <c r="I34" s="78"/>
      <c r="J34" s="78"/>
      <c r="K34" s="78"/>
      <c r="L34" s="78"/>
      <c r="M34" s="78"/>
      <c r="N34" s="79"/>
      <c r="O34" s="83"/>
      <c r="P34" s="84"/>
      <c r="Q34" s="84"/>
      <c r="R34" s="84"/>
      <c r="S34" s="84"/>
      <c r="T34" s="84"/>
      <c r="U34" s="84"/>
      <c r="V34" s="85"/>
      <c r="W34" s="104" t="s">
        <v>58</v>
      </c>
      <c r="X34" s="105"/>
      <c r="Y34" s="105"/>
      <c r="Z34" s="105"/>
      <c r="AA34" s="105"/>
      <c r="AB34" s="105"/>
      <c r="AC34" s="105"/>
      <c r="AD34" s="106"/>
      <c r="AE34" s="107" t="s">
        <v>81</v>
      </c>
      <c r="AF34" s="108"/>
      <c r="AG34" s="108"/>
      <c r="AH34" s="108"/>
      <c r="AI34" s="108"/>
      <c r="AJ34" s="108"/>
      <c r="AK34" s="109"/>
      <c r="AL34" s="129"/>
      <c r="AM34" s="78"/>
      <c r="AN34" s="78"/>
      <c r="AO34" s="78"/>
      <c r="AP34" s="78"/>
      <c r="AQ34" s="78"/>
      <c r="AR34" s="79"/>
      <c r="AS34" s="101"/>
      <c r="AT34" s="102"/>
      <c r="AU34" s="102"/>
      <c r="AV34" s="102"/>
      <c r="AW34" s="102"/>
      <c r="AX34" s="102"/>
      <c r="AY34" s="103"/>
    </row>
    <row r="35" spans="1:51" ht="69.900000000000006" customHeight="1" x14ac:dyDescent="0.2">
      <c r="A35" s="71"/>
      <c r="B35" s="72"/>
      <c r="C35" s="72"/>
      <c r="D35" s="72"/>
      <c r="E35" s="72"/>
      <c r="F35" s="73"/>
      <c r="G35" s="133" t="s">
        <v>60</v>
      </c>
      <c r="H35" s="134"/>
      <c r="I35" s="134"/>
      <c r="J35" s="134"/>
      <c r="K35" s="134"/>
      <c r="L35" s="134"/>
      <c r="M35" s="134"/>
      <c r="N35" s="135"/>
      <c r="O35" s="136" t="s">
        <v>61</v>
      </c>
      <c r="P35" s="137"/>
      <c r="Q35" s="137"/>
      <c r="R35" s="137"/>
      <c r="S35" s="137"/>
      <c r="T35" s="137"/>
      <c r="U35" s="137"/>
      <c r="V35" s="138"/>
      <c r="W35" s="139" t="s">
        <v>77</v>
      </c>
      <c r="X35" s="111"/>
      <c r="Y35" s="111"/>
      <c r="Z35" s="111"/>
      <c r="AA35" s="111"/>
      <c r="AB35" s="111"/>
      <c r="AC35" s="111"/>
      <c r="AD35" s="112"/>
      <c r="AE35" s="136" t="s">
        <v>82</v>
      </c>
      <c r="AF35" s="137"/>
      <c r="AG35" s="137"/>
      <c r="AH35" s="137"/>
      <c r="AI35" s="137"/>
      <c r="AJ35" s="137"/>
      <c r="AK35" s="138"/>
      <c r="AL35" s="154" t="s">
        <v>64</v>
      </c>
      <c r="AM35" s="134"/>
      <c r="AN35" s="134"/>
      <c r="AO35" s="134"/>
      <c r="AP35" s="134"/>
      <c r="AQ35" s="134"/>
      <c r="AR35" s="135"/>
      <c r="AS35" s="136" t="s">
        <v>65</v>
      </c>
      <c r="AT35" s="137"/>
      <c r="AU35" s="137"/>
      <c r="AV35" s="137"/>
      <c r="AW35" s="137"/>
      <c r="AX35" s="137"/>
      <c r="AY35" s="164"/>
    </row>
    <row r="36" spans="1:51" ht="35.1" customHeight="1" thickBot="1" x14ac:dyDescent="0.25">
      <c r="A36" s="48" t="s">
        <v>66</v>
      </c>
      <c r="B36" s="49"/>
      <c r="C36" s="49"/>
      <c r="D36" s="49"/>
      <c r="E36" s="49"/>
      <c r="F36" s="50"/>
      <c r="G36" s="51" t="s">
        <v>67</v>
      </c>
      <c r="H36" s="52"/>
      <c r="I36" s="52"/>
      <c r="J36" s="52"/>
      <c r="K36" s="53"/>
      <c r="L36" s="54" t="s">
        <v>85</v>
      </c>
      <c r="M36" s="55"/>
      <c r="N36" s="55"/>
      <c r="O36" s="55"/>
      <c r="P36" s="55"/>
      <c r="Q36" s="56"/>
      <c r="R36" s="57" t="s">
        <v>69</v>
      </c>
      <c r="S36" s="52"/>
      <c r="T36" s="52"/>
      <c r="U36" s="52"/>
      <c r="V36" s="53"/>
      <c r="W36" s="58" t="s">
        <v>70</v>
      </c>
      <c r="X36" s="59"/>
      <c r="Y36" s="59"/>
      <c r="Z36" s="59"/>
      <c r="AA36" s="59"/>
      <c r="AB36" s="59"/>
      <c r="AC36" s="59"/>
      <c r="AD36" s="59"/>
      <c r="AE36" s="59"/>
      <c r="AF36" s="59"/>
      <c r="AG36" s="59"/>
      <c r="AH36" s="59"/>
      <c r="AI36" s="59"/>
      <c r="AJ36" s="59"/>
      <c r="AK36" s="60"/>
      <c r="AL36" s="57" t="s">
        <v>71</v>
      </c>
      <c r="AM36" s="52"/>
      <c r="AN36" s="52"/>
      <c r="AO36" s="52"/>
      <c r="AP36" s="52"/>
      <c r="AQ36" s="52"/>
      <c r="AR36" s="53"/>
      <c r="AS36" s="54">
        <v>137</v>
      </c>
      <c r="AT36" s="55"/>
      <c r="AU36" s="55"/>
      <c r="AV36" s="55"/>
      <c r="AW36" s="55"/>
      <c r="AX36" s="55"/>
      <c r="AY36" s="64"/>
    </row>
    <row r="37" spans="1:51" ht="15" customHeight="1" x14ac:dyDescent="0.2">
      <c r="A37" s="65" t="s">
        <v>86</v>
      </c>
      <c r="B37" s="66"/>
      <c r="C37" s="66"/>
      <c r="D37" s="66"/>
      <c r="E37" s="66"/>
      <c r="F37" s="67"/>
      <c r="G37" s="74" t="s">
        <v>53</v>
      </c>
      <c r="H37" s="75"/>
      <c r="I37" s="75"/>
      <c r="J37" s="75"/>
      <c r="K37" s="75"/>
      <c r="L37" s="75"/>
      <c r="M37" s="75"/>
      <c r="N37" s="76"/>
      <c r="O37" s="80" t="s">
        <v>85</v>
      </c>
      <c r="P37" s="81"/>
      <c r="Q37" s="81"/>
      <c r="R37" s="81"/>
      <c r="S37" s="81"/>
      <c r="T37" s="81"/>
      <c r="U37" s="81"/>
      <c r="V37" s="82"/>
      <c r="W37" s="86" t="s">
        <v>55</v>
      </c>
      <c r="X37" s="87"/>
      <c r="Y37" s="87"/>
      <c r="Z37" s="87"/>
      <c r="AA37" s="87"/>
      <c r="AB37" s="87"/>
      <c r="AC37" s="87"/>
      <c r="AD37" s="88"/>
      <c r="AE37" s="89" t="s">
        <v>80</v>
      </c>
      <c r="AF37" s="90"/>
      <c r="AG37" s="90"/>
      <c r="AH37" s="90"/>
      <c r="AI37" s="90"/>
      <c r="AJ37" s="90"/>
      <c r="AK37" s="91"/>
      <c r="AL37" s="92" t="s">
        <v>57</v>
      </c>
      <c r="AM37" s="93"/>
      <c r="AN37" s="93"/>
      <c r="AO37" s="93"/>
      <c r="AP37" s="93"/>
      <c r="AQ37" s="93"/>
      <c r="AR37" s="94"/>
      <c r="AS37" s="98">
        <v>428.63246099999998</v>
      </c>
      <c r="AT37" s="99"/>
      <c r="AU37" s="99"/>
      <c r="AV37" s="99"/>
      <c r="AW37" s="99"/>
      <c r="AX37" s="99"/>
      <c r="AY37" s="100"/>
    </row>
    <row r="38" spans="1:51" ht="27" customHeight="1" x14ac:dyDescent="0.2">
      <c r="A38" s="68"/>
      <c r="B38" s="69"/>
      <c r="C38" s="69"/>
      <c r="D38" s="69"/>
      <c r="E38" s="69"/>
      <c r="F38" s="70"/>
      <c r="G38" s="77"/>
      <c r="H38" s="78"/>
      <c r="I38" s="78"/>
      <c r="J38" s="78"/>
      <c r="K38" s="78"/>
      <c r="L38" s="78"/>
      <c r="M38" s="78"/>
      <c r="N38" s="79"/>
      <c r="O38" s="83"/>
      <c r="P38" s="84"/>
      <c r="Q38" s="84"/>
      <c r="R38" s="84"/>
      <c r="S38" s="84"/>
      <c r="T38" s="84"/>
      <c r="U38" s="84"/>
      <c r="V38" s="85"/>
      <c r="W38" s="104" t="s">
        <v>58</v>
      </c>
      <c r="X38" s="105"/>
      <c r="Y38" s="105"/>
      <c r="Z38" s="105"/>
      <c r="AA38" s="105"/>
      <c r="AB38" s="105"/>
      <c r="AC38" s="105"/>
      <c r="AD38" s="106"/>
      <c r="AE38" s="107" t="s">
        <v>81</v>
      </c>
      <c r="AF38" s="108"/>
      <c r="AG38" s="108"/>
      <c r="AH38" s="108"/>
      <c r="AI38" s="108"/>
      <c r="AJ38" s="108"/>
      <c r="AK38" s="109"/>
      <c r="AL38" s="95"/>
      <c r="AM38" s="96"/>
      <c r="AN38" s="96"/>
      <c r="AO38" s="96"/>
      <c r="AP38" s="96"/>
      <c r="AQ38" s="96"/>
      <c r="AR38" s="97"/>
      <c r="AS38" s="101"/>
      <c r="AT38" s="102"/>
      <c r="AU38" s="102"/>
      <c r="AV38" s="102"/>
      <c r="AW38" s="102"/>
      <c r="AX38" s="102"/>
      <c r="AY38" s="103"/>
    </row>
    <row r="39" spans="1:51" ht="69.900000000000006" customHeight="1" x14ac:dyDescent="0.2">
      <c r="A39" s="71"/>
      <c r="B39" s="72"/>
      <c r="C39" s="72"/>
      <c r="D39" s="72"/>
      <c r="E39" s="72"/>
      <c r="F39" s="73"/>
      <c r="G39" s="110" t="s">
        <v>60</v>
      </c>
      <c r="H39" s="111"/>
      <c r="I39" s="111"/>
      <c r="J39" s="111"/>
      <c r="K39" s="111"/>
      <c r="L39" s="111"/>
      <c r="M39" s="111"/>
      <c r="N39" s="112"/>
      <c r="O39" s="136" t="s">
        <v>61</v>
      </c>
      <c r="P39" s="137"/>
      <c r="Q39" s="137"/>
      <c r="R39" s="137"/>
      <c r="S39" s="137"/>
      <c r="T39" s="137"/>
      <c r="U39" s="137"/>
      <c r="V39" s="138"/>
      <c r="W39" s="141" t="s">
        <v>62</v>
      </c>
      <c r="X39" s="142"/>
      <c r="Y39" s="142"/>
      <c r="Z39" s="142"/>
      <c r="AA39" s="142"/>
      <c r="AB39" s="142"/>
      <c r="AC39" s="142"/>
      <c r="AD39" s="143"/>
      <c r="AE39" s="136" t="s">
        <v>82</v>
      </c>
      <c r="AF39" s="137"/>
      <c r="AG39" s="137"/>
      <c r="AH39" s="137"/>
      <c r="AI39" s="137"/>
      <c r="AJ39" s="137"/>
      <c r="AK39" s="138"/>
      <c r="AL39" s="139" t="s">
        <v>64</v>
      </c>
      <c r="AM39" s="111"/>
      <c r="AN39" s="111"/>
      <c r="AO39" s="111"/>
      <c r="AP39" s="111"/>
      <c r="AQ39" s="111"/>
      <c r="AR39" s="112"/>
      <c r="AS39" s="151" t="s">
        <v>65</v>
      </c>
      <c r="AT39" s="152"/>
      <c r="AU39" s="152"/>
      <c r="AV39" s="152"/>
      <c r="AW39" s="152"/>
      <c r="AX39" s="152"/>
      <c r="AY39" s="165"/>
    </row>
    <row r="40" spans="1:51" ht="35.1" customHeight="1" thickBot="1" x14ac:dyDescent="0.25">
      <c r="A40" s="48" t="s">
        <v>66</v>
      </c>
      <c r="B40" s="49"/>
      <c r="C40" s="49"/>
      <c r="D40" s="49"/>
      <c r="E40" s="49"/>
      <c r="F40" s="50"/>
      <c r="G40" s="51" t="s">
        <v>67</v>
      </c>
      <c r="H40" s="52"/>
      <c r="I40" s="52"/>
      <c r="J40" s="52"/>
      <c r="K40" s="53"/>
      <c r="L40" s="54" t="s">
        <v>87</v>
      </c>
      <c r="M40" s="55"/>
      <c r="N40" s="55"/>
      <c r="O40" s="55"/>
      <c r="P40" s="55"/>
      <c r="Q40" s="56"/>
      <c r="R40" s="57" t="s">
        <v>69</v>
      </c>
      <c r="S40" s="52"/>
      <c r="T40" s="52"/>
      <c r="U40" s="52"/>
      <c r="V40" s="53"/>
      <c r="W40" s="58" t="s">
        <v>70</v>
      </c>
      <c r="X40" s="59"/>
      <c r="Y40" s="59"/>
      <c r="Z40" s="59"/>
      <c r="AA40" s="59"/>
      <c r="AB40" s="59"/>
      <c r="AC40" s="59"/>
      <c r="AD40" s="59"/>
      <c r="AE40" s="59"/>
      <c r="AF40" s="59"/>
      <c r="AG40" s="59"/>
      <c r="AH40" s="59"/>
      <c r="AI40" s="59"/>
      <c r="AJ40" s="59"/>
      <c r="AK40" s="60"/>
      <c r="AL40" s="57" t="s">
        <v>71</v>
      </c>
      <c r="AM40" s="52"/>
      <c r="AN40" s="52"/>
      <c r="AO40" s="52"/>
      <c r="AP40" s="52"/>
      <c r="AQ40" s="52"/>
      <c r="AR40" s="53"/>
      <c r="AS40" s="140" t="s">
        <v>88</v>
      </c>
      <c r="AT40" s="62"/>
      <c r="AU40" s="62"/>
      <c r="AV40" s="62"/>
      <c r="AW40" s="62"/>
      <c r="AX40" s="62"/>
      <c r="AY40" s="63"/>
    </row>
    <row r="41" spans="1:51" ht="15" customHeight="1" x14ac:dyDescent="0.2">
      <c r="A41" s="113" t="s">
        <v>89</v>
      </c>
      <c r="B41" s="114"/>
      <c r="C41" s="114"/>
      <c r="D41" s="114"/>
      <c r="E41" s="114"/>
      <c r="F41" s="115"/>
      <c r="G41" s="116" t="s">
        <v>73</v>
      </c>
      <c r="H41" s="117"/>
      <c r="I41" s="117"/>
      <c r="J41" s="117"/>
      <c r="K41" s="117"/>
      <c r="L41" s="117"/>
      <c r="M41" s="117"/>
      <c r="N41" s="118"/>
      <c r="O41" s="119" t="s">
        <v>87</v>
      </c>
      <c r="P41" s="120"/>
      <c r="Q41" s="120"/>
      <c r="R41" s="120"/>
      <c r="S41" s="120"/>
      <c r="T41" s="120"/>
      <c r="U41" s="120"/>
      <c r="V41" s="121"/>
      <c r="W41" s="122" t="s">
        <v>55</v>
      </c>
      <c r="X41" s="123"/>
      <c r="Y41" s="123"/>
      <c r="Z41" s="123"/>
      <c r="AA41" s="123"/>
      <c r="AB41" s="123"/>
      <c r="AC41" s="123"/>
      <c r="AD41" s="124"/>
      <c r="AE41" s="125" t="s">
        <v>80</v>
      </c>
      <c r="AF41" s="126"/>
      <c r="AG41" s="126"/>
      <c r="AH41" s="126"/>
      <c r="AI41" s="126"/>
      <c r="AJ41" s="126"/>
      <c r="AK41" s="127"/>
      <c r="AL41" s="128" t="s">
        <v>76</v>
      </c>
      <c r="AM41" s="117"/>
      <c r="AN41" s="117"/>
      <c r="AO41" s="117"/>
      <c r="AP41" s="117"/>
      <c r="AQ41" s="117"/>
      <c r="AR41" s="118"/>
      <c r="AS41" s="130">
        <v>373.57450699999998</v>
      </c>
      <c r="AT41" s="131"/>
      <c r="AU41" s="131"/>
      <c r="AV41" s="131"/>
      <c r="AW41" s="131"/>
      <c r="AX41" s="131"/>
      <c r="AY41" s="132"/>
    </row>
    <row r="42" spans="1:51" ht="27" customHeight="1" x14ac:dyDescent="0.2">
      <c r="A42" s="68"/>
      <c r="B42" s="69"/>
      <c r="C42" s="69"/>
      <c r="D42" s="69"/>
      <c r="E42" s="69"/>
      <c r="F42" s="70"/>
      <c r="G42" s="77"/>
      <c r="H42" s="78"/>
      <c r="I42" s="78"/>
      <c r="J42" s="78"/>
      <c r="K42" s="78"/>
      <c r="L42" s="78"/>
      <c r="M42" s="78"/>
      <c r="N42" s="79"/>
      <c r="O42" s="83"/>
      <c r="P42" s="84"/>
      <c r="Q42" s="84"/>
      <c r="R42" s="84"/>
      <c r="S42" s="84"/>
      <c r="T42" s="84"/>
      <c r="U42" s="84"/>
      <c r="V42" s="85"/>
      <c r="W42" s="104" t="s">
        <v>58</v>
      </c>
      <c r="X42" s="105"/>
      <c r="Y42" s="105"/>
      <c r="Z42" s="105"/>
      <c r="AA42" s="105"/>
      <c r="AB42" s="105"/>
      <c r="AC42" s="105"/>
      <c r="AD42" s="106"/>
      <c r="AE42" s="107" t="s">
        <v>81</v>
      </c>
      <c r="AF42" s="108"/>
      <c r="AG42" s="108"/>
      <c r="AH42" s="108"/>
      <c r="AI42" s="108"/>
      <c r="AJ42" s="108"/>
      <c r="AK42" s="109"/>
      <c r="AL42" s="129"/>
      <c r="AM42" s="78"/>
      <c r="AN42" s="78"/>
      <c r="AO42" s="78"/>
      <c r="AP42" s="78"/>
      <c r="AQ42" s="78"/>
      <c r="AR42" s="79"/>
      <c r="AS42" s="101"/>
      <c r="AT42" s="102"/>
      <c r="AU42" s="102"/>
      <c r="AV42" s="102"/>
      <c r="AW42" s="102"/>
      <c r="AX42" s="102"/>
      <c r="AY42" s="103"/>
    </row>
    <row r="43" spans="1:51" ht="69.900000000000006" customHeight="1" x14ac:dyDescent="0.2">
      <c r="A43" s="71"/>
      <c r="B43" s="72"/>
      <c r="C43" s="72"/>
      <c r="D43" s="72"/>
      <c r="E43" s="72"/>
      <c r="F43" s="73"/>
      <c r="G43" s="133" t="s">
        <v>60</v>
      </c>
      <c r="H43" s="134"/>
      <c r="I43" s="134"/>
      <c r="J43" s="134"/>
      <c r="K43" s="134"/>
      <c r="L43" s="134"/>
      <c r="M43" s="134"/>
      <c r="N43" s="135"/>
      <c r="O43" s="136" t="s">
        <v>61</v>
      </c>
      <c r="P43" s="137"/>
      <c r="Q43" s="137"/>
      <c r="R43" s="137"/>
      <c r="S43" s="137"/>
      <c r="T43" s="137"/>
      <c r="U43" s="137"/>
      <c r="V43" s="138"/>
      <c r="W43" s="139" t="s">
        <v>77</v>
      </c>
      <c r="X43" s="111"/>
      <c r="Y43" s="111"/>
      <c r="Z43" s="111"/>
      <c r="AA43" s="111"/>
      <c r="AB43" s="111"/>
      <c r="AC43" s="111"/>
      <c r="AD43" s="112"/>
      <c r="AE43" s="136" t="s">
        <v>82</v>
      </c>
      <c r="AF43" s="137"/>
      <c r="AG43" s="137"/>
      <c r="AH43" s="137"/>
      <c r="AI43" s="137"/>
      <c r="AJ43" s="137"/>
      <c r="AK43" s="138"/>
      <c r="AL43" s="154" t="s">
        <v>64</v>
      </c>
      <c r="AM43" s="134"/>
      <c r="AN43" s="134"/>
      <c r="AO43" s="134"/>
      <c r="AP43" s="134"/>
      <c r="AQ43" s="134"/>
      <c r="AR43" s="135"/>
      <c r="AS43" s="136" t="s">
        <v>65</v>
      </c>
      <c r="AT43" s="137"/>
      <c r="AU43" s="137"/>
      <c r="AV43" s="137"/>
      <c r="AW43" s="137"/>
      <c r="AX43" s="137"/>
      <c r="AY43" s="164"/>
    </row>
    <row r="44" spans="1:51" ht="35.1" customHeight="1" thickBot="1" x14ac:dyDescent="0.25">
      <c r="A44" s="48" t="s">
        <v>66</v>
      </c>
      <c r="B44" s="49"/>
      <c r="C44" s="49"/>
      <c r="D44" s="49"/>
      <c r="E44" s="49"/>
      <c r="F44" s="50"/>
      <c r="G44" s="51" t="s">
        <v>67</v>
      </c>
      <c r="H44" s="52"/>
      <c r="I44" s="52"/>
      <c r="J44" s="52"/>
      <c r="K44" s="53"/>
      <c r="L44" s="54" t="s">
        <v>90</v>
      </c>
      <c r="M44" s="55"/>
      <c r="N44" s="55"/>
      <c r="O44" s="55"/>
      <c r="P44" s="55"/>
      <c r="Q44" s="56"/>
      <c r="R44" s="57" t="s">
        <v>69</v>
      </c>
      <c r="S44" s="52"/>
      <c r="T44" s="52"/>
      <c r="U44" s="52"/>
      <c r="V44" s="53"/>
      <c r="W44" s="58" t="s">
        <v>70</v>
      </c>
      <c r="X44" s="59"/>
      <c r="Y44" s="59"/>
      <c r="Z44" s="59"/>
      <c r="AA44" s="59"/>
      <c r="AB44" s="59"/>
      <c r="AC44" s="59"/>
      <c r="AD44" s="59"/>
      <c r="AE44" s="59"/>
      <c r="AF44" s="59"/>
      <c r="AG44" s="59"/>
      <c r="AH44" s="59"/>
      <c r="AI44" s="59"/>
      <c r="AJ44" s="59"/>
      <c r="AK44" s="60"/>
      <c r="AL44" s="57" t="s">
        <v>71</v>
      </c>
      <c r="AM44" s="52"/>
      <c r="AN44" s="52"/>
      <c r="AO44" s="52"/>
      <c r="AP44" s="52"/>
      <c r="AQ44" s="52"/>
      <c r="AR44" s="53"/>
      <c r="AS44" s="140" t="s">
        <v>91</v>
      </c>
      <c r="AT44" s="62"/>
      <c r="AU44" s="62"/>
      <c r="AV44" s="62"/>
      <c r="AW44" s="62"/>
      <c r="AX44" s="62"/>
      <c r="AY44" s="63"/>
    </row>
    <row r="45" spans="1:51" ht="15" customHeight="1" x14ac:dyDescent="0.2">
      <c r="A45" s="65" t="s">
        <v>92</v>
      </c>
      <c r="B45" s="66"/>
      <c r="C45" s="66"/>
      <c r="D45" s="66"/>
      <c r="E45" s="66"/>
      <c r="F45" s="67"/>
      <c r="G45" s="74" t="s">
        <v>53</v>
      </c>
      <c r="H45" s="75"/>
      <c r="I45" s="75"/>
      <c r="J45" s="75"/>
      <c r="K45" s="75"/>
      <c r="L45" s="75"/>
      <c r="M45" s="75"/>
      <c r="N45" s="76"/>
      <c r="O45" s="80" t="s">
        <v>90</v>
      </c>
      <c r="P45" s="81"/>
      <c r="Q45" s="81"/>
      <c r="R45" s="81"/>
      <c r="S45" s="81"/>
      <c r="T45" s="81"/>
      <c r="U45" s="81"/>
      <c r="V45" s="82"/>
      <c r="W45" s="86" t="s">
        <v>55</v>
      </c>
      <c r="X45" s="87"/>
      <c r="Y45" s="87"/>
      <c r="Z45" s="87"/>
      <c r="AA45" s="87"/>
      <c r="AB45" s="87"/>
      <c r="AC45" s="87"/>
      <c r="AD45" s="88"/>
      <c r="AE45" s="89" t="s">
        <v>80</v>
      </c>
      <c r="AF45" s="90"/>
      <c r="AG45" s="90"/>
      <c r="AH45" s="90"/>
      <c r="AI45" s="90"/>
      <c r="AJ45" s="90"/>
      <c r="AK45" s="91"/>
      <c r="AL45" s="92" t="s">
        <v>57</v>
      </c>
      <c r="AM45" s="93"/>
      <c r="AN45" s="93"/>
      <c r="AO45" s="93"/>
      <c r="AP45" s="93"/>
      <c r="AQ45" s="93"/>
      <c r="AR45" s="94"/>
      <c r="AS45" s="145">
        <v>338.22600999999997</v>
      </c>
      <c r="AT45" s="146"/>
      <c r="AU45" s="146"/>
      <c r="AV45" s="146"/>
      <c r="AW45" s="146"/>
      <c r="AX45" s="146"/>
      <c r="AY45" s="147"/>
    </row>
    <row r="46" spans="1:51" ht="27" customHeight="1" x14ac:dyDescent="0.2">
      <c r="A46" s="68"/>
      <c r="B46" s="69"/>
      <c r="C46" s="69"/>
      <c r="D46" s="69"/>
      <c r="E46" s="69"/>
      <c r="F46" s="70"/>
      <c r="G46" s="77"/>
      <c r="H46" s="78"/>
      <c r="I46" s="78"/>
      <c r="J46" s="78"/>
      <c r="K46" s="78"/>
      <c r="L46" s="78"/>
      <c r="M46" s="78"/>
      <c r="N46" s="79"/>
      <c r="O46" s="83"/>
      <c r="P46" s="84"/>
      <c r="Q46" s="84"/>
      <c r="R46" s="84"/>
      <c r="S46" s="84"/>
      <c r="T46" s="84"/>
      <c r="U46" s="84"/>
      <c r="V46" s="85"/>
      <c r="W46" s="104" t="s">
        <v>58</v>
      </c>
      <c r="X46" s="105"/>
      <c r="Y46" s="105"/>
      <c r="Z46" s="105"/>
      <c r="AA46" s="105"/>
      <c r="AB46" s="105"/>
      <c r="AC46" s="105"/>
      <c r="AD46" s="106"/>
      <c r="AE46" s="107" t="s">
        <v>81</v>
      </c>
      <c r="AF46" s="108"/>
      <c r="AG46" s="108"/>
      <c r="AH46" s="108"/>
      <c r="AI46" s="108"/>
      <c r="AJ46" s="108"/>
      <c r="AK46" s="109"/>
      <c r="AL46" s="95"/>
      <c r="AM46" s="96"/>
      <c r="AN46" s="96"/>
      <c r="AO46" s="96"/>
      <c r="AP46" s="96"/>
      <c r="AQ46" s="96"/>
      <c r="AR46" s="97"/>
      <c r="AS46" s="148"/>
      <c r="AT46" s="149"/>
      <c r="AU46" s="149"/>
      <c r="AV46" s="149"/>
      <c r="AW46" s="149"/>
      <c r="AX46" s="149"/>
      <c r="AY46" s="150"/>
    </row>
    <row r="47" spans="1:51" ht="69.900000000000006" customHeight="1" x14ac:dyDescent="0.2">
      <c r="A47" s="71"/>
      <c r="B47" s="72"/>
      <c r="C47" s="72"/>
      <c r="D47" s="72"/>
      <c r="E47" s="72"/>
      <c r="F47" s="73"/>
      <c r="G47" s="110" t="s">
        <v>60</v>
      </c>
      <c r="H47" s="111"/>
      <c r="I47" s="111"/>
      <c r="J47" s="111"/>
      <c r="K47" s="111"/>
      <c r="L47" s="111"/>
      <c r="M47" s="111"/>
      <c r="N47" s="112"/>
      <c r="O47" s="136" t="s">
        <v>61</v>
      </c>
      <c r="P47" s="137"/>
      <c r="Q47" s="137"/>
      <c r="R47" s="137"/>
      <c r="S47" s="137"/>
      <c r="T47" s="137"/>
      <c r="U47" s="137"/>
      <c r="V47" s="138"/>
      <c r="W47" s="141" t="s">
        <v>62</v>
      </c>
      <c r="X47" s="142"/>
      <c r="Y47" s="142"/>
      <c r="Z47" s="142"/>
      <c r="AA47" s="142"/>
      <c r="AB47" s="142"/>
      <c r="AC47" s="142"/>
      <c r="AD47" s="143"/>
      <c r="AE47" s="136" t="s">
        <v>82</v>
      </c>
      <c r="AF47" s="137"/>
      <c r="AG47" s="137"/>
      <c r="AH47" s="137"/>
      <c r="AI47" s="137"/>
      <c r="AJ47" s="137"/>
      <c r="AK47" s="138"/>
      <c r="AL47" s="139" t="s">
        <v>64</v>
      </c>
      <c r="AM47" s="111"/>
      <c r="AN47" s="111"/>
      <c r="AO47" s="111"/>
      <c r="AP47" s="111"/>
      <c r="AQ47" s="111"/>
      <c r="AR47" s="112"/>
      <c r="AS47" s="155" t="s">
        <v>65</v>
      </c>
      <c r="AT47" s="156"/>
      <c r="AU47" s="156"/>
      <c r="AV47" s="156"/>
      <c r="AW47" s="156"/>
      <c r="AX47" s="156"/>
      <c r="AY47" s="157"/>
    </row>
    <row r="48" spans="1:51" ht="35.1" customHeight="1" thickBot="1" x14ac:dyDescent="0.25">
      <c r="A48" s="48" t="s">
        <v>66</v>
      </c>
      <c r="B48" s="49"/>
      <c r="C48" s="49"/>
      <c r="D48" s="49"/>
      <c r="E48" s="49"/>
      <c r="F48" s="50"/>
      <c r="G48" s="51" t="s">
        <v>67</v>
      </c>
      <c r="H48" s="52"/>
      <c r="I48" s="52"/>
      <c r="J48" s="52"/>
      <c r="K48" s="53"/>
      <c r="L48" s="54" t="s">
        <v>93</v>
      </c>
      <c r="M48" s="55"/>
      <c r="N48" s="55"/>
      <c r="O48" s="55"/>
      <c r="P48" s="55"/>
      <c r="Q48" s="56"/>
      <c r="R48" s="57" t="s">
        <v>69</v>
      </c>
      <c r="S48" s="52"/>
      <c r="T48" s="52"/>
      <c r="U48" s="52"/>
      <c r="V48" s="53"/>
      <c r="W48" s="58" t="s">
        <v>70</v>
      </c>
      <c r="X48" s="59"/>
      <c r="Y48" s="59"/>
      <c r="Z48" s="59"/>
      <c r="AA48" s="59"/>
      <c r="AB48" s="59"/>
      <c r="AC48" s="59"/>
      <c r="AD48" s="59"/>
      <c r="AE48" s="59"/>
      <c r="AF48" s="59"/>
      <c r="AG48" s="59"/>
      <c r="AH48" s="59"/>
      <c r="AI48" s="59"/>
      <c r="AJ48" s="59"/>
      <c r="AK48" s="60"/>
      <c r="AL48" s="57" t="s">
        <v>71</v>
      </c>
      <c r="AM48" s="52"/>
      <c r="AN48" s="52"/>
      <c r="AO48" s="52"/>
      <c r="AP48" s="52"/>
      <c r="AQ48" s="52"/>
      <c r="AR48" s="53"/>
      <c r="AS48" s="140" t="s">
        <v>94</v>
      </c>
      <c r="AT48" s="62"/>
      <c r="AU48" s="62"/>
      <c r="AV48" s="62"/>
      <c r="AW48" s="62"/>
      <c r="AX48" s="62"/>
      <c r="AY48" s="63"/>
    </row>
    <row r="49" spans="1:51" ht="15" customHeight="1" x14ac:dyDescent="0.2">
      <c r="A49" s="113" t="s">
        <v>95</v>
      </c>
      <c r="B49" s="114"/>
      <c r="C49" s="114"/>
      <c r="D49" s="114"/>
      <c r="E49" s="114"/>
      <c r="F49" s="115"/>
      <c r="G49" s="116" t="s">
        <v>73</v>
      </c>
      <c r="H49" s="117"/>
      <c r="I49" s="117"/>
      <c r="J49" s="117"/>
      <c r="K49" s="117"/>
      <c r="L49" s="117"/>
      <c r="M49" s="117"/>
      <c r="N49" s="118"/>
      <c r="O49" s="119" t="s">
        <v>93</v>
      </c>
      <c r="P49" s="120"/>
      <c r="Q49" s="120"/>
      <c r="R49" s="120"/>
      <c r="S49" s="120"/>
      <c r="T49" s="120"/>
      <c r="U49" s="120"/>
      <c r="V49" s="121"/>
      <c r="W49" s="122" t="s">
        <v>55</v>
      </c>
      <c r="X49" s="123"/>
      <c r="Y49" s="123"/>
      <c r="Z49" s="123"/>
      <c r="AA49" s="123"/>
      <c r="AB49" s="123"/>
      <c r="AC49" s="123"/>
      <c r="AD49" s="124"/>
      <c r="AE49" s="125" t="s">
        <v>80</v>
      </c>
      <c r="AF49" s="126"/>
      <c r="AG49" s="126"/>
      <c r="AH49" s="126"/>
      <c r="AI49" s="126"/>
      <c r="AJ49" s="126"/>
      <c r="AK49" s="127"/>
      <c r="AL49" s="128" t="s">
        <v>76</v>
      </c>
      <c r="AM49" s="117"/>
      <c r="AN49" s="117"/>
      <c r="AO49" s="117"/>
      <c r="AP49" s="117"/>
      <c r="AQ49" s="117"/>
      <c r="AR49" s="118"/>
      <c r="AS49" s="158">
        <v>293.18922800000001</v>
      </c>
      <c r="AT49" s="159"/>
      <c r="AU49" s="159"/>
      <c r="AV49" s="159"/>
      <c r="AW49" s="159"/>
      <c r="AX49" s="159"/>
      <c r="AY49" s="160"/>
    </row>
    <row r="50" spans="1:51" ht="27" customHeight="1" x14ac:dyDescent="0.2">
      <c r="A50" s="68"/>
      <c r="B50" s="69"/>
      <c r="C50" s="69"/>
      <c r="D50" s="69"/>
      <c r="E50" s="69"/>
      <c r="F50" s="70"/>
      <c r="G50" s="77"/>
      <c r="H50" s="78"/>
      <c r="I50" s="78"/>
      <c r="J50" s="78"/>
      <c r="K50" s="78"/>
      <c r="L50" s="78"/>
      <c r="M50" s="78"/>
      <c r="N50" s="79"/>
      <c r="O50" s="83"/>
      <c r="P50" s="84"/>
      <c r="Q50" s="84"/>
      <c r="R50" s="84"/>
      <c r="S50" s="84"/>
      <c r="T50" s="84"/>
      <c r="U50" s="84"/>
      <c r="V50" s="85"/>
      <c r="W50" s="104" t="s">
        <v>58</v>
      </c>
      <c r="X50" s="105"/>
      <c r="Y50" s="105"/>
      <c r="Z50" s="105"/>
      <c r="AA50" s="105"/>
      <c r="AB50" s="105"/>
      <c r="AC50" s="105"/>
      <c r="AD50" s="106"/>
      <c r="AE50" s="107" t="s">
        <v>81</v>
      </c>
      <c r="AF50" s="108"/>
      <c r="AG50" s="108"/>
      <c r="AH50" s="108"/>
      <c r="AI50" s="108"/>
      <c r="AJ50" s="108"/>
      <c r="AK50" s="109"/>
      <c r="AL50" s="129"/>
      <c r="AM50" s="78"/>
      <c r="AN50" s="78"/>
      <c r="AO50" s="78"/>
      <c r="AP50" s="78"/>
      <c r="AQ50" s="78"/>
      <c r="AR50" s="79"/>
      <c r="AS50" s="148"/>
      <c r="AT50" s="149"/>
      <c r="AU50" s="149"/>
      <c r="AV50" s="149"/>
      <c r="AW50" s="149"/>
      <c r="AX50" s="149"/>
      <c r="AY50" s="150"/>
    </row>
    <row r="51" spans="1:51" ht="69.900000000000006" customHeight="1" x14ac:dyDescent="0.2">
      <c r="A51" s="71"/>
      <c r="B51" s="72"/>
      <c r="C51" s="72"/>
      <c r="D51" s="72"/>
      <c r="E51" s="72"/>
      <c r="F51" s="73"/>
      <c r="G51" s="133" t="s">
        <v>60</v>
      </c>
      <c r="H51" s="134"/>
      <c r="I51" s="134"/>
      <c r="J51" s="134"/>
      <c r="K51" s="134"/>
      <c r="L51" s="134"/>
      <c r="M51" s="134"/>
      <c r="N51" s="135"/>
      <c r="O51" s="136" t="s">
        <v>61</v>
      </c>
      <c r="P51" s="137"/>
      <c r="Q51" s="137"/>
      <c r="R51" s="137"/>
      <c r="S51" s="137"/>
      <c r="T51" s="137"/>
      <c r="U51" s="137"/>
      <c r="V51" s="138"/>
      <c r="W51" s="139" t="s">
        <v>77</v>
      </c>
      <c r="X51" s="111"/>
      <c r="Y51" s="111"/>
      <c r="Z51" s="111"/>
      <c r="AA51" s="111"/>
      <c r="AB51" s="111"/>
      <c r="AC51" s="111"/>
      <c r="AD51" s="112"/>
      <c r="AE51" s="136" t="s">
        <v>82</v>
      </c>
      <c r="AF51" s="137"/>
      <c r="AG51" s="137"/>
      <c r="AH51" s="137"/>
      <c r="AI51" s="137"/>
      <c r="AJ51" s="137"/>
      <c r="AK51" s="138"/>
      <c r="AL51" s="154" t="s">
        <v>64</v>
      </c>
      <c r="AM51" s="134"/>
      <c r="AN51" s="134"/>
      <c r="AO51" s="134"/>
      <c r="AP51" s="134"/>
      <c r="AQ51" s="134"/>
      <c r="AR51" s="135"/>
      <c r="AS51" s="161" t="s">
        <v>65</v>
      </c>
      <c r="AT51" s="162"/>
      <c r="AU51" s="162"/>
      <c r="AV51" s="162"/>
      <c r="AW51" s="162"/>
      <c r="AX51" s="162"/>
      <c r="AY51" s="163"/>
    </row>
    <row r="52" spans="1:51" ht="35.1" customHeight="1" thickBot="1" x14ac:dyDescent="0.25">
      <c r="A52" s="48" t="s">
        <v>66</v>
      </c>
      <c r="B52" s="49"/>
      <c r="C52" s="49"/>
      <c r="D52" s="49"/>
      <c r="E52" s="49"/>
      <c r="F52" s="50"/>
      <c r="G52" s="51" t="s">
        <v>67</v>
      </c>
      <c r="H52" s="52"/>
      <c r="I52" s="52"/>
      <c r="J52" s="52"/>
      <c r="K52" s="53"/>
      <c r="L52" s="54" t="s">
        <v>96</v>
      </c>
      <c r="M52" s="55"/>
      <c r="N52" s="55"/>
      <c r="O52" s="55"/>
      <c r="P52" s="55"/>
      <c r="Q52" s="56"/>
      <c r="R52" s="57" t="s">
        <v>69</v>
      </c>
      <c r="S52" s="52"/>
      <c r="T52" s="52"/>
      <c r="U52" s="52"/>
      <c r="V52" s="53"/>
      <c r="W52" s="58" t="s">
        <v>70</v>
      </c>
      <c r="X52" s="59"/>
      <c r="Y52" s="59"/>
      <c r="Z52" s="59"/>
      <c r="AA52" s="59"/>
      <c r="AB52" s="59"/>
      <c r="AC52" s="59"/>
      <c r="AD52" s="59"/>
      <c r="AE52" s="59"/>
      <c r="AF52" s="59"/>
      <c r="AG52" s="59"/>
      <c r="AH52" s="59"/>
      <c r="AI52" s="59"/>
      <c r="AJ52" s="59"/>
      <c r="AK52" s="60"/>
      <c r="AL52" s="57" t="s">
        <v>71</v>
      </c>
      <c r="AM52" s="52"/>
      <c r="AN52" s="52"/>
      <c r="AO52" s="52"/>
      <c r="AP52" s="52"/>
      <c r="AQ52" s="52"/>
      <c r="AR52" s="53"/>
      <c r="AS52" s="140" t="s">
        <v>97</v>
      </c>
      <c r="AT52" s="62"/>
      <c r="AU52" s="62"/>
      <c r="AV52" s="62"/>
      <c r="AW52" s="62"/>
      <c r="AX52" s="62"/>
      <c r="AY52" s="63"/>
    </row>
    <row r="53" spans="1:51" ht="15" customHeight="1" x14ac:dyDescent="0.2">
      <c r="A53" s="65" t="s">
        <v>98</v>
      </c>
      <c r="B53" s="66"/>
      <c r="C53" s="66"/>
      <c r="D53" s="66"/>
      <c r="E53" s="66"/>
      <c r="F53" s="67"/>
      <c r="G53" s="74" t="s">
        <v>53</v>
      </c>
      <c r="H53" s="75"/>
      <c r="I53" s="75"/>
      <c r="J53" s="75"/>
      <c r="K53" s="75"/>
      <c r="L53" s="75"/>
      <c r="M53" s="75"/>
      <c r="N53" s="76"/>
      <c r="O53" s="80" t="s">
        <v>96</v>
      </c>
      <c r="P53" s="81"/>
      <c r="Q53" s="81"/>
      <c r="R53" s="81"/>
      <c r="S53" s="81"/>
      <c r="T53" s="81"/>
      <c r="U53" s="81"/>
      <c r="V53" s="82"/>
      <c r="W53" s="86" t="s">
        <v>55</v>
      </c>
      <c r="X53" s="87"/>
      <c r="Y53" s="87"/>
      <c r="Z53" s="87"/>
      <c r="AA53" s="87"/>
      <c r="AB53" s="87"/>
      <c r="AC53" s="87"/>
      <c r="AD53" s="88"/>
      <c r="AE53" s="89" t="s">
        <v>80</v>
      </c>
      <c r="AF53" s="90"/>
      <c r="AG53" s="90"/>
      <c r="AH53" s="90"/>
      <c r="AI53" s="90"/>
      <c r="AJ53" s="90"/>
      <c r="AK53" s="91"/>
      <c r="AL53" s="92" t="s">
        <v>57</v>
      </c>
      <c r="AM53" s="93"/>
      <c r="AN53" s="93"/>
      <c r="AO53" s="93"/>
      <c r="AP53" s="93"/>
      <c r="AQ53" s="93"/>
      <c r="AR53" s="94"/>
      <c r="AS53" s="145">
        <v>307.37014900000003</v>
      </c>
      <c r="AT53" s="146"/>
      <c r="AU53" s="146"/>
      <c r="AV53" s="146"/>
      <c r="AW53" s="146"/>
      <c r="AX53" s="146"/>
      <c r="AY53" s="147"/>
    </row>
    <row r="54" spans="1:51" ht="27" customHeight="1" x14ac:dyDescent="0.2">
      <c r="A54" s="68"/>
      <c r="B54" s="69"/>
      <c r="C54" s="69"/>
      <c r="D54" s="69"/>
      <c r="E54" s="69"/>
      <c r="F54" s="70"/>
      <c r="G54" s="77"/>
      <c r="H54" s="78"/>
      <c r="I54" s="78"/>
      <c r="J54" s="78"/>
      <c r="K54" s="78"/>
      <c r="L54" s="78"/>
      <c r="M54" s="78"/>
      <c r="N54" s="79"/>
      <c r="O54" s="83"/>
      <c r="P54" s="84"/>
      <c r="Q54" s="84"/>
      <c r="R54" s="84"/>
      <c r="S54" s="84"/>
      <c r="T54" s="84"/>
      <c r="U54" s="84"/>
      <c r="V54" s="85"/>
      <c r="W54" s="104" t="s">
        <v>58</v>
      </c>
      <c r="X54" s="105"/>
      <c r="Y54" s="105"/>
      <c r="Z54" s="105"/>
      <c r="AA54" s="105"/>
      <c r="AB54" s="105"/>
      <c r="AC54" s="105"/>
      <c r="AD54" s="106"/>
      <c r="AE54" s="107" t="s">
        <v>81</v>
      </c>
      <c r="AF54" s="108"/>
      <c r="AG54" s="108"/>
      <c r="AH54" s="108"/>
      <c r="AI54" s="108"/>
      <c r="AJ54" s="108"/>
      <c r="AK54" s="109"/>
      <c r="AL54" s="95"/>
      <c r="AM54" s="96"/>
      <c r="AN54" s="96"/>
      <c r="AO54" s="96"/>
      <c r="AP54" s="96"/>
      <c r="AQ54" s="96"/>
      <c r="AR54" s="97"/>
      <c r="AS54" s="148"/>
      <c r="AT54" s="149"/>
      <c r="AU54" s="149"/>
      <c r="AV54" s="149"/>
      <c r="AW54" s="149"/>
      <c r="AX54" s="149"/>
      <c r="AY54" s="150"/>
    </row>
    <row r="55" spans="1:51" ht="69.900000000000006" customHeight="1" x14ac:dyDescent="0.2">
      <c r="A55" s="71"/>
      <c r="B55" s="72"/>
      <c r="C55" s="72"/>
      <c r="D55" s="72"/>
      <c r="E55" s="72"/>
      <c r="F55" s="73"/>
      <c r="G55" s="110" t="s">
        <v>60</v>
      </c>
      <c r="H55" s="111"/>
      <c r="I55" s="111"/>
      <c r="J55" s="111"/>
      <c r="K55" s="111"/>
      <c r="L55" s="111"/>
      <c r="M55" s="111"/>
      <c r="N55" s="112"/>
      <c r="O55" s="136" t="s">
        <v>61</v>
      </c>
      <c r="P55" s="137"/>
      <c r="Q55" s="137"/>
      <c r="R55" s="137"/>
      <c r="S55" s="137"/>
      <c r="T55" s="137"/>
      <c r="U55" s="137"/>
      <c r="V55" s="138"/>
      <c r="W55" s="141" t="s">
        <v>62</v>
      </c>
      <c r="X55" s="142"/>
      <c r="Y55" s="142"/>
      <c r="Z55" s="142"/>
      <c r="AA55" s="142"/>
      <c r="AB55" s="142"/>
      <c r="AC55" s="142"/>
      <c r="AD55" s="143"/>
      <c r="AE55" s="136" t="s">
        <v>82</v>
      </c>
      <c r="AF55" s="137"/>
      <c r="AG55" s="137"/>
      <c r="AH55" s="137"/>
      <c r="AI55" s="137"/>
      <c r="AJ55" s="137"/>
      <c r="AK55" s="138"/>
      <c r="AL55" s="139" t="s">
        <v>64</v>
      </c>
      <c r="AM55" s="111"/>
      <c r="AN55" s="111"/>
      <c r="AO55" s="111"/>
      <c r="AP55" s="111"/>
      <c r="AQ55" s="111"/>
      <c r="AR55" s="112"/>
      <c r="AS55" s="155" t="s">
        <v>65</v>
      </c>
      <c r="AT55" s="156"/>
      <c r="AU55" s="156"/>
      <c r="AV55" s="156"/>
      <c r="AW55" s="156"/>
      <c r="AX55" s="156"/>
      <c r="AY55" s="157"/>
    </row>
    <row r="56" spans="1:51" ht="35.1" customHeight="1" thickBot="1" x14ac:dyDescent="0.25">
      <c r="A56" s="48" t="s">
        <v>66</v>
      </c>
      <c r="B56" s="49"/>
      <c r="C56" s="49"/>
      <c r="D56" s="49"/>
      <c r="E56" s="49"/>
      <c r="F56" s="50"/>
      <c r="G56" s="51" t="s">
        <v>67</v>
      </c>
      <c r="H56" s="52"/>
      <c r="I56" s="52"/>
      <c r="J56" s="52"/>
      <c r="K56" s="53"/>
      <c r="L56" s="54" t="s">
        <v>99</v>
      </c>
      <c r="M56" s="55"/>
      <c r="N56" s="55"/>
      <c r="O56" s="55"/>
      <c r="P56" s="55"/>
      <c r="Q56" s="56"/>
      <c r="R56" s="57" t="s">
        <v>69</v>
      </c>
      <c r="S56" s="52"/>
      <c r="T56" s="52"/>
      <c r="U56" s="52"/>
      <c r="V56" s="53"/>
      <c r="W56" s="58" t="s">
        <v>70</v>
      </c>
      <c r="X56" s="59"/>
      <c r="Y56" s="59"/>
      <c r="Z56" s="59"/>
      <c r="AA56" s="59"/>
      <c r="AB56" s="59"/>
      <c r="AC56" s="59"/>
      <c r="AD56" s="59"/>
      <c r="AE56" s="59"/>
      <c r="AF56" s="59"/>
      <c r="AG56" s="59"/>
      <c r="AH56" s="59"/>
      <c r="AI56" s="59"/>
      <c r="AJ56" s="59"/>
      <c r="AK56" s="60"/>
      <c r="AL56" s="57" t="s">
        <v>71</v>
      </c>
      <c r="AM56" s="52"/>
      <c r="AN56" s="52"/>
      <c r="AO56" s="52"/>
      <c r="AP56" s="52"/>
      <c r="AQ56" s="52"/>
      <c r="AR56" s="53"/>
      <c r="AS56" s="140" t="s">
        <v>100</v>
      </c>
      <c r="AT56" s="62"/>
      <c r="AU56" s="62"/>
      <c r="AV56" s="62"/>
      <c r="AW56" s="62"/>
      <c r="AX56" s="62"/>
      <c r="AY56" s="63"/>
    </row>
    <row r="57" spans="1:51" ht="15" customHeight="1" x14ac:dyDescent="0.2">
      <c r="A57" s="65" t="s">
        <v>101</v>
      </c>
      <c r="B57" s="66"/>
      <c r="C57" s="66"/>
      <c r="D57" s="66"/>
      <c r="E57" s="66"/>
      <c r="F57" s="67"/>
      <c r="G57" s="74" t="s">
        <v>73</v>
      </c>
      <c r="H57" s="75"/>
      <c r="I57" s="75"/>
      <c r="J57" s="75"/>
      <c r="K57" s="75"/>
      <c r="L57" s="75"/>
      <c r="M57" s="75"/>
      <c r="N57" s="76"/>
      <c r="O57" s="80" t="s">
        <v>99</v>
      </c>
      <c r="P57" s="81"/>
      <c r="Q57" s="81"/>
      <c r="R57" s="81"/>
      <c r="S57" s="81"/>
      <c r="T57" s="81"/>
      <c r="U57" s="81"/>
      <c r="V57" s="82"/>
      <c r="W57" s="86" t="s">
        <v>55</v>
      </c>
      <c r="X57" s="87"/>
      <c r="Y57" s="87"/>
      <c r="Z57" s="87"/>
      <c r="AA57" s="87"/>
      <c r="AB57" s="87"/>
      <c r="AC57" s="87"/>
      <c r="AD57" s="88"/>
      <c r="AE57" s="89" t="s">
        <v>80</v>
      </c>
      <c r="AF57" s="90"/>
      <c r="AG57" s="90"/>
      <c r="AH57" s="90"/>
      <c r="AI57" s="90"/>
      <c r="AJ57" s="90"/>
      <c r="AK57" s="91"/>
      <c r="AL57" s="144" t="s">
        <v>76</v>
      </c>
      <c r="AM57" s="75"/>
      <c r="AN57" s="75"/>
      <c r="AO57" s="75"/>
      <c r="AP57" s="75"/>
      <c r="AQ57" s="75"/>
      <c r="AR57" s="76"/>
      <c r="AS57" s="145">
        <v>269.92567600000001</v>
      </c>
      <c r="AT57" s="146"/>
      <c r="AU57" s="146"/>
      <c r="AV57" s="146"/>
      <c r="AW57" s="146"/>
      <c r="AX57" s="146"/>
      <c r="AY57" s="147"/>
    </row>
    <row r="58" spans="1:51" ht="27" customHeight="1" x14ac:dyDescent="0.2">
      <c r="A58" s="68"/>
      <c r="B58" s="69"/>
      <c r="C58" s="69"/>
      <c r="D58" s="69"/>
      <c r="E58" s="69"/>
      <c r="F58" s="70"/>
      <c r="G58" s="77"/>
      <c r="H58" s="78"/>
      <c r="I58" s="78"/>
      <c r="J58" s="78"/>
      <c r="K58" s="78"/>
      <c r="L58" s="78"/>
      <c r="M58" s="78"/>
      <c r="N58" s="79"/>
      <c r="O58" s="83"/>
      <c r="P58" s="84"/>
      <c r="Q58" s="84"/>
      <c r="R58" s="84"/>
      <c r="S58" s="84"/>
      <c r="T58" s="84"/>
      <c r="U58" s="84"/>
      <c r="V58" s="85"/>
      <c r="W58" s="104" t="s">
        <v>58</v>
      </c>
      <c r="X58" s="105"/>
      <c r="Y58" s="105"/>
      <c r="Z58" s="105"/>
      <c r="AA58" s="105"/>
      <c r="AB58" s="105"/>
      <c r="AC58" s="105"/>
      <c r="AD58" s="106"/>
      <c r="AE58" s="107" t="s">
        <v>81</v>
      </c>
      <c r="AF58" s="108"/>
      <c r="AG58" s="108"/>
      <c r="AH58" s="108"/>
      <c r="AI58" s="108"/>
      <c r="AJ58" s="108"/>
      <c r="AK58" s="109"/>
      <c r="AL58" s="129"/>
      <c r="AM58" s="78"/>
      <c r="AN58" s="78"/>
      <c r="AO58" s="78"/>
      <c r="AP58" s="78"/>
      <c r="AQ58" s="78"/>
      <c r="AR58" s="79"/>
      <c r="AS58" s="148"/>
      <c r="AT58" s="149"/>
      <c r="AU58" s="149"/>
      <c r="AV58" s="149"/>
      <c r="AW58" s="149"/>
      <c r="AX58" s="149"/>
      <c r="AY58" s="150"/>
    </row>
    <row r="59" spans="1:51" ht="69.900000000000006" customHeight="1" x14ac:dyDescent="0.2">
      <c r="A59" s="71"/>
      <c r="B59" s="72"/>
      <c r="C59" s="72"/>
      <c r="D59" s="72"/>
      <c r="E59" s="72"/>
      <c r="F59" s="73"/>
      <c r="G59" s="133" t="s">
        <v>60</v>
      </c>
      <c r="H59" s="134"/>
      <c r="I59" s="134"/>
      <c r="J59" s="134"/>
      <c r="K59" s="134"/>
      <c r="L59" s="134"/>
      <c r="M59" s="134"/>
      <c r="N59" s="135"/>
      <c r="O59" s="151" t="s">
        <v>61</v>
      </c>
      <c r="P59" s="152"/>
      <c r="Q59" s="152"/>
      <c r="R59" s="152"/>
      <c r="S59" s="152"/>
      <c r="T59" s="152"/>
      <c r="U59" s="152"/>
      <c r="V59" s="153"/>
      <c r="W59" s="154" t="s">
        <v>77</v>
      </c>
      <c r="X59" s="134"/>
      <c r="Y59" s="134"/>
      <c r="Z59" s="134"/>
      <c r="AA59" s="134"/>
      <c r="AB59" s="134"/>
      <c r="AC59" s="134"/>
      <c r="AD59" s="135"/>
      <c r="AE59" s="151" t="s">
        <v>82</v>
      </c>
      <c r="AF59" s="152"/>
      <c r="AG59" s="152"/>
      <c r="AH59" s="152"/>
      <c r="AI59" s="152"/>
      <c r="AJ59" s="152"/>
      <c r="AK59" s="153"/>
      <c r="AL59" s="154" t="s">
        <v>64</v>
      </c>
      <c r="AM59" s="134"/>
      <c r="AN59" s="134"/>
      <c r="AO59" s="134"/>
      <c r="AP59" s="134"/>
      <c r="AQ59" s="134"/>
      <c r="AR59" s="135"/>
      <c r="AS59" s="155" t="s">
        <v>65</v>
      </c>
      <c r="AT59" s="156"/>
      <c r="AU59" s="156"/>
      <c r="AV59" s="156"/>
      <c r="AW59" s="156"/>
      <c r="AX59" s="156"/>
      <c r="AY59" s="157"/>
    </row>
    <row r="60" spans="1:51" ht="35.1" customHeight="1" thickBot="1" x14ac:dyDescent="0.25">
      <c r="A60" s="48" t="s">
        <v>66</v>
      </c>
      <c r="B60" s="49"/>
      <c r="C60" s="49"/>
      <c r="D60" s="49"/>
      <c r="E60" s="49"/>
      <c r="F60" s="50"/>
      <c r="G60" s="51" t="s">
        <v>67</v>
      </c>
      <c r="H60" s="52"/>
      <c r="I60" s="52"/>
      <c r="J60" s="52"/>
      <c r="K60" s="53"/>
      <c r="L60" s="54" t="s">
        <v>102</v>
      </c>
      <c r="M60" s="55"/>
      <c r="N60" s="55"/>
      <c r="O60" s="55"/>
      <c r="P60" s="55"/>
      <c r="Q60" s="56"/>
      <c r="R60" s="57" t="s">
        <v>69</v>
      </c>
      <c r="S60" s="52"/>
      <c r="T60" s="52"/>
      <c r="U60" s="52"/>
      <c r="V60" s="53"/>
      <c r="W60" s="58" t="s">
        <v>70</v>
      </c>
      <c r="X60" s="59"/>
      <c r="Y60" s="59"/>
      <c r="Z60" s="59"/>
      <c r="AA60" s="59"/>
      <c r="AB60" s="59"/>
      <c r="AC60" s="59"/>
      <c r="AD60" s="59"/>
      <c r="AE60" s="59"/>
      <c r="AF60" s="59"/>
      <c r="AG60" s="59"/>
      <c r="AH60" s="59"/>
      <c r="AI60" s="59"/>
      <c r="AJ60" s="59"/>
      <c r="AK60" s="60"/>
      <c r="AL60" s="57" t="s">
        <v>71</v>
      </c>
      <c r="AM60" s="52"/>
      <c r="AN60" s="52"/>
      <c r="AO60" s="52"/>
      <c r="AP60" s="52"/>
      <c r="AQ60" s="52"/>
      <c r="AR60" s="53"/>
      <c r="AS60" s="140" t="s">
        <v>103</v>
      </c>
      <c r="AT60" s="62"/>
      <c r="AU60" s="62"/>
      <c r="AV60" s="62"/>
      <c r="AW60" s="62"/>
      <c r="AX60" s="62"/>
      <c r="AY60" s="63"/>
    </row>
    <row r="61" spans="1:51" ht="15" customHeight="1" x14ac:dyDescent="0.2">
      <c r="A61" s="65" t="s">
        <v>104</v>
      </c>
      <c r="B61" s="66"/>
      <c r="C61" s="66"/>
      <c r="D61" s="66"/>
      <c r="E61" s="66"/>
      <c r="F61" s="67"/>
      <c r="G61" s="74" t="s">
        <v>53</v>
      </c>
      <c r="H61" s="75"/>
      <c r="I61" s="75"/>
      <c r="J61" s="75"/>
      <c r="K61" s="75"/>
      <c r="L61" s="75"/>
      <c r="M61" s="75"/>
      <c r="N61" s="76"/>
      <c r="O61" s="80" t="s">
        <v>102</v>
      </c>
      <c r="P61" s="81"/>
      <c r="Q61" s="81"/>
      <c r="R61" s="81"/>
      <c r="S61" s="81"/>
      <c r="T61" s="81"/>
      <c r="U61" s="81"/>
      <c r="V61" s="82"/>
      <c r="W61" s="86" t="s">
        <v>55</v>
      </c>
      <c r="X61" s="87"/>
      <c r="Y61" s="87"/>
      <c r="Z61" s="87"/>
      <c r="AA61" s="87"/>
      <c r="AB61" s="87"/>
      <c r="AC61" s="87"/>
      <c r="AD61" s="88"/>
      <c r="AE61" s="89" t="s">
        <v>80</v>
      </c>
      <c r="AF61" s="90"/>
      <c r="AG61" s="90"/>
      <c r="AH61" s="90"/>
      <c r="AI61" s="90"/>
      <c r="AJ61" s="90"/>
      <c r="AK61" s="91"/>
      <c r="AL61" s="92" t="s">
        <v>57</v>
      </c>
      <c r="AM61" s="93"/>
      <c r="AN61" s="93"/>
      <c r="AO61" s="93"/>
      <c r="AP61" s="93"/>
      <c r="AQ61" s="93"/>
      <c r="AR61" s="94"/>
      <c r="AS61" s="98">
        <v>243.78342900000001</v>
      </c>
      <c r="AT61" s="99"/>
      <c r="AU61" s="99"/>
      <c r="AV61" s="99"/>
      <c r="AW61" s="99"/>
      <c r="AX61" s="99"/>
      <c r="AY61" s="100"/>
    </row>
    <row r="62" spans="1:51" ht="27" customHeight="1" x14ac:dyDescent="0.2">
      <c r="A62" s="68"/>
      <c r="B62" s="69"/>
      <c r="C62" s="69"/>
      <c r="D62" s="69"/>
      <c r="E62" s="69"/>
      <c r="F62" s="70"/>
      <c r="G62" s="77"/>
      <c r="H62" s="78"/>
      <c r="I62" s="78"/>
      <c r="J62" s="78"/>
      <c r="K62" s="78"/>
      <c r="L62" s="78"/>
      <c r="M62" s="78"/>
      <c r="N62" s="79"/>
      <c r="O62" s="83"/>
      <c r="P62" s="84"/>
      <c r="Q62" s="84"/>
      <c r="R62" s="84"/>
      <c r="S62" s="84"/>
      <c r="T62" s="84"/>
      <c r="U62" s="84"/>
      <c r="V62" s="85"/>
      <c r="W62" s="104" t="s">
        <v>58</v>
      </c>
      <c r="X62" s="105"/>
      <c r="Y62" s="105"/>
      <c r="Z62" s="105"/>
      <c r="AA62" s="105"/>
      <c r="AB62" s="105"/>
      <c r="AC62" s="105"/>
      <c r="AD62" s="106"/>
      <c r="AE62" s="107" t="s">
        <v>81</v>
      </c>
      <c r="AF62" s="108"/>
      <c r="AG62" s="108"/>
      <c r="AH62" s="108"/>
      <c r="AI62" s="108"/>
      <c r="AJ62" s="108"/>
      <c r="AK62" s="109"/>
      <c r="AL62" s="95"/>
      <c r="AM62" s="96"/>
      <c r="AN62" s="96"/>
      <c r="AO62" s="96"/>
      <c r="AP62" s="96"/>
      <c r="AQ62" s="96"/>
      <c r="AR62" s="97"/>
      <c r="AS62" s="101"/>
      <c r="AT62" s="102"/>
      <c r="AU62" s="102"/>
      <c r="AV62" s="102"/>
      <c r="AW62" s="102"/>
      <c r="AX62" s="102"/>
      <c r="AY62" s="103"/>
    </row>
    <row r="63" spans="1:51" ht="69.900000000000006" customHeight="1" x14ac:dyDescent="0.2">
      <c r="A63" s="71"/>
      <c r="B63" s="72"/>
      <c r="C63" s="72"/>
      <c r="D63" s="72"/>
      <c r="E63" s="72"/>
      <c r="F63" s="73"/>
      <c r="G63" s="110" t="s">
        <v>60</v>
      </c>
      <c r="H63" s="111"/>
      <c r="I63" s="111"/>
      <c r="J63" s="111"/>
      <c r="K63" s="111"/>
      <c r="L63" s="111"/>
      <c r="M63" s="111"/>
      <c r="N63" s="112"/>
      <c r="O63" s="136" t="s">
        <v>61</v>
      </c>
      <c r="P63" s="137"/>
      <c r="Q63" s="137"/>
      <c r="R63" s="137"/>
      <c r="S63" s="137"/>
      <c r="T63" s="137"/>
      <c r="U63" s="137"/>
      <c r="V63" s="138"/>
      <c r="W63" s="141" t="s">
        <v>62</v>
      </c>
      <c r="X63" s="142"/>
      <c r="Y63" s="142"/>
      <c r="Z63" s="142"/>
      <c r="AA63" s="142"/>
      <c r="AB63" s="142"/>
      <c r="AC63" s="142"/>
      <c r="AD63" s="143"/>
      <c r="AE63" s="136" t="s">
        <v>82</v>
      </c>
      <c r="AF63" s="137"/>
      <c r="AG63" s="137"/>
      <c r="AH63" s="137"/>
      <c r="AI63" s="137"/>
      <c r="AJ63" s="137"/>
      <c r="AK63" s="138"/>
      <c r="AL63" s="139" t="s">
        <v>64</v>
      </c>
      <c r="AM63" s="111"/>
      <c r="AN63" s="111"/>
      <c r="AO63" s="111"/>
      <c r="AP63" s="111"/>
      <c r="AQ63" s="111"/>
      <c r="AR63" s="112"/>
      <c r="AS63" s="151" t="s">
        <v>65</v>
      </c>
      <c r="AT63" s="152"/>
      <c r="AU63" s="152"/>
      <c r="AV63" s="152"/>
      <c r="AW63" s="152"/>
      <c r="AX63" s="152"/>
      <c r="AY63" s="165"/>
    </row>
    <row r="64" spans="1:51" ht="35.1" customHeight="1" thickBot="1" x14ac:dyDescent="0.25">
      <c r="A64" s="48" t="s">
        <v>66</v>
      </c>
      <c r="B64" s="49"/>
      <c r="C64" s="49"/>
      <c r="D64" s="49"/>
      <c r="E64" s="49"/>
      <c r="F64" s="50"/>
      <c r="G64" s="51" t="s">
        <v>67</v>
      </c>
      <c r="H64" s="52"/>
      <c r="I64" s="52"/>
      <c r="J64" s="52"/>
      <c r="K64" s="53"/>
      <c r="L64" s="54" t="s">
        <v>105</v>
      </c>
      <c r="M64" s="55"/>
      <c r="N64" s="55"/>
      <c r="O64" s="55"/>
      <c r="P64" s="55"/>
      <c r="Q64" s="56"/>
      <c r="R64" s="57" t="s">
        <v>69</v>
      </c>
      <c r="S64" s="52"/>
      <c r="T64" s="52"/>
      <c r="U64" s="52"/>
      <c r="V64" s="53"/>
      <c r="W64" s="58" t="s">
        <v>70</v>
      </c>
      <c r="X64" s="59"/>
      <c r="Y64" s="59"/>
      <c r="Z64" s="59"/>
      <c r="AA64" s="59"/>
      <c r="AB64" s="59"/>
      <c r="AC64" s="59"/>
      <c r="AD64" s="59"/>
      <c r="AE64" s="59"/>
      <c r="AF64" s="59"/>
      <c r="AG64" s="59"/>
      <c r="AH64" s="59"/>
      <c r="AI64" s="59"/>
      <c r="AJ64" s="59"/>
      <c r="AK64" s="60"/>
      <c r="AL64" s="57" t="s">
        <v>71</v>
      </c>
      <c r="AM64" s="52"/>
      <c r="AN64" s="52"/>
      <c r="AO64" s="52"/>
      <c r="AP64" s="52"/>
      <c r="AQ64" s="52"/>
      <c r="AR64" s="53"/>
      <c r="AS64" s="54" t="s">
        <v>106</v>
      </c>
      <c r="AT64" s="55"/>
      <c r="AU64" s="55"/>
      <c r="AV64" s="55"/>
      <c r="AW64" s="55"/>
      <c r="AX64" s="55"/>
      <c r="AY64" s="64"/>
    </row>
    <row r="65" spans="1:51" ht="15" customHeight="1" x14ac:dyDescent="0.2">
      <c r="A65" s="113" t="s">
        <v>107</v>
      </c>
      <c r="B65" s="114"/>
      <c r="C65" s="114"/>
      <c r="D65" s="114"/>
      <c r="E65" s="114"/>
      <c r="F65" s="115"/>
      <c r="G65" s="116" t="s">
        <v>73</v>
      </c>
      <c r="H65" s="117"/>
      <c r="I65" s="117"/>
      <c r="J65" s="117"/>
      <c r="K65" s="117"/>
      <c r="L65" s="117"/>
      <c r="M65" s="117"/>
      <c r="N65" s="118"/>
      <c r="O65" s="119" t="s">
        <v>105</v>
      </c>
      <c r="P65" s="120"/>
      <c r="Q65" s="120"/>
      <c r="R65" s="120"/>
      <c r="S65" s="120"/>
      <c r="T65" s="120"/>
      <c r="U65" s="120"/>
      <c r="V65" s="121"/>
      <c r="W65" s="122" t="s">
        <v>55</v>
      </c>
      <c r="X65" s="123"/>
      <c r="Y65" s="123"/>
      <c r="Z65" s="123"/>
      <c r="AA65" s="123"/>
      <c r="AB65" s="123"/>
      <c r="AC65" s="123"/>
      <c r="AD65" s="124"/>
      <c r="AE65" s="125" t="s">
        <v>80</v>
      </c>
      <c r="AF65" s="126"/>
      <c r="AG65" s="126"/>
      <c r="AH65" s="126"/>
      <c r="AI65" s="126"/>
      <c r="AJ65" s="126"/>
      <c r="AK65" s="127"/>
      <c r="AL65" s="128" t="s">
        <v>76</v>
      </c>
      <c r="AM65" s="117"/>
      <c r="AN65" s="117"/>
      <c r="AO65" s="117"/>
      <c r="AP65" s="117"/>
      <c r="AQ65" s="117"/>
      <c r="AR65" s="118"/>
      <c r="AS65" s="130">
        <v>153.00852</v>
      </c>
      <c r="AT65" s="131"/>
      <c r="AU65" s="131"/>
      <c r="AV65" s="131"/>
      <c r="AW65" s="131"/>
      <c r="AX65" s="131"/>
      <c r="AY65" s="132"/>
    </row>
    <row r="66" spans="1:51" ht="27" customHeight="1" x14ac:dyDescent="0.2">
      <c r="A66" s="68"/>
      <c r="B66" s="69"/>
      <c r="C66" s="69"/>
      <c r="D66" s="69"/>
      <c r="E66" s="69"/>
      <c r="F66" s="70"/>
      <c r="G66" s="77"/>
      <c r="H66" s="78"/>
      <c r="I66" s="78"/>
      <c r="J66" s="78"/>
      <c r="K66" s="78"/>
      <c r="L66" s="78"/>
      <c r="M66" s="78"/>
      <c r="N66" s="79"/>
      <c r="O66" s="83"/>
      <c r="P66" s="84"/>
      <c r="Q66" s="84"/>
      <c r="R66" s="84"/>
      <c r="S66" s="84"/>
      <c r="T66" s="84"/>
      <c r="U66" s="84"/>
      <c r="V66" s="85"/>
      <c r="W66" s="104" t="s">
        <v>58</v>
      </c>
      <c r="X66" s="105"/>
      <c r="Y66" s="105"/>
      <c r="Z66" s="105"/>
      <c r="AA66" s="105"/>
      <c r="AB66" s="105"/>
      <c r="AC66" s="105"/>
      <c r="AD66" s="106"/>
      <c r="AE66" s="107" t="s">
        <v>81</v>
      </c>
      <c r="AF66" s="108"/>
      <c r="AG66" s="108"/>
      <c r="AH66" s="108"/>
      <c r="AI66" s="108"/>
      <c r="AJ66" s="108"/>
      <c r="AK66" s="109"/>
      <c r="AL66" s="129"/>
      <c r="AM66" s="78"/>
      <c r="AN66" s="78"/>
      <c r="AO66" s="78"/>
      <c r="AP66" s="78"/>
      <c r="AQ66" s="78"/>
      <c r="AR66" s="79"/>
      <c r="AS66" s="101"/>
      <c r="AT66" s="102"/>
      <c r="AU66" s="102"/>
      <c r="AV66" s="102"/>
      <c r="AW66" s="102"/>
      <c r="AX66" s="102"/>
      <c r="AY66" s="103"/>
    </row>
    <row r="67" spans="1:51" ht="69.900000000000006" customHeight="1" x14ac:dyDescent="0.2">
      <c r="A67" s="71"/>
      <c r="B67" s="72"/>
      <c r="C67" s="72"/>
      <c r="D67" s="72"/>
      <c r="E67" s="72"/>
      <c r="F67" s="73"/>
      <c r="G67" s="133" t="s">
        <v>60</v>
      </c>
      <c r="H67" s="134"/>
      <c r="I67" s="134"/>
      <c r="J67" s="134"/>
      <c r="K67" s="134"/>
      <c r="L67" s="134"/>
      <c r="M67" s="134"/>
      <c r="N67" s="135"/>
      <c r="O67" s="136" t="s">
        <v>61</v>
      </c>
      <c r="P67" s="137"/>
      <c r="Q67" s="137"/>
      <c r="R67" s="137"/>
      <c r="S67" s="137"/>
      <c r="T67" s="137"/>
      <c r="U67" s="137"/>
      <c r="V67" s="138"/>
      <c r="W67" s="139" t="s">
        <v>77</v>
      </c>
      <c r="X67" s="111"/>
      <c r="Y67" s="111"/>
      <c r="Z67" s="111"/>
      <c r="AA67" s="111"/>
      <c r="AB67" s="111"/>
      <c r="AC67" s="111"/>
      <c r="AD67" s="112"/>
      <c r="AE67" s="136" t="s">
        <v>78</v>
      </c>
      <c r="AF67" s="137"/>
      <c r="AG67" s="137"/>
      <c r="AH67" s="137"/>
      <c r="AI67" s="137"/>
      <c r="AJ67" s="137"/>
      <c r="AK67" s="138"/>
      <c r="AL67" s="154" t="s">
        <v>64</v>
      </c>
      <c r="AM67" s="134"/>
      <c r="AN67" s="134"/>
      <c r="AO67" s="134"/>
      <c r="AP67" s="134"/>
      <c r="AQ67" s="134"/>
      <c r="AR67" s="135"/>
      <c r="AS67" s="136" t="s">
        <v>65</v>
      </c>
      <c r="AT67" s="137"/>
      <c r="AU67" s="137"/>
      <c r="AV67" s="137"/>
      <c r="AW67" s="137"/>
      <c r="AX67" s="137"/>
      <c r="AY67" s="164"/>
    </row>
    <row r="68" spans="1:51" ht="35.1" customHeight="1" thickBot="1" x14ac:dyDescent="0.25">
      <c r="A68" s="48" t="s">
        <v>66</v>
      </c>
      <c r="B68" s="49"/>
      <c r="C68" s="49"/>
      <c r="D68" s="49"/>
      <c r="E68" s="49"/>
      <c r="F68" s="50"/>
      <c r="G68" s="51" t="s">
        <v>67</v>
      </c>
      <c r="H68" s="52"/>
      <c r="I68" s="52"/>
      <c r="J68" s="52"/>
      <c r="K68" s="53"/>
      <c r="L68" s="54" t="s">
        <v>108</v>
      </c>
      <c r="M68" s="55"/>
      <c r="N68" s="55"/>
      <c r="O68" s="55"/>
      <c r="P68" s="55"/>
      <c r="Q68" s="56"/>
      <c r="R68" s="57" t="s">
        <v>69</v>
      </c>
      <c r="S68" s="52"/>
      <c r="T68" s="52"/>
      <c r="U68" s="52"/>
      <c r="V68" s="53"/>
      <c r="W68" s="58" t="s">
        <v>70</v>
      </c>
      <c r="X68" s="59"/>
      <c r="Y68" s="59"/>
      <c r="Z68" s="59"/>
      <c r="AA68" s="59"/>
      <c r="AB68" s="59"/>
      <c r="AC68" s="59"/>
      <c r="AD68" s="59"/>
      <c r="AE68" s="59"/>
      <c r="AF68" s="59"/>
      <c r="AG68" s="59"/>
      <c r="AH68" s="59"/>
      <c r="AI68" s="59"/>
      <c r="AJ68" s="59"/>
      <c r="AK68" s="60"/>
      <c r="AL68" s="57" t="s">
        <v>71</v>
      </c>
      <c r="AM68" s="52"/>
      <c r="AN68" s="52"/>
      <c r="AO68" s="52"/>
      <c r="AP68" s="52"/>
      <c r="AQ68" s="52"/>
      <c r="AR68" s="53"/>
      <c r="AS68" s="54" t="s">
        <v>109</v>
      </c>
      <c r="AT68" s="55"/>
      <c r="AU68" s="55"/>
      <c r="AV68" s="55"/>
      <c r="AW68" s="55"/>
      <c r="AX68" s="55"/>
      <c r="AY68" s="64"/>
    </row>
    <row r="69" spans="1:51" ht="15" customHeight="1" x14ac:dyDescent="0.2">
      <c r="A69" s="65" t="s">
        <v>110</v>
      </c>
      <c r="B69" s="66"/>
      <c r="C69" s="66"/>
      <c r="D69" s="66"/>
      <c r="E69" s="66"/>
      <c r="F69" s="67"/>
      <c r="G69" s="74" t="s">
        <v>53</v>
      </c>
      <c r="H69" s="75"/>
      <c r="I69" s="75"/>
      <c r="J69" s="75"/>
      <c r="K69" s="75"/>
      <c r="L69" s="75"/>
      <c r="M69" s="75"/>
      <c r="N69" s="76"/>
      <c r="O69" s="80" t="s">
        <v>108</v>
      </c>
      <c r="P69" s="81"/>
      <c r="Q69" s="81"/>
      <c r="R69" s="81"/>
      <c r="S69" s="81"/>
      <c r="T69" s="81"/>
      <c r="U69" s="81"/>
      <c r="V69" s="82"/>
      <c r="W69" s="86" t="s">
        <v>55</v>
      </c>
      <c r="X69" s="87"/>
      <c r="Y69" s="87"/>
      <c r="Z69" s="87"/>
      <c r="AA69" s="87"/>
      <c r="AB69" s="87"/>
      <c r="AC69" s="87"/>
      <c r="AD69" s="88"/>
      <c r="AE69" s="89" t="s">
        <v>80</v>
      </c>
      <c r="AF69" s="90"/>
      <c r="AG69" s="90"/>
      <c r="AH69" s="90"/>
      <c r="AI69" s="90"/>
      <c r="AJ69" s="90"/>
      <c r="AK69" s="91"/>
      <c r="AL69" s="92" t="s">
        <v>57</v>
      </c>
      <c r="AM69" s="93"/>
      <c r="AN69" s="93"/>
      <c r="AO69" s="93"/>
      <c r="AP69" s="93"/>
      <c r="AQ69" s="93"/>
      <c r="AR69" s="94"/>
      <c r="AS69" s="98">
        <v>129.42744999999999</v>
      </c>
      <c r="AT69" s="99"/>
      <c r="AU69" s="99"/>
      <c r="AV69" s="99"/>
      <c r="AW69" s="99"/>
      <c r="AX69" s="99"/>
      <c r="AY69" s="100"/>
    </row>
    <row r="70" spans="1:51" ht="27" customHeight="1" x14ac:dyDescent="0.2">
      <c r="A70" s="68"/>
      <c r="B70" s="69"/>
      <c r="C70" s="69"/>
      <c r="D70" s="69"/>
      <c r="E70" s="69"/>
      <c r="F70" s="70"/>
      <c r="G70" s="77"/>
      <c r="H70" s="78"/>
      <c r="I70" s="78"/>
      <c r="J70" s="78"/>
      <c r="K70" s="78"/>
      <c r="L70" s="78"/>
      <c r="M70" s="78"/>
      <c r="N70" s="79"/>
      <c r="O70" s="83"/>
      <c r="P70" s="84"/>
      <c r="Q70" s="84"/>
      <c r="R70" s="84"/>
      <c r="S70" s="84"/>
      <c r="T70" s="84"/>
      <c r="U70" s="84"/>
      <c r="V70" s="85"/>
      <c r="W70" s="104" t="s">
        <v>58</v>
      </c>
      <c r="X70" s="105"/>
      <c r="Y70" s="105"/>
      <c r="Z70" s="105"/>
      <c r="AA70" s="105"/>
      <c r="AB70" s="105"/>
      <c r="AC70" s="105"/>
      <c r="AD70" s="106"/>
      <c r="AE70" s="107" t="s">
        <v>81</v>
      </c>
      <c r="AF70" s="108"/>
      <c r="AG70" s="108"/>
      <c r="AH70" s="108"/>
      <c r="AI70" s="108"/>
      <c r="AJ70" s="108"/>
      <c r="AK70" s="109"/>
      <c r="AL70" s="95"/>
      <c r="AM70" s="96"/>
      <c r="AN70" s="96"/>
      <c r="AO70" s="96"/>
      <c r="AP70" s="96"/>
      <c r="AQ70" s="96"/>
      <c r="AR70" s="97"/>
      <c r="AS70" s="101"/>
      <c r="AT70" s="102"/>
      <c r="AU70" s="102"/>
      <c r="AV70" s="102"/>
      <c r="AW70" s="102"/>
      <c r="AX70" s="102"/>
      <c r="AY70" s="103"/>
    </row>
    <row r="71" spans="1:51" ht="69.900000000000006" customHeight="1" x14ac:dyDescent="0.2">
      <c r="A71" s="71"/>
      <c r="B71" s="72"/>
      <c r="C71" s="72"/>
      <c r="D71" s="72"/>
      <c r="E71" s="72"/>
      <c r="F71" s="73"/>
      <c r="G71" s="110" t="s">
        <v>60</v>
      </c>
      <c r="H71" s="111"/>
      <c r="I71" s="111"/>
      <c r="J71" s="111"/>
      <c r="K71" s="111"/>
      <c r="L71" s="111"/>
      <c r="M71" s="111"/>
      <c r="N71" s="112"/>
      <c r="O71" s="136" t="s">
        <v>61</v>
      </c>
      <c r="P71" s="137"/>
      <c r="Q71" s="137"/>
      <c r="R71" s="137"/>
      <c r="S71" s="137"/>
      <c r="T71" s="137"/>
      <c r="U71" s="137"/>
      <c r="V71" s="138"/>
      <c r="W71" s="141" t="s">
        <v>62</v>
      </c>
      <c r="X71" s="142"/>
      <c r="Y71" s="142"/>
      <c r="Z71" s="142"/>
      <c r="AA71" s="142"/>
      <c r="AB71" s="142"/>
      <c r="AC71" s="142"/>
      <c r="AD71" s="143"/>
      <c r="AE71" s="136" t="s">
        <v>82</v>
      </c>
      <c r="AF71" s="137"/>
      <c r="AG71" s="137"/>
      <c r="AH71" s="137"/>
      <c r="AI71" s="137"/>
      <c r="AJ71" s="137"/>
      <c r="AK71" s="138"/>
      <c r="AL71" s="139" t="s">
        <v>64</v>
      </c>
      <c r="AM71" s="111"/>
      <c r="AN71" s="111"/>
      <c r="AO71" s="111"/>
      <c r="AP71" s="111"/>
      <c r="AQ71" s="111"/>
      <c r="AR71" s="112"/>
      <c r="AS71" s="151" t="s">
        <v>65</v>
      </c>
      <c r="AT71" s="152"/>
      <c r="AU71" s="152"/>
      <c r="AV71" s="152"/>
      <c r="AW71" s="152"/>
      <c r="AX71" s="152"/>
      <c r="AY71" s="165"/>
    </row>
    <row r="72" spans="1:51" ht="35.1" customHeight="1" thickBot="1" x14ac:dyDescent="0.25">
      <c r="A72" s="48" t="s">
        <v>66</v>
      </c>
      <c r="B72" s="49"/>
      <c r="C72" s="49"/>
      <c r="D72" s="49"/>
      <c r="E72" s="49"/>
      <c r="F72" s="50"/>
      <c r="G72" s="51" t="s">
        <v>67</v>
      </c>
      <c r="H72" s="52"/>
      <c r="I72" s="52"/>
      <c r="J72" s="52"/>
      <c r="K72" s="53"/>
      <c r="L72" s="54" t="s">
        <v>111</v>
      </c>
      <c r="M72" s="55"/>
      <c r="N72" s="55"/>
      <c r="O72" s="55"/>
      <c r="P72" s="55"/>
      <c r="Q72" s="56"/>
      <c r="R72" s="57" t="s">
        <v>69</v>
      </c>
      <c r="S72" s="52"/>
      <c r="T72" s="52"/>
      <c r="U72" s="52"/>
      <c r="V72" s="53"/>
      <c r="W72" s="58" t="s">
        <v>112</v>
      </c>
      <c r="X72" s="59"/>
      <c r="Y72" s="59"/>
      <c r="Z72" s="59"/>
      <c r="AA72" s="59"/>
      <c r="AB72" s="59"/>
      <c r="AC72" s="59"/>
      <c r="AD72" s="59"/>
      <c r="AE72" s="59"/>
      <c r="AF72" s="59"/>
      <c r="AG72" s="59"/>
      <c r="AH72" s="59"/>
      <c r="AI72" s="59"/>
      <c r="AJ72" s="59"/>
      <c r="AK72" s="60"/>
      <c r="AL72" s="57" t="s">
        <v>71</v>
      </c>
      <c r="AM72" s="52"/>
      <c r="AN72" s="52"/>
      <c r="AO72" s="52"/>
      <c r="AP72" s="52"/>
      <c r="AQ72" s="52"/>
      <c r="AR72" s="53"/>
      <c r="AS72" s="61" t="s">
        <v>113</v>
      </c>
      <c r="AT72" s="62"/>
      <c r="AU72" s="62"/>
      <c r="AV72" s="62"/>
      <c r="AW72" s="62"/>
      <c r="AX72" s="62"/>
      <c r="AY72" s="63"/>
    </row>
    <row r="73" spans="1:51" ht="30" customHeight="1" x14ac:dyDescent="0.2">
      <c r="A73" s="65" t="s">
        <v>114</v>
      </c>
      <c r="B73" s="66"/>
      <c r="C73" s="66"/>
      <c r="D73" s="66"/>
      <c r="E73" s="66"/>
      <c r="F73" s="67"/>
      <c r="G73" s="569" t="s">
        <v>115</v>
      </c>
      <c r="H73" s="570"/>
      <c r="I73" s="570"/>
      <c r="J73" s="570"/>
      <c r="K73" s="570"/>
      <c r="L73" s="570"/>
      <c r="M73" s="570"/>
      <c r="N73" s="571"/>
      <c r="O73" s="572" t="s">
        <v>87</v>
      </c>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186" t="s">
        <v>116</v>
      </c>
      <c r="AM73" s="187"/>
      <c r="AN73" s="187"/>
      <c r="AO73" s="187"/>
      <c r="AP73" s="187"/>
      <c r="AQ73" s="187"/>
      <c r="AR73" s="441"/>
      <c r="AS73" s="442">
        <v>13.344189999999999</v>
      </c>
      <c r="AT73" s="443"/>
      <c r="AU73" s="443"/>
      <c r="AV73" s="443"/>
      <c r="AW73" s="443"/>
      <c r="AX73" s="443"/>
      <c r="AY73" s="444"/>
    </row>
    <row r="74" spans="1:51" ht="30" customHeight="1" thickBot="1" x14ac:dyDescent="0.25">
      <c r="A74" s="203"/>
      <c r="B74" s="204"/>
      <c r="C74" s="204"/>
      <c r="D74" s="204"/>
      <c r="E74" s="204"/>
      <c r="F74" s="205"/>
      <c r="G74" s="51" t="s">
        <v>117</v>
      </c>
      <c r="H74" s="52"/>
      <c r="I74" s="52"/>
      <c r="J74" s="52"/>
      <c r="K74" s="52"/>
      <c r="L74" s="52"/>
      <c r="M74" s="52"/>
      <c r="N74" s="53"/>
      <c r="O74" s="206" t="s">
        <v>118</v>
      </c>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8"/>
    </row>
    <row r="75" spans="1:51" ht="30" customHeight="1" x14ac:dyDescent="0.2">
      <c r="A75" s="113" t="s">
        <v>119</v>
      </c>
      <c r="B75" s="114"/>
      <c r="C75" s="114"/>
      <c r="D75" s="114"/>
      <c r="E75" s="114"/>
      <c r="F75" s="115"/>
      <c r="G75" s="77" t="s">
        <v>115</v>
      </c>
      <c r="H75" s="78"/>
      <c r="I75" s="78"/>
      <c r="J75" s="78"/>
      <c r="K75" s="78"/>
      <c r="L75" s="78"/>
      <c r="M75" s="78"/>
      <c r="N75" s="79"/>
      <c r="O75" s="83" t="s">
        <v>93</v>
      </c>
      <c r="P75" s="84"/>
      <c r="Q75" s="84"/>
      <c r="R75" s="84"/>
      <c r="S75" s="84"/>
      <c r="T75" s="84"/>
      <c r="U75" s="84"/>
      <c r="V75" s="84"/>
      <c r="W75" s="84"/>
      <c r="X75" s="84"/>
      <c r="Y75" s="84"/>
      <c r="Z75" s="84"/>
      <c r="AA75" s="84"/>
      <c r="AB75" s="84"/>
      <c r="AC75" s="84"/>
      <c r="AD75" s="84"/>
      <c r="AE75" s="84"/>
      <c r="AF75" s="84"/>
      <c r="AG75" s="84"/>
      <c r="AH75" s="84"/>
      <c r="AI75" s="84"/>
      <c r="AJ75" s="84"/>
      <c r="AK75" s="85"/>
      <c r="AL75" s="95" t="s">
        <v>116</v>
      </c>
      <c r="AM75" s="96"/>
      <c r="AN75" s="96"/>
      <c r="AO75" s="96"/>
      <c r="AP75" s="96"/>
      <c r="AQ75" s="96"/>
      <c r="AR75" s="97"/>
      <c r="AS75" s="101">
        <v>74.391619000000006</v>
      </c>
      <c r="AT75" s="102"/>
      <c r="AU75" s="102"/>
      <c r="AV75" s="102"/>
      <c r="AW75" s="102"/>
      <c r="AX75" s="102"/>
      <c r="AY75" s="103"/>
    </row>
    <row r="76" spans="1:51" ht="30" customHeight="1" thickBot="1" x14ac:dyDescent="0.25">
      <c r="A76" s="203"/>
      <c r="B76" s="204"/>
      <c r="C76" s="204"/>
      <c r="D76" s="204"/>
      <c r="E76" s="204"/>
      <c r="F76" s="205"/>
      <c r="G76" s="51" t="s">
        <v>117</v>
      </c>
      <c r="H76" s="52"/>
      <c r="I76" s="52"/>
      <c r="J76" s="52"/>
      <c r="K76" s="52"/>
      <c r="L76" s="52"/>
      <c r="M76" s="52"/>
      <c r="N76" s="53"/>
      <c r="O76" s="206" t="s">
        <v>118</v>
      </c>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8"/>
    </row>
    <row r="77" spans="1:51" ht="30" customHeight="1" x14ac:dyDescent="0.2">
      <c r="A77" s="113" t="s">
        <v>120</v>
      </c>
      <c r="B77" s="114"/>
      <c r="C77" s="114"/>
      <c r="D77" s="114"/>
      <c r="E77" s="114"/>
      <c r="F77" s="115"/>
      <c r="G77" s="77" t="s">
        <v>115</v>
      </c>
      <c r="H77" s="78"/>
      <c r="I77" s="78"/>
      <c r="J77" s="78"/>
      <c r="K77" s="78"/>
      <c r="L77" s="78"/>
      <c r="M77" s="78"/>
      <c r="N77" s="79"/>
      <c r="O77" s="83" t="s">
        <v>121</v>
      </c>
      <c r="P77" s="84"/>
      <c r="Q77" s="84"/>
      <c r="R77" s="84"/>
      <c r="S77" s="84"/>
      <c r="T77" s="84"/>
      <c r="U77" s="84"/>
      <c r="V77" s="84"/>
      <c r="W77" s="84"/>
      <c r="X77" s="84"/>
      <c r="Y77" s="84"/>
      <c r="Z77" s="84"/>
      <c r="AA77" s="84"/>
      <c r="AB77" s="84"/>
      <c r="AC77" s="84"/>
      <c r="AD77" s="84"/>
      <c r="AE77" s="84"/>
      <c r="AF77" s="84"/>
      <c r="AG77" s="84"/>
      <c r="AH77" s="84"/>
      <c r="AI77" s="84"/>
      <c r="AJ77" s="84"/>
      <c r="AK77" s="85"/>
      <c r="AL77" s="95" t="s">
        <v>116</v>
      </c>
      <c r="AM77" s="96"/>
      <c r="AN77" s="96"/>
      <c r="AO77" s="96"/>
      <c r="AP77" s="96"/>
      <c r="AQ77" s="96"/>
      <c r="AR77" s="97"/>
      <c r="AS77" s="101">
        <v>9.0000000000000002E-6</v>
      </c>
      <c r="AT77" s="102"/>
      <c r="AU77" s="102"/>
      <c r="AV77" s="102"/>
      <c r="AW77" s="102"/>
      <c r="AX77" s="102"/>
      <c r="AY77" s="103"/>
    </row>
    <row r="78" spans="1:51" ht="30" customHeight="1" thickBot="1" x14ac:dyDescent="0.25">
      <c r="A78" s="203"/>
      <c r="B78" s="204"/>
      <c r="C78" s="204"/>
      <c r="D78" s="204"/>
      <c r="E78" s="204"/>
      <c r="F78" s="205"/>
      <c r="G78" s="51" t="s">
        <v>117</v>
      </c>
      <c r="H78" s="52"/>
      <c r="I78" s="52"/>
      <c r="J78" s="52"/>
      <c r="K78" s="52"/>
      <c r="L78" s="52"/>
      <c r="M78" s="52"/>
      <c r="N78" s="53"/>
      <c r="O78" s="206" t="s">
        <v>122</v>
      </c>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8"/>
    </row>
    <row r="79" spans="1:51" ht="13.5" customHeight="1" x14ac:dyDescent="0.2">
      <c r="A79" s="65" t="s">
        <v>123</v>
      </c>
      <c r="B79" s="66"/>
      <c r="C79" s="66"/>
      <c r="D79" s="66"/>
      <c r="E79" s="66"/>
      <c r="F79" s="67"/>
      <c r="G79" s="437" t="s">
        <v>124</v>
      </c>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9"/>
    </row>
    <row r="80" spans="1:51" ht="42.75" customHeight="1" x14ac:dyDescent="0.2">
      <c r="A80" s="68"/>
      <c r="B80" s="69"/>
      <c r="C80" s="69"/>
      <c r="D80" s="69"/>
      <c r="E80" s="69"/>
      <c r="F80" s="70"/>
      <c r="G80" s="385" t="s">
        <v>125</v>
      </c>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7"/>
    </row>
    <row r="81" spans="1:51" x14ac:dyDescent="0.2">
      <c r="A81" s="68"/>
      <c r="B81" s="69"/>
      <c r="C81" s="69"/>
      <c r="D81" s="69"/>
      <c r="E81" s="69"/>
      <c r="F81" s="70"/>
      <c r="G81" s="324" t="s">
        <v>126</v>
      </c>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6"/>
    </row>
    <row r="82" spans="1:51" x14ac:dyDescent="0.2">
      <c r="A82" s="68"/>
      <c r="B82" s="69"/>
      <c r="C82" s="69"/>
      <c r="D82" s="69"/>
      <c r="E82" s="69"/>
      <c r="F82" s="70"/>
      <c r="G82" s="324" t="s">
        <v>127</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2"/>
    </row>
    <row r="83" spans="1:51" ht="21" customHeight="1" x14ac:dyDescent="0.2">
      <c r="A83" s="68"/>
      <c r="B83" s="69"/>
      <c r="C83" s="69"/>
      <c r="D83" s="69"/>
      <c r="E83" s="69"/>
      <c r="F83" s="70"/>
      <c r="G83" s="466" t="s">
        <v>15</v>
      </c>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8"/>
    </row>
    <row r="84" spans="1:51" x14ac:dyDescent="0.2">
      <c r="A84" s="68"/>
      <c r="B84" s="69"/>
      <c r="C84" s="69"/>
      <c r="D84" s="69"/>
      <c r="E84" s="69"/>
      <c r="F84" s="70"/>
      <c r="G84" s="388" t="s">
        <v>128</v>
      </c>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89"/>
      <c r="AY84" s="390"/>
    </row>
    <row r="85" spans="1:51" ht="160.5" customHeight="1" x14ac:dyDescent="0.2">
      <c r="A85" s="68"/>
      <c r="B85" s="69"/>
      <c r="C85" s="69"/>
      <c r="D85" s="69"/>
      <c r="E85" s="69"/>
      <c r="F85" s="70"/>
      <c r="G85" s="385" t="s">
        <v>129</v>
      </c>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c r="AW85" s="386"/>
      <c r="AX85" s="386"/>
      <c r="AY85" s="387"/>
    </row>
    <row r="86" spans="1:51" x14ac:dyDescent="0.2">
      <c r="A86" s="68"/>
      <c r="B86" s="69"/>
      <c r="C86" s="69"/>
      <c r="D86" s="69"/>
      <c r="E86" s="69"/>
      <c r="F86" s="70"/>
      <c r="G86" s="373" t="s">
        <v>130</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5"/>
    </row>
    <row r="87" spans="1:51" ht="21" customHeight="1" thickBot="1" x14ac:dyDescent="0.25">
      <c r="A87" s="203"/>
      <c r="B87" s="204"/>
      <c r="C87" s="204"/>
      <c r="D87" s="204"/>
      <c r="E87" s="204"/>
      <c r="F87" s="205"/>
      <c r="G87" s="376" t="s">
        <v>15</v>
      </c>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8"/>
    </row>
    <row r="88" spans="1:51" ht="60" customHeight="1" thickBot="1" x14ac:dyDescent="0.25">
      <c r="A88" s="842" t="s">
        <v>131</v>
      </c>
      <c r="B88" s="843"/>
      <c r="C88" s="843"/>
      <c r="D88" s="843"/>
      <c r="E88" s="843"/>
      <c r="F88" s="844"/>
      <c r="G88" s="180" t="s">
        <v>132</v>
      </c>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2"/>
    </row>
    <row r="89" spans="1:51" s="11" customFormat="1" ht="61.5" customHeight="1" x14ac:dyDescent="0.2">
      <c r="A89" s="504" t="s">
        <v>133</v>
      </c>
      <c r="B89" s="505"/>
      <c r="C89" s="505"/>
      <c r="D89" s="505"/>
      <c r="E89" s="505"/>
      <c r="F89" s="506"/>
      <c r="G89" s="446" t="s">
        <v>134</v>
      </c>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7"/>
    </row>
    <row r="90" spans="1:51" s="11" customFormat="1" ht="41.25" customHeight="1" x14ac:dyDescent="0.2">
      <c r="A90" s="847" t="s">
        <v>135</v>
      </c>
      <c r="B90" s="848"/>
      <c r="C90" s="848"/>
      <c r="D90" s="848"/>
      <c r="E90" s="848"/>
      <c r="F90" s="849"/>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33"/>
    </row>
    <row r="91" spans="1:51" s="11" customFormat="1" ht="27" customHeight="1" x14ac:dyDescent="0.2">
      <c r="A91" s="850" t="s">
        <v>136</v>
      </c>
      <c r="B91" s="851"/>
      <c r="C91" s="851"/>
      <c r="D91" s="851"/>
      <c r="E91" s="851"/>
      <c r="F91" s="852"/>
      <c r="G91" s="859" t="s">
        <v>137</v>
      </c>
      <c r="H91" s="352"/>
      <c r="I91" s="352"/>
      <c r="J91" s="352"/>
      <c r="K91" s="352"/>
      <c r="L91" s="352"/>
      <c r="M91" s="352"/>
      <c r="N91" s="352"/>
      <c r="O91" s="352"/>
      <c r="P91" s="860" t="s">
        <v>138</v>
      </c>
      <c r="Q91" s="352"/>
      <c r="R91" s="352"/>
      <c r="S91" s="352"/>
      <c r="T91" s="352"/>
      <c r="U91" s="352"/>
      <c r="V91" s="352"/>
      <c r="W91" s="352"/>
      <c r="X91" s="861"/>
      <c r="Y91" s="340"/>
      <c r="Z91" s="341"/>
      <c r="AA91" s="342"/>
      <c r="AB91" s="368" t="s">
        <v>139</v>
      </c>
      <c r="AC91" s="369"/>
      <c r="AD91" s="369"/>
      <c r="AE91" s="370"/>
      <c r="AF91" s="343" t="s">
        <v>140</v>
      </c>
      <c r="AG91" s="344"/>
      <c r="AH91" s="344"/>
      <c r="AI91" s="345"/>
      <c r="AJ91" s="343" t="s">
        <v>141</v>
      </c>
      <c r="AK91" s="344"/>
      <c r="AL91" s="344"/>
      <c r="AM91" s="345"/>
      <c r="AN91" s="343" t="s">
        <v>108</v>
      </c>
      <c r="AO91" s="344"/>
      <c r="AP91" s="344"/>
      <c r="AQ91" s="345"/>
      <c r="AR91" s="346" t="s">
        <v>142</v>
      </c>
      <c r="AS91" s="347"/>
      <c r="AT91" s="347"/>
      <c r="AU91" s="348"/>
      <c r="AV91" s="346" t="s">
        <v>143</v>
      </c>
      <c r="AW91" s="347"/>
      <c r="AX91" s="347"/>
      <c r="AY91" s="445"/>
    </row>
    <row r="92" spans="1:51" s="11" customFormat="1" ht="23.25" customHeight="1" x14ac:dyDescent="0.2">
      <c r="A92" s="853"/>
      <c r="B92" s="854"/>
      <c r="C92" s="854"/>
      <c r="D92" s="854"/>
      <c r="E92" s="854"/>
      <c r="F92" s="855"/>
      <c r="G92" s="484" t="s">
        <v>144</v>
      </c>
      <c r="H92" s="485"/>
      <c r="I92" s="485"/>
      <c r="J92" s="485"/>
      <c r="K92" s="485"/>
      <c r="L92" s="485"/>
      <c r="M92" s="485"/>
      <c r="N92" s="485"/>
      <c r="O92" s="485"/>
      <c r="P92" s="488" t="s">
        <v>145</v>
      </c>
      <c r="Q92" s="489"/>
      <c r="R92" s="489"/>
      <c r="S92" s="489"/>
      <c r="T92" s="489"/>
      <c r="U92" s="489"/>
      <c r="V92" s="489"/>
      <c r="W92" s="489"/>
      <c r="X92" s="490"/>
      <c r="Y92" s="494" t="s">
        <v>146</v>
      </c>
      <c r="Z92" s="495"/>
      <c r="AA92" s="496"/>
      <c r="AB92" s="448" t="s">
        <v>147</v>
      </c>
      <c r="AC92" s="449"/>
      <c r="AD92" s="449"/>
      <c r="AE92" s="450"/>
      <c r="AF92" s="497">
        <v>9631.2134119999992</v>
      </c>
      <c r="AG92" s="497"/>
      <c r="AH92" s="497"/>
      <c r="AI92" s="497"/>
      <c r="AJ92" s="358">
        <v>1211.43</v>
      </c>
      <c r="AK92" s="358"/>
      <c r="AL92" s="358"/>
      <c r="AM92" s="358"/>
      <c r="AN92" s="358">
        <v>1525.0250000000001</v>
      </c>
      <c r="AO92" s="358"/>
      <c r="AP92" s="358"/>
      <c r="AQ92" s="358"/>
      <c r="AR92" s="358" t="s">
        <v>148</v>
      </c>
      <c r="AS92" s="358"/>
      <c r="AT92" s="358"/>
      <c r="AU92" s="358"/>
      <c r="AV92" s="354" t="s">
        <v>148</v>
      </c>
      <c r="AW92" s="355"/>
      <c r="AX92" s="355"/>
      <c r="AY92" s="357"/>
    </row>
    <row r="93" spans="1:51" s="11" customFormat="1" ht="23.25" customHeight="1" x14ac:dyDescent="0.2">
      <c r="A93" s="856"/>
      <c r="B93" s="857"/>
      <c r="C93" s="857"/>
      <c r="D93" s="857"/>
      <c r="E93" s="857"/>
      <c r="F93" s="858"/>
      <c r="G93" s="486"/>
      <c r="H93" s="487"/>
      <c r="I93" s="487"/>
      <c r="J93" s="487"/>
      <c r="K93" s="487"/>
      <c r="L93" s="487"/>
      <c r="M93" s="487"/>
      <c r="N93" s="487"/>
      <c r="O93" s="487"/>
      <c r="P93" s="491"/>
      <c r="Q93" s="492"/>
      <c r="R93" s="492"/>
      <c r="S93" s="492"/>
      <c r="T93" s="492"/>
      <c r="U93" s="492"/>
      <c r="V93" s="492"/>
      <c r="W93" s="492"/>
      <c r="X93" s="493"/>
      <c r="Y93" s="568" t="s">
        <v>149</v>
      </c>
      <c r="Z93" s="449"/>
      <c r="AA93" s="450"/>
      <c r="AB93" s="448" t="s">
        <v>147</v>
      </c>
      <c r="AC93" s="449"/>
      <c r="AD93" s="449"/>
      <c r="AE93" s="450"/>
      <c r="AF93" s="358">
        <v>10800</v>
      </c>
      <c r="AG93" s="358"/>
      <c r="AH93" s="358"/>
      <c r="AI93" s="358"/>
      <c r="AJ93" s="358">
        <v>6900</v>
      </c>
      <c r="AK93" s="358"/>
      <c r="AL93" s="358"/>
      <c r="AM93" s="358"/>
      <c r="AN93" s="358">
        <v>3000</v>
      </c>
      <c r="AO93" s="358"/>
      <c r="AP93" s="358"/>
      <c r="AQ93" s="358"/>
      <c r="AR93" s="358">
        <v>2390</v>
      </c>
      <c r="AS93" s="358"/>
      <c r="AT93" s="358"/>
      <c r="AU93" s="358"/>
      <c r="AV93" s="354">
        <v>2390</v>
      </c>
      <c r="AW93" s="355"/>
      <c r="AX93" s="355"/>
      <c r="AY93" s="357"/>
    </row>
    <row r="94" spans="1:51" s="11" customFormat="1" ht="13.5" customHeight="1" x14ac:dyDescent="0.2">
      <c r="A94" s="24"/>
      <c r="B94" s="25"/>
      <c r="C94" s="25"/>
      <c r="D94" s="25"/>
      <c r="E94" s="25"/>
      <c r="F94" s="26"/>
      <c r="G94" s="365"/>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7"/>
    </row>
    <row r="95" spans="1:51" s="11" customFormat="1" ht="79.5" customHeight="1" x14ac:dyDescent="0.2">
      <c r="A95" s="862" t="s">
        <v>135</v>
      </c>
      <c r="B95" s="863"/>
      <c r="C95" s="864" t="s">
        <v>150</v>
      </c>
      <c r="D95" s="864"/>
      <c r="E95" s="864"/>
      <c r="F95" s="865"/>
      <c r="G95" s="845" t="s">
        <v>151</v>
      </c>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846"/>
    </row>
    <row r="96" spans="1:51" s="11" customFormat="1" ht="18.75" customHeight="1" x14ac:dyDescent="0.2">
      <c r="A96" s="866" t="s">
        <v>152</v>
      </c>
      <c r="B96" s="867"/>
      <c r="C96" s="867"/>
      <c r="D96" s="867"/>
      <c r="E96" s="867"/>
      <c r="F96" s="868"/>
      <c r="G96" s="876" t="s">
        <v>153</v>
      </c>
      <c r="H96" s="458"/>
      <c r="I96" s="458"/>
      <c r="J96" s="458"/>
      <c r="K96" s="458"/>
      <c r="L96" s="458"/>
      <c r="M96" s="458"/>
      <c r="N96" s="458"/>
      <c r="O96" s="459"/>
      <c r="P96" s="457" t="s">
        <v>154</v>
      </c>
      <c r="Q96" s="458"/>
      <c r="R96" s="458"/>
      <c r="S96" s="458"/>
      <c r="T96" s="458"/>
      <c r="U96" s="458"/>
      <c r="V96" s="458"/>
      <c r="W96" s="458"/>
      <c r="X96" s="459"/>
      <c r="Y96" s="340"/>
      <c r="Z96" s="341"/>
      <c r="AA96" s="342"/>
      <c r="AB96" s="451" t="s">
        <v>139</v>
      </c>
      <c r="AC96" s="452"/>
      <c r="AD96" s="452"/>
      <c r="AE96" s="453"/>
      <c r="AF96" s="460" t="s">
        <v>140</v>
      </c>
      <c r="AG96" s="461"/>
      <c r="AH96" s="461"/>
      <c r="AI96" s="462"/>
      <c r="AJ96" s="775" t="s">
        <v>141</v>
      </c>
      <c r="AK96" s="775"/>
      <c r="AL96" s="775"/>
      <c r="AM96" s="460"/>
      <c r="AN96" s="775" t="s">
        <v>108</v>
      </c>
      <c r="AO96" s="775"/>
      <c r="AP96" s="775"/>
      <c r="AQ96" s="460"/>
      <c r="AR96" s="777" t="s">
        <v>155</v>
      </c>
      <c r="AS96" s="778"/>
      <c r="AT96" s="778"/>
      <c r="AU96" s="778"/>
      <c r="AV96" s="778"/>
      <c r="AW96" s="778"/>
      <c r="AX96" s="778"/>
      <c r="AY96" s="779"/>
    </row>
    <row r="97" spans="1:51" s="11" customFormat="1" ht="18.75" customHeight="1" x14ac:dyDescent="0.2">
      <c r="A97" s="869"/>
      <c r="B97" s="870"/>
      <c r="C97" s="870"/>
      <c r="D97" s="870"/>
      <c r="E97" s="870"/>
      <c r="F97" s="871"/>
      <c r="G97" s="877"/>
      <c r="H97" s="455"/>
      <c r="I97" s="455"/>
      <c r="J97" s="455"/>
      <c r="K97" s="455"/>
      <c r="L97" s="455"/>
      <c r="M97" s="455"/>
      <c r="N97" s="455"/>
      <c r="O97" s="456"/>
      <c r="P97" s="454"/>
      <c r="Q97" s="455"/>
      <c r="R97" s="455"/>
      <c r="S97" s="455"/>
      <c r="T97" s="455"/>
      <c r="U97" s="455"/>
      <c r="V97" s="455"/>
      <c r="W97" s="455"/>
      <c r="X97" s="456"/>
      <c r="Y97" s="772"/>
      <c r="Z97" s="773"/>
      <c r="AA97" s="774"/>
      <c r="AB97" s="454"/>
      <c r="AC97" s="455"/>
      <c r="AD97" s="455"/>
      <c r="AE97" s="456"/>
      <c r="AF97" s="343"/>
      <c r="AG97" s="344"/>
      <c r="AH97" s="344"/>
      <c r="AI97" s="345"/>
      <c r="AJ97" s="776"/>
      <c r="AK97" s="776"/>
      <c r="AL97" s="776"/>
      <c r="AM97" s="343"/>
      <c r="AN97" s="776"/>
      <c r="AO97" s="776"/>
      <c r="AP97" s="776"/>
      <c r="AQ97" s="343"/>
      <c r="AR97" s="349"/>
      <c r="AS97" s="350"/>
      <c r="AT97" s="350"/>
      <c r="AU97" s="350"/>
      <c r="AV97" s="780">
        <v>5</v>
      </c>
      <c r="AW97" s="780"/>
      <c r="AX97" s="352" t="s">
        <v>156</v>
      </c>
      <c r="AY97" s="353"/>
    </row>
    <row r="98" spans="1:51" s="11" customFormat="1" ht="27" customHeight="1" x14ac:dyDescent="0.2">
      <c r="A98" s="872"/>
      <c r="B98" s="870"/>
      <c r="C98" s="870"/>
      <c r="D98" s="870"/>
      <c r="E98" s="870"/>
      <c r="F98" s="871"/>
      <c r="G98" s="878" t="s">
        <v>157</v>
      </c>
      <c r="H98" s="879"/>
      <c r="I98" s="879"/>
      <c r="J98" s="879"/>
      <c r="K98" s="879"/>
      <c r="L98" s="879"/>
      <c r="M98" s="879"/>
      <c r="N98" s="879"/>
      <c r="O98" s="880"/>
      <c r="P98" s="489" t="s">
        <v>158</v>
      </c>
      <c r="Q98" s="489"/>
      <c r="R98" s="489"/>
      <c r="S98" s="489"/>
      <c r="T98" s="489"/>
      <c r="U98" s="489"/>
      <c r="V98" s="489"/>
      <c r="W98" s="489"/>
      <c r="X98" s="490"/>
      <c r="Y98" s="784" t="s">
        <v>159</v>
      </c>
      <c r="Z98" s="785"/>
      <c r="AA98" s="786"/>
      <c r="AB98" s="448" t="s">
        <v>160</v>
      </c>
      <c r="AC98" s="449"/>
      <c r="AD98" s="449"/>
      <c r="AE98" s="450"/>
      <c r="AF98" s="354">
        <v>18709</v>
      </c>
      <c r="AG98" s="355"/>
      <c r="AH98" s="355"/>
      <c r="AI98" s="355"/>
      <c r="AJ98" s="354">
        <v>18725</v>
      </c>
      <c r="AK98" s="355"/>
      <c r="AL98" s="355"/>
      <c r="AM98" s="355"/>
      <c r="AN98" s="354">
        <v>18739</v>
      </c>
      <c r="AO98" s="355"/>
      <c r="AP98" s="355"/>
      <c r="AQ98" s="355"/>
      <c r="AR98" s="354" t="s">
        <v>15</v>
      </c>
      <c r="AS98" s="355"/>
      <c r="AT98" s="355"/>
      <c r="AU98" s="355"/>
      <c r="AV98" s="355"/>
      <c r="AW98" s="355"/>
      <c r="AX98" s="355"/>
      <c r="AY98" s="357"/>
    </row>
    <row r="99" spans="1:51" s="11" customFormat="1" ht="27" customHeight="1" x14ac:dyDescent="0.2">
      <c r="A99" s="873"/>
      <c r="B99" s="874"/>
      <c r="C99" s="874"/>
      <c r="D99" s="874"/>
      <c r="E99" s="874"/>
      <c r="F99" s="875"/>
      <c r="G99" s="881"/>
      <c r="H99" s="882"/>
      <c r="I99" s="882"/>
      <c r="J99" s="882"/>
      <c r="K99" s="882"/>
      <c r="L99" s="882"/>
      <c r="M99" s="882"/>
      <c r="N99" s="882"/>
      <c r="O99" s="883"/>
      <c r="P99" s="294"/>
      <c r="Q99" s="294"/>
      <c r="R99" s="294"/>
      <c r="S99" s="294"/>
      <c r="T99" s="294"/>
      <c r="U99" s="294"/>
      <c r="V99" s="294"/>
      <c r="W99" s="294"/>
      <c r="X99" s="887"/>
      <c r="Y99" s="368" t="s">
        <v>161</v>
      </c>
      <c r="Z99" s="369"/>
      <c r="AA99" s="370"/>
      <c r="AB99" s="382" t="s">
        <v>160</v>
      </c>
      <c r="AC99" s="383"/>
      <c r="AD99" s="383"/>
      <c r="AE99" s="384"/>
      <c r="AF99" s="354">
        <v>20000</v>
      </c>
      <c r="AG99" s="355"/>
      <c r="AH99" s="355"/>
      <c r="AI99" s="355"/>
      <c r="AJ99" s="354">
        <v>20000</v>
      </c>
      <c r="AK99" s="355"/>
      <c r="AL99" s="355"/>
      <c r="AM99" s="355"/>
      <c r="AN99" s="354">
        <v>20000</v>
      </c>
      <c r="AO99" s="355"/>
      <c r="AP99" s="355"/>
      <c r="AQ99" s="355"/>
      <c r="AR99" s="354">
        <v>20000</v>
      </c>
      <c r="AS99" s="355"/>
      <c r="AT99" s="355"/>
      <c r="AU99" s="355"/>
      <c r="AV99" s="355"/>
      <c r="AW99" s="355"/>
      <c r="AX99" s="355"/>
      <c r="AY99" s="357"/>
    </row>
    <row r="100" spans="1:51" s="11" customFormat="1" ht="27" customHeight="1" x14ac:dyDescent="0.2">
      <c r="A100" s="872"/>
      <c r="B100" s="870"/>
      <c r="C100" s="870"/>
      <c r="D100" s="870"/>
      <c r="E100" s="870"/>
      <c r="F100" s="871"/>
      <c r="G100" s="884"/>
      <c r="H100" s="885"/>
      <c r="I100" s="885"/>
      <c r="J100" s="885"/>
      <c r="K100" s="885"/>
      <c r="L100" s="885"/>
      <c r="M100" s="885"/>
      <c r="N100" s="885"/>
      <c r="O100" s="886"/>
      <c r="P100" s="492"/>
      <c r="Q100" s="492"/>
      <c r="R100" s="492"/>
      <c r="S100" s="492"/>
      <c r="T100" s="492"/>
      <c r="U100" s="492"/>
      <c r="V100" s="492"/>
      <c r="W100" s="492"/>
      <c r="X100" s="493"/>
      <c r="Y100" s="368" t="s">
        <v>162</v>
      </c>
      <c r="Z100" s="369"/>
      <c r="AA100" s="370"/>
      <c r="AB100" s="382" t="s">
        <v>163</v>
      </c>
      <c r="AC100" s="383"/>
      <c r="AD100" s="383"/>
      <c r="AE100" s="384"/>
      <c r="AF100" s="354">
        <v>93.545000000000002</v>
      </c>
      <c r="AG100" s="355"/>
      <c r="AH100" s="355"/>
      <c r="AI100" s="355"/>
      <c r="AJ100" s="354">
        <v>93.625</v>
      </c>
      <c r="AK100" s="355"/>
      <c r="AL100" s="355"/>
      <c r="AM100" s="355"/>
      <c r="AN100" s="354">
        <v>93.694999999999993</v>
      </c>
      <c r="AO100" s="355"/>
      <c r="AP100" s="355"/>
      <c r="AQ100" s="355"/>
      <c r="AR100" s="354" t="s">
        <v>15</v>
      </c>
      <c r="AS100" s="355"/>
      <c r="AT100" s="355"/>
      <c r="AU100" s="355"/>
      <c r="AV100" s="355"/>
      <c r="AW100" s="355"/>
      <c r="AX100" s="355"/>
      <c r="AY100" s="357"/>
    </row>
    <row r="101" spans="1:51" s="11" customFormat="1" ht="106.5" customHeight="1" x14ac:dyDescent="0.2">
      <c r="A101" s="617" t="s">
        <v>164</v>
      </c>
      <c r="B101" s="618"/>
      <c r="C101" s="618"/>
      <c r="D101" s="618"/>
      <c r="E101" s="618"/>
      <c r="F101" s="619"/>
      <c r="G101" s="362" t="s">
        <v>165</v>
      </c>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4"/>
    </row>
    <row r="102" spans="1:51" s="11" customFormat="1" ht="15" customHeight="1" x14ac:dyDescent="0.2">
      <c r="A102" s="24"/>
      <c r="B102" s="25"/>
      <c r="C102" s="25"/>
      <c r="D102" s="25"/>
      <c r="E102" s="25"/>
      <c r="F102" s="26"/>
      <c r="G102" s="781"/>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3"/>
    </row>
    <row r="103" spans="1:51" s="11" customFormat="1" ht="81" hidden="1" customHeight="1" x14ac:dyDescent="0.2">
      <c r="A103" s="862" t="s">
        <v>135</v>
      </c>
      <c r="B103" s="863"/>
      <c r="C103" s="864" t="s">
        <v>166</v>
      </c>
      <c r="D103" s="864"/>
      <c r="E103" s="864"/>
      <c r="F103" s="865"/>
      <c r="G103" s="379"/>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1"/>
    </row>
    <row r="104" spans="1:51" s="11" customFormat="1" ht="18.75" hidden="1" customHeight="1" x14ac:dyDescent="0.2">
      <c r="A104" s="866" t="s">
        <v>167</v>
      </c>
      <c r="B104" s="867"/>
      <c r="C104" s="867"/>
      <c r="D104" s="867"/>
      <c r="E104" s="867"/>
      <c r="F104" s="868"/>
      <c r="G104" s="876" t="s">
        <v>153</v>
      </c>
      <c r="H104" s="458"/>
      <c r="I104" s="458"/>
      <c r="J104" s="458"/>
      <c r="K104" s="458"/>
      <c r="L104" s="458"/>
      <c r="M104" s="458"/>
      <c r="N104" s="458"/>
      <c r="O104" s="459"/>
      <c r="P104" s="457" t="s">
        <v>154</v>
      </c>
      <c r="Q104" s="458"/>
      <c r="R104" s="458"/>
      <c r="S104" s="458"/>
      <c r="T104" s="458"/>
      <c r="U104" s="458"/>
      <c r="V104" s="458"/>
      <c r="W104" s="458"/>
      <c r="X104" s="459"/>
      <c r="Y104" s="896"/>
      <c r="Z104" s="897"/>
      <c r="AA104" s="898"/>
      <c r="AB104" s="451" t="s">
        <v>139</v>
      </c>
      <c r="AC104" s="452"/>
      <c r="AD104" s="452"/>
      <c r="AE104" s="453"/>
      <c r="AF104" s="832" t="s">
        <v>140</v>
      </c>
      <c r="AG104" s="833"/>
      <c r="AH104" s="833"/>
      <c r="AI104" s="834"/>
      <c r="AJ104" s="832" t="s">
        <v>141</v>
      </c>
      <c r="AK104" s="833"/>
      <c r="AL104" s="833"/>
      <c r="AM104" s="834"/>
      <c r="AN104" s="832" t="s">
        <v>108</v>
      </c>
      <c r="AO104" s="833"/>
      <c r="AP104" s="833"/>
      <c r="AQ104" s="834"/>
      <c r="AR104" s="777" t="s">
        <v>155</v>
      </c>
      <c r="AS104" s="778"/>
      <c r="AT104" s="778"/>
      <c r="AU104" s="778"/>
      <c r="AV104" s="778"/>
      <c r="AW104" s="778"/>
      <c r="AX104" s="778"/>
      <c r="AY104" s="779"/>
    </row>
    <row r="105" spans="1:51" s="11" customFormat="1" ht="18.75" hidden="1" customHeight="1" x14ac:dyDescent="0.2">
      <c r="A105" s="869"/>
      <c r="B105" s="870"/>
      <c r="C105" s="870"/>
      <c r="D105" s="870"/>
      <c r="E105" s="870"/>
      <c r="F105" s="871"/>
      <c r="G105" s="877"/>
      <c r="H105" s="455"/>
      <c r="I105" s="455"/>
      <c r="J105" s="455"/>
      <c r="K105" s="455"/>
      <c r="L105" s="455"/>
      <c r="M105" s="455"/>
      <c r="N105" s="455"/>
      <c r="O105" s="456"/>
      <c r="P105" s="454"/>
      <c r="Q105" s="455"/>
      <c r="R105" s="455"/>
      <c r="S105" s="455"/>
      <c r="T105" s="455"/>
      <c r="U105" s="455"/>
      <c r="V105" s="455"/>
      <c r="W105" s="455"/>
      <c r="X105" s="456"/>
      <c r="Y105" s="340"/>
      <c r="Z105" s="341"/>
      <c r="AA105" s="342"/>
      <c r="AB105" s="454"/>
      <c r="AC105" s="455"/>
      <c r="AD105" s="455"/>
      <c r="AE105" s="456"/>
      <c r="AF105" s="343"/>
      <c r="AG105" s="344"/>
      <c r="AH105" s="344"/>
      <c r="AI105" s="345"/>
      <c r="AJ105" s="343"/>
      <c r="AK105" s="344"/>
      <c r="AL105" s="344"/>
      <c r="AM105" s="345"/>
      <c r="AN105" s="343"/>
      <c r="AO105" s="344"/>
      <c r="AP105" s="344"/>
      <c r="AQ105" s="345"/>
      <c r="AR105" s="349"/>
      <c r="AS105" s="350"/>
      <c r="AT105" s="350"/>
      <c r="AU105" s="350"/>
      <c r="AV105" s="351" t="s">
        <v>15</v>
      </c>
      <c r="AW105" s="351"/>
      <c r="AX105" s="352" t="s">
        <v>156</v>
      </c>
      <c r="AY105" s="353"/>
    </row>
    <row r="106" spans="1:51" s="11" customFormat="1" ht="23.25" hidden="1" customHeight="1" x14ac:dyDescent="0.2">
      <c r="A106" s="872"/>
      <c r="B106" s="870"/>
      <c r="C106" s="870"/>
      <c r="D106" s="870"/>
      <c r="E106" s="870"/>
      <c r="F106" s="871"/>
      <c r="G106" s="899" t="s">
        <v>15</v>
      </c>
      <c r="H106" s="489"/>
      <c r="I106" s="489"/>
      <c r="J106" s="489"/>
      <c r="K106" s="489"/>
      <c r="L106" s="489"/>
      <c r="M106" s="489"/>
      <c r="N106" s="489"/>
      <c r="O106" s="490"/>
      <c r="P106" s="489" t="s">
        <v>15</v>
      </c>
      <c r="Q106" s="489"/>
      <c r="R106" s="489"/>
      <c r="S106" s="489"/>
      <c r="T106" s="489"/>
      <c r="U106" s="489"/>
      <c r="V106" s="489"/>
      <c r="W106" s="489"/>
      <c r="X106" s="490"/>
      <c r="Y106" s="784" t="s">
        <v>159</v>
      </c>
      <c r="Z106" s="785"/>
      <c r="AA106" s="786"/>
      <c r="AB106" s="448" t="s">
        <v>15</v>
      </c>
      <c r="AC106" s="449"/>
      <c r="AD106" s="449"/>
      <c r="AE106" s="450"/>
      <c r="AF106" s="354" t="s">
        <v>15</v>
      </c>
      <c r="AG106" s="355"/>
      <c r="AH106" s="355"/>
      <c r="AI106" s="356"/>
      <c r="AJ106" s="354" t="s">
        <v>15</v>
      </c>
      <c r="AK106" s="355"/>
      <c r="AL106" s="355"/>
      <c r="AM106" s="356"/>
      <c r="AN106" s="354" t="s">
        <v>15</v>
      </c>
      <c r="AO106" s="355"/>
      <c r="AP106" s="355"/>
      <c r="AQ106" s="356"/>
      <c r="AR106" s="354" t="s">
        <v>15</v>
      </c>
      <c r="AS106" s="355"/>
      <c r="AT106" s="355"/>
      <c r="AU106" s="355"/>
      <c r="AV106" s="355"/>
      <c r="AW106" s="355"/>
      <c r="AX106" s="355"/>
      <c r="AY106" s="357"/>
    </row>
    <row r="107" spans="1:51" s="11" customFormat="1" ht="23.25" hidden="1" customHeight="1" x14ac:dyDescent="0.2">
      <c r="A107" s="873"/>
      <c r="B107" s="874"/>
      <c r="C107" s="874"/>
      <c r="D107" s="874"/>
      <c r="E107" s="874"/>
      <c r="F107" s="875"/>
      <c r="G107" s="900"/>
      <c r="H107" s="294"/>
      <c r="I107" s="294"/>
      <c r="J107" s="294"/>
      <c r="K107" s="294"/>
      <c r="L107" s="294"/>
      <c r="M107" s="294"/>
      <c r="N107" s="294"/>
      <c r="O107" s="887"/>
      <c r="P107" s="294"/>
      <c r="Q107" s="294"/>
      <c r="R107" s="294"/>
      <c r="S107" s="294"/>
      <c r="T107" s="294"/>
      <c r="U107" s="294"/>
      <c r="V107" s="294"/>
      <c r="W107" s="294"/>
      <c r="X107" s="887"/>
      <c r="Y107" s="368" t="s">
        <v>161</v>
      </c>
      <c r="Z107" s="369"/>
      <c r="AA107" s="370"/>
      <c r="AB107" s="382" t="s">
        <v>15</v>
      </c>
      <c r="AC107" s="383"/>
      <c r="AD107" s="383"/>
      <c r="AE107" s="384"/>
      <c r="AF107" s="354" t="s">
        <v>15</v>
      </c>
      <c r="AG107" s="355"/>
      <c r="AH107" s="355"/>
      <c r="AI107" s="356"/>
      <c r="AJ107" s="354" t="s">
        <v>15</v>
      </c>
      <c r="AK107" s="355"/>
      <c r="AL107" s="355"/>
      <c r="AM107" s="356"/>
      <c r="AN107" s="354" t="s">
        <v>15</v>
      </c>
      <c r="AO107" s="355"/>
      <c r="AP107" s="355"/>
      <c r="AQ107" s="356"/>
      <c r="AR107" s="354" t="s">
        <v>15</v>
      </c>
      <c r="AS107" s="355"/>
      <c r="AT107" s="355"/>
      <c r="AU107" s="355"/>
      <c r="AV107" s="355"/>
      <c r="AW107" s="355"/>
      <c r="AX107" s="355"/>
      <c r="AY107" s="357"/>
    </row>
    <row r="108" spans="1:51" s="11" customFormat="1" ht="23.25" hidden="1" customHeight="1" x14ac:dyDescent="0.2">
      <c r="A108" s="872"/>
      <c r="B108" s="870"/>
      <c r="C108" s="870"/>
      <c r="D108" s="870"/>
      <c r="E108" s="870"/>
      <c r="F108" s="871"/>
      <c r="G108" s="845"/>
      <c r="H108" s="492"/>
      <c r="I108" s="492"/>
      <c r="J108" s="492"/>
      <c r="K108" s="492"/>
      <c r="L108" s="492"/>
      <c r="M108" s="492"/>
      <c r="N108" s="492"/>
      <c r="O108" s="493"/>
      <c r="P108" s="492"/>
      <c r="Q108" s="492"/>
      <c r="R108" s="492"/>
      <c r="S108" s="492"/>
      <c r="T108" s="492"/>
      <c r="U108" s="492"/>
      <c r="V108" s="492"/>
      <c r="W108" s="492"/>
      <c r="X108" s="493"/>
      <c r="Y108" s="368" t="s">
        <v>162</v>
      </c>
      <c r="Z108" s="369"/>
      <c r="AA108" s="370"/>
      <c r="AB108" s="382" t="s">
        <v>163</v>
      </c>
      <c r="AC108" s="383"/>
      <c r="AD108" s="383"/>
      <c r="AE108" s="384"/>
      <c r="AF108" s="354" t="s">
        <v>15</v>
      </c>
      <c r="AG108" s="355"/>
      <c r="AH108" s="355"/>
      <c r="AI108" s="356"/>
      <c r="AJ108" s="354" t="s">
        <v>15</v>
      </c>
      <c r="AK108" s="355"/>
      <c r="AL108" s="355"/>
      <c r="AM108" s="356"/>
      <c r="AN108" s="354" t="s">
        <v>15</v>
      </c>
      <c r="AO108" s="355"/>
      <c r="AP108" s="355"/>
      <c r="AQ108" s="356"/>
      <c r="AR108" s="354" t="s">
        <v>15</v>
      </c>
      <c r="AS108" s="355"/>
      <c r="AT108" s="355"/>
      <c r="AU108" s="355"/>
      <c r="AV108" s="355"/>
      <c r="AW108" s="355"/>
      <c r="AX108" s="355"/>
      <c r="AY108" s="357"/>
    </row>
    <row r="109" spans="1:51" s="11" customFormat="1" ht="106.5" hidden="1" customHeight="1" x14ac:dyDescent="0.2">
      <c r="A109" s="617" t="s">
        <v>164</v>
      </c>
      <c r="B109" s="618"/>
      <c r="C109" s="618"/>
      <c r="D109" s="618"/>
      <c r="E109" s="618"/>
      <c r="F109" s="619"/>
      <c r="G109" s="362" t="s">
        <v>15</v>
      </c>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4"/>
    </row>
    <row r="110" spans="1:51" s="11" customFormat="1" ht="15" hidden="1" customHeight="1" x14ac:dyDescent="0.2">
      <c r="A110" s="24"/>
      <c r="B110" s="25"/>
      <c r="C110" s="25"/>
      <c r="D110" s="25"/>
      <c r="E110" s="25"/>
      <c r="F110" s="26"/>
      <c r="G110" s="365"/>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7"/>
    </row>
    <row r="111" spans="1:51" s="11" customFormat="1" ht="85.5" customHeight="1" x14ac:dyDescent="0.2">
      <c r="A111" s="862" t="s">
        <v>135</v>
      </c>
      <c r="B111" s="863"/>
      <c r="C111" s="864" t="s">
        <v>168</v>
      </c>
      <c r="D111" s="864"/>
      <c r="E111" s="864"/>
      <c r="F111" s="865"/>
      <c r="G111" s="359" t="s">
        <v>169</v>
      </c>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1"/>
    </row>
    <row r="112" spans="1:51" s="11" customFormat="1" ht="18.75" customHeight="1" x14ac:dyDescent="0.2">
      <c r="A112" s="866" t="s">
        <v>170</v>
      </c>
      <c r="B112" s="867"/>
      <c r="C112" s="867"/>
      <c r="D112" s="867"/>
      <c r="E112" s="867"/>
      <c r="F112" s="868"/>
      <c r="G112" s="876" t="s">
        <v>153</v>
      </c>
      <c r="H112" s="458"/>
      <c r="I112" s="458"/>
      <c r="J112" s="458"/>
      <c r="K112" s="458"/>
      <c r="L112" s="458"/>
      <c r="M112" s="458"/>
      <c r="N112" s="458"/>
      <c r="O112" s="459"/>
      <c r="P112" s="457" t="s">
        <v>154</v>
      </c>
      <c r="Q112" s="458"/>
      <c r="R112" s="458"/>
      <c r="S112" s="458"/>
      <c r="T112" s="458"/>
      <c r="U112" s="458"/>
      <c r="V112" s="458"/>
      <c r="W112" s="458"/>
      <c r="X112" s="459"/>
      <c r="Y112" s="769"/>
      <c r="Z112" s="770"/>
      <c r="AA112" s="771"/>
      <c r="AB112" s="457" t="s">
        <v>139</v>
      </c>
      <c r="AC112" s="458"/>
      <c r="AD112" s="458"/>
      <c r="AE112" s="459"/>
      <c r="AF112" s="460" t="s">
        <v>140</v>
      </c>
      <c r="AG112" s="461"/>
      <c r="AH112" s="461"/>
      <c r="AI112" s="462"/>
      <c r="AJ112" s="460" t="s">
        <v>141</v>
      </c>
      <c r="AK112" s="461"/>
      <c r="AL112" s="461"/>
      <c r="AM112" s="462"/>
      <c r="AN112" s="460" t="s">
        <v>108</v>
      </c>
      <c r="AO112" s="461"/>
      <c r="AP112" s="461"/>
      <c r="AQ112" s="462"/>
      <c r="AR112" s="463" t="s">
        <v>171</v>
      </c>
      <c r="AS112" s="464"/>
      <c r="AT112" s="464"/>
      <c r="AU112" s="464"/>
      <c r="AV112" s="464"/>
      <c r="AW112" s="464"/>
      <c r="AX112" s="464"/>
      <c r="AY112" s="465"/>
    </row>
    <row r="113" spans="1:51" s="11" customFormat="1" ht="18.75" customHeight="1" x14ac:dyDescent="0.2">
      <c r="A113" s="869"/>
      <c r="B113" s="870"/>
      <c r="C113" s="870"/>
      <c r="D113" s="870"/>
      <c r="E113" s="870"/>
      <c r="F113" s="871"/>
      <c r="G113" s="877"/>
      <c r="H113" s="455"/>
      <c r="I113" s="455"/>
      <c r="J113" s="455"/>
      <c r="K113" s="455"/>
      <c r="L113" s="455"/>
      <c r="M113" s="455"/>
      <c r="N113" s="455"/>
      <c r="O113" s="456"/>
      <c r="P113" s="454"/>
      <c r="Q113" s="455"/>
      <c r="R113" s="455"/>
      <c r="S113" s="455"/>
      <c r="T113" s="455"/>
      <c r="U113" s="455"/>
      <c r="V113" s="455"/>
      <c r="W113" s="455"/>
      <c r="X113" s="456"/>
      <c r="Y113" s="340"/>
      <c r="Z113" s="341"/>
      <c r="AA113" s="342"/>
      <c r="AB113" s="454"/>
      <c r="AC113" s="455"/>
      <c r="AD113" s="455"/>
      <c r="AE113" s="456"/>
      <c r="AF113" s="343"/>
      <c r="AG113" s="344"/>
      <c r="AH113" s="344"/>
      <c r="AI113" s="345"/>
      <c r="AJ113" s="343"/>
      <c r="AK113" s="344"/>
      <c r="AL113" s="344"/>
      <c r="AM113" s="345"/>
      <c r="AN113" s="343"/>
      <c r="AO113" s="344"/>
      <c r="AP113" s="344"/>
      <c r="AQ113" s="345"/>
      <c r="AR113" s="349"/>
      <c r="AS113" s="350"/>
      <c r="AT113" s="350"/>
      <c r="AU113" s="350"/>
      <c r="AV113" s="351">
        <v>11</v>
      </c>
      <c r="AW113" s="351"/>
      <c r="AX113" s="352" t="s">
        <v>156</v>
      </c>
      <c r="AY113" s="353"/>
    </row>
    <row r="114" spans="1:51" s="11" customFormat="1" ht="23.25" customHeight="1" x14ac:dyDescent="0.2">
      <c r="A114" s="869"/>
      <c r="B114" s="870"/>
      <c r="C114" s="870"/>
      <c r="D114" s="870"/>
      <c r="E114" s="870"/>
      <c r="F114" s="871"/>
      <c r="G114" s="878" t="s">
        <v>172</v>
      </c>
      <c r="H114" s="879"/>
      <c r="I114" s="879"/>
      <c r="J114" s="879"/>
      <c r="K114" s="879"/>
      <c r="L114" s="879"/>
      <c r="M114" s="879"/>
      <c r="N114" s="879"/>
      <c r="O114" s="880"/>
      <c r="P114" s="879" t="s">
        <v>173</v>
      </c>
      <c r="Q114" s="879"/>
      <c r="R114" s="879"/>
      <c r="S114" s="879"/>
      <c r="T114" s="879"/>
      <c r="U114" s="879"/>
      <c r="V114" s="879"/>
      <c r="W114" s="879"/>
      <c r="X114" s="880"/>
      <c r="Y114" s="784" t="s">
        <v>159</v>
      </c>
      <c r="Z114" s="785"/>
      <c r="AA114" s="786"/>
      <c r="AB114" s="901" t="s">
        <v>174</v>
      </c>
      <c r="AC114" s="902"/>
      <c r="AD114" s="902"/>
      <c r="AE114" s="903"/>
      <c r="AF114" s="333">
        <v>765.5</v>
      </c>
      <c r="AG114" s="334"/>
      <c r="AH114" s="334"/>
      <c r="AI114" s="335"/>
      <c r="AJ114" s="333">
        <v>773.2</v>
      </c>
      <c r="AK114" s="334"/>
      <c r="AL114" s="334"/>
      <c r="AM114" s="335"/>
      <c r="AN114" s="333" t="s">
        <v>148</v>
      </c>
      <c r="AO114" s="334"/>
      <c r="AP114" s="334"/>
      <c r="AQ114" s="335"/>
      <c r="AR114" s="333"/>
      <c r="AS114" s="334"/>
      <c r="AT114" s="334"/>
      <c r="AU114" s="334"/>
      <c r="AV114" s="334"/>
      <c r="AW114" s="334"/>
      <c r="AX114" s="334"/>
      <c r="AY114" s="339"/>
    </row>
    <row r="115" spans="1:51" s="11" customFormat="1" ht="23.25" customHeight="1" x14ac:dyDescent="0.2">
      <c r="A115" s="869"/>
      <c r="B115" s="870"/>
      <c r="C115" s="870"/>
      <c r="D115" s="870"/>
      <c r="E115" s="870"/>
      <c r="F115" s="871"/>
      <c r="G115" s="881"/>
      <c r="H115" s="882"/>
      <c r="I115" s="882"/>
      <c r="J115" s="882"/>
      <c r="K115" s="882"/>
      <c r="L115" s="882"/>
      <c r="M115" s="882"/>
      <c r="N115" s="882"/>
      <c r="O115" s="883"/>
      <c r="P115" s="882"/>
      <c r="Q115" s="882"/>
      <c r="R115" s="882"/>
      <c r="S115" s="882"/>
      <c r="T115" s="882"/>
      <c r="U115" s="882"/>
      <c r="V115" s="882"/>
      <c r="W115" s="882"/>
      <c r="X115" s="883"/>
      <c r="Y115" s="368" t="s">
        <v>161</v>
      </c>
      <c r="Z115" s="369"/>
      <c r="AA115" s="370"/>
      <c r="AB115" s="907" t="s">
        <v>174</v>
      </c>
      <c r="AC115" s="908"/>
      <c r="AD115" s="908"/>
      <c r="AE115" s="909"/>
      <c r="AF115" s="333">
        <v>894.9</v>
      </c>
      <c r="AG115" s="334"/>
      <c r="AH115" s="334"/>
      <c r="AI115" s="335"/>
      <c r="AJ115" s="333">
        <v>894.9</v>
      </c>
      <c r="AK115" s="334"/>
      <c r="AL115" s="334"/>
      <c r="AM115" s="335"/>
      <c r="AN115" s="333">
        <v>894.9</v>
      </c>
      <c r="AO115" s="334"/>
      <c r="AP115" s="334"/>
      <c r="AQ115" s="335"/>
      <c r="AR115" s="336">
        <v>894.9</v>
      </c>
      <c r="AS115" s="337"/>
      <c r="AT115" s="337"/>
      <c r="AU115" s="337"/>
      <c r="AV115" s="337"/>
      <c r="AW115" s="337"/>
      <c r="AX115" s="337"/>
      <c r="AY115" s="338"/>
    </row>
    <row r="116" spans="1:51" s="11" customFormat="1" ht="23.25" customHeight="1" x14ac:dyDescent="0.2">
      <c r="A116" s="869"/>
      <c r="B116" s="870"/>
      <c r="C116" s="870"/>
      <c r="D116" s="870"/>
      <c r="E116" s="870"/>
      <c r="F116" s="871"/>
      <c r="G116" s="884"/>
      <c r="H116" s="885"/>
      <c r="I116" s="885"/>
      <c r="J116" s="885"/>
      <c r="K116" s="885"/>
      <c r="L116" s="885"/>
      <c r="M116" s="885"/>
      <c r="N116" s="885"/>
      <c r="O116" s="886"/>
      <c r="P116" s="885"/>
      <c r="Q116" s="885"/>
      <c r="R116" s="885"/>
      <c r="S116" s="885"/>
      <c r="T116" s="885"/>
      <c r="U116" s="885"/>
      <c r="V116" s="885"/>
      <c r="W116" s="885"/>
      <c r="X116" s="886"/>
      <c r="Y116" s="368" t="s">
        <v>162</v>
      </c>
      <c r="Z116" s="369"/>
      <c r="AA116" s="370"/>
      <c r="AB116" s="907" t="s">
        <v>163</v>
      </c>
      <c r="AC116" s="908"/>
      <c r="AD116" s="908"/>
      <c r="AE116" s="909"/>
      <c r="AF116" s="333">
        <f>IFERROR(AF114/AF115*100,"-")</f>
        <v>85.540283830595598</v>
      </c>
      <c r="AG116" s="334"/>
      <c r="AH116" s="334"/>
      <c r="AI116" s="335"/>
      <c r="AJ116" s="333">
        <f>IFERROR(AJ114/AJ115*100,"-")</f>
        <v>86.400715163705442</v>
      </c>
      <c r="AK116" s="334"/>
      <c r="AL116" s="334"/>
      <c r="AM116" s="335"/>
      <c r="AN116" s="333" t="str">
        <f>IFERROR(AN114/AN115*100,"-")</f>
        <v>-</v>
      </c>
      <c r="AO116" s="334"/>
      <c r="AP116" s="334"/>
      <c r="AQ116" s="335"/>
      <c r="AR116" s="333" t="s">
        <v>148</v>
      </c>
      <c r="AS116" s="334"/>
      <c r="AT116" s="334"/>
      <c r="AU116" s="334"/>
      <c r="AV116" s="334"/>
      <c r="AW116" s="334"/>
      <c r="AX116" s="334"/>
      <c r="AY116" s="339"/>
    </row>
    <row r="117" spans="1:51" s="11" customFormat="1" ht="106.5" customHeight="1" x14ac:dyDescent="0.2">
      <c r="A117" s="617" t="s">
        <v>164</v>
      </c>
      <c r="B117" s="618"/>
      <c r="C117" s="618"/>
      <c r="D117" s="618"/>
      <c r="E117" s="618"/>
      <c r="F117" s="619"/>
      <c r="G117" s="839" t="s">
        <v>175</v>
      </c>
      <c r="H117" s="840"/>
      <c r="I117" s="840"/>
      <c r="J117" s="840"/>
      <c r="K117" s="840"/>
      <c r="L117" s="840"/>
      <c r="M117" s="840"/>
      <c r="N117" s="840"/>
      <c r="O117" s="840"/>
      <c r="P117" s="840"/>
      <c r="Q117" s="840"/>
      <c r="R117" s="840"/>
      <c r="S117" s="840"/>
      <c r="T117" s="840"/>
      <c r="U117" s="840"/>
      <c r="V117" s="840"/>
      <c r="W117" s="840"/>
      <c r="X117" s="840"/>
      <c r="Y117" s="840"/>
      <c r="Z117" s="840"/>
      <c r="AA117" s="840"/>
      <c r="AB117" s="840"/>
      <c r="AC117" s="840"/>
      <c r="AD117" s="840"/>
      <c r="AE117" s="840"/>
      <c r="AF117" s="840"/>
      <c r="AG117" s="840"/>
      <c r="AH117" s="840"/>
      <c r="AI117" s="840"/>
      <c r="AJ117" s="840"/>
      <c r="AK117" s="840"/>
      <c r="AL117" s="840"/>
      <c r="AM117" s="840"/>
      <c r="AN117" s="840"/>
      <c r="AO117" s="840"/>
      <c r="AP117" s="840"/>
      <c r="AQ117" s="840"/>
      <c r="AR117" s="840"/>
      <c r="AS117" s="840"/>
      <c r="AT117" s="840"/>
      <c r="AU117" s="840"/>
      <c r="AV117" s="840"/>
      <c r="AW117" s="840"/>
      <c r="AX117" s="840"/>
      <c r="AY117" s="841"/>
    </row>
    <row r="118" spans="1:51" s="11" customFormat="1" ht="22.5" customHeight="1" x14ac:dyDescent="0.2">
      <c r="A118" s="798" t="s">
        <v>176</v>
      </c>
      <c r="B118" s="799"/>
      <c r="C118" s="799"/>
      <c r="D118" s="799"/>
      <c r="E118" s="799"/>
      <c r="F118" s="800"/>
      <c r="G118" s="810" t="s">
        <v>177</v>
      </c>
      <c r="H118" s="811"/>
      <c r="I118" s="811"/>
      <c r="J118" s="811"/>
      <c r="K118" s="811"/>
      <c r="L118" s="811"/>
      <c r="M118" s="81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811"/>
      <c r="AM118" s="811"/>
      <c r="AN118" s="811"/>
      <c r="AO118" s="811"/>
      <c r="AP118" s="811"/>
      <c r="AQ118" s="811"/>
      <c r="AR118" s="811"/>
      <c r="AS118" s="811"/>
      <c r="AT118" s="811"/>
      <c r="AU118" s="811"/>
      <c r="AV118" s="811"/>
      <c r="AW118" s="811"/>
      <c r="AX118" s="811"/>
      <c r="AY118" s="812"/>
    </row>
    <row r="119" spans="1:51" s="11" customFormat="1" ht="26.25" customHeight="1" x14ac:dyDescent="0.2">
      <c r="A119" s="801"/>
      <c r="B119" s="802"/>
      <c r="C119" s="802"/>
      <c r="D119" s="802"/>
      <c r="E119" s="802"/>
      <c r="F119" s="803"/>
      <c r="G119" s="807" t="s">
        <v>15</v>
      </c>
      <c r="H119" s="808"/>
      <c r="I119" s="808"/>
      <c r="J119" s="808"/>
      <c r="K119" s="808"/>
      <c r="L119" s="808"/>
      <c r="M119" s="808"/>
      <c r="N119" s="808"/>
      <c r="O119" s="808"/>
      <c r="P119" s="808"/>
      <c r="Q119" s="808"/>
      <c r="R119" s="808"/>
      <c r="S119" s="808"/>
      <c r="T119" s="808"/>
      <c r="U119" s="808"/>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9"/>
    </row>
    <row r="120" spans="1:51" s="11" customFormat="1" ht="22.5" customHeight="1" x14ac:dyDescent="0.2">
      <c r="A120" s="801"/>
      <c r="B120" s="802"/>
      <c r="C120" s="802"/>
      <c r="D120" s="802"/>
      <c r="E120" s="802"/>
      <c r="F120" s="803"/>
      <c r="G120" s="810" t="s">
        <v>178</v>
      </c>
      <c r="H120" s="811"/>
      <c r="I120" s="811"/>
      <c r="J120" s="811"/>
      <c r="K120" s="811"/>
      <c r="L120" s="811"/>
      <c r="M120" s="81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1"/>
      <c r="AY120" s="812"/>
    </row>
    <row r="121" spans="1:51" s="11" customFormat="1" ht="42.75" customHeight="1" thickBot="1" x14ac:dyDescent="0.25">
      <c r="A121" s="804"/>
      <c r="B121" s="805"/>
      <c r="C121" s="805"/>
      <c r="D121" s="805"/>
      <c r="E121" s="805"/>
      <c r="F121" s="806"/>
      <c r="G121" s="813" t="s">
        <v>15</v>
      </c>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4"/>
      <c r="AY121" s="815"/>
    </row>
    <row r="122" spans="1:51" ht="23.25" customHeight="1" thickBot="1" x14ac:dyDescent="0.25">
      <c r="A122" s="65" t="s">
        <v>179</v>
      </c>
      <c r="B122" s="66"/>
      <c r="C122" s="66"/>
      <c r="D122" s="66"/>
      <c r="E122" s="66"/>
      <c r="F122" s="67"/>
      <c r="G122" s="411"/>
      <c r="H122" s="411"/>
      <c r="I122" s="411"/>
      <c r="J122" s="411"/>
      <c r="K122" s="411"/>
      <c r="L122" s="411"/>
      <c r="M122" s="411"/>
      <c r="N122" s="411"/>
      <c r="O122" s="412" t="s">
        <v>180</v>
      </c>
      <c r="P122" s="413"/>
      <c r="Q122" s="413"/>
      <c r="R122" s="413"/>
      <c r="S122" s="413"/>
      <c r="T122" s="413"/>
      <c r="U122" s="413"/>
      <c r="V122" s="413"/>
      <c r="W122" s="414"/>
      <c r="X122" s="413" t="s">
        <v>181</v>
      </c>
      <c r="Y122" s="413"/>
      <c r="Z122" s="413"/>
      <c r="AA122" s="413"/>
      <c r="AB122" s="413"/>
      <c r="AC122" s="413"/>
      <c r="AD122" s="413"/>
      <c r="AE122" s="413"/>
      <c r="AF122" s="413"/>
      <c r="AG122" s="414"/>
      <c r="AH122" s="413" t="s">
        <v>182</v>
      </c>
      <c r="AI122" s="413"/>
      <c r="AJ122" s="413"/>
      <c r="AK122" s="413"/>
      <c r="AL122" s="413"/>
      <c r="AM122" s="413"/>
      <c r="AN122" s="413"/>
      <c r="AO122" s="413"/>
      <c r="AP122" s="414"/>
      <c r="AQ122" s="413" t="s">
        <v>183</v>
      </c>
      <c r="AR122" s="413"/>
      <c r="AS122" s="413"/>
      <c r="AT122" s="413"/>
      <c r="AU122" s="413"/>
      <c r="AV122" s="413"/>
      <c r="AW122" s="413"/>
      <c r="AX122" s="413"/>
      <c r="AY122" s="415"/>
    </row>
    <row r="123" spans="1:51" ht="23.25" customHeight="1" thickBot="1" x14ac:dyDescent="0.25">
      <c r="A123" s="68"/>
      <c r="B123" s="69"/>
      <c r="C123" s="69"/>
      <c r="D123" s="69"/>
      <c r="E123" s="69"/>
      <c r="F123" s="70"/>
      <c r="G123" s="420" t="s">
        <v>184</v>
      </c>
      <c r="H123" s="420"/>
      <c r="I123" s="420"/>
      <c r="J123" s="420"/>
      <c r="K123" s="420"/>
      <c r="L123" s="420"/>
      <c r="M123" s="420"/>
      <c r="N123" s="421"/>
      <c r="O123" s="408">
        <v>692.87031100000002</v>
      </c>
      <c r="P123" s="409"/>
      <c r="Q123" s="409"/>
      <c r="R123" s="409"/>
      <c r="S123" s="409"/>
      <c r="T123" s="409"/>
      <c r="U123" s="409"/>
      <c r="V123" s="409"/>
      <c r="W123" s="440"/>
      <c r="X123" s="408">
        <f>O136</f>
        <v>721.29599400000006</v>
      </c>
      <c r="Y123" s="409"/>
      <c r="Z123" s="409"/>
      <c r="AA123" s="409"/>
      <c r="AB123" s="409"/>
      <c r="AC123" s="409"/>
      <c r="AD123" s="409"/>
      <c r="AE123" s="409"/>
      <c r="AF123" s="409"/>
      <c r="AG123" s="440"/>
      <c r="AH123" s="408">
        <f>X136</f>
        <v>723.47502600000007</v>
      </c>
      <c r="AI123" s="409"/>
      <c r="AJ123" s="409"/>
      <c r="AK123" s="409"/>
      <c r="AL123" s="409"/>
      <c r="AM123" s="409"/>
      <c r="AN123" s="409"/>
      <c r="AO123" s="409"/>
      <c r="AP123" s="440"/>
      <c r="AQ123" s="408">
        <f>AH136</f>
        <v>721.02626500000008</v>
      </c>
      <c r="AR123" s="409"/>
      <c r="AS123" s="409"/>
      <c r="AT123" s="409"/>
      <c r="AU123" s="409"/>
      <c r="AV123" s="409"/>
      <c r="AW123" s="409"/>
      <c r="AX123" s="409"/>
      <c r="AY123" s="410"/>
    </row>
    <row r="124" spans="1:51" ht="23.25" customHeight="1" x14ac:dyDescent="0.2">
      <c r="A124" s="68"/>
      <c r="B124" s="69"/>
      <c r="C124" s="69"/>
      <c r="D124" s="69"/>
      <c r="E124" s="69"/>
      <c r="F124" s="70"/>
      <c r="G124" s="427" t="s">
        <v>185</v>
      </c>
      <c r="H124" s="428"/>
      <c r="I124" s="422" t="s">
        <v>186</v>
      </c>
      <c r="J124" s="423"/>
      <c r="K124" s="423"/>
      <c r="L124" s="423"/>
      <c r="M124" s="423"/>
      <c r="N124" s="424"/>
      <c r="O124" s="416">
        <v>243.78342900000001</v>
      </c>
      <c r="P124" s="417"/>
      <c r="Q124" s="417"/>
      <c r="R124" s="417"/>
      <c r="S124" s="417"/>
      <c r="T124" s="417"/>
      <c r="U124" s="417"/>
      <c r="V124" s="417"/>
      <c r="W124" s="418"/>
      <c r="X124" s="416">
        <v>153.00852</v>
      </c>
      <c r="Y124" s="417"/>
      <c r="Z124" s="417"/>
      <c r="AA124" s="417"/>
      <c r="AB124" s="417"/>
      <c r="AC124" s="417"/>
      <c r="AD124" s="417"/>
      <c r="AE124" s="417"/>
      <c r="AF124" s="417"/>
      <c r="AG124" s="418"/>
      <c r="AH124" s="416">
        <v>129.42744999999999</v>
      </c>
      <c r="AI124" s="417"/>
      <c r="AJ124" s="417"/>
      <c r="AK124" s="417"/>
      <c r="AL124" s="417"/>
      <c r="AM124" s="417"/>
      <c r="AN124" s="417"/>
      <c r="AO124" s="417"/>
      <c r="AP124" s="418"/>
      <c r="AQ124" s="416">
        <v>153.999</v>
      </c>
      <c r="AR124" s="417"/>
      <c r="AS124" s="417"/>
      <c r="AT124" s="417"/>
      <c r="AU124" s="417"/>
      <c r="AV124" s="417"/>
      <c r="AW124" s="417"/>
      <c r="AX124" s="417"/>
      <c r="AY124" s="419"/>
    </row>
    <row r="125" spans="1:51" ht="23.25" customHeight="1" x14ac:dyDescent="0.2">
      <c r="A125" s="68"/>
      <c r="B125" s="69"/>
      <c r="C125" s="69"/>
      <c r="D125" s="69"/>
      <c r="E125" s="69"/>
      <c r="F125" s="70"/>
      <c r="G125" s="427"/>
      <c r="H125" s="428"/>
      <c r="I125" s="425" t="s">
        <v>187</v>
      </c>
      <c r="J125" s="426"/>
      <c r="K125" s="426"/>
      <c r="L125" s="426"/>
      <c r="M125" s="426"/>
      <c r="N125" s="426"/>
      <c r="O125" s="398">
        <v>7.2119999999999997E-3</v>
      </c>
      <c r="P125" s="398"/>
      <c r="Q125" s="398"/>
      <c r="R125" s="398"/>
      <c r="S125" s="398"/>
      <c r="T125" s="398"/>
      <c r="U125" s="398"/>
      <c r="V125" s="398"/>
      <c r="W125" s="399"/>
      <c r="X125" s="398">
        <v>8.7449999999999993E-3</v>
      </c>
      <c r="Y125" s="398"/>
      <c r="Z125" s="398"/>
      <c r="AA125" s="398"/>
      <c r="AB125" s="398"/>
      <c r="AC125" s="398"/>
      <c r="AD125" s="398"/>
      <c r="AE125" s="398"/>
      <c r="AF125" s="398"/>
      <c r="AG125" s="399"/>
      <c r="AH125" s="398">
        <v>1.4498E-2</v>
      </c>
      <c r="AI125" s="398"/>
      <c r="AJ125" s="398"/>
      <c r="AK125" s="398"/>
      <c r="AL125" s="398"/>
      <c r="AM125" s="398"/>
      <c r="AN125" s="398"/>
      <c r="AO125" s="398"/>
      <c r="AP125" s="399"/>
      <c r="AQ125" s="398">
        <v>0</v>
      </c>
      <c r="AR125" s="398"/>
      <c r="AS125" s="398"/>
      <c r="AT125" s="398"/>
      <c r="AU125" s="398"/>
      <c r="AV125" s="398"/>
      <c r="AW125" s="398"/>
      <c r="AX125" s="398"/>
      <c r="AY125" s="400"/>
    </row>
    <row r="126" spans="1:51" ht="23.25" customHeight="1" x14ac:dyDescent="0.2">
      <c r="A126" s="68"/>
      <c r="B126" s="69"/>
      <c r="C126" s="69"/>
      <c r="D126" s="69"/>
      <c r="E126" s="69"/>
      <c r="F126" s="70"/>
      <c r="G126" s="427"/>
      <c r="H126" s="428"/>
      <c r="I126" s="431" t="s">
        <v>188</v>
      </c>
      <c r="J126" s="432"/>
      <c r="K126" s="432"/>
      <c r="L126" s="432"/>
      <c r="M126" s="432"/>
      <c r="N126" s="433"/>
      <c r="O126" s="404">
        <f>O125</f>
        <v>7.2119999999999997E-3</v>
      </c>
      <c r="P126" s="405"/>
      <c r="Q126" s="405"/>
      <c r="R126" s="405"/>
      <c r="S126" s="405"/>
      <c r="T126" s="405"/>
      <c r="U126" s="405"/>
      <c r="V126" s="405"/>
      <c r="W126" s="406"/>
      <c r="X126" s="404">
        <f>X125</f>
        <v>8.7449999999999993E-3</v>
      </c>
      <c r="Y126" s="405"/>
      <c r="Z126" s="405"/>
      <c r="AA126" s="405"/>
      <c r="AB126" s="405"/>
      <c r="AC126" s="405"/>
      <c r="AD126" s="405"/>
      <c r="AE126" s="405"/>
      <c r="AF126" s="405"/>
      <c r="AG126" s="406"/>
      <c r="AH126" s="404">
        <f>AH125</f>
        <v>1.4498E-2</v>
      </c>
      <c r="AI126" s="405"/>
      <c r="AJ126" s="405"/>
      <c r="AK126" s="405"/>
      <c r="AL126" s="405"/>
      <c r="AM126" s="405"/>
      <c r="AN126" s="405"/>
      <c r="AO126" s="405"/>
      <c r="AP126" s="406"/>
      <c r="AQ126" s="404">
        <f>AQ125</f>
        <v>0</v>
      </c>
      <c r="AR126" s="405"/>
      <c r="AS126" s="405"/>
      <c r="AT126" s="405"/>
      <c r="AU126" s="405"/>
      <c r="AV126" s="405"/>
      <c r="AW126" s="405"/>
      <c r="AX126" s="405"/>
      <c r="AY126" s="407"/>
    </row>
    <row r="127" spans="1:51" ht="23.25" customHeight="1" x14ac:dyDescent="0.2">
      <c r="A127" s="68"/>
      <c r="B127" s="69"/>
      <c r="C127" s="69"/>
      <c r="D127" s="69"/>
      <c r="E127" s="69"/>
      <c r="F127" s="70"/>
      <c r="G127" s="427"/>
      <c r="H127" s="428"/>
      <c r="I127" s="396" t="s">
        <v>189</v>
      </c>
      <c r="J127" s="397"/>
      <c r="K127" s="397"/>
      <c r="L127" s="397"/>
      <c r="M127" s="397"/>
      <c r="N127" s="397"/>
      <c r="O127" s="398">
        <v>3.4293629999999999</v>
      </c>
      <c r="P127" s="398"/>
      <c r="Q127" s="398"/>
      <c r="R127" s="398"/>
      <c r="S127" s="398"/>
      <c r="T127" s="398"/>
      <c r="U127" s="398"/>
      <c r="V127" s="398"/>
      <c r="W127" s="399"/>
      <c r="X127" s="398">
        <v>5.9028499999999999</v>
      </c>
      <c r="Y127" s="398"/>
      <c r="Z127" s="398"/>
      <c r="AA127" s="398"/>
      <c r="AB127" s="398"/>
      <c r="AC127" s="398"/>
      <c r="AD127" s="398"/>
      <c r="AE127" s="398"/>
      <c r="AF127" s="398"/>
      <c r="AG127" s="399"/>
      <c r="AH127" s="398">
        <v>0.20183300000000001</v>
      </c>
      <c r="AI127" s="398"/>
      <c r="AJ127" s="398"/>
      <c r="AK127" s="398"/>
      <c r="AL127" s="398"/>
      <c r="AM127" s="398"/>
      <c r="AN127" s="398"/>
      <c r="AO127" s="398"/>
      <c r="AP127" s="399"/>
      <c r="AQ127" s="398">
        <v>0</v>
      </c>
      <c r="AR127" s="398"/>
      <c r="AS127" s="398"/>
      <c r="AT127" s="398"/>
      <c r="AU127" s="398"/>
      <c r="AV127" s="398"/>
      <c r="AW127" s="398"/>
      <c r="AX127" s="398"/>
      <c r="AY127" s="400"/>
    </row>
    <row r="128" spans="1:51" ht="23.25" customHeight="1" x14ac:dyDescent="0.2">
      <c r="A128" s="68"/>
      <c r="B128" s="69"/>
      <c r="C128" s="69"/>
      <c r="D128" s="69"/>
      <c r="E128" s="69"/>
      <c r="F128" s="70"/>
      <c r="G128" s="427"/>
      <c r="H128" s="428"/>
      <c r="I128" s="401" t="s">
        <v>188</v>
      </c>
      <c r="J128" s="402"/>
      <c r="K128" s="402"/>
      <c r="L128" s="402"/>
      <c r="M128" s="402"/>
      <c r="N128" s="403"/>
      <c r="O128" s="404">
        <f>O127</f>
        <v>3.4293629999999999</v>
      </c>
      <c r="P128" s="405"/>
      <c r="Q128" s="405"/>
      <c r="R128" s="405"/>
      <c r="S128" s="405"/>
      <c r="T128" s="405"/>
      <c r="U128" s="405"/>
      <c r="V128" s="405"/>
      <c r="W128" s="406"/>
      <c r="X128" s="404">
        <f>X127</f>
        <v>5.9028499999999999</v>
      </c>
      <c r="Y128" s="405"/>
      <c r="Z128" s="405"/>
      <c r="AA128" s="405"/>
      <c r="AB128" s="405"/>
      <c r="AC128" s="405"/>
      <c r="AD128" s="405"/>
      <c r="AE128" s="405"/>
      <c r="AF128" s="405"/>
      <c r="AG128" s="406"/>
      <c r="AH128" s="404">
        <f>AH127</f>
        <v>0.20183300000000001</v>
      </c>
      <c r="AI128" s="405"/>
      <c r="AJ128" s="405"/>
      <c r="AK128" s="405"/>
      <c r="AL128" s="405"/>
      <c r="AM128" s="405"/>
      <c r="AN128" s="405"/>
      <c r="AO128" s="405"/>
      <c r="AP128" s="406"/>
      <c r="AQ128" s="404">
        <f>AQ127</f>
        <v>0</v>
      </c>
      <c r="AR128" s="405"/>
      <c r="AS128" s="405"/>
      <c r="AT128" s="405"/>
      <c r="AU128" s="405"/>
      <c r="AV128" s="405"/>
      <c r="AW128" s="405"/>
      <c r="AX128" s="405"/>
      <c r="AY128" s="407"/>
    </row>
    <row r="129" spans="1:51" ht="23.25" customHeight="1" thickBot="1" x14ac:dyDescent="0.25">
      <c r="A129" s="68"/>
      <c r="B129" s="69"/>
      <c r="C129" s="69"/>
      <c r="D129" s="69"/>
      <c r="E129" s="69"/>
      <c r="F129" s="70"/>
      <c r="G129" s="429"/>
      <c r="H129" s="430"/>
      <c r="I129" s="434" t="s">
        <v>190</v>
      </c>
      <c r="J129" s="435"/>
      <c r="K129" s="435"/>
      <c r="L129" s="435"/>
      <c r="M129" s="435"/>
      <c r="N129" s="436"/>
      <c r="O129" s="391">
        <f>SUM(O124,O125,O127)</f>
        <v>247.22000400000002</v>
      </c>
      <c r="P129" s="391"/>
      <c r="Q129" s="391"/>
      <c r="R129" s="391"/>
      <c r="S129" s="391"/>
      <c r="T129" s="391"/>
      <c r="U129" s="391"/>
      <c r="V129" s="391"/>
      <c r="W129" s="392"/>
      <c r="X129" s="391">
        <f>SUM(X124,X125,X127)</f>
        <v>158.92011500000001</v>
      </c>
      <c r="Y129" s="391"/>
      <c r="Z129" s="391"/>
      <c r="AA129" s="391"/>
      <c r="AB129" s="391"/>
      <c r="AC129" s="391"/>
      <c r="AD129" s="391"/>
      <c r="AE129" s="391"/>
      <c r="AF129" s="391"/>
      <c r="AG129" s="392"/>
      <c r="AH129" s="391">
        <f>SUM(AH124,AH125,AH127)</f>
        <v>129.64378099999999</v>
      </c>
      <c r="AI129" s="391"/>
      <c r="AJ129" s="391"/>
      <c r="AK129" s="391"/>
      <c r="AL129" s="391"/>
      <c r="AM129" s="391"/>
      <c r="AN129" s="391"/>
      <c r="AO129" s="391"/>
      <c r="AP129" s="392"/>
      <c r="AQ129" s="393">
        <f>SUM(AQ124,AQ125,AQ127)</f>
        <v>153.999</v>
      </c>
      <c r="AR129" s="394"/>
      <c r="AS129" s="394"/>
      <c r="AT129" s="394"/>
      <c r="AU129" s="394"/>
      <c r="AV129" s="394"/>
      <c r="AW129" s="394"/>
      <c r="AX129" s="394"/>
      <c r="AY129" s="395"/>
    </row>
    <row r="130" spans="1:51" ht="23.25" customHeight="1" x14ac:dyDescent="0.2">
      <c r="A130" s="68"/>
      <c r="B130" s="69"/>
      <c r="C130" s="69"/>
      <c r="D130" s="69"/>
      <c r="E130" s="69"/>
      <c r="F130" s="70"/>
      <c r="G130" s="655" t="s">
        <v>191</v>
      </c>
      <c r="H130" s="656"/>
      <c r="I130" s="660" t="s">
        <v>192</v>
      </c>
      <c r="J130" s="661"/>
      <c r="K130" s="661"/>
      <c r="L130" s="661"/>
      <c r="M130" s="661"/>
      <c r="N130" s="662"/>
      <c r="O130" s="646">
        <v>218.794321</v>
      </c>
      <c r="P130" s="646"/>
      <c r="Q130" s="646"/>
      <c r="R130" s="646"/>
      <c r="S130" s="646"/>
      <c r="T130" s="646"/>
      <c r="U130" s="646"/>
      <c r="V130" s="646"/>
      <c r="W130" s="648"/>
      <c r="X130" s="646">
        <v>156.741083</v>
      </c>
      <c r="Y130" s="646"/>
      <c r="Z130" s="646"/>
      <c r="AA130" s="646"/>
      <c r="AB130" s="646"/>
      <c r="AC130" s="646"/>
      <c r="AD130" s="646"/>
      <c r="AE130" s="646"/>
      <c r="AF130" s="646"/>
      <c r="AG130" s="648"/>
      <c r="AH130" s="646">
        <v>132.09254200000001</v>
      </c>
      <c r="AI130" s="646"/>
      <c r="AJ130" s="646"/>
      <c r="AK130" s="646"/>
      <c r="AL130" s="646"/>
      <c r="AM130" s="646"/>
      <c r="AN130" s="646"/>
      <c r="AO130" s="646"/>
      <c r="AP130" s="648"/>
      <c r="AQ130" s="645">
        <v>105.901785</v>
      </c>
      <c r="AR130" s="646"/>
      <c r="AS130" s="646"/>
      <c r="AT130" s="646"/>
      <c r="AU130" s="646"/>
      <c r="AV130" s="646"/>
      <c r="AW130" s="646"/>
      <c r="AX130" s="646"/>
      <c r="AY130" s="647"/>
    </row>
    <row r="131" spans="1:51" ht="23.25" customHeight="1" x14ac:dyDescent="0.2">
      <c r="A131" s="68"/>
      <c r="B131" s="69"/>
      <c r="C131" s="69"/>
      <c r="D131" s="69"/>
      <c r="E131" s="69"/>
      <c r="F131" s="70"/>
      <c r="G131" s="657"/>
      <c r="H131" s="657"/>
      <c r="I131" s="666" t="s">
        <v>193</v>
      </c>
      <c r="J131" s="666"/>
      <c r="K131" s="666"/>
      <c r="L131" s="666"/>
      <c r="M131" s="666"/>
      <c r="N131" s="666"/>
      <c r="O131" s="643">
        <v>0</v>
      </c>
      <c r="P131" s="643"/>
      <c r="Q131" s="643"/>
      <c r="R131" s="643"/>
      <c r="S131" s="643"/>
      <c r="T131" s="643"/>
      <c r="U131" s="643"/>
      <c r="V131" s="643"/>
      <c r="W131" s="643"/>
      <c r="X131" s="643">
        <v>0</v>
      </c>
      <c r="Y131" s="643"/>
      <c r="Z131" s="643"/>
      <c r="AA131" s="643"/>
      <c r="AB131" s="643"/>
      <c r="AC131" s="643"/>
      <c r="AD131" s="643"/>
      <c r="AE131" s="643"/>
      <c r="AF131" s="643"/>
      <c r="AG131" s="643"/>
      <c r="AH131" s="643">
        <v>0</v>
      </c>
      <c r="AI131" s="643"/>
      <c r="AJ131" s="643"/>
      <c r="AK131" s="643"/>
      <c r="AL131" s="643"/>
      <c r="AM131" s="643"/>
      <c r="AN131" s="643"/>
      <c r="AO131" s="643"/>
      <c r="AP131" s="643"/>
      <c r="AQ131" s="643">
        <v>0</v>
      </c>
      <c r="AR131" s="643"/>
      <c r="AS131" s="643"/>
      <c r="AT131" s="643"/>
      <c r="AU131" s="643"/>
      <c r="AV131" s="643"/>
      <c r="AW131" s="643"/>
      <c r="AX131" s="643"/>
      <c r="AY131" s="644"/>
    </row>
    <row r="132" spans="1:51" ht="23.25" customHeight="1" x14ac:dyDescent="0.2">
      <c r="A132" s="68"/>
      <c r="B132" s="69"/>
      <c r="C132" s="69"/>
      <c r="D132" s="69"/>
      <c r="E132" s="69"/>
      <c r="F132" s="70"/>
      <c r="G132" s="657"/>
      <c r="H132" s="657"/>
      <c r="I132" s="667" t="s">
        <v>194</v>
      </c>
      <c r="J132" s="667"/>
      <c r="K132" s="667"/>
      <c r="L132" s="667"/>
      <c r="M132" s="667"/>
      <c r="N132" s="667"/>
      <c r="O132" s="318">
        <v>0</v>
      </c>
      <c r="P132" s="318"/>
      <c r="Q132" s="318"/>
      <c r="R132" s="318"/>
      <c r="S132" s="318"/>
      <c r="T132" s="318"/>
      <c r="U132" s="318"/>
      <c r="V132" s="318"/>
      <c r="W132" s="318"/>
      <c r="X132" s="318">
        <v>0</v>
      </c>
      <c r="Y132" s="318"/>
      <c r="Z132" s="318"/>
      <c r="AA132" s="318"/>
      <c r="AB132" s="318"/>
      <c r="AC132" s="318"/>
      <c r="AD132" s="318"/>
      <c r="AE132" s="318"/>
      <c r="AF132" s="318"/>
      <c r="AG132" s="318"/>
      <c r="AH132" s="318">
        <v>0</v>
      </c>
      <c r="AI132" s="318"/>
      <c r="AJ132" s="318"/>
      <c r="AK132" s="318"/>
      <c r="AL132" s="318"/>
      <c r="AM132" s="318"/>
      <c r="AN132" s="318"/>
      <c r="AO132" s="318"/>
      <c r="AP132" s="318"/>
      <c r="AQ132" s="318">
        <v>0</v>
      </c>
      <c r="AR132" s="318"/>
      <c r="AS132" s="318"/>
      <c r="AT132" s="318"/>
      <c r="AU132" s="318"/>
      <c r="AV132" s="318"/>
      <c r="AW132" s="318"/>
      <c r="AX132" s="318"/>
      <c r="AY132" s="319"/>
    </row>
    <row r="133" spans="1:51" ht="23.25" customHeight="1" x14ac:dyDescent="0.2">
      <c r="A133" s="68"/>
      <c r="B133" s="69"/>
      <c r="C133" s="69"/>
      <c r="D133" s="69"/>
      <c r="E133" s="69"/>
      <c r="F133" s="70"/>
      <c r="G133" s="657"/>
      <c r="H133" s="657"/>
      <c r="I133" s="690" t="s">
        <v>195</v>
      </c>
      <c r="J133" s="690"/>
      <c r="K133" s="690"/>
      <c r="L133" s="690"/>
      <c r="M133" s="690"/>
      <c r="N133" s="690"/>
      <c r="O133" s="663">
        <v>0</v>
      </c>
      <c r="P133" s="663"/>
      <c r="Q133" s="663"/>
      <c r="R133" s="663"/>
      <c r="S133" s="663"/>
      <c r="T133" s="663"/>
      <c r="U133" s="663"/>
      <c r="V133" s="663"/>
      <c r="W133" s="663"/>
      <c r="X133" s="663">
        <v>0</v>
      </c>
      <c r="Y133" s="663"/>
      <c r="Z133" s="663"/>
      <c r="AA133" s="663"/>
      <c r="AB133" s="663"/>
      <c r="AC133" s="663"/>
      <c r="AD133" s="663"/>
      <c r="AE133" s="663"/>
      <c r="AF133" s="663"/>
      <c r="AG133" s="663"/>
      <c r="AH133" s="663">
        <v>0</v>
      </c>
      <c r="AI133" s="663"/>
      <c r="AJ133" s="663"/>
      <c r="AK133" s="663"/>
      <c r="AL133" s="663"/>
      <c r="AM133" s="663"/>
      <c r="AN133" s="663"/>
      <c r="AO133" s="663"/>
      <c r="AP133" s="663"/>
      <c r="AQ133" s="663">
        <v>0</v>
      </c>
      <c r="AR133" s="663"/>
      <c r="AS133" s="663"/>
      <c r="AT133" s="663"/>
      <c r="AU133" s="663"/>
      <c r="AV133" s="663"/>
      <c r="AW133" s="663"/>
      <c r="AX133" s="663"/>
      <c r="AY133" s="694"/>
    </row>
    <row r="134" spans="1:51" ht="23.25" customHeight="1" thickBot="1" x14ac:dyDescent="0.25">
      <c r="A134" s="68"/>
      <c r="B134" s="69"/>
      <c r="C134" s="69"/>
      <c r="D134" s="69"/>
      <c r="E134" s="69"/>
      <c r="F134" s="70"/>
      <c r="G134" s="658"/>
      <c r="H134" s="659"/>
      <c r="I134" s="677" t="s">
        <v>196</v>
      </c>
      <c r="J134" s="678"/>
      <c r="K134" s="678"/>
      <c r="L134" s="678"/>
      <c r="M134" s="678"/>
      <c r="N134" s="679"/>
      <c r="O134" s="680">
        <f>SUM(O130:W131)</f>
        <v>218.794321</v>
      </c>
      <c r="P134" s="680"/>
      <c r="Q134" s="680"/>
      <c r="R134" s="680"/>
      <c r="S134" s="680"/>
      <c r="T134" s="680"/>
      <c r="U134" s="680"/>
      <c r="V134" s="680"/>
      <c r="W134" s="681"/>
      <c r="X134" s="680">
        <f>SUM(X130:AG131)</f>
        <v>156.741083</v>
      </c>
      <c r="Y134" s="680"/>
      <c r="Z134" s="680"/>
      <c r="AA134" s="680"/>
      <c r="AB134" s="680"/>
      <c r="AC134" s="680"/>
      <c r="AD134" s="680"/>
      <c r="AE134" s="680"/>
      <c r="AF134" s="680"/>
      <c r="AG134" s="681"/>
      <c r="AH134" s="680">
        <f>SUM(AH130:AP131)</f>
        <v>132.09254200000001</v>
      </c>
      <c r="AI134" s="680"/>
      <c r="AJ134" s="680"/>
      <c r="AK134" s="680"/>
      <c r="AL134" s="680"/>
      <c r="AM134" s="680"/>
      <c r="AN134" s="680"/>
      <c r="AO134" s="680"/>
      <c r="AP134" s="681"/>
      <c r="AQ134" s="686">
        <f>SUM(AQ130:AY131)</f>
        <v>105.901785</v>
      </c>
      <c r="AR134" s="680"/>
      <c r="AS134" s="680"/>
      <c r="AT134" s="680"/>
      <c r="AU134" s="680"/>
      <c r="AV134" s="680"/>
      <c r="AW134" s="680"/>
      <c r="AX134" s="680"/>
      <c r="AY134" s="687"/>
    </row>
    <row r="135" spans="1:51" ht="23.25" customHeight="1" thickBot="1" x14ac:dyDescent="0.25">
      <c r="A135" s="68"/>
      <c r="B135" s="69"/>
      <c r="C135" s="69"/>
      <c r="D135" s="69"/>
      <c r="E135" s="69"/>
      <c r="F135" s="70"/>
      <c r="G135" s="649" t="s">
        <v>197</v>
      </c>
      <c r="H135" s="649"/>
      <c r="I135" s="649"/>
      <c r="J135" s="649"/>
      <c r="K135" s="649"/>
      <c r="L135" s="649"/>
      <c r="M135" s="649"/>
      <c r="N135" s="650"/>
      <c r="O135" s="651">
        <v>0</v>
      </c>
      <c r="P135" s="651"/>
      <c r="Q135" s="651"/>
      <c r="R135" s="651"/>
      <c r="S135" s="651"/>
      <c r="T135" s="651"/>
      <c r="U135" s="651"/>
      <c r="V135" s="651"/>
      <c r="W135" s="652"/>
      <c r="X135" s="651">
        <v>0</v>
      </c>
      <c r="Y135" s="651"/>
      <c r="Z135" s="651"/>
      <c r="AA135" s="651"/>
      <c r="AB135" s="651"/>
      <c r="AC135" s="651"/>
      <c r="AD135" s="651"/>
      <c r="AE135" s="651"/>
      <c r="AF135" s="651"/>
      <c r="AG135" s="652"/>
      <c r="AH135" s="651">
        <v>0</v>
      </c>
      <c r="AI135" s="651"/>
      <c r="AJ135" s="651"/>
      <c r="AK135" s="651"/>
      <c r="AL135" s="651"/>
      <c r="AM135" s="651"/>
      <c r="AN135" s="651"/>
      <c r="AO135" s="651"/>
      <c r="AP135" s="652"/>
      <c r="AQ135" s="653">
        <v>398.87896000000001</v>
      </c>
      <c r="AR135" s="651"/>
      <c r="AS135" s="651"/>
      <c r="AT135" s="651"/>
      <c r="AU135" s="651"/>
      <c r="AV135" s="651"/>
      <c r="AW135" s="651"/>
      <c r="AX135" s="651"/>
      <c r="AY135" s="654"/>
    </row>
    <row r="136" spans="1:51" ht="23.25" customHeight="1" x14ac:dyDescent="0.2">
      <c r="A136" s="68"/>
      <c r="B136" s="69"/>
      <c r="C136" s="69"/>
      <c r="D136" s="69"/>
      <c r="E136" s="69"/>
      <c r="F136" s="70"/>
      <c r="G136" s="641" t="s">
        <v>198</v>
      </c>
      <c r="H136" s="642"/>
      <c r="I136" s="642"/>
      <c r="J136" s="642"/>
      <c r="K136" s="642"/>
      <c r="L136" s="642"/>
      <c r="M136" s="642"/>
      <c r="N136" s="642"/>
      <c r="O136" s="646">
        <f>O123+O129-O134-O135</f>
        <v>721.29599400000006</v>
      </c>
      <c r="P136" s="646"/>
      <c r="Q136" s="646"/>
      <c r="R136" s="646"/>
      <c r="S136" s="646"/>
      <c r="T136" s="646"/>
      <c r="U136" s="646"/>
      <c r="V136" s="646"/>
      <c r="W136" s="648"/>
      <c r="X136" s="646">
        <f>X123+X129-X134-X135</f>
        <v>723.47502600000007</v>
      </c>
      <c r="Y136" s="646"/>
      <c r="Z136" s="646"/>
      <c r="AA136" s="646"/>
      <c r="AB136" s="646"/>
      <c r="AC136" s="646"/>
      <c r="AD136" s="646"/>
      <c r="AE136" s="646"/>
      <c r="AF136" s="646"/>
      <c r="AG136" s="648"/>
      <c r="AH136" s="646">
        <f>AH123+AH129-AH134-AH135</f>
        <v>721.02626500000008</v>
      </c>
      <c r="AI136" s="646"/>
      <c r="AJ136" s="646"/>
      <c r="AK136" s="646"/>
      <c r="AL136" s="646"/>
      <c r="AM136" s="646"/>
      <c r="AN136" s="646"/>
      <c r="AO136" s="646"/>
      <c r="AP136" s="648"/>
      <c r="AQ136" s="691">
        <f>AQ123+AQ129-AQ134-AQ135</f>
        <v>370.24452000000008</v>
      </c>
      <c r="AR136" s="629"/>
      <c r="AS136" s="629"/>
      <c r="AT136" s="629"/>
      <c r="AU136" s="629"/>
      <c r="AV136" s="629"/>
      <c r="AW136" s="629"/>
      <c r="AX136" s="629"/>
      <c r="AY136" s="630"/>
    </row>
    <row r="137" spans="1:51" ht="23.25" customHeight="1" thickBot="1" x14ac:dyDescent="0.25">
      <c r="A137" s="68"/>
      <c r="B137" s="69"/>
      <c r="C137" s="69"/>
      <c r="D137" s="69"/>
      <c r="E137" s="69"/>
      <c r="F137" s="70"/>
      <c r="G137" s="696"/>
      <c r="H137" s="697"/>
      <c r="I137" s="698" t="s">
        <v>199</v>
      </c>
      <c r="J137" s="698"/>
      <c r="K137" s="698"/>
      <c r="L137" s="698"/>
      <c r="M137" s="698"/>
      <c r="N137" s="698"/>
      <c r="O137" s="682">
        <f>O136</f>
        <v>721.29599400000006</v>
      </c>
      <c r="P137" s="683"/>
      <c r="Q137" s="683"/>
      <c r="R137" s="683"/>
      <c r="S137" s="683"/>
      <c r="T137" s="683"/>
      <c r="U137" s="683"/>
      <c r="V137" s="683"/>
      <c r="W137" s="684"/>
      <c r="X137" s="682">
        <f>X136</f>
        <v>723.47502600000007</v>
      </c>
      <c r="Y137" s="683"/>
      <c r="Z137" s="683"/>
      <c r="AA137" s="683"/>
      <c r="AB137" s="683"/>
      <c r="AC137" s="683"/>
      <c r="AD137" s="683"/>
      <c r="AE137" s="683"/>
      <c r="AF137" s="683"/>
      <c r="AG137" s="684"/>
      <c r="AH137" s="682">
        <f>AH136</f>
        <v>721.02626500000008</v>
      </c>
      <c r="AI137" s="683"/>
      <c r="AJ137" s="683"/>
      <c r="AK137" s="683"/>
      <c r="AL137" s="683"/>
      <c r="AM137" s="683"/>
      <c r="AN137" s="683"/>
      <c r="AO137" s="683"/>
      <c r="AP137" s="684"/>
      <c r="AQ137" s="682">
        <f>AQ136</f>
        <v>370.24452000000008</v>
      </c>
      <c r="AR137" s="683"/>
      <c r="AS137" s="683"/>
      <c r="AT137" s="683"/>
      <c r="AU137" s="683"/>
      <c r="AV137" s="683"/>
      <c r="AW137" s="683"/>
      <c r="AX137" s="683"/>
      <c r="AY137" s="685"/>
    </row>
    <row r="138" spans="1:51" ht="23.25" customHeight="1" x14ac:dyDescent="0.2">
      <c r="A138" s="305" t="s">
        <v>200</v>
      </c>
      <c r="B138" s="306"/>
      <c r="C138" s="306"/>
      <c r="D138" s="306"/>
      <c r="E138" s="306"/>
      <c r="F138" s="307"/>
      <c r="G138" s="692" t="s">
        <v>201</v>
      </c>
      <c r="H138" s="693"/>
      <c r="I138" s="693"/>
      <c r="J138" s="693"/>
      <c r="K138" s="693"/>
      <c r="L138" s="693"/>
      <c r="M138" s="693"/>
      <c r="N138" s="693"/>
      <c r="O138" s="314">
        <v>0</v>
      </c>
      <c r="P138" s="314"/>
      <c r="Q138" s="314"/>
      <c r="R138" s="314"/>
      <c r="S138" s="314"/>
      <c r="T138" s="314"/>
      <c r="U138" s="314"/>
      <c r="V138" s="314"/>
      <c r="W138" s="314"/>
      <c r="X138" s="314">
        <v>0</v>
      </c>
      <c r="Y138" s="314"/>
      <c r="Z138" s="314"/>
      <c r="AA138" s="314"/>
      <c r="AB138" s="314"/>
      <c r="AC138" s="314"/>
      <c r="AD138" s="314"/>
      <c r="AE138" s="314"/>
      <c r="AF138" s="314"/>
      <c r="AG138" s="314"/>
      <c r="AH138" s="314">
        <v>0</v>
      </c>
      <c r="AI138" s="314"/>
      <c r="AJ138" s="314"/>
      <c r="AK138" s="314"/>
      <c r="AL138" s="314"/>
      <c r="AM138" s="314"/>
      <c r="AN138" s="314"/>
      <c r="AO138" s="314"/>
      <c r="AP138" s="314"/>
      <c r="AQ138" s="314">
        <v>0</v>
      </c>
      <c r="AR138" s="314"/>
      <c r="AS138" s="314"/>
      <c r="AT138" s="314"/>
      <c r="AU138" s="314"/>
      <c r="AV138" s="314"/>
      <c r="AW138" s="314"/>
      <c r="AX138" s="314"/>
      <c r="AY138" s="315"/>
    </row>
    <row r="139" spans="1:51" ht="23.25" customHeight="1" x14ac:dyDescent="0.2">
      <c r="A139" s="308"/>
      <c r="B139" s="309"/>
      <c r="C139" s="309"/>
      <c r="D139" s="309"/>
      <c r="E139" s="309"/>
      <c r="F139" s="310"/>
      <c r="G139" s="316" t="s">
        <v>202</v>
      </c>
      <c r="H139" s="317"/>
      <c r="I139" s="317"/>
      <c r="J139" s="317"/>
      <c r="K139" s="317"/>
      <c r="L139" s="317"/>
      <c r="M139" s="317"/>
      <c r="N139" s="317"/>
      <c r="O139" s="318">
        <v>0</v>
      </c>
      <c r="P139" s="318"/>
      <c r="Q139" s="318"/>
      <c r="R139" s="318"/>
      <c r="S139" s="318"/>
      <c r="T139" s="318"/>
      <c r="U139" s="318"/>
      <c r="V139" s="318"/>
      <c r="W139" s="318"/>
      <c r="X139" s="318">
        <v>0</v>
      </c>
      <c r="Y139" s="318"/>
      <c r="Z139" s="318"/>
      <c r="AA139" s="318"/>
      <c r="AB139" s="318"/>
      <c r="AC139" s="318"/>
      <c r="AD139" s="318"/>
      <c r="AE139" s="318"/>
      <c r="AF139" s="318"/>
      <c r="AG139" s="318"/>
      <c r="AH139" s="318">
        <v>0</v>
      </c>
      <c r="AI139" s="318"/>
      <c r="AJ139" s="318"/>
      <c r="AK139" s="318"/>
      <c r="AL139" s="318"/>
      <c r="AM139" s="318"/>
      <c r="AN139" s="318"/>
      <c r="AO139" s="318"/>
      <c r="AP139" s="318"/>
      <c r="AQ139" s="318">
        <v>0</v>
      </c>
      <c r="AR139" s="318"/>
      <c r="AS139" s="318"/>
      <c r="AT139" s="318"/>
      <c r="AU139" s="318"/>
      <c r="AV139" s="318"/>
      <c r="AW139" s="318"/>
      <c r="AX139" s="318"/>
      <c r="AY139" s="319"/>
    </row>
    <row r="140" spans="1:51" ht="23.25" customHeight="1" thickBot="1" x14ac:dyDescent="0.25">
      <c r="A140" s="311"/>
      <c r="B140" s="312"/>
      <c r="C140" s="312"/>
      <c r="D140" s="312"/>
      <c r="E140" s="312"/>
      <c r="F140" s="313"/>
      <c r="G140" s="320" t="s">
        <v>203</v>
      </c>
      <c r="H140" s="321"/>
      <c r="I140" s="321"/>
      <c r="J140" s="321"/>
      <c r="K140" s="321"/>
      <c r="L140" s="321"/>
      <c r="M140" s="321"/>
      <c r="N140" s="321"/>
      <c r="O140" s="322">
        <f>SUM(O138:W139)</f>
        <v>0</v>
      </c>
      <c r="P140" s="322"/>
      <c r="Q140" s="322"/>
      <c r="R140" s="322"/>
      <c r="S140" s="322"/>
      <c r="T140" s="322"/>
      <c r="U140" s="322"/>
      <c r="V140" s="322"/>
      <c r="W140" s="322"/>
      <c r="X140" s="322">
        <f>SUM(X138:AG139)</f>
        <v>0</v>
      </c>
      <c r="Y140" s="322"/>
      <c r="Z140" s="322"/>
      <c r="AA140" s="322"/>
      <c r="AB140" s="322"/>
      <c r="AC140" s="322"/>
      <c r="AD140" s="322"/>
      <c r="AE140" s="322"/>
      <c r="AF140" s="322"/>
      <c r="AG140" s="322"/>
      <c r="AH140" s="322">
        <f>SUM(AH138:AP139)</f>
        <v>0</v>
      </c>
      <c r="AI140" s="322"/>
      <c r="AJ140" s="322"/>
      <c r="AK140" s="322"/>
      <c r="AL140" s="322"/>
      <c r="AM140" s="322"/>
      <c r="AN140" s="322"/>
      <c r="AO140" s="322"/>
      <c r="AP140" s="322"/>
      <c r="AQ140" s="322">
        <f>SUM(AQ138:AY139)</f>
        <v>0</v>
      </c>
      <c r="AR140" s="322"/>
      <c r="AS140" s="322"/>
      <c r="AT140" s="322"/>
      <c r="AU140" s="322"/>
      <c r="AV140" s="322"/>
      <c r="AW140" s="322"/>
      <c r="AX140" s="322"/>
      <c r="AY140" s="323"/>
    </row>
    <row r="141" spans="1:51" ht="23.25" hidden="1" customHeight="1" x14ac:dyDescent="0.2">
      <c r="A141" s="65" t="s">
        <v>204</v>
      </c>
      <c r="B141" s="66"/>
      <c r="C141" s="66"/>
      <c r="D141" s="66"/>
      <c r="E141" s="66"/>
      <c r="F141" s="66"/>
      <c r="G141" s="575" t="s">
        <v>205</v>
      </c>
      <c r="H141" s="576"/>
      <c r="I141" s="576"/>
      <c r="J141" s="576"/>
      <c r="K141" s="576"/>
      <c r="L141" s="579" t="s">
        <v>139</v>
      </c>
      <c r="M141" s="579"/>
      <c r="N141" s="579"/>
      <c r="O141" s="581" t="s">
        <v>206</v>
      </c>
      <c r="P141" s="582"/>
      <c r="Q141" s="582"/>
      <c r="R141" s="582"/>
      <c r="S141" s="582"/>
      <c r="T141" s="582"/>
      <c r="U141" s="583"/>
      <c r="V141" s="587" t="s">
        <v>207</v>
      </c>
      <c r="W141" s="588"/>
      <c r="X141" s="588"/>
      <c r="Y141" s="588"/>
      <c r="Z141" s="588"/>
      <c r="AA141" s="588"/>
      <c r="AB141" s="588"/>
      <c r="AC141" s="588"/>
      <c r="AD141" s="588"/>
      <c r="AE141" s="588"/>
      <c r="AF141" s="588"/>
      <c r="AG141" s="588"/>
      <c r="AH141" s="588"/>
      <c r="AI141" s="588"/>
      <c r="AJ141" s="588"/>
      <c r="AK141" s="588"/>
      <c r="AL141" s="588"/>
      <c r="AM141" s="588"/>
      <c r="AN141" s="588"/>
      <c r="AO141" s="588"/>
      <c r="AP141" s="588"/>
      <c r="AQ141" s="588"/>
      <c r="AR141" s="588"/>
      <c r="AS141" s="588"/>
      <c r="AT141" s="588"/>
      <c r="AU141" s="588"/>
      <c r="AV141" s="588"/>
      <c r="AW141" s="588"/>
      <c r="AX141" s="588"/>
      <c r="AY141" s="589"/>
    </row>
    <row r="142" spans="1:51" ht="23.25" hidden="1" customHeight="1" thickBot="1" x14ac:dyDescent="0.25">
      <c r="A142" s="68"/>
      <c r="B142" s="69"/>
      <c r="C142" s="69"/>
      <c r="D142" s="69"/>
      <c r="E142" s="69"/>
      <c r="F142" s="69"/>
      <c r="G142" s="577"/>
      <c r="H142" s="578"/>
      <c r="I142" s="578"/>
      <c r="J142" s="578"/>
      <c r="K142" s="578"/>
      <c r="L142" s="580"/>
      <c r="M142" s="580"/>
      <c r="N142" s="580"/>
      <c r="O142" s="584"/>
      <c r="P142" s="585"/>
      <c r="Q142" s="585"/>
      <c r="R142" s="585"/>
      <c r="S142" s="585"/>
      <c r="T142" s="585"/>
      <c r="U142" s="586"/>
      <c r="V142" s="668" t="s">
        <v>180</v>
      </c>
      <c r="W142" s="669"/>
      <c r="X142" s="669"/>
      <c r="Y142" s="669"/>
      <c r="Z142" s="669"/>
      <c r="AA142" s="670"/>
      <c r="AB142" s="668" t="s">
        <v>181</v>
      </c>
      <c r="AC142" s="669"/>
      <c r="AD142" s="669"/>
      <c r="AE142" s="669"/>
      <c r="AF142" s="669"/>
      <c r="AG142" s="670"/>
      <c r="AH142" s="668" t="s">
        <v>208</v>
      </c>
      <c r="AI142" s="669"/>
      <c r="AJ142" s="669"/>
      <c r="AK142" s="669"/>
      <c r="AL142" s="669"/>
      <c r="AM142" s="670"/>
      <c r="AN142" s="671" t="s">
        <v>209</v>
      </c>
      <c r="AO142" s="672"/>
      <c r="AP142" s="672"/>
      <c r="AQ142" s="672"/>
      <c r="AR142" s="672"/>
      <c r="AS142" s="673"/>
      <c r="AT142" s="674" t="s">
        <v>210</v>
      </c>
      <c r="AU142" s="675"/>
      <c r="AV142" s="675"/>
      <c r="AW142" s="675"/>
      <c r="AX142" s="675"/>
      <c r="AY142" s="676"/>
    </row>
    <row r="143" spans="1:51" ht="23.25" hidden="1" customHeight="1" x14ac:dyDescent="0.2">
      <c r="A143" s="68"/>
      <c r="B143" s="69"/>
      <c r="C143" s="69"/>
      <c r="D143" s="69"/>
      <c r="E143" s="69"/>
      <c r="F143" s="69"/>
      <c r="G143" s="688" t="s">
        <v>211</v>
      </c>
      <c r="H143" s="661"/>
      <c r="I143" s="661"/>
      <c r="J143" s="661"/>
      <c r="K143" s="662"/>
      <c r="L143" s="689" t="s">
        <v>212</v>
      </c>
      <c r="M143" s="689"/>
      <c r="N143" s="689"/>
      <c r="O143" s="638">
        <v>4</v>
      </c>
      <c r="P143" s="639"/>
      <c r="Q143" s="27" t="s">
        <v>213</v>
      </c>
      <c r="R143" s="629">
        <f>O130</f>
        <v>218.794321</v>
      </c>
      <c r="S143" s="629"/>
      <c r="T143" s="629"/>
      <c r="U143" s="640"/>
      <c r="V143" s="638">
        <f>O143</f>
        <v>4</v>
      </c>
      <c r="W143" s="639"/>
      <c r="X143" s="27" t="s">
        <v>213</v>
      </c>
      <c r="Y143" s="629">
        <f>R143</f>
        <v>218.794321</v>
      </c>
      <c r="Z143" s="629"/>
      <c r="AA143" s="640"/>
      <c r="AB143" s="638">
        <v>0</v>
      </c>
      <c r="AC143" s="639"/>
      <c r="AD143" s="27" t="s">
        <v>213</v>
      </c>
      <c r="AE143" s="629">
        <v>0</v>
      </c>
      <c r="AF143" s="629"/>
      <c r="AG143" s="640"/>
      <c r="AH143" s="638">
        <v>0</v>
      </c>
      <c r="AI143" s="639"/>
      <c r="AJ143" s="27" t="s">
        <v>213</v>
      </c>
      <c r="AK143" s="629">
        <v>0</v>
      </c>
      <c r="AL143" s="629"/>
      <c r="AM143" s="640"/>
      <c r="AN143" s="638">
        <v>0</v>
      </c>
      <c r="AO143" s="639"/>
      <c r="AP143" s="27" t="s">
        <v>213</v>
      </c>
      <c r="AQ143" s="629">
        <v>0</v>
      </c>
      <c r="AR143" s="629"/>
      <c r="AS143" s="640"/>
      <c r="AT143" s="638">
        <v>0</v>
      </c>
      <c r="AU143" s="639"/>
      <c r="AV143" s="27" t="s">
        <v>213</v>
      </c>
      <c r="AW143" s="629">
        <v>0</v>
      </c>
      <c r="AX143" s="629"/>
      <c r="AY143" s="630"/>
    </row>
    <row r="144" spans="1:51" ht="23.25" hidden="1" customHeight="1" x14ac:dyDescent="0.2">
      <c r="A144" s="68"/>
      <c r="B144" s="69"/>
      <c r="C144" s="69"/>
      <c r="D144" s="69"/>
      <c r="E144" s="69"/>
      <c r="F144" s="69"/>
      <c r="G144" s="555"/>
      <c r="H144" s="556"/>
      <c r="I144" s="556"/>
      <c r="J144" s="556"/>
      <c r="K144" s="557"/>
      <c r="L144" s="631" t="s">
        <v>212</v>
      </c>
      <c r="M144" s="631"/>
      <c r="N144" s="631"/>
      <c r="O144" s="632">
        <v>4</v>
      </c>
      <c r="P144" s="633"/>
      <c r="Q144" s="28" t="s">
        <v>213</v>
      </c>
      <c r="R144" s="634">
        <v>213.93606199999999</v>
      </c>
      <c r="S144" s="634"/>
      <c r="T144" s="634"/>
      <c r="U144" s="635"/>
      <c r="V144" s="636"/>
      <c r="W144" s="636"/>
      <c r="X144" s="636"/>
      <c r="Y144" s="636"/>
      <c r="Z144" s="636"/>
      <c r="AA144" s="636"/>
      <c r="AB144" s="636"/>
      <c r="AC144" s="636"/>
      <c r="AD144" s="636"/>
      <c r="AE144" s="636"/>
      <c r="AF144" s="636"/>
      <c r="AG144" s="636"/>
      <c r="AH144" s="636"/>
      <c r="AI144" s="636"/>
      <c r="AJ144" s="636"/>
      <c r="AK144" s="636"/>
      <c r="AL144" s="636"/>
      <c r="AM144" s="636"/>
      <c r="AN144" s="636"/>
      <c r="AO144" s="636"/>
      <c r="AP144" s="636"/>
      <c r="AQ144" s="636"/>
      <c r="AR144" s="636"/>
      <c r="AS144" s="636"/>
      <c r="AT144" s="636"/>
      <c r="AU144" s="636"/>
      <c r="AV144" s="636"/>
      <c r="AW144" s="636"/>
      <c r="AX144" s="636"/>
      <c r="AY144" s="637"/>
    </row>
    <row r="145" spans="1:51" ht="23.25" hidden="1" customHeight="1" x14ac:dyDescent="0.2">
      <c r="A145" s="68"/>
      <c r="B145" s="69"/>
      <c r="C145" s="69"/>
      <c r="D145" s="69"/>
      <c r="E145" s="69"/>
      <c r="F145" s="69"/>
      <c r="G145" s="825" t="s">
        <v>214</v>
      </c>
      <c r="H145" s="826"/>
      <c r="I145" s="826"/>
      <c r="J145" s="826"/>
      <c r="K145" s="827"/>
      <c r="L145" s="831" t="s">
        <v>212</v>
      </c>
      <c r="M145" s="831"/>
      <c r="N145" s="831"/>
      <c r="O145" s="664">
        <v>3</v>
      </c>
      <c r="P145" s="665"/>
      <c r="Q145" s="29" t="s">
        <v>213</v>
      </c>
      <c r="R145" s="398">
        <f>X130</f>
        <v>156.741083</v>
      </c>
      <c r="S145" s="398"/>
      <c r="T145" s="398"/>
      <c r="U145" s="399"/>
      <c r="V145" s="695"/>
      <c r="W145" s="695"/>
      <c r="X145" s="695"/>
      <c r="Y145" s="695"/>
      <c r="Z145" s="695"/>
      <c r="AA145" s="695"/>
      <c r="AB145" s="664">
        <f>O145</f>
        <v>3</v>
      </c>
      <c r="AC145" s="665"/>
      <c r="AD145" s="29" t="s">
        <v>213</v>
      </c>
      <c r="AE145" s="398">
        <f>R145</f>
        <v>156.741083</v>
      </c>
      <c r="AF145" s="398"/>
      <c r="AG145" s="399"/>
      <c r="AH145" s="664">
        <v>0</v>
      </c>
      <c r="AI145" s="665"/>
      <c r="AJ145" s="29" t="s">
        <v>213</v>
      </c>
      <c r="AK145" s="398">
        <v>0</v>
      </c>
      <c r="AL145" s="398"/>
      <c r="AM145" s="399"/>
      <c r="AN145" s="664">
        <v>0</v>
      </c>
      <c r="AO145" s="665"/>
      <c r="AP145" s="29" t="s">
        <v>213</v>
      </c>
      <c r="AQ145" s="398">
        <v>0</v>
      </c>
      <c r="AR145" s="398"/>
      <c r="AS145" s="399"/>
      <c r="AT145" s="664">
        <v>0</v>
      </c>
      <c r="AU145" s="665"/>
      <c r="AV145" s="29" t="s">
        <v>213</v>
      </c>
      <c r="AW145" s="398">
        <v>0</v>
      </c>
      <c r="AX145" s="398"/>
      <c r="AY145" s="400"/>
    </row>
    <row r="146" spans="1:51" ht="23.25" hidden="1" customHeight="1" x14ac:dyDescent="0.2">
      <c r="A146" s="68"/>
      <c r="B146" s="69"/>
      <c r="C146" s="69"/>
      <c r="D146" s="69"/>
      <c r="E146" s="69"/>
      <c r="F146" s="69"/>
      <c r="G146" s="828"/>
      <c r="H146" s="829"/>
      <c r="I146" s="829"/>
      <c r="J146" s="829"/>
      <c r="K146" s="830"/>
      <c r="L146" s="631" t="s">
        <v>212</v>
      </c>
      <c r="M146" s="631"/>
      <c r="N146" s="631"/>
      <c r="O146" s="632">
        <v>3</v>
      </c>
      <c r="P146" s="633"/>
      <c r="Q146" s="28" t="s">
        <v>213</v>
      </c>
      <c r="R146" s="634">
        <v>174.730324</v>
      </c>
      <c r="S146" s="634"/>
      <c r="T146" s="634"/>
      <c r="U146" s="635"/>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6"/>
      <c r="AY146" s="637"/>
    </row>
    <row r="147" spans="1:51" ht="23.25" hidden="1" customHeight="1" x14ac:dyDescent="0.2">
      <c r="A147" s="68"/>
      <c r="B147" s="69"/>
      <c r="C147" s="69"/>
      <c r="D147" s="69"/>
      <c r="E147" s="69"/>
      <c r="F147" s="69"/>
      <c r="G147" s="825" t="s">
        <v>215</v>
      </c>
      <c r="H147" s="826"/>
      <c r="I147" s="826"/>
      <c r="J147" s="826"/>
      <c r="K147" s="827"/>
      <c r="L147" s="831" t="s">
        <v>212</v>
      </c>
      <c r="M147" s="831"/>
      <c r="N147" s="831"/>
      <c r="O147" s="664">
        <v>3</v>
      </c>
      <c r="P147" s="665"/>
      <c r="Q147" s="29" t="s">
        <v>213</v>
      </c>
      <c r="R147" s="398">
        <f>AH130</f>
        <v>132.09254200000001</v>
      </c>
      <c r="S147" s="398"/>
      <c r="T147" s="398"/>
      <c r="U147" s="399"/>
      <c r="V147" s="695"/>
      <c r="W147" s="695"/>
      <c r="X147" s="695"/>
      <c r="Y147" s="695"/>
      <c r="Z147" s="695"/>
      <c r="AA147" s="695"/>
      <c r="AB147" s="695"/>
      <c r="AC147" s="695"/>
      <c r="AD147" s="695"/>
      <c r="AE147" s="695"/>
      <c r="AF147" s="695"/>
      <c r="AG147" s="695"/>
      <c r="AH147" s="664">
        <f>O147</f>
        <v>3</v>
      </c>
      <c r="AI147" s="665"/>
      <c r="AJ147" s="29" t="s">
        <v>213</v>
      </c>
      <c r="AK147" s="398">
        <f>R147</f>
        <v>132.09254200000001</v>
      </c>
      <c r="AL147" s="398"/>
      <c r="AM147" s="399"/>
      <c r="AN147" s="664">
        <v>0</v>
      </c>
      <c r="AO147" s="665"/>
      <c r="AP147" s="29" t="s">
        <v>213</v>
      </c>
      <c r="AQ147" s="398">
        <v>0</v>
      </c>
      <c r="AR147" s="398"/>
      <c r="AS147" s="399"/>
      <c r="AT147" s="664">
        <v>0</v>
      </c>
      <c r="AU147" s="665"/>
      <c r="AV147" s="29" t="s">
        <v>213</v>
      </c>
      <c r="AW147" s="398">
        <v>0</v>
      </c>
      <c r="AX147" s="398"/>
      <c r="AY147" s="400"/>
    </row>
    <row r="148" spans="1:51" ht="23.25" hidden="1" customHeight="1" x14ac:dyDescent="0.2">
      <c r="A148" s="68"/>
      <c r="B148" s="69"/>
      <c r="C148" s="69"/>
      <c r="D148" s="69"/>
      <c r="E148" s="69"/>
      <c r="F148" s="69"/>
      <c r="G148" s="828"/>
      <c r="H148" s="829"/>
      <c r="I148" s="829"/>
      <c r="J148" s="829"/>
      <c r="K148" s="830"/>
      <c r="L148" s="631" t="s">
        <v>212</v>
      </c>
      <c r="M148" s="631"/>
      <c r="N148" s="631"/>
      <c r="O148" s="632">
        <v>3</v>
      </c>
      <c r="P148" s="633"/>
      <c r="Q148" s="28" t="s">
        <v>213</v>
      </c>
      <c r="R148" s="634">
        <v>128.48730900000001</v>
      </c>
      <c r="S148" s="634"/>
      <c r="T148" s="634"/>
      <c r="U148" s="635"/>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7"/>
    </row>
    <row r="149" spans="1:51" ht="23.25" hidden="1" customHeight="1" thickBot="1" x14ac:dyDescent="0.25">
      <c r="A149" s="203"/>
      <c r="B149" s="204"/>
      <c r="C149" s="204"/>
      <c r="D149" s="204"/>
      <c r="E149" s="204"/>
      <c r="F149" s="204"/>
      <c r="G149" s="823" t="s">
        <v>216</v>
      </c>
      <c r="H149" s="824"/>
      <c r="I149" s="824"/>
      <c r="J149" s="824"/>
      <c r="K149" s="824"/>
      <c r="L149" s="835" t="s">
        <v>212</v>
      </c>
      <c r="M149" s="835"/>
      <c r="N149" s="835"/>
      <c r="O149" s="836">
        <v>3</v>
      </c>
      <c r="P149" s="837"/>
      <c r="Q149" s="30" t="s">
        <v>213</v>
      </c>
      <c r="R149" s="394">
        <f>AQ130</f>
        <v>105.901785</v>
      </c>
      <c r="S149" s="394"/>
      <c r="T149" s="394"/>
      <c r="U149" s="754"/>
      <c r="V149" s="838"/>
      <c r="W149" s="838"/>
      <c r="X149" s="838"/>
      <c r="Y149" s="838"/>
      <c r="Z149" s="838"/>
      <c r="AA149" s="838"/>
      <c r="AB149" s="838"/>
      <c r="AC149" s="838"/>
      <c r="AD149" s="838"/>
      <c r="AE149" s="838"/>
      <c r="AF149" s="838"/>
      <c r="AG149" s="838"/>
      <c r="AH149" s="838"/>
      <c r="AI149" s="838"/>
      <c r="AJ149" s="838"/>
      <c r="AK149" s="838"/>
      <c r="AL149" s="838"/>
      <c r="AM149" s="838"/>
      <c r="AN149" s="836">
        <f>O149</f>
        <v>3</v>
      </c>
      <c r="AO149" s="837"/>
      <c r="AP149" s="30" t="s">
        <v>213</v>
      </c>
      <c r="AQ149" s="394">
        <f>R149</f>
        <v>105.901785</v>
      </c>
      <c r="AR149" s="394"/>
      <c r="AS149" s="754"/>
      <c r="AT149" s="836">
        <v>0</v>
      </c>
      <c r="AU149" s="837"/>
      <c r="AV149" s="30" t="s">
        <v>213</v>
      </c>
      <c r="AW149" s="394">
        <v>0</v>
      </c>
      <c r="AX149" s="394"/>
      <c r="AY149" s="395"/>
    </row>
    <row r="150" spans="1:51" ht="23.25" customHeight="1" thickBot="1" x14ac:dyDescent="0.25">
      <c r="A150" s="65" t="s">
        <v>217</v>
      </c>
      <c r="B150" s="66"/>
      <c r="C150" s="66"/>
      <c r="D150" s="66"/>
      <c r="E150" s="66"/>
      <c r="F150" s="66"/>
      <c r="G150" s="910" t="s">
        <v>218</v>
      </c>
      <c r="H150" s="911"/>
      <c r="I150" s="911"/>
      <c r="J150" s="911"/>
      <c r="K150" s="911"/>
      <c r="L150" s="912" t="s">
        <v>139</v>
      </c>
      <c r="M150" s="912"/>
      <c r="N150" s="912"/>
      <c r="O150" s="913" t="s">
        <v>180</v>
      </c>
      <c r="P150" s="914"/>
      <c r="Q150" s="914"/>
      <c r="R150" s="914"/>
      <c r="S150" s="914"/>
      <c r="T150" s="914"/>
      <c r="U150" s="914"/>
      <c r="V150" s="914"/>
      <c r="W150" s="915"/>
      <c r="X150" s="914" t="s">
        <v>181</v>
      </c>
      <c r="Y150" s="914"/>
      <c r="Z150" s="914"/>
      <c r="AA150" s="914"/>
      <c r="AB150" s="914"/>
      <c r="AC150" s="914"/>
      <c r="AD150" s="914"/>
      <c r="AE150" s="914"/>
      <c r="AF150" s="914"/>
      <c r="AG150" s="915"/>
      <c r="AH150" s="914" t="s">
        <v>182</v>
      </c>
      <c r="AI150" s="914"/>
      <c r="AJ150" s="914"/>
      <c r="AK150" s="914"/>
      <c r="AL150" s="914"/>
      <c r="AM150" s="914"/>
      <c r="AN150" s="914"/>
      <c r="AO150" s="914"/>
      <c r="AP150" s="915"/>
      <c r="AQ150" s="914" t="s">
        <v>183</v>
      </c>
      <c r="AR150" s="914"/>
      <c r="AS150" s="914"/>
      <c r="AT150" s="914"/>
      <c r="AU150" s="914"/>
      <c r="AV150" s="914"/>
      <c r="AW150" s="914"/>
      <c r="AX150" s="914"/>
      <c r="AY150" s="916"/>
    </row>
    <row r="151" spans="1:51" ht="23.25" customHeight="1" x14ac:dyDescent="0.2">
      <c r="A151" s="68"/>
      <c r="B151" s="69"/>
      <c r="C151" s="69"/>
      <c r="D151" s="69"/>
      <c r="E151" s="69"/>
      <c r="F151" s="69"/>
      <c r="G151" s="917" t="s">
        <v>219</v>
      </c>
      <c r="H151" s="918"/>
      <c r="I151" s="918"/>
      <c r="J151" s="918"/>
      <c r="K151" s="918"/>
      <c r="L151" s="921" t="s">
        <v>212</v>
      </c>
      <c r="M151" s="921"/>
      <c r="N151" s="921"/>
      <c r="O151" s="922">
        <v>350</v>
      </c>
      <c r="P151" s="923"/>
      <c r="Q151" s="923"/>
      <c r="R151" s="43" t="s">
        <v>220</v>
      </c>
      <c r="S151" s="924">
        <v>9631.2134119999992</v>
      </c>
      <c r="T151" s="924"/>
      <c r="U151" s="924"/>
      <c r="V151" s="924"/>
      <c r="W151" s="925"/>
      <c r="X151" s="922">
        <v>50</v>
      </c>
      <c r="Y151" s="923"/>
      <c r="Z151" s="923"/>
      <c r="AA151" s="43" t="s">
        <v>220</v>
      </c>
      <c r="AB151" s="924">
        <v>1211.43</v>
      </c>
      <c r="AC151" s="924"/>
      <c r="AD151" s="924"/>
      <c r="AE151" s="924"/>
      <c r="AF151" s="924"/>
      <c r="AG151" s="925"/>
      <c r="AH151" s="922">
        <v>57</v>
      </c>
      <c r="AI151" s="923"/>
      <c r="AJ151" s="923"/>
      <c r="AK151" s="43" t="s">
        <v>220</v>
      </c>
      <c r="AL151" s="924">
        <v>1525.0250000000001</v>
      </c>
      <c r="AM151" s="924"/>
      <c r="AN151" s="924"/>
      <c r="AO151" s="924"/>
      <c r="AP151" s="925"/>
      <c r="AQ151" s="926"/>
      <c r="AR151" s="926"/>
      <c r="AS151" s="926"/>
      <c r="AT151" s="926"/>
      <c r="AU151" s="926"/>
      <c r="AV151" s="926"/>
      <c r="AW151" s="926"/>
      <c r="AX151" s="926"/>
      <c r="AY151" s="927"/>
    </row>
    <row r="152" spans="1:51" ht="23.25" customHeight="1" x14ac:dyDescent="0.2">
      <c r="A152" s="68"/>
      <c r="B152" s="69"/>
      <c r="C152" s="69"/>
      <c r="D152" s="69"/>
      <c r="E152" s="69"/>
      <c r="F152" s="69"/>
      <c r="G152" s="919"/>
      <c r="H152" s="920"/>
      <c r="I152" s="920"/>
      <c r="J152" s="920"/>
      <c r="K152" s="920"/>
      <c r="L152" s="928" t="s">
        <v>212</v>
      </c>
      <c r="M152" s="928"/>
      <c r="N152" s="928"/>
      <c r="O152" s="929">
        <v>0</v>
      </c>
      <c r="P152" s="929"/>
      <c r="Q152" s="930"/>
      <c r="R152" s="44" t="s">
        <v>220</v>
      </c>
      <c r="S152" s="931">
        <v>10800</v>
      </c>
      <c r="T152" s="932"/>
      <c r="U152" s="932"/>
      <c r="V152" s="932"/>
      <c r="W152" s="932"/>
      <c r="X152" s="929">
        <v>0</v>
      </c>
      <c r="Y152" s="929"/>
      <c r="Z152" s="930"/>
      <c r="AA152" s="44" t="s">
        <v>220</v>
      </c>
      <c r="AB152" s="931">
        <v>6900</v>
      </c>
      <c r="AC152" s="932"/>
      <c r="AD152" s="932"/>
      <c r="AE152" s="932"/>
      <c r="AF152" s="932"/>
      <c r="AG152" s="932"/>
      <c r="AH152" s="929">
        <v>0</v>
      </c>
      <c r="AI152" s="929"/>
      <c r="AJ152" s="930"/>
      <c r="AK152" s="44" t="s">
        <v>220</v>
      </c>
      <c r="AL152" s="931">
        <v>3007</v>
      </c>
      <c r="AM152" s="932"/>
      <c r="AN152" s="932"/>
      <c r="AO152" s="932"/>
      <c r="AP152" s="932"/>
      <c r="AQ152" s="929">
        <v>0</v>
      </c>
      <c r="AR152" s="929"/>
      <c r="AS152" s="930"/>
      <c r="AT152" s="44" t="s">
        <v>220</v>
      </c>
      <c r="AU152" s="931">
        <v>2389.625</v>
      </c>
      <c r="AV152" s="932"/>
      <c r="AW152" s="932"/>
      <c r="AX152" s="932"/>
      <c r="AY152" s="933"/>
    </row>
    <row r="153" spans="1:51" ht="23.25" customHeight="1" x14ac:dyDescent="0.2">
      <c r="A153" s="68"/>
      <c r="B153" s="69"/>
      <c r="C153" s="69"/>
      <c r="D153" s="69"/>
      <c r="E153" s="69"/>
      <c r="F153" s="69"/>
      <c r="G153" s="919" t="s">
        <v>221</v>
      </c>
      <c r="H153" s="920"/>
      <c r="I153" s="920"/>
      <c r="J153" s="920"/>
      <c r="K153" s="920"/>
      <c r="L153" s="934" t="s">
        <v>212</v>
      </c>
      <c r="M153" s="934"/>
      <c r="N153" s="934"/>
      <c r="O153" s="935">
        <v>384</v>
      </c>
      <c r="P153" s="935"/>
      <c r="Q153" s="936"/>
      <c r="R153" s="45" t="s">
        <v>220</v>
      </c>
      <c r="S153" s="937">
        <v>12049.035250000001</v>
      </c>
      <c r="T153" s="938"/>
      <c r="U153" s="938"/>
      <c r="V153" s="938"/>
      <c r="W153" s="938"/>
      <c r="X153" s="935">
        <v>342</v>
      </c>
      <c r="Y153" s="935"/>
      <c r="Z153" s="936"/>
      <c r="AA153" s="45" t="s">
        <v>220</v>
      </c>
      <c r="AB153" s="937">
        <v>7142.2630520000002</v>
      </c>
      <c r="AC153" s="938"/>
      <c r="AD153" s="938"/>
      <c r="AE153" s="938"/>
      <c r="AF153" s="938"/>
      <c r="AG153" s="938"/>
      <c r="AH153" s="935">
        <v>293</v>
      </c>
      <c r="AI153" s="935"/>
      <c r="AJ153" s="936"/>
      <c r="AK153" s="45" t="s">
        <v>220</v>
      </c>
      <c r="AL153" s="937">
        <v>4835.0357549999999</v>
      </c>
      <c r="AM153" s="938"/>
      <c r="AN153" s="938"/>
      <c r="AO153" s="938"/>
      <c r="AP153" s="938"/>
      <c r="AQ153" s="935">
        <v>0</v>
      </c>
      <c r="AR153" s="935"/>
      <c r="AS153" s="936"/>
      <c r="AT153" s="45" t="s">
        <v>220</v>
      </c>
      <c r="AU153" s="937">
        <v>0</v>
      </c>
      <c r="AV153" s="938"/>
      <c r="AW153" s="938"/>
      <c r="AX153" s="938"/>
      <c r="AY153" s="939"/>
    </row>
    <row r="154" spans="1:51" ht="23.25" customHeight="1" x14ac:dyDescent="0.2">
      <c r="A154" s="68"/>
      <c r="B154" s="69"/>
      <c r="C154" s="69"/>
      <c r="D154" s="69"/>
      <c r="E154" s="69"/>
      <c r="F154" s="69"/>
      <c r="G154" s="946" t="s">
        <v>222</v>
      </c>
      <c r="H154" s="947"/>
      <c r="I154" s="947"/>
      <c r="J154" s="947"/>
      <c r="K154" s="947"/>
      <c r="L154" s="934" t="s">
        <v>212</v>
      </c>
      <c r="M154" s="934"/>
      <c r="N154" s="934"/>
      <c r="O154" s="935">
        <v>3</v>
      </c>
      <c r="P154" s="935"/>
      <c r="Q154" s="936"/>
      <c r="R154" s="45" t="s">
        <v>220</v>
      </c>
      <c r="S154" s="937">
        <v>15.149398</v>
      </c>
      <c r="T154" s="938"/>
      <c r="U154" s="938"/>
      <c r="V154" s="938"/>
      <c r="W154" s="938"/>
      <c r="X154" s="935">
        <v>1</v>
      </c>
      <c r="Y154" s="935"/>
      <c r="Z154" s="936"/>
      <c r="AA154" s="45" t="s">
        <v>220</v>
      </c>
      <c r="AB154" s="937">
        <v>4.2</v>
      </c>
      <c r="AC154" s="938"/>
      <c r="AD154" s="938"/>
      <c r="AE154" s="938"/>
      <c r="AF154" s="938"/>
      <c r="AG154" s="938"/>
      <c r="AH154" s="935">
        <v>5</v>
      </c>
      <c r="AI154" s="935"/>
      <c r="AJ154" s="936"/>
      <c r="AK154" s="45" t="s">
        <v>220</v>
      </c>
      <c r="AL154" s="937">
        <v>33.221246999999998</v>
      </c>
      <c r="AM154" s="938"/>
      <c r="AN154" s="938"/>
      <c r="AO154" s="938"/>
      <c r="AP154" s="938"/>
      <c r="AQ154" s="935">
        <v>0</v>
      </c>
      <c r="AR154" s="935"/>
      <c r="AS154" s="936"/>
      <c r="AT154" s="45" t="s">
        <v>220</v>
      </c>
      <c r="AU154" s="937">
        <v>0</v>
      </c>
      <c r="AV154" s="938"/>
      <c r="AW154" s="938"/>
      <c r="AX154" s="938"/>
      <c r="AY154" s="939"/>
    </row>
    <row r="155" spans="1:51" ht="23.25" customHeight="1" thickBot="1" x14ac:dyDescent="0.25">
      <c r="A155" s="203"/>
      <c r="B155" s="204"/>
      <c r="C155" s="204"/>
      <c r="D155" s="204"/>
      <c r="E155" s="204"/>
      <c r="F155" s="204"/>
      <c r="G155" s="823" t="s">
        <v>223</v>
      </c>
      <c r="H155" s="824"/>
      <c r="I155" s="824"/>
      <c r="J155" s="824"/>
      <c r="K155" s="824"/>
      <c r="L155" s="940" t="s">
        <v>212</v>
      </c>
      <c r="M155" s="940"/>
      <c r="N155" s="940"/>
      <c r="O155" s="941">
        <v>1498</v>
      </c>
      <c r="P155" s="941"/>
      <c r="Q155" s="942"/>
      <c r="R155" s="46" t="s">
        <v>220</v>
      </c>
      <c r="S155" s="943">
        <v>25852.147087000001</v>
      </c>
      <c r="T155" s="944"/>
      <c r="U155" s="944"/>
      <c r="V155" s="944"/>
      <c r="W155" s="944"/>
      <c r="X155" s="941">
        <v>1205</v>
      </c>
      <c r="Y155" s="941"/>
      <c r="Z155" s="942"/>
      <c r="AA155" s="46" t="s">
        <v>220</v>
      </c>
      <c r="AB155" s="943">
        <f>S155+AB151-AB153-AB154</f>
        <v>19917.114035000002</v>
      </c>
      <c r="AC155" s="944"/>
      <c r="AD155" s="944"/>
      <c r="AE155" s="944"/>
      <c r="AF155" s="944"/>
      <c r="AG155" s="944"/>
      <c r="AH155" s="941">
        <v>964</v>
      </c>
      <c r="AI155" s="941"/>
      <c r="AJ155" s="942"/>
      <c r="AK155" s="46" t="s">
        <v>220</v>
      </c>
      <c r="AL155" s="943">
        <f>AB155+AL151-AL153-AL154</f>
        <v>16573.882033000002</v>
      </c>
      <c r="AM155" s="944"/>
      <c r="AN155" s="944"/>
      <c r="AO155" s="944"/>
      <c r="AP155" s="944"/>
      <c r="AQ155" s="941">
        <v>0</v>
      </c>
      <c r="AR155" s="941"/>
      <c r="AS155" s="942"/>
      <c r="AT155" s="46" t="s">
        <v>220</v>
      </c>
      <c r="AU155" s="943">
        <f>AL155+AU152-AU153-AU154</f>
        <v>18963.507033000002</v>
      </c>
      <c r="AV155" s="944"/>
      <c r="AW155" s="944"/>
      <c r="AX155" s="944"/>
      <c r="AY155" s="945"/>
    </row>
    <row r="156" spans="1:51" ht="25.5" customHeight="1" x14ac:dyDescent="0.2">
      <c r="A156" s="65" t="s">
        <v>224</v>
      </c>
      <c r="B156" s="66"/>
      <c r="C156" s="66"/>
      <c r="D156" s="66"/>
      <c r="E156" s="66"/>
      <c r="F156" s="67"/>
      <c r="G156" s="224" t="s">
        <v>225</v>
      </c>
      <c r="H156" s="225"/>
      <c r="I156" s="225"/>
      <c r="J156" s="225"/>
      <c r="K156" s="225"/>
      <c r="L156" s="225"/>
      <c r="M156" s="225"/>
      <c r="N156" s="225"/>
      <c r="O156" s="225"/>
      <c r="P156" s="225"/>
      <c r="Q156" s="226"/>
      <c r="R156" s="209">
        <f>R146</f>
        <v>174.730324</v>
      </c>
      <c r="S156" s="210"/>
      <c r="T156" s="210"/>
      <c r="U156" s="210"/>
      <c r="V156" s="210"/>
      <c r="W156" s="210"/>
      <c r="X156" s="210"/>
      <c r="Y156" s="210"/>
      <c r="Z156" s="210"/>
      <c r="AA156" s="210"/>
      <c r="AB156" s="227"/>
      <c r="AC156" s="228" t="s">
        <v>226</v>
      </c>
      <c r="AD156" s="229"/>
      <c r="AE156" s="229"/>
      <c r="AF156" s="229"/>
      <c r="AG156" s="229"/>
      <c r="AH156" s="229"/>
      <c r="AI156" s="229"/>
      <c r="AJ156" s="229"/>
      <c r="AK156" s="229"/>
      <c r="AL156" s="229"/>
      <c r="AM156" s="230"/>
      <c r="AN156" s="209">
        <f>X130</f>
        <v>156.741083</v>
      </c>
      <c r="AO156" s="210"/>
      <c r="AP156" s="210"/>
      <c r="AQ156" s="210"/>
      <c r="AR156" s="210"/>
      <c r="AS156" s="210"/>
      <c r="AT156" s="210"/>
      <c r="AU156" s="210"/>
      <c r="AV156" s="210"/>
      <c r="AW156" s="210"/>
      <c r="AX156" s="210"/>
      <c r="AY156" s="211"/>
    </row>
    <row r="157" spans="1:51" ht="25.5" customHeight="1" x14ac:dyDescent="0.2">
      <c r="A157" s="68"/>
      <c r="B157" s="69"/>
      <c r="C157" s="69"/>
      <c r="D157" s="69"/>
      <c r="E157" s="69"/>
      <c r="F157" s="70"/>
      <c r="G157" s="212" t="s">
        <v>227</v>
      </c>
      <c r="H157" s="213"/>
      <c r="I157" s="213"/>
      <c r="J157" s="213"/>
      <c r="K157" s="213"/>
      <c r="L157" s="213"/>
      <c r="M157" s="213"/>
      <c r="N157" s="213"/>
      <c r="O157" s="213"/>
      <c r="P157" s="213"/>
      <c r="Q157" s="214"/>
      <c r="R157" s="215">
        <f>R156-AN156</f>
        <v>17.989240999999993</v>
      </c>
      <c r="S157" s="216"/>
      <c r="T157" s="216"/>
      <c r="U157" s="216"/>
      <c r="V157" s="216"/>
      <c r="W157" s="216"/>
      <c r="X157" s="216"/>
      <c r="Y157" s="216"/>
      <c r="Z157" s="216"/>
      <c r="AA157" s="216"/>
      <c r="AB157" s="217"/>
      <c r="AC157" s="218" t="s">
        <v>228</v>
      </c>
      <c r="AD157" s="219"/>
      <c r="AE157" s="219"/>
      <c r="AF157" s="219"/>
      <c r="AG157" s="219"/>
      <c r="AH157" s="219"/>
      <c r="AI157" s="219"/>
      <c r="AJ157" s="219"/>
      <c r="AK157" s="219"/>
      <c r="AL157" s="219"/>
      <c r="AM157" s="220"/>
      <c r="AN157" s="221">
        <f>R157/R156</f>
        <v>0.10295431604648082</v>
      </c>
      <c r="AO157" s="222"/>
      <c r="AP157" s="222"/>
      <c r="AQ157" s="222"/>
      <c r="AR157" s="222"/>
      <c r="AS157" s="222"/>
      <c r="AT157" s="222"/>
      <c r="AU157" s="222"/>
      <c r="AV157" s="222"/>
      <c r="AW157" s="222"/>
      <c r="AX157" s="222"/>
      <c r="AY157" s="223"/>
    </row>
    <row r="158" spans="1:51" x14ac:dyDescent="0.2">
      <c r="A158" s="68"/>
      <c r="B158" s="69"/>
      <c r="C158" s="69"/>
      <c r="D158" s="69"/>
      <c r="E158" s="69"/>
      <c r="F158" s="70"/>
      <c r="G158" s="324" t="s">
        <v>229</v>
      </c>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6"/>
    </row>
    <row r="159" spans="1:51" ht="69.75" customHeight="1" thickBot="1" x14ac:dyDescent="0.25">
      <c r="A159" s="68"/>
      <c r="B159" s="69"/>
      <c r="C159" s="69"/>
      <c r="D159" s="69"/>
      <c r="E159" s="69"/>
      <c r="F159" s="70"/>
      <c r="G159" s="327" t="s">
        <v>230</v>
      </c>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9"/>
    </row>
    <row r="160" spans="1:51" ht="25.5" customHeight="1" x14ac:dyDescent="0.2">
      <c r="A160" s="68"/>
      <c r="B160" s="69"/>
      <c r="C160" s="69"/>
      <c r="D160" s="69"/>
      <c r="E160" s="69"/>
      <c r="F160" s="70"/>
      <c r="G160" s="224" t="s">
        <v>231</v>
      </c>
      <c r="H160" s="225"/>
      <c r="I160" s="225"/>
      <c r="J160" s="225"/>
      <c r="K160" s="225"/>
      <c r="L160" s="225"/>
      <c r="M160" s="225"/>
      <c r="N160" s="225"/>
      <c r="O160" s="225"/>
      <c r="P160" s="225"/>
      <c r="Q160" s="226"/>
      <c r="R160" s="816">
        <f>R148</f>
        <v>128.48730900000001</v>
      </c>
      <c r="S160" s="817"/>
      <c r="T160" s="817"/>
      <c r="U160" s="817"/>
      <c r="V160" s="817"/>
      <c r="W160" s="817"/>
      <c r="X160" s="817"/>
      <c r="Y160" s="817"/>
      <c r="Z160" s="817"/>
      <c r="AA160" s="817"/>
      <c r="AB160" s="818"/>
      <c r="AC160" s="228" t="s">
        <v>232</v>
      </c>
      <c r="AD160" s="229"/>
      <c r="AE160" s="229"/>
      <c r="AF160" s="229"/>
      <c r="AG160" s="229"/>
      <c r="AH160" s="229"/>
      <c r="AI160" s="229"/>
      <c r="AJ160" s="229"/>
      <c r="AK160" s="229"/>
      <c r="AL160" s="229"/>
      <c r="AM160" s="230"/>
      <c r="AN160" s="816">
        <f>AH130</f>
        <v>132.09254200000001</v>
      </c>
      <c r="AO160" s="817"/>
      <c r="AP160" s="817"/>
      <c r="AQ160" s="817"/>
      <c r="AR160" s="817"/>
      <c r="AS160" s="817"/>
      <c r="AT160" s="817"/>
      <c r="AU160" s="817"/>
      <c r="AV160" s="817"/>
      <c r="AW160" s="817"/>
      <c r="AX160" s="817"/>
      <c r="AY160" s="819"/>
    </row>
    <row r="161" spans="1:51" ht="25.5" customHeight="1" x14ac:dyDescent="0.2">
      <c r="A161" s="68"/>
      <c r="B161" s="69"/>
      <c r="C161" s="69"/>
      <c r="D161" s="69"/>
      <c r="E161" s="69"/>
      <c r="F161" s="70"/>
      <c r="G161" s="212" t="s">
        <v>227</v>
      </c>
      <c r="H161" s="213"/>
      <c r="I161" s="213"/>
      <c r="J161" s="213"/>
      <c r="K161" s="213"/>
      <c r="L161" s="213"/>
      <c r="M161" s="213"/>
      <c r="N161" s="213"/>
      <c r="O161" s="213"/>
      <c r="P161" s="213"/>
      <c r="Q161" s="214"/>
      <c r="R161" s="904">
        <f>R160-AN160</f>
        <v>-3.6052329999999984</v>
      </c>
      <c r="S161" s="905"/>
      <c r="T161" s="905"/>
      <c r="U161" s="905"/>
      <c r="V161" s="905"/>
      <c r="W161" s="905"/>
      <c r="X161" s="905"/>
      <c r="Y161" s="905"/>
      <c r="Z161" s="905"/>
      <c r="AA161" s="905"/>
      <c r="AB161" s="906"/>
      <c r="AC161" s="218" t="s">
        <v>228</v>
      </c>
      <c r="AD161" s="219"/>
      <c r="AE161" s="219"/>
      <c r="AF161" s="219"/>
      <c r="AG161" s="219"/>
      <c r="AH161" s="219"/>
      <c r="AI161" s="219"/>
      <c r="AJ161" s="219"/>
      <c r="AK161" s="219"/>
      <c r="AL161" s="219"/>
      <c r="AM161" s="220"/>
      <c r="AN161" s="820">
        <f>R161/R160</f>
        <v>-2.8059059124664196E-2</v>
      </c>
      <c r="AO161" s="821"/>
      <c r="AP161" s="821"/>
      <c r="AQ161" s="821"/>
      <c r="AR161" s="821"/>
      <c r="AS161" s="821"/>
      <c r="AT161" s="821"/>
      <c r="AU161" s="821"/>
      <c r="AV161" s="821"/>
      <c r="AW161" s="821"/>
      <c r="AX161" s="821"/>
      <c r="AY161" s="822"/>
    </row>
    <row r="162" spans="1:51" x14ac:dyDescent="0.2">
      <c r="A162" s="68"/>
      <c r="B162" s="69"/>
      <c r="C162" s="69"/>
      <c r="D162" s="69"/>
      <c r="E162" s="69"/>
      <c r="F162" s="70"/>
      <c r="G162" s="373" t="s">
        <v>229</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4"/>
      <c r="AY162" s="375"/>
    </row>
    <row r="163" spans="1:51" ht="47.25" customHeight="1" thickBot="1" x14ac:dyDescent="0.25">
      <c r="A163" s="203"/>
      <c r="B163" s="204"/>
      <c r="C163" s="204"/>
      <c r="D163" s="204"/>
      <c r="E163" s="204"/>
      <c r="F163" s="205"/>
      <c r="G163" s="327" t="s">
        <v>15</v>
      </c>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9"/>
    </row>
    <row r="164" spans="1:51" ht="36" customHeight="1" x14ac:dyDescent="0.2">
      <c r="A164" s="231" t="s">
        <v>233</v>
      </c>
      <c r="B164" s="232"/>
      <c r="C164" s="232"/>
      <c r="D164" s="232"/>
      <c r="E164" s="232"/>
      <c r="F164" s="233"/>
      <c r="G164" s="240">
        <v>1</v>
      </c>
      <c r="H164" s="240"/>
      <c r="I164" s="240"/>
      <c r="J164" s="240"/>
      <c r="K164" s="240"/>
      <c r="L164" s="240"/>
      <c r="M164" s="240"/>
      <c r="N164" s="240"/>
      <c r="O164" s="524" t="s">
        <v>234</v>
      </c>
      <c r="P164" s="524"/>
      <c r="Q164" s="524"/>
      <c r="R164" s="526" t="s">
        <v>235</v>
      </c>
      <c r="S164" s="526"/>
      <c r="T164" s="526"/>
      <c r="U164" s="243" t="s">
        <v>236</v>
      </c>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4"/>
    </row>
    <row r="165" spans="1:51" ht="48" customHeight="1" x14ac:dyDescent="0.2">
      <c r="A165" s="234"/>
      <c r="B165" s="235"/>
      <c r="C165" s="235"/>
      <c r="D165" s="235"/>
      <c r="E165" s="235"/>
      <c r="F165" s="236"/>
      <c r="G165" s="241"/>
      <c r="H165" s="241"/>
      <c r="I165" s="241"/>
      <c r="J165" s="241"/>
      <c r="K165" s="241"/>
      <c r="L165" s="241"/>
      <c r="M165" s="241"/>
      <c r="N165" s="241"/>
      <c r="O165" s="525"/>
      <c r="P165" s="525"/>
      <c r="Q165" s="525"/>
      <c r="R165" s="527" t="s">
        <v>237</v>
      </c>
      <c r="S165" s="527"/>
      <c r="T165" s="527"/>
      <c r="U165" s="528" t="s">
        <v>238</v>
      </c>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30"/>
    </row>
    <row r="166" spans="1:51" ht="36" customHeight="1" x14ac:dyDescent="0.2">
      <c r="A166" s="234"/>
      <c r="B166" s="235"/>
      <c r="C166" s="235"/>
      <c r="D166" s="235"/>
      <c r="E166" s="235"/>
      <c r="F166" s="236"/>
      <c r="G166" s="241"/>
      <c r="H166" s="241"/>
      <c r="I166" s="241"/>
      <c r="J166" s="241"/>
      <c r="K166" s="241"/>
      <c r="L166" s="241"/>
      <c r="M166" s="241"/>
      <c r="N166" s="241"/>
      <c r="O166" s="525" t="s">
        <v>239</v>
      </c>
      <c r="P166" s="525"/>
      <c r="Q166" s="525"/>
      <c r="R166" s="525"/>
      <c r="S166" s="525"/>
      <c r="T166" s="525"/>
      <c r="U166" s="532" t="s">
        <v>235</v>
      </c>
      <c r="V166" s="532"/>
      <c r="W166" s="532"/>
      <c r="X166" s="533" t="s">
        <v>240</v>
      </c>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5"/>
    </row>
    <row r="167" spans="1:51" ht="96" customHeight="1" x14ac:dyDescent="0.2">
      <c r="A167" s="234"/>
      <c r="B167" s="235"/>
      <c r="C167" s="235"/>
      <c r="D167" s="235"/>
      <c r="E167" s="235"/>
      <c r="F167" s="236"/>
      <c r="G167" s="241"/>
      <c r="H167" s="241"/>
      <c r="I167" s="241"/>
      <c r="J167" s="241"/>
      <c r="K167" s="241"/>
      <c r="L167" s="241"/>
      <c r="M167" s="241"/>
      <c r="N167" s="241"/>
      <c r="O167" s="525"/>
      <c r="P167" s="525"/>
      <c r="Q167" s="525"/>
      <c r="R167" s="525"/>
      <c r="S167" s="525"/>
      <c r="T167" s="525"/>
      <c r="U167" s="536" t="s">
        <v>241</v>
      </c>
      <c r="V167" s="536"/>
      <c r="W167" s="536"/>
      <c r="X167" s="537" t="s">
        <v>242</v>
      </c>
      <c r="Y167" s="538"/>
      <c r="Z167" s="538"/>
      <c r="AA167" s="538"/>
      <c r="AB167" s="538"/>
      <c r="AC167" s="538"/>
      <c r="AD167" s="538"/>
      <c r="AE167" s="538"/>
      <c r="AF167" s="538"/>
      <c r="AG167" s="538"/>
      <c r="AH167" s="538"/>
      <c r="AI167" s="538"/>
      <c r="AJ167" s="538"/>
      <c r="AK167" s="538"/>
      <c r="AL167" s="538"/>
      <c r="AM167" s="538"/>
      <c r="AN167" s="538"/>
      <c r="AO167" s="538"/>
      <c r="AP167" s="538"/>
      <c r="AQ167" s="538"/>
      <c r="AR167" s="538"/>
      <c r="AS167" s="538"/>
      <c r="AT167" s="538"/>
      <c r="AU167" s="538"/>
      <c r="AV167" s="538"/>
      <c r="AW167" s="538"/>
      <c r="AX167" s="538"/>
      <c r="AY167" s="539"/>
    </row>
    <row r="168" spans="1:51" ht="74.25" customHeight="1" x14ac:dyDescent="0.2">
      <c r="A168" s="234"/>
      <c r="B168" s="235"/>
      <c r="C168" s="235"/>
      <c r="D168" s="235"/>
      <c r="E168" s="235"/>
      <c r="F168" s="236"/>
      <c r="G168" s="241"/>
      <c r="H168" s="241"/>
      <c r="I168" s="241"/>
      <c r="J168" s="241"/>
      <c r="K168" s="241"/>
      <c r="L168" s="241"/>
      <c r="M168" s="241"/>
      <c r="N168" s="241"/>
      <c r="O168" s="525"/>
      <c r="P168" s="525"/>
      <c r="Q168" s="525"/>
      <c r="R168" s="525"/>
      <c r="S168" s="525"/>
      <c r="T168" s="525"/>
      <c r="U168" s="536" t="s">
        <v>243</v>
      </c>
      <c r="V168" s="536"/>
      <c r="W168" s="536"/>
      <c r="X168" s="540" t="s">
        <v>244</v>
      </c>
      <c r="Y168" s="541"/>
      <c r="Z168" s="541"/>
      <c r="AA168" s="541"/>
      <c r="AB168" s="541"/>
      <c r="AC168" s="541"/>
      <c r="AD168" s="541"/>
      <c r="AE168" s="541"/>
      <c r="AF168" s="541"/>
      <c r="AG168" s="541"/>
      <c r="AH168" s="541"/>
      <c r="AI168" s="541"/>
      <c r="AJ168" s="541"/>
      <c r="AK168" s="541"/>
      <c r="AL168" s="541"/>
      <c r="AM168" s="541"/>
      <c r="AN168" s="541"/>
      <c r="AO168" s="541"/>
      <c r="AP168" s="541"/>
      <c r="AQ168" s="541"/>
      <c r="AR168" s="541"/>
      <c r="AS168" s="541"/>
      <c r="AT168" s="541"/>
      <c r="AU168" s="541"/>
      <c r="AV168" s="541"/>
      <c r="AW168" s="541"/>
      <c r="AX168" s="541"/>
      <c r="AY168" s="542"/>
    </row>
    <row r="169" spans="1:51" ht="74.25" customHeight="1" thickBot="1" x14ac:dyDescent="0.25">
      <c r="A169" s="237"/>
      <c r="B169" s="238"/>
      <c r="C169" s="238"/>
      <c r="D169" s="238"/>
      <c r="E169" s="238"/>
      <c r="F169" s="239"/>
      <c r="G169" s="242"/>
      <c r="H169" s="242"/>
      <c r="I169" s="242"/>
      <c r="J169" s="242"/>
      <c r="K169" s="242"/>
      <c r="L169" s="242"/>
      <c r="M169" s="242"/>
      <c r="N169" s="242"/>
      <c r="O169" s="531"/>
      <c r="P169" s="531"/>
      <c r="Q169" s="531"/>
      <c r="R169" s="531"/>
      <c r="S169" s="531"/>
      <c r="T169" s="531"/>
      <c r="U169" s="330" t="s">
        <v>245</v>
      </c>
      <c r="V169" s="330"/>
      <c r="W169" s="330"/>
      <c r="X169" s="331" t="s">
        <v>15</v>
      </c>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2"/>
    </row>
    <row r="170" spans="1:51" ht="36" customHeight="1" x14ac:dyDescent="0.2">
      <c r="A170" s="248" t="s">
        <v>246</v>
      </c>
      <c r="B170" s="249"/>
      <c r="C170" s="249"/>
      <c r="D170" s="249"/>
      <c r="E170" s="249"/>
      <c r="F170" s="250"/>
      <c r="G170" s="257" t="s">
        <v>247</v>
      </c>
      <c r="H170" s="258"/>
      <c r="I170" s="258"/>
      <c r="J170" s="258"/>
      <c r="K170" s="258"/>
      <c r="L170" s="258"/>
      <c r="M170" s="258"/>
      <c r="N170" s="258"/>
      <c r="O170" s="258"/>
      <c r="P170" s="258"/>
      <c r="Q170" s="258"/>
      <c r="R170" s="258"/>
      <c r="S170" s="258"/>
      <c r="T170" s="259"/>
      <c r="U170" s="260" t="s">
        <v>248</v>
      </c>
      <c r="V170" s="261"/>
      <c r="W170" s="262"/>
      <c r="X170" s="263" t="s">
        <v>249</v>
      </c>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5"/>
    </row>
    <row r="171" spans="1:51" ht="36" customHeight="1" x14ac:dyDescent="0.2">
      <c r="A171" s="251"/>
      <c r="B171" s="252"/>
      <c r="C171" s="252"/>
      <c r="D171" s="252"/>
      <c r="E171" s="252"/>
      <c r="F171" s="253"/>
      <c r="G171" s="266" t="s">
        <v>250</v>
      </c>
      <c r="H171" s="267"/>
      <c r="I171" s="267"/>
      <c r="J171" s="267"/>
      <c r="K171" s="267"/>
      <c r="L171" s="267"/>
      <c r="M171" s="267"/>
      <c r="N171" s="267"/>
      <c r="O171" s="267"/>
      <c r="P171" s="267"/>
      <c r="Q171" s="267"/>
      <c r="R171" s="267"/>
      <c r="S171" s="267"/>
      <c r="T171" s="268"/>
      <c r="U171" s="269" t="s">
        <v>248</v>
      </c>
      <c r="V171" s="270"/>
      <c r="W171" s="271"/>
      <c r="X171" s="272" t="s">
        <v>15</v>
      </c>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4"/>
    </row>
    <row r="172" spans="1:51" ht="36" customHeight="1" x14ac:dyDescent="0.2">
      <c r="A172" s="251"/>
      <c r="B172" s="252"/>
      <c r="C172" s="252"/>
      <c r="D172" s="252"/>
      <c r="E172" s="252"/>
      <c r="F172" s="253"/>
      <c r="G172" s="266" t="s">
        <v>251</v>
      </c>
      <c r="H172" s="267"/>
      <c r="I172" s="267"/>
      <c r="J172" s="267"/>
      <c r="K172" s="267"/>
      <c r="L172" s="267"/>
      <c r="M172" s="267"/>
      <c r="N172" s="267"/>
      <c r="O172" s="267"/>
      <c r="P172" s="267"/>
      <c r="Q172" s="267"/>
      <c r="R172" s="267"/>
      <c r="S172" s="267"/>
      <c r="T172" s="268"/>
      <c r="U172" s="269" t="s">
        <v>248</v>
      </c>
      <c r="V172" s="270"/>
      <c r="W172" s="271"/>
      <c r="X172" s="272"/>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4"/>
    </row>
    <row r="173" spans="1:51" ht="36" customHeight="1" x14ac:dyDescent="0.2">
      <c r="A173" s="251"/>
      <c r="B173" s="252"/>
      <c r="C173" s="252"/>
      <c r="D173" s="252"/>
      <c r="E173" s="252"/>
      <c r="F173" s="253"/>
      <c r="G173" s="266" t="s">
        <v>252</v>
      </c>
      <c r="H173" s="267"/>
      <c r="I173" s="267"/>
      <c r="J173" s="267"/>
      <c r="K173" s="267"/>
      <c r="L173" s="267"/>
      <c r="M173" s="267"/>
      <c r="N173" s="267"/>
      <c r="O173" s="267"/>
      <c r="P173" s="267"/>
      <c r="Q173" s="267"/>
      <c r="R173" s="267"/>
      <c r="S173" s="267"/>
      <c r="T173" s="268"/>
      <c r="U173" s="269" t="s">
        <v>248</v>
      </c>
      <c r="V173" s="270"/>
      <c r="W173" s="271"/>
      <c r="X173" s="272"/>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4"/>
    </row>
    <row r="174" spans="1:51" ht="36" customHeight="1" thickBot="1" x14ac:dyDescent="0.25">
      <c r="A174" s="251"/>
      <c r="B174" s="252"/>
      <c r="C174" s="252"/>
      <c r="D174" s="252"/>
      <c r="E174" s="252"/>
      <c r="F174" s="253"/>
      <c r="G174" s="549" t="s">
        <v>253</v>
      </c>
      <c r="H174" s="550"/>
      <c r="I174" s="550"/>
      <c r="J174" s="550"/>
      <c r="K174" s="550"/>
      <c r="L174" s="550"/>
      <c r="M174" s="550"/>
      <c r="N174" s="550"/>
      <c r="O174" s="550"/>
      <c r="P174" s="550"/>
      <c r="Q174" s="550"/>
      <c r="R174" s="550"/>
      <c r="S174" s="550"/>
      <c r="T174" s="551"/>
      <c r="U174" s="552" t="s">
        <v>248</v>
      </c>
      <c r="V174" s="553"/>
      <c r="W174" s="554"/>
      <c r="X174" s="275"/>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7"/>
    </row>
    <row r="175" spans="1:51" ht="36" customHeight="1" x14ac:dyDescent="0.2">
      <c r="A175" s="251"/>
      <c r="B175" s="252"/>
      <c r="C175" s="252"/>
      <c r="D175" s="252"/>
      <c r="E175" s="252"/>
      <c r="F175" s="253"/>
      <c r="G175" s="555" t="s">
        <v>254</v>
      </c>
      <c r="H175" s="556"/>
      <c r="I175" s="556"/>
      <c r="J175" s="556"/>
      <c r="K175" s="556"/>
      <c r="L175" s="556"/>
      <c r="M175" s="556"/>
      <c r="N175" s="557"/>
      <c r="O175" s="558" t="s">
        <v>15</v>
      </c>
      <c r="P175" s="559"/>
      <c r="Q175" s="559"/>
      <c r="R175" s="559"/>
      <c r="S175" s="559"/>
      <c r="T175" s="559"/>
      <c r="U175" s="559"/>
      <c r="V175" s="559"/>
      <c r="W175" s="559"/>
      <c r="X175" s="560"/>
      <c r="Y175" s="560"/>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c r="AV175" s="560"/>
      <c r="AW175" s="560"/>
      <c r="AX175" s="560"/>
      <c r="AY175" s="561"/>
    </row>
    <row r="176" spans="1:51" ht="99.75" customHeight="1" thickBot="1" x14ac:dyDescent="0.25">
      <c r="A176" s="254"/>
      <c r="B176" s="255"/>
      <c r="C176" s="255"/>
      <c r="D176" s="255"/>
      <c r="E176" s="255"/>
      <c r="F176" s="256"/>
      <c r="G176" s="299" t="s">
        <v>255</v>
      </c>
      <c r="H176" s="300"/>
      <c r="I176" s="300"/>
      <c r="J176" s="300"/>
      <c r="K176" s="300"/>
      <c r="L176" s="300"/>
      <c r="M176" s="300"/>
      <c r="N176" s="301"/>
      <c r="O176" s="302" t="s">
        <v>15</v>
      </c>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4"/>
    </row>
    <row r="177" spans="1:51" s="11" customFormat="1" ht="48" customHeight="1" thickBot="1" x14ac:dyDescent="0.25">
      <c r="A177" s="278" t="s">
        <v>256</v>
      </c>
      <c r="B177" s="279"/>
      <c r="C177" s="279"/>
      <c r="D177" s="279"/>
      <c r="E177" s="279"/>
      <c r="F177" s="280"/>
      <c r="G177" s="284" t="s">
        <v>257</v>
      </c>
      <c r="H177" s="285"/>
      <c r="I177" s="285"/>
      <c r="J177" s="285"/>
      <c r="K177" s="285"/>
      <c r="L177" s="285"/>
      <c r="M177" s="285"/>
      <c r="N177" s="286"/>
      <c r="O177" s="287" t="s">
        <v>258</v>
      </c>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9"/>
    </row>
    <row r="178" spans="1:51" s="11" customFormat="1" ht="48" customHeight="1" thickBot="1" x14ac:dyDescent="0.25">
      <c r="A178" s="281"/>
      <c r="B178" s="282"/>
      <c r="C178" s="282"/>
      <c r="D178" s="282"/>
      <c r="E178" s="282"/>
      <c r="F178" s="283"/>
      <c r="G178" s="543" t="s">
        <v>259</v>
      </c>
      <c r="H178" s="544"/>
      <c r="I178" s="544"/>
      <c r="J178" s="544"/>
      <c r="K178" s="544"/>
      <c r="L178" s="544"/>
      <c r="M178" s="544"/>
      <c r="N178" s="545"/>
      <c r="O178" s="546" t="s">
        <v>15</v>
      </c>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7"/>
      <c r="AK178" s="547"/>
      <c r="AL178" s="547"/>
      <c r="AM178" s="547"/>
      <c r="AN178" s="547"/>
      <c r="AO178" s="547"/>
      <c r="AP178" s="547"/>
      <c r="AQ178" s="547"/>
      <c r="AR178" s="547"/>
      <c r="AS178" s="547"/>
      <c r="AT178" s="547"/>
      <c r="AU178" s="547"/>
      <c r="AV178" s="547"/>
      <c r="AW178" s="547"/>
      <c r="AX178" s="547"/>
      <c r="AY178" s="548"/>
    </row>
    <row r="179" spans="1:51" ht="54.75" customHeight="1" thickBot="1" x14ac:dyDescent="0.25">
      <c r="A179" s="245" t="s">
        <v>260</v>
      </c>
      <c r="B179" s="246"/>
      <c r="C179" s="246"/>
      <c r="D179" s="246"/>
      <c r="E179" s="246"/>
      <c r="F179" s="247"/>
      <c r="G179" s="180" t="s">
        <v>261</v>
      </c>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2"/>
    </row>
    <row r="180" spans="1:51" ht="48" customHeight="1" x14ac:dyDescent="0.2">
      <c r="A180" s="507" t="s">
        <v>262</v>
      </c>
      <c r="B180" s="508"/>
      <c r="C180" s="508"/>
      <c r="D180" s="508"/>
      <c r="E180" s="508"/>
      <c r="F180" s="509"/>
      <c r="G180" s="513" t="s">
        <v>263</v>
      </c>
      <c r="H180" s="264"/>
      <c r="I180" s="264"/>
      <c r="J180" s="264"/>
      <c r="K180" s="264"/>
      <c r="L180" s="264"/>
      <c r="M180" s="264"/>
      <c r="N180" s="514"/>
      <c r="O180" s="515" t="s">
        <v>264</v>
      </c>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516"/>
      <c r="AQ180" s="516"/>
      <c r="AR180" s="516"/>
      <c r="AS180" s="516"/>
      <c r="AT180" s="516"/>
      <c r="AU180" s="516"/>
      <c r="AV180" s="516"/>
      <c r="AW180" s="516"/>
      <c r="AX180" s="516"/>
      <c r="AY180" s="517"/>
    </row>
    <row r="181" spans="1:51" ht="48" customHeight="1" thickBot="1" x14ac:dyDescent="0.25">
      <c r="A181" s="510"/>
      <c r="B181" s="511"/>
      <c r="C181" s="511"/>
      <c r="D181" s="511"/>
      <c r="E181" s="511"/>
      <c r="F181" s="512"/>
      <c r="G181" s="518" t="s">
        <v>265</v>
      </c>
      <c r="H181" s="519"/>
      <c r="I181" s="519"/>
      <c r="J181" s="519"/>
      <c r="K181" s="519"/>
      <c r="L181" s="519"/>
      <c r="M181" s="519"/>
      <c r="N181" s="520"/>
      <c r="O181" s="521" t="s">
        <v>15</v>
      </c>
      <c r="P181" s="522"/>
      <c r="Q181" s="522"/>
      <c r="R181" s="522"/>
      <c r="S181" s="522"/>
      <c r="T181" s="522"/>
      <c r="U181" s="522"/>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2"/>
      <c r="AS181" s="522"/>
      <c r="AT181" s="522"/>
      <c r="AU181" s="522"/>
      <c r="AV181" s="522"/>
      <c r="AW181" s="522"/>
      <c r="AX181" s="522"/>
      <c r="AY181" s="523"/>
    </row>
    <row r="182" spans="1:51" s="11" customFormat="1" ht="23.25" customHeight="1" x14ac:dyDescent="0.2">
      <c r="A182" s="790" t="s">
        <v>266</v>
      </c>
      <c r="B182" s="791"/>
      <c r="C182" s="791"/>
      <c r="D182" s="791"/>
      <c r="E182" s="791"/>
      <c r="F182" s="791"/>
      <c r="G182" s="791"/>
      <c r="H182" s="791"/>
      <c r="I182" s="791"/>
      <c r="J182" s="791"/>
      <c r="K182" s="791"/>
      <c r="L182" s="791"/>
      <c r="M182" s="791"/>
      <c r="N182" s="791"/>
      <c r="O182" s="791"/>
      <c r="P182" s="791"/>
      <c r="Q182" s="791"/>
      <c r="R182" s="791"/>
      <c r="S182" s="791"/>
      <c r="T182" s="791"/>
      <c r="U182" s="791"/>
      <c r="V182" s="791"/>
      <c r="W182" s="791"/>
      <c r="X182" s="791"/>
      <c r="Y182" s="791"/>
      <c r="Z182" s="791"/>
      <c r="AA182" s="791"/>
      <c r="AB182" s="791"/>
      <c r="AC182" s="791"/>
      <c r="AD182" s="791"/>
      <c r="AE182" s="791"/>
      <c r="AF182" s="791"/>
      <c r="AG182" s="791"/>
      <c r="AH182" s="791"/>
      <c r="AI182" s="791"/>
      <c r="AJ182" s="791"/>
      <c r="AK182" s="791"/>
      <c r="AL182" s="791"/>
      <c r="AM182" s="791"/>
      <c r="AN182" s="791"/>
      <c r="AO182" s="791"/>
      <c r="AP182" s="791"/>
      <c r="AQ182" s="791"/>
      <c r="AR182" s="791"/>
      <c r="AS182" s="791"/>
      <c r="AT182" s="791"/>
      <c r="AU182" s="791"/>
      <c r="AV182" s="791"/>
      <c r="AW182" s="791"/>
      <c r="AX182" s="791"/>
      <c r="AY182" s="792"/>
    </row>
    <row r="183" spans="1:51" s="11" customFormat="1" ht="23.25" customHeight="1" x14ac:dyDescent="0.2">
      <c r="A183" s="888" t="s">
        <v>267</v>
      </c>
      <c r="B183" s="889"/>
      <c r="C183" s="889"/>
      <c r="D183" s="889"/>
      <c r="E183" s="889"/>
      <c r="F183" s="890"/>
      <c r="G183" s="892" t="s">
        <v>268</v>
      </c>
      <c r="H183" s="879"/>
      <c r="I183" s="879"/>
      <c r="J183" s="879"/>
      <c r="K183" s="879"/>
      <c r="L183" s="879"/>
      <c r="M183" s="879"/>
      <c r="N183" s="879"/>
      <c r="O183" s="879"/>
      <c r="P183" s="879"/>
      <c r="Q183" s="879"/>
      <c r="R183" s="879"/>
      <c r="S183" s="879"/>
      <c r="T183" s="879"/>
      <c r="U183" s="879"/>
      <c r="V183" s="879"/>
      <c r="W183" s="879"/>
      <c r="X183" s="879"/>
      <c r="Y183" s="879"/>
      <c r="Z183" s="879"/>
      <c r="AA183" s="879"/>
      <c r="AB183" s="879"/>
      <c r="AC183" s="879"/>
      <c r="AD183" s="893"/>
      <c r="AE183" s="793" t="s">
        <v>269</v>
      </c>
      <c r="AF183" s="794"/>
      <c r="AG183" s="794"/>
      <c r="AH183" s="794"/>
      <c r="AI183" s="794"/>
      <c r="AJ183" s="794"/>
      <c r="AK183" s="794"/>
      <c r="AL183" s="794"/>
      <c r="AM183" s="794"/>
      <c r="AN183" s="794"/>
      <c r="AO183" s="794"/>
      <c r="AP183" s="794"/>
      <c r="AQ183" s="794"/>
      <c r="AR183" s="794"/>
      <c r="AS183" s="794"/>
      <c r="AT183" s="794"/>
      <c r="AU183" s="794"/>
      <c r="AV183" s="794"/>
      <c r="AW183" s="794"/>
      <c r="AX183" s="794"/>
      <c r="AY183" s="795"/>
    </row>
    <row r="184" spans="1:51" s="11" customFormat="1" ht="87.75" customHeight="1" x14ac:dyDescent="0.2">
      <c r="A184" s="891"/>
      <c r="B184" s="352"/>
      <c r="C184" s="352"/>
      <c r="D184" s="352"/>
      <c r="E184" s="352"/>
      <c r="F184" s="861"/>
      <c r="G184" s="894"/>
      <c r="H184" s="885"/>
      <c r="I184" s="885"/>
      <c r="J184" s="885"/>
      <c r="K184" s="885"/>
      <c r="L184" s="885"/>
      <c r="M184" s="885"/>
      <c r="N184" s="885"/>
      <c r="O184" s="885"/>
      <c r="P184" s="885"/>
      <c r="Q184" s="885"/>
      <c r="R184" s="885"/>
      <c r="S184" s="885"/>
      <c r="T184" s="885"/>
      <c r="U184" s="885"/>
      <c r="V184" s="885"/>
      <c r="W184" s="885"/>
      <c r="X184" s="885"/>
      <c r="Y184" s="885"/>
      <c r="Z184" s="885"/>
      <c r="AA184" s="885"/>
      <c r="AB184" s="885"/>
      <c r="AC184" s="885"/>
      <c r="AD184" s="895"/>
      <c r="AE184" s="796" t="s">
        <v>15</v>
      </c>
      <c r="AF184" s="360"/>
      <c r="AG184" s="360"/>
      <c r="AH184" s="360"/>
      <c r="AI184" s="360"/>
      <c r="AJ184" s="360"/>
      <c r="AK184" s="360"/>
      <c r="AL184" s="360"/>
      <c r="AM184" s="360"/>
      <c r="AN184" s="360"/>
      <c r="AO184" s="360"/>
      <c r="AP184" s="360"/>
      <c r="AQ184" s="360"/>
      <c r="AR184" s="360"/>
      <c r="AS184" s="360"/>
      <c r="AT184" s="360"/>
      <c r="AU184" s="360"/>
      <c r="AV184" s="360"/>
      <c r="AW184" s="360"/>
      <c r="AX184" s="360"/>
      <c r="AY184" s="361"/>
    </row>
    <row r="185" spans="1:51" s="11" customFormat="1" ht="69" customHeight="1" thickBot="1" x14ac:dyDescent="0.25">
      <c r="A185" s="787" t="s">
        <v>270</v>
      </c>
      <c r="B185" s="788"/>
      <c r="C185" s="788"/>
      <c r="D185" s="788"/>
      <c r="E185" s="788"/>
      <c r="F185" s="789"/>
      <c r="G185" s="797" t="s">
        <v>271</v>
      </c>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8"/>
    </row>
    <row r="186" spans="1:51" s="11" customFormat="1" ht="23.25" customHeight="1" x14ac:dyDescent="0.2">
      <c r="A186" s="290" t="s">
        <v>272</v>
      </c>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2"/>
    </row>
    <row r="187" spans="1:51" s="11" customFormat="1" ht="60" customHeight="1" thickBot="1" x14ac:dyDescent="0.25">
      <c r="A187" s="293" t="s">
        <v>273</v>
      </c>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5"/>
    </row>
    <row r="188" spans="1:51" s="11" customFormat="1" ht="23.25" customHeight="1" x14ac:dyDescent="0.2">
      <c r="A188" s="290" t="s">
        <v>274</v>
      </c>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2"/>
    </row>
    <row r="189" spans="1:51" s="11" customFormat="1" ht="60" customHeight="1" thickBot="1" x14ac:dyDescent="0.25">
      <c r="A189" s="293" t="s">
        <v>275</v>
      </c>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5"/>
    </row>
    <row r="190" spans="1:51" s="11" customFormat="1" ht="23.25" customHeight="1" x14ac:dyDescent="0.2">
      <c r="A190" s="290" t="s">
        <v>276</v>
      </c>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2"/>
    </row>
    <row r="191" spans="1:51" s="11" customFormat="1" ht="44.25" customHeight="1" thickBot="1" x14ac:dyDescent="0.25">
      <c r="A191" s="296" t="s">
        <v>277</v>
      </c>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8"/>
    </row>
    <row r="192" spans="1:51" ht="60" customHeight="1" thickBot="1" x14ac:dyDescent="0.25">
      <c r="A192" s="68" t="s">
        <v>278</v>
      </c>
      <c r="B192" s="69"/>
      <c r="C192" s="69"/>
      <c r="D192" s="69"/>
      <c r="E192" s="69"/>
      <c r="F192" s="70"/>
      <c r="G192" s="376" t="s">
        <v>279</v>
      </c>
      <c r="H192" s="377"/>
      <c r="I192" s="377"/>
      <c r="J192" s="377"/>
      <c r="K192" s="377"/>
      <c r="L192" s="377"/>
      <c r="M192" s="377"/>
      <c r="N192" s="377"/>
      <c r="O192" s="377"/>
      <c r="P192" s="377"/>
      <c r="Q192" s="377"/>
      <c r="R192" s="377"/>
      <c r="S192" s="377"/>
      <c r="T192" s="377"/>
      <c r="U192" s="377"/>
      <c r="V192" s="377"/>
      <c r="W192" s="377"/>
      <c r="X192" s="377"/>
      <c r="Y192" s="377"/>
      <c r="Z192" s="377"/>
      <c r="AA192" s="377"/>
      <c r="AB192" s="377"/>
      <c r="AC192" s="377"/>
      <c r="AD192" s="377"/>
      <c r="AE192" s="377"/>
      <c r="AF192" s="377"/>
      <c r="AG192" s="377"/>
      <c r="AH192" s="377"/>
      <c r="AI192" s="377"/>
      <c r="AJ192" s="377"/>
      <c r="AK192" s="377"/>
      <c r="AL192" s="377"/>
      <c r="AM192" s="377"/>
      <c r="AN192" s="377"/>
      <c r="AO192" s="377"/>
      <c r="AP192" s="377"/>
      <c r="AQ192" s="377"/>
      <c r="AR192" s="377"/>
      <c r="AS192" s="377"/>
      <c r="AT192" s="377"/>
      <c r="AU192" s="377"/>
      <c r="AV192" s="377"/>
      <c r="AW192" s="377"/>
      <c r="AX192" s="377"/>
      <c r="AY192" s="378"/>
    </row>
    <row r="193" spans="1:51" ht="327" customHeight="1" x14ac:dyDescent="0.2">
      <c r="A193" s="716" t="s">
        <v>280</v>
      </c>
      <c r="B193" s="717"/>
      <c r="C193" s="717"/>
      <c r="D193" s="717"/>
      <c r="E193" s="717"/>
      <c r="F193" s="718"/>
      <c r="G193" s="180" t="s">
        <v>380</v>
      </c>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2"/>
    </row>
    <row r="194" spans="1:51" ht="41.25" customHeight="1" x14ac:dyDescent="0.2">
      <c r="A194" s="65" t="s">
        <v>281</v>
      </c>
      <c r="B194" s="66"/>
      <c r="C194" s="66"/>
      <c r="D194" s="66"/>
      <c r="E194" s="66"/>
      <c r="F194" s="67"/>
      <c r="G194" s="34" t="s">
        <v>282</v>
      </c>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6"/>
    </row>
    <row r="195" spans="1:51" ht="75" customHeight="1" x14ac:dyDescent="0.2">
      <c r="A195" s="68"/>
      <c r="B195" s="69"/>
      <c r="C195" s="69"/>
      <c r="D195" s="69"/>
      <c r="E195" s="69"/>
      <c r="F195" s="70"/>
      <c r="G195" s="37"/>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9"/>
    </row>
    <row r="196" spans="1:51" ht="180" customHeight="1" x14ac:dyDescent="0.2">
      <c r="A196" s="68"/>
      <c r="B196" s="69"/>
      <c r="C196" s="69"/>
      <c r="D196" s="69"/>
      <c r="E196" s="69"/>
      <c r="F196" s="70"/>
      <c r="G196" s="37"/>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9"/>
    </row>
    <row r="197" spans="1:51" ht="72.900000000000006" customHeight="1" x14ac:dyDescent="0.2">
      <c r="A197" s="68"/>
      <c r="B197" s="69"/>
      <c r="C197" s="69"/>
      <c r="D197" s="69"/>
      <c r="E197" s="69"/>
      <c r="F197" s="70"/>
      <c r="G197" s="37"/>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9"/>
    </row>
    <row r="198" spans="1:51" ht="72.75" customHeight="1" x14ac:dyDescent="0.2">
      <c r="A198" s="68"/>
      <c r="B198" s="69"/>
      <c r="C198" s="69"/>
      <c r="D198" s="69"/>
      <c r="E198" s="69"/>
      <c r="F198" s="70"/>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9"/>
    </row>
    <row r="199" spans="1:51" ht="66" customHeight="1" x14ac:dyDescent="0.2">
      <c r="A199" s="68"/>
      <c r="B199" s="69"/>
      <c r="C199" s="69"/>
      <c r="D199" s="69"/>
      <c r="E199" s="69"/>
      <c r="F199" s="70"/>
      <c r="G199" s="37"/>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9"/>
    </row>
    <row r="200" spans="1:51" ht="19.5" customHeight="1" x14ac:dyDescent="0.2">
      <c r="A200" s="68"/>
      <c r="B200" s="69"/>
      <c r="C200" s="69"/>
      <c r="D200" s="69"/>
      <c r="E200" s="69"/>
      <c r="F200" s="70"/>
      <c r="G200" s="37"/>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9"/>
    </row>
    <row r="201" spans="1:51" ht="19.5" customHeight="1" x14ac:dyDescent="0.2">
      <c r="A201" s="68"/>
      <c r="B201" s="69"/>
      <c r="C201" s="69"/>
      <c r="D201" s="69"/>
      <c r="E201" s="69"/>
      <c r="F201" s="70"/>
      <c r="G201" s="37"/>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9"/>
    </row>
    <row r="202" spans="1:51" ht="19.5" customHeight="1" x14ac:dyDescent="0.2">
      <c r="A202" s="68"/>
      <c r="B202" s="69"/>
      <c r="C202" s="69"/>
      <c r="D202" s="69"/>
      <c r="E202" s="69"/>
      <c r="F202" s="70"/>
      <c r="G202" s="37"/>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9"/>
    </row>
    <row r="203" spans="1:51" ht="19.5" customHeight="1" x14ac:dyDescent="0.2">
      <c r="A203" s="68"/>
      <c r="B203" s="69"/>
      <c r="C203" s="69"/>
      <c r="D203" s="69"/>
      <c r="E203" s="69"/>
      <c r="F203" s="70"/>
      <c r="G203" s="37"/>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9"/>
    </row>
    <row r="204" spans="1:51" ht="19.5" customHeight="1" x14ac:dyDescent="0.2">
      <c r="A204" s="68"/>
      <c r="B204" s="69"/>
      <c r="C204" s="69"/>
      <c r="D204" s="69"/>
      <c r="E204" s="69"/>
      <c r="F204" s="70"/>
      <c r="G204" s="37"/>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9"/>
    </row>
    <row r="205" spans="1:51" ht="37.5" customHeight="1" thickBot="1" x14ac:dyDescent="0.25">
      <c r="A205" s="203"/>
      <c r="B205" s="204"/>
      <c r="C205" s="204"/>
      <c r="D205" s="204"/>
      <c r="E205" s="204"/>
      <c r="F205" s="205"/>
      <c r="G205" s="40"/>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2"/>
    </row>
    <row r="206" spans="1:51" ht="24.75" customHeight="1" x14ac:dyDescent="0.2">
      <c r="A206" s="248" t="s">
        <v>283</v>
      </c>
      <c r="B206" s="249"/>
      <c r="C206" s="249"/>
      <c r="D206" s="249"/>
      <c r="E206" s="249"/>
      <c r="F206" s="250"/>
      <c r="G206" s="737" t="s">
        <v>284</v>
      </c>
      <c r="H206" s="738"/>
      <c r="I206" s="738"/>
      <c r="J206" s="738"/>
      <c r="K206" s="738"/>
      <c r="L206" s="738"/>
      <c r="M206" s="738"/>
      <c r="N206" s="738"/>
      <c r="O206" s="738"/>
      <c r="P206" s="738"/>
      <c r="Q206" s="738"/>
      <c r="R206" s="738"/>
      <c r="S206" s="738"/>
      <c r="T206" s="738"/>
      <c r="U206" s="738"/>
      <c r="V206" s="738"/>
      <c r="W206" s="738"/>
      <c r="X206" s="738"/>
      <c r="Y206" s="738"/>
      <c r="Z206" s="738"/>
      <c r="AA206" s="738"/>
      <c r="AB206" s="738"/>
      <c r="AC206" s="739"/>
      <c r="AD206" s="737" t="s">
        <v>285</v>
      </c>
      <c r="AE206" s="738"/>
      <c r="AF206" s="738"/>
      <c r="AG206" s="738"/>
      <c r="AH206" s="738"/>
      <c r="AI206" s="738"/>
      <c r="AJ206" s="738"/>
      <c r="AK206" s="738"/>
      <c r="AL206" s="738"/>
      <c r="AM206" s="738"/>
      <c r="AN206" s="738"/>
      <c r="AO206" s="738"/>
      <c r="AP206" s="738"/>
      <c r="AQ206" s="738"/>
      <c r="AR206" s="738"/>
      <c r="AS206" s="738"/>
      <c r="AT206" s="738"/>
      <c r="AU206" s="738"/>
      <c r="AV206" s="738"/>
      <c r="AW206" s="738"/>
      <c r="AX206" s="738"/>
      <c r="AY206" s="740"/>
    </row>
    <row r="207" spans="1:51" ht="24.75" customHeight="1" x14ac:dyDescent="0.2">
      <c r="A207" s="251"/>
      <c r="B207" s="252"/>
      <c r="C207" s="252"/>
      <c r="D207" s="252"/>
      <c r="E207" s="252"/>
      <c r="F207" s="253"/>
      <c r="G207" s="699" t="s">
        <v>286</v>
      </c>
      <c r="H207" s="383"/>
      <c r="I207" s="383"/>
      <c r="J207" s="383"/>
      <c r="K207" s="384"/>
      <c r="L207" s="382" t="s">
        <v>287</v>
      </c>
      <c r="M207" s="383"/>
      <c r="N207" s="383"/>
      <c r="O207" s="383"/>
      <c r="P207" s="383"/>
      <c r="Q207" s="383"/>
      <c r="R207" s="383"/>
      <c r="S207" s="383"/>
      <c r="T207" s="383"/>
      <c r="U207" s="383"/>
      <c r="V207" s="383"/>
      <c r="W207" s="383"/>
      <c r="X207" s="384"/>
      <c r="Y207" s="700" t="s">
        <v>288</v>
      </c>
      <c r="Z207" s="701"/>
      <c r="AA207" s="701"/>
      <c r="AB207" s="701"/>
      <c r="AC207" s="702"/>
      <c r="AD207" s="703" t="s">
        <v>286</v>
      </c>
      <c r="AE207" s="704"/>
      <c r="AF207" s="704"/>
      <c r="AG207" s="704"/>
      <c r="AH207" s="704"/>
      <c r="AI207" s="382" t="s">
        <v>287</v>
      </c>
      <c r="AJ207" s="383"/>
      <c r="AK207" s="383"/>
      <c r="AL207" s="383"/>
      <c r="AM207" s="383"/>
      <c r="AN207" s="383"/>
      <c r="AO207" s="383"/>
      <c r="AP207" s="383"/>
      <c r="AQ207" s="383"/>
      <c r="AR207" s="383"/>
      <c r="AS207" s="383"/>
      <c r="AT207" s="383"/>
      <c r="AU207" s="384"/>
      <c r="AV207" s="700" t="s">
        <v>289</v>
      </c>
      <c r="AW207" s="701"/>
      <c r="AX207" s="701"/>
      <c r="AY207" s="705"/>
    </row>
    <row r="208" spans="1:51" ht="24.75" customHeight="1" x14ac:dyDescent="0.2">
      <c r="A208" s="251"/>
      <c r="B208" s="252"/>
      <c r="C208" s="252"/>
      <c r="D208" s="252"/>
      <c r="E208" s="252"/>
      <c r="F208" s="253"/>
      <c r="G208" s="722" t="s">
        <v>290</v>
      </c>
      <c r="H208" s="723"/>
      <c r="I208" s="723"/>
      <c r="J208" s="723"/>
      <c r="K208" s="724"/>
      <c r="L208" s="725" t="s">
        <v>291</v>
      </c>
      <c r="M208" s="726"/>
      <c r="N208" s="726"/>
      <c r="O208" s="726"/>
      <c r="P208" s="726"/>
      <c r="Q208" s="726"/>
      <c r="R208" s="726"/>
      <c r="S208" s="726"/>
      <c r="T208" s="726"/>
      <c r="U208" s="726"/>
      <c r="V208" s="726"/>
      <c r="W208" s="726"/>
      <c r="X208" s="727"/>
      <c r="Y208" s="728">
        <v>92.799791999999997</v>
      </c>
      <c r="Z208" s="729"/>
      <c r="AA208" s="729"/>
      <c r="AB208" s="729"/>
      <c r="AC208" s="730"/>
      <c r="AD208" s="731"/>
      <c r="AE208" s="732"/>
      <c r="AF208" s="732"/>
      <c r="AG208" s="732"/>
      <c r="AH208" s="733"/>
      <c r="AI208" s="734"/>
      <c r="AJ208" s="732"/>
      <c r="AK208" s="732"/>
      <c r="AL208" s="732"/>
      <c r="AM208" s="732"/>
      <c r="AN208" s="732"/>
      <c r="AO208" s="732"/>
      <c r="AP208" s="732"/>
      <c r="AQ208" s="732"/>
      <c r="AR208" s="732"/>
      <c r="AS208" s="732"/>
      <c r="AT208" s="732"/>
      <c r="AU208" s="733"/>
      <c r="AV208" s="735"/>
      <c r="AW208" s="391"/>
      <c r="AX208" s="391"/>
      <c r="AY208" s="736"/>
    </row>
    <row r="209" spans="1:51" ht="24.75" customHeight="1" x14ac:dyDescent="0.2">
      <c r="A209" s="251"/>
      <c r="B209" s="252"/>
      <c r="C209" s="252"/>
      <c r="D209" s="252"/>
      <c r="E209" s="252"/>
      <c r="F209" s="253"/>
      <c r="G209" s="719"/>
      <c r="H209" s="720"/>
      <c r="I209" s="720"/>
      <c r="J209" s="720"/>
      <c r="K209" s="721"/>
      <c r="L209" s="709"/>
      <c r="M209" s="707"/>
      <c r="N209" s="707"/>
      <c r="O209" s="707"/>
      <c r="P209" s="707"/>
      <c r="Q209" s="707"/>
      <c r="R209" s="707"/>
      <c r="S209" s="707"/>
      <c r="T209" s="707"/>
      <c r="U209" s="707"/>
      <c r="V209" s="707"/>
      <c r="W209" s="707"/>
      <c r="X209" s="708"/>
      <c r="Y209" s="653"/>
      <c r="Z209" s="651"/>
      <c r="AA209" s="651"/>
      <c r="AB209" s="651"/>
      <c r="AC209" s="652"/>
      <c r="AD209" s="706"/>
      <c r="AE209" s="707"/>
      <c r="AF209" s="707"/>
      <c r="AG209" s="707"/>
      <c r="AH209" s="708"/>
      <c r="AI209" s="709"/>
      <c r="AJ209" s="707"/>
      <c r="AK209" s="707"/>
      <c r="AL209" s="707"/>
      <c r="AM209" s="707"/>
      <c r="AN209" s="707"/>
      <c r="AO209" s="707"/>
      <c r="AP209" s="707"/>
      <c r="AQ209" s="707"/>
      <c r="AR209" s="707"/>
      <c r="AS209" s="707"/>
      <c r="AT209" s="707"/>
      <c r="AU209" s="708"/>
      <c r="AV209" s="712"/>
      <c r="AW209" s="713"/>
      <c r="AX209" s="713"/>
      <c r="AY209" s="715"/>
    </row>
    <row r="210" spans="1:51" ht="24.75" hidden="1" customHeight="1" x14ac:dyDescent="0.2">
      <c r="A210" s="251"/>
      <c r="B210" s="252"/>
      <c r="C210" s="252"/>
      <c r="D210" s="252"/>
      <c r="E210" s="252"/>
      <c r="F210" s="253"/>
      <c r="G210" s="719"/>
      <c r="H210" s="720"/>
      <c r="I210" s="720"/>
      <c r="J210" s="720"/>
      <c r="K210" s="721"/>
      <c r="L210" s="709"/>
      <c r="M210" s="707"/>
      <c r="N210" s="707"/>
      <c r="O210" s="707"/>
      <c r="P210" s="707"/>
      <c r="Q210" s="707"/>
      <c r="R210" s="707"/>
      <c r="S210" s="707"/>
      <c r="T210" s="707"/>
      <c r="U210" s="707"/>
      <c r="V210" s="707"/>
      <c r="W210" s="707"/>
      <c r="X210" s="708"/>
      <c r="Y210" s="712"/>
      <c r="Z210" s="713"/>
      <c r="AA210" s="713"/>
      <c r="AB210" s="713"/>
      <c r="AC210" s="714"/>
      <c r="AD210" s="706"/>
      <c r="AE210" s="707"/>
      <c r="AF210" s="707"/>
      <c r="AG210" s="707"/>
      <c r="AH210" s="708"/>
      <c r="AI210" s="709"/>
      <c r="AJ210" s="707"/>
      <c r="AK210" s="707"/>
      <c r="AL210" s="707"/>
      <c r="AM210" s="707"/>
      <c r="AN210" s="707"/>
      <c r="AO210" s="707"/>
      <c r="AP210" s="707"/>
      <c r="AQ210" s="707"/>
      <c r="AR210" s="707"/>
      <c r="AS210" s="707"/>
      <c r="AT210" s="707"/>
      <c r="AU210" s="708"/>
      <c r="AV210" s="712"/>
      <c r="AW210" s="713"/>
      <c r="AX210" s="713"/>
      <c r="AY210" s="715"/>
    </row>
    <row r="211" spans="1:51" ht="24.75" hidden="1" customHeight="1" x14ac:dyDescent="0.2">
      <c r="A211" s="251"/>
      <c r="B211" s="252"/>
      <c r="C211" s="252"/>
      <c r="D211" s="252"/>
      <c r="E211" s="252"/>
      <c r="F211" s="253"/>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3"/>
      <c r="AC211" s="714"/>
      <c r="AD211" s="706"/>
      <c r="AE211" s="707"/>
      <c r="AF211" s="707"/>
      <c r="AG211" s="707"/>
      <c r="AH211" s="708"/>
      <c r="AI211" s="709"/>
      <c r="AJ211" s="707"/>
      <c r="AK211" s="707"/>
      <c r="AL211" s="707"/>
      <c r="AM211" s="707"/>
      <c r="AN211" s="707"/>
      <c r="AO211" s="707"/>
      <c r="AP211" s="707"/>
      <c r="AQ211" s="707"/>
      <c r="AR211" s="707"/>
      <c r="AS211" s="707"/>
      <c r="AT211" s="707"/>
      <c r="AU211" s="708"/>
      <c r="AV211" s="712"/>
      <c r="AW211" s="713"/>
      <c r="AX211" s="713"/>
      <c r="AY211" s="715"/>
    </row>
    <row r="212" spans="1:51" ht="24.75" hidden="1" customHeight="1" x14ac:dyDescent="0.2">
      <c r="A212" s="251"/>
      <c r="B212" s="252"/>
      <c r="C212" s="252"/>
      <c r="D212" s="252"/>
      <c r="E212" s="252"/>
      <c r="F212" s="253"/>
      <c r="G212" s="706"/>
      <c r="H212" s="707"/>
      <c r="I212" s="707"/>
      <c r="J212" s="707"/>
      <c r="K212" s="708"/>
      <c r="L212" s="709"/>
      <c r="M212" s="710"/>
      <c r="N212" s="710"/>
      <c r="O212" s="710"/>
      <c r="P212" s="710"/>
      <c r="Q212" s="710"/>
      <c r="R212" s="710"/>
      <c r="S212" s="710"/>
      <c r="T212" s="710"/>
      <c r="U212" s="710"/>
      <c r="V212" s="710"/>
      <c r="W212" s="710"/>
      <c r="X212" s="711"/>
      <c r="Y212" s="712"/>
      <c r="Z212" s="713"/>
      <c r="AA212" s="713"/>
      <c r="AB212" s="713"/>
      <c r="AC212" s="714"/>
      <c r="AD212" s="706"/>
      <c r="AE212" s="707"/>
      <c r="AF212" s="707"/>
      <c r="AG212" s="707"/>
      <c r="AH212" s="708"/>
      <c r="AI212" s="709"/>
      <c r="AJ212" s="707"/>
      <c r="AK212" s="707"/>
      <c r="AL212" s="707"/>
      <c r="AM212" s="707"/>
      <c r="AN212" s="707"/>
      <c r="AO212" s="707"/>
      <c r="AP212" s="707"/>
      <c r="AQ212" s="707"/>
      <c r="AR212" s="707"/>
      <c r="AS212" s="707"/>
      <c r="AT212" s="707"/>
      <c r="AU212" s="708"/>
      <c r="AV212" s="712"/>
      <c r="AW212" s="713"/>
      <c r="AX212" s="713"/>
      <c r="AY212" s="715"/>
    </row>
    <row r="213" spans="1:51" ht="24.75" hidden="1" customHeight="1" x14ac:dyDescent="0.2">
      <c r="A213" s="251"/>
      <c r="B213" s="252"/>
      <c r="C213" s="252"/>
      <c r="D213" s="252"/>
      <c r="E213" s="252"/>
      <c r="F213" s="253"/>
      <c r="G213" s="706"/>
      <c r="H213" s="707"/>
      <c r="I213" s="707"/>
      <c r="J213" s="707"/>
      <c r="K213" s="708"/>
      <c r="L213" s="709"/>
      <c r="M213" s="710"/>
      <c r="N213" s="710"/>
      <c r="O213" s="710"/>
      <c r="P213" s="710"/>
      <c r="Q213" s="710"/>
      <c r="R213" s="710"/>
      <c r="S213" s="710"/>
      <c r="T213" s="710"/>
      <c r="U213" s="710"/>
      <c r="V213" s="710"/>
      <c r="W213" s="710"/>
      <c r="X213" s="711"/>
      <c r="Y213" s="712"/>
      <c r="Z213" s="713"/>
      <c r="AA213" s="713"/>
      <c r="AB213" s="713"/>
      <c r="AC213" s="714"/>
      <c r="AD213" s="706"/>
      <c r="AE213" s="707"/>
      <c r="AF213" s="707"/>
      <c r="AG213" s="707"/>
      <c r="AH213" s="708"/>
      <c r="AI213" s="709"/>
      <c r="AJ213" s="707"/>
      <c r="AK213" s="707"/>
      <c r="AL213" s="707"/>
      <c r="AM213" s="707"/>
      <c r="AN213" s="707"/>
      <c r="AO213" s="707"/>
      <c r="AP213" s="707"/>
      <c r="AQ213" s="707"/>
      <c r="AR213" s="707"/>
      <c r="AS213" s="707"/>
      <c r="AT213" s="707"/>
      <c r="AU213" s="708"/>
      <c r="AV213" s="712"/>
      <c r="AW213" s="713"/>
      <c r="AX213" s="713"/>
      <c r="AY213" s="715"/>
    </row>
    <row r="214" spans="1:51" ht="24.75" hidden="1" customHeight="1" x14ac:dyDescent="0.2">
      <c r="A214" s="251"/>
      <c r="B214" s="252"/>
      <c r="C214" s="252"/>
      <c r="D214" s="252"/>
      <c r="E214" s="252"/>
      <c r="F214" s="253"/>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3"/>
      <c r="AC214" s="714"/>
      <c r="AD214" s="706"/>
      <c r="AE214" s="707"/>
      <c r="AF214" s="707"/>
      <c r="AG214" s="707"/>
      <c r="AH214" s="708"/>
      <c r="AI214" s="709"/>
      <c r="AJ214" s="707"/>
      <c r="AK214" s="707"/>
      <c r="AL214" s="707"/>
      <c r="AM214" s="707"/>
      <c r="AN214" s="707"/>
      <c r="AO214" s="707"/>
      <c r="AP214" s="707"/>
      <c r="AQ214" s="707"/>
      <c r="AR214" s="707"/>
      <c r="AS214" s="707"/>
      <c r="AT214" s="707"/>
      <c r="AU214" s="708"/>
      <c r="AV214" s="712"/>
      <c r="AW214" s="713"/>
      <c r="AX214" s="713"/>
      <c r="AY214" s="715"/>
    </row>
    <row r="215" spans="1:51" ht="24.75" hidden="1" customHeight="1" x14ac:dyDescent="0.2">
      <c r="A215" s="251"/>
      <c r="B215" s="252"/>
      <c r="C215" s="252"/>
      <c r="D215" s="252"/>
      <c r="E215" s="252"/>
      <c r="F215" s="253"/>
      <c r="G215" s="755"/>
      <c r="H215" s="756"/>
      <c r="I215" s="756"/>
      <c r="J215" s="756"/>
      <c r="K215" s="757"/>
      <c r="L215" s="758"/>
      <c r="M215" s="756"/>
      <c r="N215" s="756"/>
      <c r="O215" s="756"/>
      <c r="P215" s="756"/>
      <c r="Q215" s="756"/>
      <c r="R215" s="756"/>
      <c r="S215" s="756"/>
      <c r="T215" s="756"/>
      <c r="U215" s="756"/>
      <c r="V215" s="756"/>
      <c r="W215" s="756"/>
      <c r="X215" s="757"/>
      <c r="Y215" s="759"/>
      <c r="Z215" s="760"/>
      <c r="AA215" s="760"/>
      <c r="AB215" s="760"/>
      <c r="AC215" s="760"/>
      <c r="AD215" s="755"/>
      <c r="AE215" s="756"/>
      <c r="AF215" s="756"/>
      <c r="AG215" s="756"/>
      <c r="AH215" s="757"/>
      <c r="AI215" s="758"/>
      <c r="AJ215" s="756"/>
      <c r="AK215" s="756"/>
      <c r="AL215" s="756"/>
      <c r="AM215" s="756"/>
      <c r="AN215" s="756"/>
      <c r="AO215" s="756"/>
      <c r="AP215" s="756"/>
      <c r="AQ215" s="756"/>
      <c r="AR215" s="756"/>
      <c r="AS215" s="756"/>
      <c r="AT215" s="756"/>
      <c r="AU215" s="757"/>
      <c r="AV215" s="759"/>
      <c r="AW215" s="760"/>
      <c r="AX215" s="760"/>
      <c r="AY215" s="761"/>
    </row>
    <row r="216" spans="1:51" ht="24.75" customHeight="1" thickBot="1" x14ac:dyDescent="0.25">
      <c r="A216" s="254"/>
      <c r="B216" s="255"/>
      <c r="C216" s="255"/>
      <c r="D216" s="255"/>
      <c r="E216" s="255"/>
      <c r="F216" s="256"/>
      <c r="G216" s="748" t="s">
        <v>292</v>
      </c>
      <c r="H216" s="749"/>
      <c r="I216" s="749"/>
      <c r="J216" s="749"/>
      <c r="K216" s="750"/>
      <c r="L216" s="751"/>
      <c r="M216" s="752"/>
      <c r="N216" s="752"/>
      <c r="O216" s="752"/>
      <c r="P216" s="752"/>
      <c r="Q216" s="752"/>
      <c r="R216" s="752"/>
      <c r="S216" s="752"/>
      <c r="T216" s="752"/>
      <c r="U216" s="752"/>
      <c r="V216" s="752"/>
      <c r="W216" s="752"/>
      <c r="X216" s="753"/>
      <c r="Y216" s="393">
        <f>SUM(Y208:AC215)</f>
        <v>92.799791999999997</v>
      </c>
      <c r="Z216" s="394"/>
      <c r="AA216" s="394"/>
      <c r="AB216" s="394"/>
      <c r="AC216" s="754"/>
      <c r="AD216" s="748" t="s">
        <v>292</v>
      </c>
      <c r="AE216" s="749"/>
      <c r="AF216" s="749"/>
      <c r="AG216" s="749"/>
      <c r="AH216" s="749"/>
      <c r="AI216" s="751"/>
      <c r="AJ216" s="752"/>
      <c r="AK216" s="752"/>
      <c r="AL216" s="752"/>
      <c r="AM216" s="752"/>
      <c r="AN216" s="752"/>
      <c r="AO216" s="752"/>
      <c r="AP216" s="752"/>
      <c r="AQ216" s="752"/>
      <c r="AR216" s="752"/>
      <c r="AS216" s="752"/>
      <c r="AT216" s="752"/>
      <c r="AU216" s="753"/>
      <c r="AV216" s="393">
        <f>SUM(AV208:AY215)</f>
        <v>0</v>
      </c>
      <c r="AW216" s="394"/>
      <c r="AX216" s="394"/>
      <c r="AY216" s="395"/>
    </row>
    <row r="217" spans="1:51" x14ac:dyDescent="0.2">
      <c r="A217" s="11"/>
    </row>
    <row r="218" spans="1:51" ht="14.4" x14ac:dyDescent="0.2">
      <c r="A218" s="11"/>
      <c r="B218" s="31" t="s">
        <v>293</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294</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762"/>
      <c r="B220" s="763"/>
      <c r="C220" s="368" t="s">
        <v>295</v>
      </c>
      <c r="D220" s="369"/>
      <c r="E220" s="369"/>
      <c r="F220" s="369"/>
      <c r="G220" s="369"/>
      <c r="H220" s="369"/>
      <c r="I220" s="369"/>
      <c r="J220" s="369"/>
      <c r="K220" s="369"/>
      <c r="L220" s="369"/>
      <c r="M220" s="764" t="s">
        <v>296</v>
      </c>
      <c r="N220" s="765"/>
      <c r="O220" s="765"/>
      <c r="P220" s="765"/>
      <c r="Q220" s="765"/>
      <c r="R220" s="765"/>
      <c r="S220" s="765"/>
      <c r="T220" s="369" t="s">
        <v>297</v>
      </c>
      <c r="U220" s="369"/>
      <c r="V220" s="369"/>
      <c r="W220" s="369"/>
      <c r="X220" s="369"/>
      <c r="Y220" s="369"/>
      <c r="Z220" s="369"/>
      <c r="AA220" s="369"/>
      <c r="AB220" s="369"/>
      <c r="AC220" s="369"/>
      <c r="AD220" s="369"/>
      <c r="AE220" s="369"/>
      <c r="AF220" s="369"/>
      <c r="AG220" s="369"/>
      <c r="AH220" s="369"/>
      <c r="AI220" s="369"/>
      <c r="AJ220" s="369"/>
      <c r="AK220" s="370"/>
      <c r="AL220" s="766" t="s">
        <v>298</v>
      </c>
      <c r="AM220" s="767"/>
      <c r="AN220" s="767"/>
      <c r="AO220" s="767"/>
      <c r="AP220" s="767"/>
      <c r="AQ220" s="767"/>
      <c r="AR220" s="767"/>
      <c r="AS220" s="767"/>
      <c r="AT220" s="767"/>
      <c r="AU220" s="767"/>
      <c r="AV220" s="767"/>
      <c r="AW220" s="767"/>
      <c r="AX220" s="767"/>
      <c r="AY220" s="768"/>
    </row>
    <row r="221" spans="1:51" ht="65.099999999999994" customHeight="1" x14ac:dyDescent="0.2">
      <c r="A221" s="368">
        <v>1</v>
      </c>
      <c r="B221" s="370">
        <v>1</v>
      </c>
      <c r="C221" s="741" t="s">
        <v>299</v>
      </c>
      <c r="D221" s="742"/>
      <c r="E221" s="742"/>
      <c r="F221" s="742"/>
      <c r="G221" s="742"/>
      <c r="H221" s="742"/>
      <c r="I221" s="742"/>
      <c r="J221" s="742"/>
      <c r="K221" s="742"/>
      <c r="L221" s="742"/>
      <c r="M221" s="743">
        <v>3010505002768</v>
      </c>
      <c r="N221" s="743"/>
      <c r="O221" s="743"/>
      <c r="P221" s="743"/>
      <c r="Q221" s="743"/>
      <c r="R221" s="743"/>
      <c r="S221" s="743"/>
      <c r="T221" s="560" t="s">
        <v>300</v>
      </c>
      <c r="U221" s="560"/>
      <c r="V221" s="560"/>
      <c r="W221" s="560"/>
      <c r="X221" s="560"/>
      <c r="Y221" s="560"/>
      <c r="Z221" s="560"/>
      <c r="AA221" s="560"/>
      <c r="AB221" s="560"/>
      <c r="AC221" s="560"/>
      <c r="AD221" s="560"/>
      <c r="AE221" s="560"/>
      <c r="AF221" s="560"/>
      <c r="AG221" s="560"/>
      <c r="AH221" s="560"/>
      <c r="AI221" s="560"/>
      <c r="AJ221" s="560"/>
      <c r="AK221" s="744"/>
      <c r="AL221" s="745">
        <v>86.274626999999995</v>
      </c>
      <c r="AM221" s="746"/>
      <c r="AN221" s="746"/>
      <c r="AO221" s="746"/>
      <c r="AP221" s="746"/>
      <c r="AQ221" s="746"/>
      <c r="AR221" s="746"/>
      <c r="AS221" s="746"/>
      <c r="AT221" s="746"/>
      <c r="AU221" s="746"/>
      <c r="AV221" s="746"/>
      <c r="AW221" s="746"/>
      <c r="AX221" s="746"/>
      <c r="AY221" s="747"/>
    </row>
    <row r="222" spans="1:51" ht="65.099999999999994" customHeight="1" x14ac:dyDescent="0.2">
      <c r="A222" s="368">
        <v>2</v>
      </c>
      <c r="B222" s="370">
        <v>1</v>
      </c>
      <c r="C222" s="741" t="s">
        <v>301</v>
      </c>
      <c r="D222" s="742"/>
      <c r="E222" s="742"/>
      <c r="F222" s="742"/>
      <c r="G222" s="742"/>
      <c r="H222" s="742"/>
      <c r="I222" s="742"/>
      <c r="J222" s="742"/>
      <c r="K222" s="742"/>
      <c r="L222" s="742"/>
      <c r="M222" s="743">
        <v>1370005001617</v>
      </c>
      <c r="N222" s="743"/>
      <c r="O222" s="743"/>
      <c r="P222" s="743"/>
      <c r="Q222" s="743"/>
      <c r="R222" s="743"/>
      <c r="S222" s="743"/>
      <c r="T222" s="560" t="s">
        <v>302</v>
      </c>
      <c r="U222" s="560"/>
      <c r="V222" s="560"/>
      <c r="W222" s="560"/>
      <c r="X222" s="560"/>
      <c r="Y222" s="560"/>
      <c r="Z222" s="560"/>
      <c r="AA222" s="560"/>
      <c r="AB222" s="560"/>
      <c r="AC222" s="560"/>
      <c r="AD222" s="560"/>
      <c r="AE222" s="560"/>
      <c r="AF222" s="560"/>
      <c r="AG222" s="560"/>
      <c r="AH222" s="560"/>
      <c r="AI222" s="560"/>
      <c r="AJ222" s="560"/>
      <c r="AK222" s="744"/>
      <c r="AL222" s="745">
        <v>32.047054000000003</v>
      </c>
      <c r="AM222" s="746"/>
      <c r="AN222" s="746"/>
      <c r="AO222" s="746"/>
      <c r="AP222" s="746"/>
      <c r="AQ222" s="746"/>
      <c r="AR222" s="746"/>
      <c r="AS222" s="746"/>
      <c r="AT222" s="746"/>
      <c r="AU222" s="746"/>
      <c r="AV222" s="746"/>
      <c r="AW222" s="746"/>
      <c r="AX222" s="746"/>
      <c r="AY222" s="747"/>
    </row>
    <row r="223" spans="1:51" ht="65.099999999999994" customHeight="1" x14ac:dyDescent="0.2">
      <c r="A223" s="368">
        <v>3</v>
      </c>
      <c r="B223" s="370">
        <v>1</v>
      </c>
      <c r="C223" s="741" t="s">
        <v>303</v>
      </c>
      <c r="D223" s="742"/>
      <c r="E223" s="742"/>
      <c r="F223" s="742"/>
      <c r="G223" s="742"/>
      <c r="H223" s="742"/>
      <c r="I223" s="742"/>
      <c r="J223" s="742"/>
      <c r="K223" s="742"/>
      <c r="L223" s="742"/>
      <c r="M223" s="743">
        <v>4010605001710</v>
      </c>
      <c r="N223" s="743"/>
      <c r="O223" s="743"/>
      <c r="P223" s="743"/>
      <c r="Q223" s="743"/>
      <c r="R223" s="743"/>
      <c r="S223" s="743"/>
      <c r="T223" s="560" t="s">
        <v>302</v>
      </c>
      <c r="U223" s="560"/>
      <c r="V223" s="560"/>
      <c r="W223" s="560"/>
      <c r="X223" s="560"/>
      <c r="Y223" s="560"/>
      <c r="Z223" s="560"/>
      <c r="AA223" s="560"/>
      <c r="AB223" s="560"/>
      <c r="AC223" s="560"/>
      <c r="AD223" s="560"/>
      <c r="AE223" s="560"/>
      <c r="AF223" s="560"/>
      <c r="AG223" s="560"/>
      <c r="AH223" s="560"/>
      <c r="AI223" s="560"/>
      <c r="AJ223" s="560"/>
      <c r="AK223" s="744"/>
      <c r="AL223" s="745">
        <v>11.105769</v>
      </c>
      <c r="AM223" s="746"/>
      <c r="AN223" s="746"/>
      <c r="AO223" s="746"/>
      <c r="AP223" s="746"/>
      <c r="AQ223" s="746"/>
      <c r="AR223" s="746"/>
      <c r="AS223" s="746"/>
      <c r="AT223" s="746"/>
      <c r="AU223" s="746"/>
      <c r="AV223" s="746"/>
      <c r="AW223" s="746"/>
      <c r="AX223" s="746"/>
      <c r="AY223" s="747"/>
    </row>
    <row r="224" spans="1:5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sheetData>
  <mergeCells count="916">
    <mergeCell ref="AU154:AY154"/>
    <mergeCell ref="G155:K155"/>
    <mergeCell ref="L155:N155"/>
    <mergeCell ref="O155:Q155"/>
    <mergeCell ref="S155:W155"/>
    <mergeCell ref="X155:Z155"/>
    <mergeCell ref="AB155:AG155"/>
    <mergeCell ref="AH155:AJ155"/>
    <mergeCell ref="AL155:AP155"/>
    <mergeCell ref="AQ155:AS155"/>
    <mergeCell ref="AU155:AY155"/>
    <mergeCell ref="G154:K154"/>
    <mergeCell ref="L154:N154"/>
    <mergeCell ref="O154:Q154"/>
    <mergeCell ref="S154:W154"/>
    <mergeCell ref="X154:Z154"/>
    <mergeCell ref="AB154:AG154"/>
    <mergeCell ref="AH154:AJ154"/>
    <mergeCell ref="AL154:AP154"/>
    <mergeCell ref="AQ154:AS154"/>
    <mergeCell ref="AU152:AY152"/>
    <mergeCell ref="G153:K153"/>
    <mergeCell ref="L153:N153"/>
    <mergeCell ref="O153:Q153"/>
    <mergeCell ref="S153:W153"/>
    <mergeCell ref="X153:Z153"/>
    <mergeCell ref="AB153:AG153"/>
    <mergeCell ref="AH153:AJ153"/>
    <mergeCell ref="AL153:AP153"/>
    <mergeCell ref="AQ153:AS153"/>
    <mergeCell ref="AU153:AY153"/>
    <mergeCell ref="A150:F155"/>
    <mergeCell ref="G150:K150"/>
    <mergeCell ref="L150:N150"/>
    <mergeCell ref="O150:W150"/>
    <mergeCell ref="X150:AG150"/>
    <mergeCell ref="AH150:AP150"/>
    <mergeCell ref="AQ150:AY150"/>
    <mergeCell ref="G151:K152"/>
    <mergeCell ref="L151:N151"/>
    <mergeCell ref="O151:Q151"/>
    <mergeCell ref="S151:W151"/>
    <mergeCell ref="X151:Z151"/>
    <mergeCell ref="AB151:AG151"/>
    <mergeCell ref="AH151:AJ151"/>
    <mergeCell ref="AL151:AP151"/>
    <mergeCell ref="AQ151:AY151"/>
    <mergeCell ref="L152:N152"/>
    <mergeCell ref="O152:Q152"/>
    <mergeCell ref="S152:W152"/>
    <mergeCell ref="X152:Z152"/>
    <mergeCell ref="AB152:AG152"/>
    <mergeCell ref="AH152:AJ152"/>
    <mergeCell ref="AL152:AP152"/>
    <mergeCell ref="AQ152:AS152"/>
    <mergeCell ref="R161:AB161"/>
    <mergeCell ref="AC161:AM161"/>
    <mergeCell ref="A112:F116"/>
    <mergeCell ref="G112:O113"/>
    <mergeCell ref="Y115:AA115"/>
    <mergeCell ref="AB115:AE115"/>
    <mergeCell ref="AF115:AI115"/>
    <mergeCell ref="AJ115:AM115"/>
    <mergeCell ref="AN115:AQ115"/>
    <mergeCell ref="Y116:AA116"/>
    <mergeCell ref="AB116:AE116"/>
    <mergeCell ref="AF116:AI116"/>
    <mergeCell ref="AJ116:AM116"/>
    <mergeCell ref="AN116:AQ116"/>
    <mergeCell ref="AB149:AG149"/>
    <mergeCell ref="AH149:AM149"/>
    <mergeCell ref="AN149:AO149"/>
    <mergeCell ref="AQ149:AS149"/>
    <mergeCell ref="A156:F163"/>
    <mergeCell ref="G163:AY163"/>
    <mergeCell ref="AT149:AU149"/>
    <mergeCell ref="AW149:AY149"/>
    <mergeCell ref="A117:F117"/>
    <mergeCell ref="G145:K146"/>
    <mergeCell ref="A111:B111"/>
    <mergeCell ref="C111:F111"/>
    <mergeCell ref="AN114:AQ114"/>
    <mergeCell ref="AR114:AY114"/>
    <mergeCell ref="A183:F184"/>
    <mergeCell ref="G183:AD184"/>
    <mergeCell ref="A101:F101"/>
    <mergeCell ref="A103:B103"/>
    <mergeCell ref="C103:F103"/>
    <mergeCell ref="A104:F108"/>
    <mergeCell ref="G104:O105"/>
    <mergeCell ref="P104:X105"/>
    <mergeCell ref="Y104:AA105"/>
    <mergeCell ref="G106:O108"/>
    <mergeCell ref="P106:X108"/>
    <mergeCell ref="Y106:AA106"/>
    <mergeCell ref="AB104:AE105"/>
    <mergeCell ref="Y107:AA107"/>
    <mergeCell ref="A109:F109"/>
    <mergeCell ref="AB108:AE108"/>
    <mergeCell ref="G114:O116"/>
    <mergeCell ref="P114:X116"/>
    <mergeCell ref="Y114:AA114"/>
    <mergeCell ref="AB114:AE114"/>
    <mergeCell ref="A88:F88"/>
    <mergeCell ref="G88:AY88"/>
    <mergeCell ref="AR104:AY104"/>
    <mergeCell ref="AR105:AU105"/>
    <mergeCell ref="AV105:AW105"/>
    <mergeCell ref="AB100:AE100"/>
    <mergeCell ref="AB99:AE99"/>
    <mergeCell ref="AB98:AE98"/>
    <mergeCell ref="G95:AY95"/>
    <mergeCell ref="G94:AY94"/>
    <mergeCell ref="AX105:AY105"/>
    <mergeCell ref="A90:F90"/>
    <mergeCell ref="A91:F93"/>
    <mergeCell ref="G91:O91"/>
    <mergeCell ref="P91:X91"/>
    <mergeCell ref="A95:B95"/>
    <mergeCell ref="C95:F95"/>
    <mergeCell ref="A96:F100"/>
    <mergeCell ref="G96:O97"/>
    <mergeCell ref="P96:X97"/>
    <mergeCell ref="G98:O100"/>
    <mergeCell ref="P98:X100"/>
    <mergeCell ref="AR99:AY99"/>
    <mergeCell ref="Y100:AA100"/>
    <mergeCell ref="AB106:AE106"/>
    <mergeCell ref="AF104:AI105"/>
    <mergeCell ref="AJ104:AM105"/>
    <mergeCell ref="AN104:AQ105"/>
    <mergeCell ref="AF108:AI108"/>
    <mergeCell ref="AB148:AG148"/>
    <mergeCell ref="AH148:AM148"/>
    <mergeCell ref="L149:N149"/>
    <mergeCell ref="O149:P149"/>
    <mergeCell ref="R149:U149"/>
    <mergeCell ref="V149:AA149"/>
    <mergeCell ref="O145:P145"/>
    <mergeCell ref="R145:U145"/>
    <mergeCell ref="V145:AA145"/>
    <mergeCell ref="AB145:AC145"/>
    <mergeCell ref="L145:N145"/>
    <mergeCell ref="L146:N146"/>
    <mergeCell ref="O146:P146"/>
    <mergeCell ref="R146:U146"/>
    <mergeCell ref="V146:AA146"/>
    <mergeCell ref="AB146:AG146"/>
    <mergeCell ref="G117:AY117"/>
    <mergeCell ref="O147:P147"/>
    <mergeCell ref="R147:U147"/>
    <mergeCell ref="A185:F185"/>
    <mergeCell ref="A182:AY182"/>
    <mergeCell ref="AE183:AY183"/>
    <mergeCell ref="AE184:AY184"/>
    <mergeCell ref="G185:AY185"/>
    <mergeCell ref="A118:F121"/>
    <mergeCell ref="G119:AY119"/>
    <mergeCell ref="G118:AY118"/>
    <mergeCell ref="G120:AY120"/>
    <mergeCell ref="G121:AY121"/>
    <mergeCell ref="G160:Q160"/>
    <mergeCell ref="R160:AB160"/>
    <mergeCell ref="AC160:AM160"/>
    <mergeCell ref="AN160:AY160"/>
    <mergeCell ref="G161:Q161"/>
    <mergeCell ref="AN161:AY161"/>
    <mergeCell ref="G162:AY162"/>
    <mergeCell ref="AN148:AS148"/>
    <mergeCell ref="AT148:AY148"/>
    <mergeCell ref="G149:K149"/>
    <mergeCell ref="AT147:AU147"/>
    <mergeCell ref="AW147:AY147"/>
    <mergeCell ref="G147:K148"/>
    <mergeCell ref="L147:N147"/>
    <mergeCell ref="A9:F9"/>
    <mergeCell ref="L24:Q24"/>
    <mergeCell ref="R24:V24"/>
    <mergeCell ref="W24:AK24"/>
    <mergeCell ref="AL24:AR24"/>
    <mergeCell ref="Y112:AA113"/>
    <mergeCell ref="Y96:AA97"/>
    <mergeCell ref="AF96:AI97"/>
    <mergeCell ref="AJ96:AM97"/>
    <mergeCell ref="AN96:AQ97"/>
    <mergeCell ref="AR96:AY96"/>
    <mergeCell ref="AR97:AU97"/>
    <mergeCell ref="AV97:AW97"/>
    <mergeCell ref="AX97:AY97"/>
    <mergeCell ref="AN100:AQ100"/>
    <mergeCell ref="AR100:AY100"/>
    <mergeCell ref="G101:AY101"/>
    <mergeCell ref="G102:AY102"/>
    <mergeCell ref="Y98:AA98"/>
    <mergeCell ref="AF98:AI98"/>
    <mergeCell ref="AJ98:AM98"/>
    <mergeCell ref="AN98:AQ98"/>
    <mergeCell ref="AR98:AY98"/>
    <mergeCell ref="Y99:AA99"/>
    <mergeCell ref="A24:F24"/>
    <mergeCell ref="A28:F28"/>
    <mergeCell ref="G28:K28"/>
    <mergeCell ref="L28:Q28"/>
    <mergeCell ref="R28:V28"/>
    <mergeCell ref="W28:AK28"/>
    <mergeCell ref="AL28:AR28"/>
    <mergeCell ref="AS28:AY28"/>
    <mergeCell ref="G23:N23"/>
    <mergeCell ref="O23:V23"/>
    <mergeCell ref="W23:AD23"/>
    <mergeCell ref="AE23:AK23"/>
    <mergeCell ref="AL23:AR23"/>
    <mergeCell ref="AS23:AY23"/>
    <mergeCell ref="A25:F27"/>
    <mergeCell ref="AS24:AY24"/>
    <mergeCell ref="W26:AD26"/>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G214:K214"/>
    <mergeCell ref="L214:X214"/>
    <mergeCell ref="Y214:AC214"/>
    <mergeCell ref="AD214:AH214"/>
    <mergeCell ref="AI214:AU214"/>
    <mergeCell ref="AV214:AY214"/>
    <mergeCell ref="A222:B222"/>
    <mergeCell ref="C222:L222"/>
    <mergeCell ref="M222:S222"/>
    <mergeCell ref="T222:AK222"/>
    <mergeCell ref="AL222:AY222"/>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193:F193"/>
    <mergeCell ref="G193:AY193"/>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A194:F205"/>
    <mergeCell ref="A206:F216"/>
    <mergeCell ref="G206:AC206"/>
    <mergeCell ref="AD206:AY206"/>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L148:N148"/>
    <mergeCell ref="O148:P148"/>
    <mergeCell ref="R148:U148"/>
    <mergeCell ref="V148:AA148"/>
    <mergeCell ref="AH147:AI147"/>
    <mergeCell ref="AK147:AM147"/>
    <mergeCell ref="G137:H137"/>
    <mergeCell ref="I137:N137"/>
    <mergeCell ref="O137:W137"/>
    <mergeCell ref="X137:AG137"/>
    <mergeCell ref="AN147:AO147"/>
    <mergeCell ref="G143:K144"/>
    <mergeCell ref="L143:N143"/>
    <mergeCell ref="O143:P143"/>
    <mergeCell ref="R143:U143"/>
    <mergeCell ref="AH146:AM146"/>
    <mergeCell ref="AN146:AS146"/>
    <mergeCell ref="I133:N133"/>
    <mergeCell ref="AQ136:AY136"/>
    <mergeCell ref="V142:AA142"/>
    <mergeCell ref="O138:W138"/>
    <mergeCell ref="X138:AG138"/>
    <mergeCell ref="AH138:AP138"/>
    <mergeCell ref="G138:N138"/>
    <mergeCell ref="O133:W133"/>
    <mergeCell ref="AQ133:AY133"/>
    <mergeCell ref="AQ147:AS147"/>
    <mergeCell ref="AT146:AY146"/>
    <mergeCell ref="AE145:AG145"/>
    <mergeCell ref="AH145:AI145"/>
    <mergeCell ref="AK145:AM145"/>
    <mergeCell ref="V147:AA147"/>
    <mergeCell ref="AB147:AG147"/>
    <mergeCell ref="AN145:AO145"/>
    <mergeCell ref="AQ145:AS145"/>
    <mergeCell ref="AT145:AU145"/>
    <mergeCell ref="AW145:AY145"/>
    <mergeCell ref="I131:N131"/>
    <mergeCell ref="AN143:AO143"/>
    <mergeCell ref="I132:N132"/>
    <mergeCell ref="O132:W132"/>
    <mergeCell ref="X132:AG132"/>
    <mergeCell ref="AB142:AG142"/>
    <mergeCell ref="AH142:AM142"/>
    <mergeCell ref="AN142:AS142"/>
    <mergeCell ref="AT142:AY142"/>
    <mergeCell ref="AB143:AC143"/>
    <mergeCell ref="AE143:AG143"/>
    <mergeCell ref="AH143:AI143"/>
    <mergeCell ref="AK143:AM143"/>
    <mergeCell ref="I134:N134"/>
    <mergeCell ref="O134:W134"/>
    <mergeCell ref="X134:AG134"/>
    <mergeCell ref="AH137:AP137"/>
    <mergeCell ref="AQ137:AY137"/>
    <mergeCell ref="AH134:AP134"/>
    <mergeCell ref="AQ134:AY134"/>
    <mergeCell ref="O136:W136"/>
    <mergeCell ref="G136:N136"/>
    <mergeCell ref="AH132:AP132"/>
    <mergeCell ref="AQ132:AY132"/>
    <mergeCell ref="O131:W131"/>
    <mergeCell ref="X131:AG131"/>
    <mergeCell ref="AH131:AP131"/>
    <mergeCell ref="AQ131:AY131"/>
    <mergeCell ref="AQ130:AY130"/>
    <mergeCell ref="X136:AG136"/>
    <mergeCell ref="G135:N135"/>
    <mergeCell ref="O135:W135"/>
    <mergeCell ref="X135:AG135"/>
    <mergeCell ref="AH135:AP135"/>
    <mergeCell ref="AQ135:AY135"/>
    <mergeCell ref="G130:H134"/>
    <mergeCell ref="I130:N130"/>
    <mergeCell ref="O130:W130"/>
    <mergeCell ref="X130:AG130"/>
    <mergeCell ref="AH130:AP130"/>
    <mergeCell ref="AH136:AP136"/>
    <mergeCell ref="X133:AG133"/>
    <mergeCell ref="AH133:AP133"/>
    <mergeCell ref="AW143:AY143"/>
    <mergeCell ref="L144:N144"/>
    <mergeCell ref="O144:P144"/>
    <mergeCell ref="R144:U144"/>
    <mergeCell ref="V144:AA144"/>
    <mergeCell ref="AB144:AG144"/>
    <mergeCell ref="AH144:AM144"/>
    <mergeCell ref="AN144:AS144"/>
    <mergeCell ref="AT144:AY144"/>
    <mergeCell ref="V143:W143"/>
    <mergeCell ref="Y143:AA143"/>
    <mergeCell ref="AT143:AU143"/>
    <mergeCell ref="AQ143:AS14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A8:F8"/>
    <mergeCell ref="G8:Z8"/>
    <mergeCell ref="AA7:AF8"/>
    <mergeCell ref="AG7:AY8"/>
    <mergeCell ref="G7:Z7"/>
    <mergeCell ref="AL3:AO3"/>
    <mergeCell ref="A3:AK3"/>
    <mergeCell ref="G9:AY9"/>
    <mergeCell ref="A192:F192"/>
    <mergeCell ref="G192:AY192"/>
    <mergeCell ref="AR92:AU92"/>
    <mergeCell ref="AV92:AY92"/>
    <mergeCell ref="Y93:AA93"/>
    <mergeCell ref="AE26:AK26"/>
    <mergeCell ref="G27:N27"/>
    <mergeCell ref="O27:V27"/>
    <mergeCell ref="W27:AD27"/>
    <mergeCell ref="AE27:AK27"/>
    <mergeCell ref="AL27:AR27"/>
    <mergeCell ref="AL25:AR26"/>
    <mergeCell ref="G73:N73"/>
    <mergeCell ref="O73:AK73"/>
    <mergeCell ref="X126:AG126"/>
    <mergeCell ref="W25:AD25"/>
    <mergeCell ref="A141:F149"/>
    <mergeCell ref="G141:K142"/>
    <mergeCell ref="L141:N142"/>
    <mergeCell ref="O141:U142"/>
    <mergeCell ref="V141:AY141"/>
    <mergeCell ref="A180:F181"/>
    <mergeCell ref="G180:N180"/>
    <mergeCell ref="O180:AY180"/>
    <mergeCell ref="G181:N181"/>
    <mergeCell ref="O181:AY181"/>
    <mergeCell ref="O164:Q165"/>
    <mergeCell ref="R164:T164"/>
    <mergeCell ref="R165:T165"/>
    <mergeCell ref="U165:AY165"/>
    <mergeCell ref="O166:T169"/>
    <mergeCell ref="U166:W166"/>
    <mergeCell ref="X166:AY166"/>
    <mergeCell ref="U167:W167"/>
    <mergeCell ref="X167:AY167"/>
    <mergeCell ref="U168:W168"/>
    <mergeCell ref="X168:AY168"/>
    <mergeCell ref="G178:N178"/>
    <mergeCell ref="O178:AY178"/>
    <mergeCell ref="G173:T173"/>
    <mergeCell ref="U173:W173"/>
    <mergeCell ref="G174:T174"/>
    <mergeCell ref="U174:W174"/>
    <mergeCell ref="G175:N175"/>
    <mergeCell ref="O175:AY175"/>
    <mergeCell ref="AA5:AF5"/>
    <mergeCell ref="AG5:AY5"/>
    <mergeCell ref="A6:F6"/>
    <mergeCell ref="G6:Z6"/>
    <mergeCell ref="AA6:AF6"/>
    <mergeCell ref="AG6:AY6"/>
    <mergeCell ref="G92:O93"/>
    <mergeCell ref="P92:X93"/>
    <mergeCell ref="Y92:AA92"/>
    <mergeCell ref="AF92:AI92"/>
    <mergeCell ref="AJ92:AM92"/>
    <mergeCell ref="AN92:AQ92"/>
    <mergeCell ref="A79:F87"/>
    <mergeCell ref="G81:AY81"/>
    <mergeCell ref="G25:N26"/>
    <mergeCell ref="O25:V26"/>
    <mergeCell ref="A73:F74"/>
    <mergeCell ref="A15:F15"/>
    <mergeCell ref="A5:F5"/>
    <mergeCell ref="G5:Z5"/>
    <mergeCell ref="G74:N74"/>
    <mergeCell ref="O74:AY74"/>
    <mergeCell ref="AS25:AY26"/>
    <mergeCell ref="A89:F89"/>
    <mergeCell ref="G79:AY79"/>
    <mergeCell ref="AS27:AY27"/>
    <mergeCell ref="G24:K24"/>
    <mergeCell ref="O123:W123"/>
    <mergeCell ref="X123:AG123"/>
    <mergeCell ref="AH123:AP123"/>
    <mergeCell ref="AL73:AR73"/>
    <mergeCell ref="AS73:AY73"/>
    <mergeCell ref="AV91:AY91"/>
    <mergeCell ref="AE25:AK25"/>
    <mergeCell ref="G89:AY89"/>
    <mergeCell ref="AB91:AE91"/>
    <mergeCell ref="AB92:AE92"/>
    <mergeCell ref="AB93:AE93"/>
    <mergeCell ref="AB96:AE97"/>
    <mergeCell ref="AN93:AQ93"/>
    <mergeCell ref="AB112:AE113"/>
    <mergeCell ref="AF112:AI113"/>
    <mergeCell ref="AJ112:AM113"/>
    <mergeCell ref="AN112:AQ113"/>
    <mergeCell ref="AR112:AY112"/>
    <mergeCell ref="P112:X113"/>
    <mergeCell ref="G80:AY80"/>
    <mergeCell ref="G83:AY83"/>
    <mergeCell ref="AH126:AP126"/>
    <mergeCell ref="AQ126:AY126"/>
    <mergeCell ref="AQ123:AY123"/>
    <mergeCell ref="AH125:AP125"/>
    <mergeCell ref="AQ125:AY125"/>
    <mergeCell ref="G122:N122"/>
    <mergeCell ref="O122:W122"/>
    <mergeCell ref="X122:AG122"/>
    <mergeCell ref="AH122:AP122"/>
    <mergeCell ref="AQ122:AY122"/>
    <mergeCell ref="O124:W124"/>
    <mergeCell ref="X124:AG124"/>
    <mergeCell ref="AH124:AP124"/>
    <mergeCell ref="AQ124:AY124"/>
    <mergeCell ref="G123:N123"/>
    <mergeCell ref="I124:N124"/>
    <mergeCell ref="I125:N125"/>
    <mergeCell ref="G124:H129"/>
    <mergeCell ref="O125:W125"/>
    <mergeCell ref="X125:AG125"/>
    <mergeCell ref="I126:N126"/>
    <mergeCell ref="O126:W126"/>
    <mergeCell ref="I129:N129"/>
    <mergeCell ref="O129:W129"/>
    <mergeCell ref="X129:AG129"/>
    <mergeCell ref="AH129:AP129"/>
    <mergeCell ref="AQ129:AY129"/>
    <mergeCell ref="I127:N127"/>
    <mergeCell ref="O127:W127"/>
    <mergeCell ref="X127:AG127"/>
    <mergeCell ref="AH127:AP127"/>
    <mergeCell ref="AQ127:AY127"/>
    <mergeCell ref="I128:N128"/>
    <mergeCell ref="O128:W128"/>
    <mergeCell ref="X128:AG128"/>
    <mergeCell ref="AH128:AP128"/>
    <mergeCell ref="AQ128:AY128"/>
    <mergeCell ref="R32:V32"/>
    <mergeCell ref="W32:AK32"/>
    <mergeCell ref="AL32:AR32"/>
    <mergeCell ref="AS32:AY32"/>
    <mergeCell ref="AS36:AY36"/>
    <mergeCell ref="AS63:AY63"/>
    <mergeCell ref="AE67:AK67"/>
    <mergeCell ref="AL67:AR67"/>
    <mergeCell ref="AS67:AY67"/>
    <mergeCell ref="AS33:AY34"/>
    <mergeCell ref="W34:AD34"/>
    <mergeCell ref="AE34:AK34"/>
    <mergeCell ref="AS35:AY35"/>
    <mergeCell ref="AL35:AR35"/>
    <mergeCell ref="AL71:AR71"/>
    <mergeCell ref="AS71:AY71"/>
    <mergeCell ref="Y108:AA108"/>
    <mergeCell ref="AF99:AI99"/>
    <mergeCell ref="G82:AY82"/>
    <mergeCell ref="G86:AY86"/>
    <mergeCell ref="G87:AY87"/>
    <mergeCell ref="O78:AY78"/>
    <mergeCell ref="AS77:AY77"/>
    <mergeCell ref="G78:N78"/>
    <mergeCell ref="G103:AY103"/>
    <mergeCell ref="AB107:AE107"/>
    <mergeCell ref="AF107:AI107"/>
    <mergeCell ref="AJ107:AM107"/>
    <mergeCell ref="AN107:AQ107"/>
    <mergeCell ref="AR107:AY107"/>
    <mergeCell ref="AR108:AY108"/>
    <mergeCell ref="AJ108:AM108"/>
    <mergeCell ref="AN108:AQ108"/>
    <mergeCell ref="G85:AY85"/>
    <mergeCell ref="G84:AY84"/>
    <mergeCell ref="AR93:AU93"/>
    <mergeCell ref="AV93:AY93"/>
    <mergeCell ref="AF106:AI106"/>
    <mergeCell ref="AF114:AI114"/>
    <mergeCell ref="AJ114:AM114"/>
    <mergeCell ref="AR115:AY115"/>
    <mergeCell ref="AR116:AY116"/>
    <mergeCell ref="Y91:AA91"/>
    <mergeCell ref="AF91:AI91"/>
    <mergeCell ref="AJ91:AM91"/>
    <mergeCell ref="AN91:AQ91"/>
    <mergeCell ref="AR91:AU91"/>
    <mergeCell ref="AR113:AU113"/>
    <mergeCell ref="AV113:AW113"/>
    <mergeCell ref="AX113:AY113"/>
    <mergeCell ref="AJ106:AM106"/>
    <mergeCell ref="AN106:AQ106"/>
    <mergeCell ref="AR106:AY106"/>
    <mergeCell ref="AF93:AI93"/>
    <mergeCell ref="AJ93:AM93"/>
    <mergeCell ref="AF100:AI100"/>
    <mergeCell ref="AJ100:AM100"/>
    <mergeCell ref="G111:AY111"/>
    <mergeCell ref="G109:AY109"/>
    <mergeCell ref="G110:AY110"/>
    <mergeCell ref="AJ99:AM99"/>
    <mergeCell ref="AN99:AQ99"/>
    <mergeCell ref="A186:AY186"/>
    <mergeCell ref="A187:AY187"/>
    <mergeCell ref="A188:AY188"/>
    <mergeCell ref="A190:AY190"/>
    <mergeCell ref="A189:AY189"/>
    <mergeCell ref="A191:AY191"/>
    <mergeCell ref="G176:N176"/>
    <mergeCell ref="O176:AY176"/>
    <mergeCell ref="A138:F140"/>
    <mergeCell ref="AQ138:AY138"/>
    <mergeCell ref="G139:N139"/>
    <mergeCell ref="O139:W139"/>
    <mergeCell ref="X139:AG139"/>
    <mergeCell ref="AH139:AP139"/>
    <mergeCell ref="AQ139:AY139"/>
    <mergeCell ref="G140:N140"/>
    <mergeCell ref="O140:W140"/>
    <mergeCell ref="X140:AG140"/>
    <mergeCell ref="AH140:AP140"/>
    <mergeCell ref="AQ140:AY140"/>
    <mergeCell ref="G158:AY158"/>
    <mergeCell ref="G159:AY159"/>
    <mergeCell ref="U169:W169"/>
    <mergeCell ref="X169:AY169"/>
    <mergeCell ref="A164:F169"/>
    <mergeCell ref="G164:N169"/>
    <mergeCell ref="U164:AY164"/>
    <mergeCell ref="A179:F179"/>
    <mergeCell ref="G179:AY179"/>
    <mergeCell ref="A170:F176"/>
    <mergeCell ref="G170:T170"/>
    <mergeCell ref="U170:W170"/>
    <mergeCell ref="X170:AY170"/>
    <mergeCell ref="G171:T171"/>
    <mergeCell ref="U171:W171"/>
    <mergeCell ref="X171:AY174"/>
    <mergeCell ref="G172:T172"/>
    <mergeCell ref="U172:W172"/>
    <mergeCell ref="A177:F178"/>
    <mergeCell ref="G177:N177"/>
    <mergeCell ref="O177:AY177"/>
    <mergeCell ref="AN156:AY156"/>
    <mergeCell ref="G157:Q157"/>
    <mergeCell ref="R157:AB157"/>
    <mergeCell ref="AC157:AM157"/>
    <mergeCell ref="AN157:AY157"/>
    <mergeCell ref="AL31:AR31"/>
    <mergeCell ref="AS31:AY31"/>
    <mergeCell ref="A122:F137"/>
    <mergeCell ref="G156:Q156"/>
    <mergeCell ref="R156:AB156"/>
    <mergeCell ref="AC156:AM156"/>
    <mergeCell ref="A77:F78"/>
    <mergeCell ref="G77:N77"/>
    <mergeCell ref="O77:AK77"/>
    <mergeCell ref="AL77:AR77"/>
    <mergeCell ref="G33:N34"/>
    <mergeCell ref="O33:V34"/>
    <mergeCell ref="W33:AD33"/>
    <mergeCell ref="AE33:AK33"/>
    <mergeCell ref="AL33:AR34"/>
    <mergeCell ref="G35:N35"/>
    <mergeCell ref="O35:V35"/>
    <mergeCell ref="W35:AD35"/>
    <mergeCell ref="AE35:AK35"/>
    <mergeCell ref="A16:F20"/>
    <mergeCell ref="P16:AF16"/>
    <mergeCell ref="P17:AF17"/>
    <mergeCell ref="P18:AF18"/>
    <mergeCell ref="A75:F76"/>
    <mergeCell ref="G75:N75"/>
    <mergeCell ref="O75:AK75"/>
    <mergeCell ref="AL75:AR75"/>
    <mergeCell ref="AS75:AY75"/>
    <mergeCell ref="G76:N76"/>
    <mergeCell ref="O76:AY76"/>
    <mergeCell ref="A32:F32"/>
    <mergeCell ref="G32:K32"/>
    <mergeCell ref="L32:Q32"/>
    <mergeCell ref="A36:F36"/>
    <mergeCell ref="G36:K36"/>
    <mergeCell ref="L36:Q36"/>
    <mergeCell ref="R36:V36"/>
    <mergeCell ref="W36:AK36"/>
    <mergeCell ref="AL36:AR36"/>
    <mergeCell ref="A33:F35"/>
    <mergeCell ref="O71:V71"/>
    <mergeCell ref="W71:AD71"/>
    <mergeCell ref="AE71:AK71"/>
    <mergeCell ref="A10:F10"/>
    <mergeCell ref="G10:AY10"/>
    <mergeCell ref="A14:F14"/>
    <mergeCell ref="G14:AY14"/>
    <mergeCell ref="P19:AF19"/>
    <mergeCell ref="G15:AY15"/>
    <mergeCell ref="G20:N20"/>
    <mergeCell ref="O20:AY2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G16:AY16"/>
    <mergeCell ref="AG17:AY19"/>
    <mergeCell ref="G16:N19"/>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64:F64"/>
    <mergeCell ref="G64:K64"/>
    <mergeCell ref="L64:Q64"/>
    <mergeCell ref="R64:V64"/>
    <mergeCell ref="W64:AK64"/>
    <mergeCell ref="AL64:AR64"/>
    <mergeCell ref="AS64:AY64"/>
    <mergeCell ref="A65:F67"/>
    <mergeCell ref="G65:N66"/>
    <mergeCell ref="O65:V66"/>
    <mergeCell ref="W65:AD65"/>
    <mergeCell ref="AE65:AK65"/>
    <mergeCell ref="AL65:AR66"/>
    <mergeCell ref="AS65:AY66"/>
    <mergeCell ref="W66:AD66"/>
    <mergeCell ref="AE66:AK66"/>
    <mergeCell ref="G67:N67"/>
    <mergeCell ref="O67:V67"/>
    <mergeCell ref="W67:AD67"/>
    <mergeCell ref="A72:F72"/>
    <mergeCell ref="G72:K72"/>
    <mergeCell ref="L72:Q72"/>
    <mergeCell ref="R72:V72"/>
    <mergeCell ref="W72:AK72"/>
    <mergeCell ref="AL72:AR72"/>
    <mergeCell ref="AS72:AY72"/>
    <mergeCell ref="A68:F68"/>
    <mergeCell ref="G68:K68"/>
    <mergeCell ref="L68:Q68"/>
    <mergeCell ref="R68:V68"/>
    <mergeCell ref="W68:AK68"/>
    <mergeCell ref="AL68:AR68"/>
    <mergeCell ref="AS68:AY68"/>
    <mergeCell ref="A69:F71"/>
    <mergeCell ref="G69:N70"/>
    <mergeCell ref="O69:V70"/>
    <mergeCell ref="W69:AD69"/>
    <mergeCell ref="AE69:AK69"/>
    <mergeCell ref="AL69:AR70"/>
    <mergeCell ref="AS69:AY70"/>
    <mergeCell ref="W70:AD70"/>
    <mergeCell ref="AE70:AK70"/>
    <mergeCell ref="G71:N71"/>
  </mergeCells>
  <phoneticPr fontId="3"/>
  <conditionalFormatting sqref="AF92:AF93">
    <cfRule type="expression" dxfId="33" priority="132">
      <formula>IF(RIGHT(TEXT(AF92,"0.#"),1)=".",TRUE,FALSE)</formula>
    </cfRule>
    <cfRule type="expression" dxfId="32" priority="131">
      <formula>IF(RIGHT(TEXT(AF92,"0.#"),1)=".",FALSE,TRUE)</formula>
    </cfRule>
  </conditionalFormatting>
  <conditionalFormatting sqref="AF98:AF100">
    <cfRule type="expression" dxfId="31" priority="115">
      <formula>IF(RIGHT(TEXT(AF98,"0.#"),1)=".",FALSE,TRUE)</formula>
    </cfRule>
    <cfRule type="expression" dxfId="30" priority="116">
      <formula>IF(RIGHT(TEXT(AF98,"0.#"),1)=".",TRUE,FALSE)</formula>
    </cfRule>
  </conditionalFormatting>
  <conditionalFormatting sqref="AF106:AF108">
    <cfRule type="expression" dxfId="29" priority="55">
      <formula>IF(RIGHT(TEXT(AF106,"0.#"),1)=".",FALSE,TRUE)</formula>
    </cfRule>
    <cfRule type="expression" dxfId="28" priority="56">
      <formula>IF(RIGHT(TEXT(AF106,"0.#"),1)=".",TRUE,FALSE)</formula>
    </cfRule>
  </conditionalFormatting>
  <conditionalFormatting sqref="AF114:AF116">
    <cfRule type="expression" dxfId="27" priority="15">
      <formula>IF(RIGHT(TEXT(AF114,"0.#"),1)=".",FALSE,TRUE)</formula>
    </cfRule>
    <cfRule type="expression" dxfId="26" priority="16">
      <formula>IF(RIGHT(TEXT(AF114,"0.#"),1)=".",TRUE,FALSE)</formula>
    </cfRule>
  </conditionalFormatting>
  <conditionalFormatting sqref="AJ92:AJ93">
    <cfRule type="expression" dxfId="25" priority="129">
      <formula>IF(RIGHT(TEXT(AJ92,"0.#"),1)=".",FALSE,TRUE)</formula>
    </cfRule>
    <cfRule type="expression" dxfId="24" priority="130">
      <formula>IF(RIGHT(TEXT(AJ92,"0.#"),1)=".",TRUE,FALSE)</formula>
    </cfRule>
  </conditionalFormatting>
  <conditionalFormatting sqref="AJ98:AJ100">
    <cfRule type="expression" dxfId="23" priority="109">
      <formula>IF(RIGHT(TEXT(AJ98,"0.#"),1)=".",FALSE,TRUE)</formula>
    </cfRule>
    <cfRule type="expression" dxfId="22" priority="110">
      <formula>IF(RIGHT(TEXT(AJ98,"0.#"),1)=".",TRUE,FALSE)</formula>
    </cfRule>
  </conditionalFormatting>
  <conditionalFormatting sqref="AJ106:AJ108">
    <cfRule type="expression" dxfId="21" priority="49">
      <formula>IF(RIGHT(TEXT(AJ106,"0.#"),1)=".",FALSE,TRUE)</formula>
    </cfRule>
    <cfRule type="expression" dxfId="20" priority="50">
      <formula>IF(RIGHT(TEXT(AJ106,"0.#"),1)=".",TRUE,FALSE)</formula>
    </cfRule>
  </conditionalFormatting>
  <conditionalFormatting sqref="AJ114:AJ116">
    <cfRule type="expression" dxfId="19" priority="9">
      <formula>IF(RIGHT(TEXT(AJ114,"0.#"),1)=".",FALSE,TRUE)</formula>
    </cfRule>
    <cfRule type="expression" dxfId="18" priority="10">
      <formula>IF(RIGHT(TEXT(AJ114,"0.#"),1)=".",TRUE,FALSE)</formula>
    </cfRule>
  </conditionalFormatting>
  <conditionalFormatting sqref="AN92:AN93">
    <cfRule type="expression" dxfId="17" priority="127">
      <formula>IF(RIGHT(TEXT(AN92,"0.#"),1)=".",FALSE,TRUE)</formula>
    </cfRule>
    <cfRule type="expression" dxfId="16" priority="128">
      <formula>IF(RIGHT(TEXT(AN92,"0.#"),1)=".",TRUE,FALSE)</formula>
    </cfRule>
  </conditionalFormatting>
  <conditionalFormatting sqref="AN98:AN100">
    <cfRule type="expression" dxfId="15" priority="104">
      <formula>IF(RIGHT(TEXT(AN98,"0.#"),1)=".",TRUE,FALSE)</formula>
    </cfRule>
    <cfRule type="expression" dxfId="14" priority="103">
      <formula>IF(RIGHT(TEXT(AN98,"0.#"),1)=".",FALSE,TRUE)</formula>
    </cfRule>
  </conditionalFormatting>
  <conditionalFormatting sqref="AN106:AN108">
    <cfRule type="expression" dxfId="13" priority="43">
      <formula>IF(RIGHT(TEXT(AN106,"0.#"),1)=".",FALSE,TRUE)</formula>
    </cfRule>
    <cfRule type="expression" dxfId="12" priority="44">
      <formula>IF(RIGHT(TEXT(AN106,"0.#"),1)=".",TRUE,FALSE)</formula>
    </cfRule>
  </conditionalFormatting>
  <conditionalFormatting sqref="AN114:AN116">
    <cfRule type="expression" dxfId="11" priority="5">
      <formula>IF(RIGHT(TEXT(AN114,"0.#"),1)=".",FALSE,TRUE)</formula>
    </cfRule>
    <cfRule type="expression" dxfId="10" priority="6">
      <formula>IF(RIGHT(TEXT(AN114,"0.#"),1)=".",TRUE,FALSE)</formula>
    </cfRule>
  </conditionalFormatting>
  <conditionalFormatting sqref="AR92:AR93">
    <cfRule type="expression" dxfId="9" priority="125">
      <formula>IF(RIGHT(TEXT(AR92,"0.#"),1)=".",FALSE,TRUE)</formula>
    </cfRule>
    <cfRule type="expression" dxfId="8" priority="126">
      <formula>IF(RIGHT(TEXT(AR92,"0.#"),1)=".",TRUE,FALSE)</formula>
    </cfRule>
  </conditionalFormatting>
  <conditionalFormatting sqref="AR98:AR100">
    <cfRule type="expression" dxfId="7" priority="65">
      <formula>IF(RIGHT(TEXT(AR98,"0.#"),1)=".",FALSE,TRUE)</formula>
    </cfRule>
    <cfRule type="expression" dxfId="6" priority="66">
      <formula>IF(RIGHT(TEXT(AR98,"0.#"),1)=".",TRUE,FALSE)</formula>
    </cfRule>
  </conditionalFormatting>
  <conditionalFormatting sqref="AR106:AR108">
    <cfRule type="expression" dxfId="5" priority="42">
      <formula>IF(RIGHT(TEXT(AR106,"0.#"),1)=".",TRUE,FALSE)</formula>
    </cfRule>
    <cfRule type="expression" dxfId="4" priority="41">
      <formula>IF(RIGHT(TEXT(AR106,"0.#"),1)=".",FALSE,TRUE)</formula>
    </cfRule>
  </conditionalFormatting>
  <conditionalFormatting sqref="AR114:AR116">
    <cfRule type="expression" dxfId="3" priority="2">
      <formula>IF(RIGHT(TEXT(AR114,"0.#"),1)=".",TRUE,FALSE)</formula>
    </cfRule>
    <cfRule type="expression" dxfId="2" priority="1">
      <formula>IF(RIGHT(TEXT(AR114,"0.#"),1)=".",FALSE,TRUE)</formula>
    </cfRule>
  </conditionalFormatting>
  <conditionalFormatting sqref="AV92:AV93">
    <cfRule type="expression" dxfId="1" priority="121">
      <formula>IF(RIGHT(TEXT(AV92,"0.#"),1)=".",FALSE,TRUE)</formula>
    </cfRule>
    <cfRule type="expression" dxfId="0" priority="122">
      <formula>IF(RIGHT(TEXT(AV92,"0.#"),1)=".",TRUE,FALSE)</formula>
    </cfRule>
  </conditionalFormatting>
  <dataValidations count="6">
    <dataValidation type="decimal" allowBlank="1" showInputMessage="1" showErrorMessage="1" sqref="AS73:AY73 AS75:AY75 AS77:AY77" xr:uid="{00000000-0002-0000-0000-000000000000}">
      <formula1>-1E+31</formula1>
      <formula2>1E+32</formula2>
    </dataValidation>
    <dataValidation type="decimal" allowBlank="1" showInputMessage="1" showErrorMessage="1" sqref="AQ149:AS149 Y143:AA143 AE143:AG143 AE145:AG145 AK143:AM143 AK145:AM145 AK147:AM147 AQ143:AS143 AQ145:AS145 AQ147:AS147 AW149:AY149 AW143:AY143 AW145:AY145 AW147:AY147 AU152:AY155 R156:AB156 Y208:AC216 AV208:AY216 AL221:AY223 AS21:AY22 AS25:AY26 R160:AB160 AS29:AY30 AS33:AY34 AS37:AY38 AS41:AY42 AS45:AY46 AS49:AY50 AS53:AY54 AS57:AY58 AS61:AY62 AS65:AY66 AS69:AY70 R143:U149 S151:W155 AB151:AG155 AL151:AP155 O123:AY140" xr:uid="{00000000-0002-0000-0000-000001000000}">
      <formula1>-1000000000</formula1>
      <formula2>1000000000</formula2>
    </dataValidation>
    <dataValidation type="decimal" allowBlank="1" showInputMessage="1" showErrorMessage="1" sqref="AN156 AN160" xr:uid="{00000000-0002-0000-0000-000002000000}">
      <formula1>-1E+34</formula1>
      <formula2>1E+33</formula2>
    </dataValidation>
    <dataValidation imeMode="disabled" allowBlank="1" showInputMessage="1" showErrorMessage="1" sqref="AR97 AR105 AR113" xr:uid="{00000000-0002-0000-0000-000003000000}"/>
    <dataValidation imeMode="on" allowBlank="1" showInputMessage="1" showErrorMessage="1" sqref="AR96:AY96 AR104:AY104 AR112:AY112" xr:uid="{00000000-0002-0000-0000-000004000000}"/>
    <dataValidation type="custom" imeMode="disabled" allowBlank="1" showInputMessage="1" showErrorMessage="1" sqref="AF98:AR100 AV97:AY97 AF92:AY93 AF106:AR108 AV105:AY105 AV113:AY113 AF114:AR116" xr:uid="{00000000-0002-0000-0000-000005000000}">
      <formula1>OR(ISNUMBER(AF92), AF92="-")</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0" fitToHeight="0" orientation="portrait" cellComments="atEnd" r:id="rId2"/>
  <headerFooter alignWithMargins="0"/>
  <rowBreaks count="7" manualBreakCount="7">
    <brk id="28" max="16383" man="1"/>
    <brk id="56" max="16383" man="1"/>
    <brk id="87" max="16383" man="1"/>
    <brk id="121" max="16383" man="1"/>
    <brk id="163" max="16383" man="1"/>
    <brk id="181" max="16383" man="1"/>
    <brk id="19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129540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129540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129540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129540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129540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129540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129540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129540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129540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129540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129540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129540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129540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137160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137160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137160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137160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137160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137160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137160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137160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137160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137160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137160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137160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137160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137160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AE41:AK41 AE37:AK37 AE49:AK49 AE45:AK45 AE57:AK57 AE53:AK53 AE65:AK65 AE61:AK61 AE69:AK69</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 AE54:AK54 AE58:AK58 AE62:AK62 AE66:AK66 AE70:AK70</xm:sqref>
        </x14:dataValidation>
        <x14:dataValidation type="list" errorStyle="warning" allowBlank="1" showInputMessage="1" showErrorMessage="1" xr:uid="{00000000-0002-0000-0000-000008000000}">
          <x14:formula1>
            <xm:f>入力規則等!$D$2:$D$3</xm:f>
          </x14:formula1>
          <xm:sqref>O23:V23 O27:V27 O31:V31 O35:V35 O39:V39 O43:V43 O47:V47 O51:V51 O55:V55 O59:V59 O63:V63 O67:V67 O71:V71</xm:sqref>
        </x14:dataValidation>
        <x14:dataValidation type="list" allowBlank="1" showInputMessage="1" showErrorMessage="1" xr:uid="{00000000-0002-0000-0000-000009000000}">
          <x14:formula1>
            <xm:f>入力規則等!$E$2:$E$3</xm:f>
          </x14:formula1>
          <xm:sqref>AS23:AY23 AS27:AY27 AS31:AY31 AS35:AY35 AS39:AY39 AS43:AY43 AS47:AY47 AS51:AY51 AS55:AY55 AS59:AY59 AS63:AY63 AS67:AY67 AS71:AY71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U170:W174</xm:sqref>
        </x14:dataValidation>
        <x14:dataValidation type="list" allowBlank="1" showInputMessage="1" showErrorMessage="1" xr:uid="{00000000-0002-0000-0000-00000C000000}">
          <x14:formula1>
            <xm:f>入力規則等!$H$2:$H$6</xm:f>
          </x14:formula1>
          <xm:sqref>G82:AY82</xm:sqref>
        </x14:dataValidation>
        <x14:dataValidation type="list" errorStyle="warning" allowBlank="1" showInputMessage="1" showErrorMessage="1" xr:uid="{00000000-0002-0000-0000-00000D000000}">
          <x14:formula1>
            <xm:f>入力規則等!$A$2:$A$60</xm:f>
          </x14:formula1>
          <xm:sqref>O73:AK73 O25:V26 O21:V22 O75:AK75 O77:AK77 O33:V34 O29:V30 O41:V42 O37:V38 O49:V50 O45:V46 O57:V58 O53:V54 O65:V66 O61:V62 O69:V70</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44140625" bestFit="1" customWidth="1"/>
  </cols>
  <sheetData>
    <row r="1" spans="1:8" x14ac:dyDescent="0.2">
      <c r="A1" s="2" t="s">
        <v>304</v>
      </c>
      <c r="B1" s="2" t="s">
        <v>305</v>
      </c>
      <c r="C1" s="2" t="s">
        <v>306</v>
      </c>
      <c r="D1" s="2" t="s">
        <v>60</v>
      </c>
      <c r="E1" s="2" t="s">
        <v>307</v>
      </c>
      <c r="F1" s="7" t="s">
        <v>308</v>
      </c>
      <c r="G1" s="8" t="s">
        <v>309</v>
      </c>
      <c r="H1" s="2" t="s">
        <v>310</v>
      </c>
    </row>
    <row r="2" spans="1:8" x14ac:dyDescent="0.2">
      <c r="A2" s="1" t="s">
        <v>311</v>
      </c>
      <c r="B2" s="4" t="s">
        <v>80</v>
      </c>
      <c r="C2" s="1" t="s">
        <v>59</v>
      </c>
      <c r="D2" s="1" t="s">
        <v>61</v>
      </c>
      <c r="E2" s="1" t="s">
        <v>65</v>
      </c>
      <c r="F2" s="1" t="s">
        <v>65</v>
      </c>
      <c r="G2" s="4" t="s">
        <v>312</v>
      </c>
      <c r="H2" s="9" t="s">
        <v>127</v>
      </c>
    </row>
    <row r="3" spans="1:8" x14ac:dyDescent="0.2">
      <c r="A3" s="1" t="s">
        <v>313</v>
      </c>
      <c r="B3" s="4" t="s">
        <v>56</v>
      </c>
      <c r="C3" s="1" t="s">
        <v>314</v>
      </c>
      <c r="D3" s="1" t="s">
        <v>315</v>
      </c>
      <c r="E3" s="1" t="s">
        <v>248</v>
      </c>
      <c r="F3" s="1" t="s">
        <v>248</v>
      </c>
      <c r="H3" s="1" t="s">
        <v>316</v>
      </c>
    </row>
    <row r="4" spans="1:8" x14ac:dyDescent="0.2">
      <c r="A4" s="1" t="s">
        <v>317</v>
      </c>
      <c r="B4" s="4" t="s">
        <v>318</v>
      </c>
      <c r="C4" s="4" t="s">
        <v>319</v>
      </c>
      <c r="D4" s="5"/>
      <c r="H4" s="1" t="s">
        <v>320</v>
      </c>
    </row>
    <row r="5" spans="1:8" x14ac:dyDescent="0.2">
      <c r="A5" s="1" t="s">
        <v>321</v>
      </c>
      <c r="B5" s="4" t="s">
        <v>75</v>
      </c>
      <c r="C5" s="4" t="s">
        <v>322</v>
      </c>
      <c r="D5" s="6"/>
      <c r="H5" s="1" t="s">
        <v>323</v>
      </c>
    </row>
    <row r="6" spans="1:8" x14ac:dyDescent="0.2">
      <c r="A6" s="1" t="s">
        <v>324</v>
      </c>
      <c r="B6" s="4" t="s">
        <v>325</v>
      </c>
      <c r="C6" s="4" t="s">
        <v>326</v>
      </c>
      <c r="D6" s="6"/>
      <c r="H6" s="1" t="s">
        <v>327</v>
      </c>
    </row>
    <row r="7" spans="1:8" x14ac:dyDescent="0.2">
      <c r="A7" s="1" t="s">
        <v>328</v>
      </c>
      <c r="B7" s="4" t="s">
        <v>329</v>
      </c>
      <c r="C7" s="4" t="s">
        <v>330</v>
      </c>
      <c r="D7" s="6"/>
    </row>
    <row r="8" spans="1:8" x14ac:dyDescent="0.2">
      <c r="A8" s="1" t="s">
        <v>331</v>
      </c>
      <c r="B8" s="4" t="s">
        <v>332</v>
      </c>
      <c r="C8" s="4" t="s">
        <v>333</v>
      </c>
      <c r="D8" s="6"/>
    </row>
    <row r="9" spans="1:8" x14ac:dyDescent="0.2">
      <c r="A9" s="1" t="s">
        <v>334</v>
      </c>
      <c r="B9" s="4" t="s">
        <v>335</v>
      </c>
      <c r="C9" s="4" t="s">
        <v>336</v>
      </c>
      <c r="D9" s="6"/>
    </row>
    <row r="10" spans="1:8" x14ac:dyDescent="0.2">
      <c r="A10" s="1" t="s">
        <v>337</v>
      </c>
      <c r="B10" s="3"/>
      <c r="C10" s="4" t="s">
        <v>338</v>
      </c>
      <c r="D10" s="6"/>
    </row>
    <row r="11" spans="1:8" x14ac:dyDescent="0.2">
      <c r="A11" s="1" t="s">
        <v>339</v>
      </c>
      <c r="B11" s="3"/>
      <c r="C11" s="4" t="s">
        <v>340</v>
      </c>
      <c r="D11" s="6"/>
    </row>
    <row r="12" spans="1:8" x14ac:dyDescent="0.2">
      <c r="A12" s="1" t="s">
        <v>341</v>
      </c>
      <c r="B12" s="3"/>
      <c r="C12" s="4" t="s">
        <v>342</v>
      </c>
      <c r="D12" s="6"/>
    </row>
    <row r="13" spans="1:8" x14ac:dyDescent="0.2">
      <c r="A13" s="1" t="s">
        <v>343</v>
      </c>
      <c r="B13" s="3"/>
      <c r="C13" s="4" t="s">
        <v>344</v>
      </c>
      <c r="D13" s="6"/>
    </row>
    <row r="14" spans="1:8" x14ac:dyDescent="0.2">
      <c r="A14" s="1" t="s">
        <v>345</v>
      </c>
      <c r="B14" s="3"/>
      <c r="C14" s="4" t="s">
        <v>346</v>
      </c>
      <c r="D14" s="6"/>
    </row>
    <row r="15" spans="1:8" x14ac:dyDescent="0.2">
      <c r="A15" s="1" t="s">
        <v>347</v>
      </c>
      <c r="B15" s="3"/>
      <c r="C15" s="4" t="s">
        <v>81</v>
      </c>
      <c r="D15" s="6"/>
    </row>
    <row r="16" spans="1:8" x14ac:dyDescent="0.2">
      <c r="A16" s="1" t="s">
        <v>348</v>
      </c>
      <c r="B16" s="3"/>
    </row>
    <row r="17" spans="1:2" x14ac:dyDescent="0.2">
      <c r="A17" s="1" t="s">
        <v>349</v>
      </c>
      <c r="B17" s="3"/>
    </row>
    <row r="18" spans="1:2" x14ac:dyDescent="0.2">
      <c r="A18" s="1" t="s">
        <v>350</v>
      </c>
      <c r="B18" s="3"/>
    </row>
    <row r="19" spans="1:2" x14ac:dyDescent="0.2">
      <c r="A19" s="1" t="s">
        <v>351</v>
      </c>
      <c r="B19" s="3"/>
    </row>
    <row r="20" spans="1:2" x14ac:dyDescent="0.2">
      <c r="A20" s="1" t="s">
        <v>352</v>
      </c>
      <c r="B20" s="3"/>
    </row>
    <row r="21" spans="1:2" x14ac:dyDescent="0.2">
      <c r="A21" s="1" t="s">
        <v>353</v>
      </c>
      <c r="B21" s="3"/>
    </row>
    <row r="22" spans="1:2" x14ac:dyDescent="0.2">
      <c r="A22" s="1" t="s">
        <v>354</v>
      </c>
      <c r="B22" s="3"/>
    </row>
    <row r="23" spans="1:2" x14ac:dyDescent="0.2">
      <c r="A23" s="1" t="s">
        <v>355</v>
      </c>
      <c r="B23" s="3"/>
    </row>
    <row r="24" spans="1:2" x14ac:dyDescent="0.2">
      <c r="A24" s="1" t="s">
        <v>356</v>
      </c>
      <c r="B24" s="3"/>
    </row>
    <row r="25" spans="1:2" x14ac:dyDescent="0.2">
      <c r="A25" s="1" t="s">
        <v>357</v>
      </c>
      <c r="B25" s="3"/>
    </row>
    <row r="26" spans="1:2" x14ac:dyDescent="0.2">
      <c r="A26" s="1" t="s">
        <v>358</v>
      </c>
      <c r="B26" s="3"/>
    </row>
    <row r="27" spans="1:2" x14ac:dyDescent="0.2">
      <c r="A27" s="1" t="s">
        <v>359</v>
      </c>
      <c r="B27" s="3"/>
    </row>
    <row r="28" spans="1:2" x14ac:dyDescent="0.2">
      <c r="A28" s="1" t="s">
        <v>360</v>
      </c>
      <c r="B28" s="3"/>
    </row>
    <row r="29" spans="1:2" x14ac:dyDescent="0.2">
      <c r="A29" s="1" t="s">
        <v>361</v>
      </c>
      <c r="B29" s="3"/>
    </row>
    <row r="30" spans="1:2" x14ac:dyDescent="0.2">
      <c r="A30" s="1" t="s">
        <v>362</v>
      </c>
      <c r="B30" s="3"/>
    </row>
    <row r="31" spans="1:2" x14ac:dyDescent="0.2">
      <c r="A31" s="1" t="s">
        <v>363</v>
      </c>
      <c r="B31" s="3"/>
    </row>
    <row r="32" spans="1:2" x14ac:dyDescent="0.2">
      <c r="A32" s="1" t="s">
        <v>364</v>
      </c>
      <c r="B32" s="3"/>
    </row>
    <row r="33" spans="1:2" x14ac:dyDescent="0.2">
      <c r="A33" s="1" t="s">
        <v>365</v>
      </c>
      <c r="B33" s="3"/>
    </row>
    <row r="34" spans="1:2" x14ac:dyDescent="0.2">
      <c r="A34" s="1" t="s">
        <v>366</v>
      </c>
      <c r="B34" s="3"/>
    </row>
    <row r="35" spans="1:2" x14ac:dyDescent="0.2">
      <c r="A35" s="1" t="s">
        <v>367</v>
      </c>
      <c r="B35" s="3"/>
    </row>
    <row r="36" spans="1:2" x14ac:dyDescent="0.2">
      <c r="A36" s="1" t="s">
        <v>368</v>
      </c>
      <c r="B36" s="3"/>
    </row>
    <row r="37" spans="1:2" x14ac:dyDescent="0.2">
      <c r="A37" s="1" t="s">
        <v>369</v>
      </c>
      <c r="B37" s="3"/>
    </row>
    <row r="38" spans="1:2" x14ac:dyDescent="0.2">
      <c r="A38" s="1" t="s">
        <v>370</v>
      </c>
      <c r="B38" s="3"/>
    </row>
    <row r="39" spans="1:2" x14ac:dyDescent="0.2">
      <c r="A39" s="1" t="s">
        <v>371</v>
      </c>
      <c r="B39" s="3"/>
    </row>
    <row r="40" spans="1:2" x14ac:dyDescent="0.2">
      <c r="A40" s="1" t="s">
        <v>372</v>
      </c>
      <c r="B40" s="3"/>
    </row>
    <row r="41" spans="1:2" x14ac:dyDescent="0.2">
      <c r="A41" s="1" t="s">
        <v>373</v>
      </c>
      <c r="B41" s="3"/>
    </row>
    <row r="42" spans="1:2" x14ac:dyDescent="0.2">
      <c r="A42" s="1" t="s">
        <v>374</v>
      </c>
      <c r="B42" s="3"/>
    </row>
    <row r="43" spans="1:2" x14ac:dyDescent="0.2">
      <c r="A43" s="1" t="s">
        <v>375</v>
      </c>
      <c r="B43" s="3"/>
    </row>
    <row r="44" spans="1:2" x14ac:dyDescent="0.2">
      <c r="A44" s="1" t="s">
        <v>376</v>
      </c>
      <c r="B44" s="3"/>
    </row>
    <row r="45" spans="1:2" x14ac:dyDescent="0.2">
      <c r="A45" s="1" t="s">
        <v>377</v>
      </c>
      <c r="B45" s="3"/>
    </row>
    <row r="46" spans="1:2" x14ac:dyDescent="0.2">
      <c r="A46" s="1" t="s">
        <v>378</v>
      </c>
      <c r="B46" s="3"/>
    </row>
    <row r="47" spans="1:2" x14ac:dyDescent="0.2">
      <c r="A47" s="1" t="s">
        <v>379</v>
      </c>
      <c r="B47" s="3"/>
    </row>
    <row r="48" spans="1:2" x14ac:dyDescent="0.2">
      <c r="A48" s="1" t="s">
        <v>74</v>
      </c>
      <c r="B48" s="3"/>
    </row>
    <row r="49" spans="1:2" x14ac:dyDescent="0.2">
      <c r="A49" s="1" t="s">
        <v>68</v>
      </c>
      <c r="B49" s="3"/>
    </row>
    <row r="50" spans="1:2" x14ac:dyDescent="0.2">
      <c r="A50" s="1" t="s">
        <v>83</v>
      </c>
      <c r="B50" s="3"/>
    </row>
    <row r="51" spans="1:2" x14ac:dyDescent="0.2">
      <c r="A51" s="1" t="s">
        <v>85</v>
      </c>
      <c r="B51" s="3"/>
    </row>
    <row r="52" spans="1:2" x14ac:dyDescent="0.2">
      <c r="A52" s="1" t="s">
        <v>87</v>
      </c>
      <c r="B52" s="3"/>
    </row>
    <row r="53" spans="1:2" x14ac:dyDescent="0.2">
      <c r="A53" s="1" t="s">
        <v>90</v>
      </c>
      <c r="B53" s="3"/>
    </row>
    <row r="54" spans="1:2" x14ac:dyDescent="0.2">
      <c r="A54" s="1" t="s">
        <v>93</v>
      </c>
      <c r="B54" s="3"/>
    </row>
    <row r="55" spans="1:2" x14ac:dyDescent="0.2">
      <c r="A55" s="1" t="s">
        <v>96</v>
      </c>
      <c r="B55" s="3"/>
    </row>
    <row r="56" spans="1:2" x14ac:dyDescent="0.2">
      <c r="A56" s="1" t="s">
        <v>99</v>
      </c>
      <c r="B56" s="3"/>
    </row>
    <row r="57" spans="1:2" x14ac:dyDescent="0.2">
      <c r="A57" s="1" t="s">
        <v>102</v>
      </c>
      <c r="B57" s="3"/>
    </row>
    <row r="58" spans="1:2" x14ac:dyDescent="0.2">
      <c r="A58" s="1" t="s">
        <v>105</v>
      </c>
      <c r="B58" s="3"/>
    </row>
    <row r="59" spans="1:2" x14ac:dyDescent="0.2">
      <c r="A59" s="1" t="s">
        <v>108</v>
      </c>
      <c r="B59" s="3"/>
    </row>
    <row r="60" spans="1:2" x14ac:dyDescent="0.2">
      <c r="A60" s="1" t="s">
        <v>111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15f42c2-0251-4780-9576-9ad0838e2a24" xsi:nil="true"/>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D2903F97-87B9-4429-845B-8BCEA5F8D481}"/>
</file>

<file path=customXml/itemProps2.xml><?xml version="1.0" encoding="utf-8"?>
<ds:datastoreItem xmlns:ds="http://schemas.openxmlformats.org/officeDocument/2006/customXml" ds:itemID="{B95B47BA-2DA6-4C79-9FAE-32A9669086B7}"/>
</file>

<file path=customXml/itemProps3.xml><?xml version="1.0" encoding="utf-8"?>
<ds:datastoreItem xmlns:ds="http://schemas.openxmlformats.org/officeDocument/2006/customXml" ds:itemID="{6BA186E2-84D4-41DF-A8DC-5E26780C54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2025-09-16T01:36:46Z</dcterms:created>
  <dcterms:modified xsi:type="dcterms:W3CDTF">2025-09-16T01:36:57Z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5574300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0x010100DBD0C9D2534B0340853089B43426D51D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