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57" documentId="11_723F4A8444D5A43D6292BB991A0ADC46F403F69E" xr6:coauthVersionLast="47" xr6:coauthVersionMax="47" xr10:uidLastSave="{A2626CC4-6FCE-4808-B48C-52AA5B756D7D}"/>
  <bookViews>
    <workbookView xWindow="-108" yWindow="-108" windowWidth="30936" windowHeight="16776" tabRatio="774" xr2:uid="{00000000-000D-0000-FFFF-FFFF00000000}"/>
  </bookViews>
  <sheets>
    <sheet name="総括表A（基礎情報）" sheetId="7" r:id="rId1"/>
    <sheet name="総括表B-1" sheetId="5" r:id="rId2"/>
    <sheet name="総括表B-2" sheetId="9" r:id="rId3"/>
  </sheets>
  <definedNames>
    <definedName name="_xlnm._FilterDatabase" localSheetId="1" hidden="1">'総括表B-1'!$A$1:$Y$47</definedName>
    <definedName name="_xlnm._FilterDatabase" localSheetId="2" hidden="1">'総括表B-2'!$A$1:$Y$18</definedName>
    <definedName name="_xlnm.Print_Area" localSheetId="0">'総括表A（基礎情報）'!$A$1:$R$24</definedName>
    <definedName name="_xlnm.Print_Area" localSheetId="1">'総括表B-1'!$A$1:$X$58</definedName>
    <definedName name="_xlnm.Print_Area" localSheetId="2">'総括表B-2'!$A$1:$X$43</definedName>
    <definedName name="_xlnm.Print_Titles" localSheetId="0">'総括表A（基礎情報）'!$2:$4</definedName>
    <definedName name="_xlnm.Print_Titles" localSheetId="1">'総括表B-1'!$2:$7</definedName>
    <definedName name="_xlnm.Print_Titles" localSheetId="2">'総括表B-2'!$2:$4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 l="1"/>
  <c r="O42" i="5" l="1"/>
  <c r="N42" i="5"/>
  <c r="F40" i="5"/>
  <c r="E40" i="5" s="1"/>
  <c r="N40" i="5" s="1"/>
  <c r="O40" i="5" s="1"/>
  <c r="D40" i="5"/>
  <c r="N38" i="5"/>
  <c r="N36" i="5"/>
  <c r="N19" i="7"/>
  <c r="N34" i="5" l="1"/>
  <c r="N32" i="5"/>
  <c r="N30" i="5"/>
  <c r="N28" i="5"/>
  <c r="N26" i="5" l="1"/>
  <c r="F22" i="5" l="1"/>
  <c r="E22" i="5" s="1"/>
  <c r="N22" i="5" s="1"/>
  <c r="O22" i="5" s="1"/>
  <c r="N18" i="5"/>
  <c r="N12" i="7"/>
  <c r="N11" i="7"/>
  <c r="N20" i="5" l="1"/>
  <c r="O20" i="5" s="1"/>
  <c r="E12" i="5" l="1"/>
  <c r="N12" i="5" s="1"/>
  <c r="O12" i="5" s="1"/>
  <c r="D12" i="5"/>
  <c r="F10" i="5" l="1"/>
  <c r="E10" i="5" s="1"/>
  <c r="N10" i="5" s="1"/>
  <c r="O10" i="5" s="1"/>
  <c r="Q47" i="5" l="1"/>
  <c r="W47" i="5"/>
  <c r="W46" i="5"/>
  <c r="V47" i="5"/>
  <c r="V46" i="5"/>
  <c r="U47" i="5"/>
  <c r="U46" i="5"/>
  <c r="R46" i="5"/>
  <c r="T47" i="5"/>
  <c r="T46" i="5"/>
  <c r="S47" i="5"/>
  <c r="S46" i="5"/>
  <c r="R47" i="5"/>
  <c r="Q46" i="5"/>
  <c r="P47" i="5"/>
  <c r="P46" i="5"/>
  <c r="M46" i="5"/>
  <c r="L46" i="5"/>
  <c r="K46" i="5"/>
  <c r="I46" i="5"/>
  <c r="H46" i="5"/>
  <c r="G46" i="5"/>
  <c r="F46" i="5"/>
  <c r="E46" i="5"/>
  <c r="D46" i="5"/>
  <c r="C46" i="5"/>
  <c r="D24" i="7" l="1"/>
  <c r="O46" i="5" l="1"/>
  <c r="N8" i="5" l="1"/>
  <c r="N46" i="5" s="1"/>
  <c r="N60" i="5" l="1"/>
</calcChain>
</file>

<file path=xl/sharedStrings.xml><?xml version="1.0" encoding="utf-8"?>
<sst xmlns="http://schemas.openxmlformats.org/spreadsheetml/2006/main" count="481" uniqueCount="311">
  <si>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</si>
  <si>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</si>
  <si>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</si>
  <si>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</si>
  <si>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</si>
  <si>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</si>
  <si>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</si>
  <si>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</si>
  <si>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</si>
  <si>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</si>
  <si>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</si>
  <si>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</si>
  <si>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</si>
  <si>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</si>
  <si>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</si>
  <si>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</si>
  <si>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</si>
  <si>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</si>
  <si>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</si>
  <si>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</si>
  <si>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</si>
  <si>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</si>
  <si>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</si>
  <si>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</si>
  <si>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</si>
  <si>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</si>
  <si>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</si>
  <si>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</si>
  <si>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</si>
  <si>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</si>
  <si>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</si>
  <si>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</si>
  <si>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</si>
  <si>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</si>
  <si>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</si>
  <si>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</si>
  <si>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</si>
  <si>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</si>
  <si>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</si>
  <si>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</si>
  <si>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</si>
  <si>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</si>
  <si>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</si>
  <si>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</si>
  <si>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</si>
  <si>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</si>
  <si>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</si>
  <si>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</si>
  <si>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</si>
  <si>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</si>
  <si>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</si>
  <si>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</si>
  <si>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</si>
  <si>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</si>
  <si>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</si>
  <si>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</si>
  <si>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</si>
  <si>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</si>
  <si>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</si>
  <si>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</si>
  <si>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</si>
  <si>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</si>
  <si>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</si>
  <si>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</si>
  <si>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</si>
  <si>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</si>
  <si>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</si>
  <si>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東日本大震災復興交付金基金（東日本大震災復興交付金）</t>
    <rPh sb="0" eb="1">
      <t>ヒガシ</t>
    </rPh>
    <rPh sb="1" eb="3">
      <t>ニホン</t>
    </rPh>
    <rPh sb="3" eb="6">
      <t>ダイシンサイ</t>
    </rPh>
    <rPh sb="6" eb="8">
      <t>フッコウ</t>
    </rPh>
    <rPh sb="8" eb="11">
      <t>コウフキン</t>
    </rPh>
    <rPh sb="11" eb="13">
      <t>キキン</t>
    </rPh>
    <rPh sb="14" eb="15">
      <t>ヒガシ</t>
    </rPh>
    <rPh sb="15" eb="17">
      <t>ニホン</t>
    </rPh>
    <rPh sb="17" eb="20">
      <t>ダイシンサイ</t>
    </rPh>
    <rPh sb="20" eb="22">
      <t>フッコウ</t>
    </rPh>
    <rPh sb="22" eb="25">
      <t>コウフキン</t>
    </rPh>
    <phoneticPr fontId="1"/>
  </si>
  <si>
    <t>Ｈ23</t>
    <phoneticPr fontId="1"/>
  </si>
  <si>
    <t>原則Ｈ29年10月</t>
    <rPh sb="0" eb="2">
      <t>ゲンソク</t>
    </rPh>
    <rPh sb="5" eb="6">
      <t>ネン</t>
    </rPh>
    <rPh sb="8" eb="9">
      <t>ガツ</t>
    </rPh>
    <phoneticPr fontId="1"/>
  </si>
  <si>
    <t>東日本大震災により著しい被害を受けた地域において、公共施設等の災害復旧だけでは対応が困難な失われた市街地の再生等を支援し、被災地域の復興を加速させることを目的とする。</t>
  </si>
  <si>
    <t>-</t>
  </si>
  <si>
    <t>交付金事業の計画数
（単位：計画数）</t>
    <rPh sb="0" eb="3">
      <t>コウフキン</t>
    </rPh>
    <rPh sb="3" eb="5">
      <t>ジギョウ</t>
    </rPh>
    <rPh sb="6" eb="8">
      <t>ケイカク</t>
    </rPh>
    <rPh sb="8" eb="9">
      <t>スウ</t>
    </rPh>
    <rPh sb="11" eb="13">
      <t>タンイ</t>
    </rPh>
    <rPh sb="14" eb="16">
      <t>ケイカク</t>
    </rPh>
    <rPh sb="16" eb="17">
      <t>スウ</t>
    </rPh>
    <phoneticPr fontId="1"/>
  </si>
  <si>
    <t>⑮</t>
    <phoneticPr fontId="1"/>
  </si>
  <si>
    <t>東日本大震災復興交付金基金（東日本大震災復興交付金）</t>
    <phoneticPr fontId="1"/>
  </si>
  <si>
    <t>復興庁及び交付担当省庁において、基金事業の進捗状況、支出状況等を把握し、使用見込みのない余剰金等については、基幹事業等への流用や国庫返還要請を行うことにより、適切な基金管理を行っている。</t>
    <rPh sb="0" eb="2">
      <t>フッコウ</t>
    </rPh>
    <rPh sb="2" eb="3">
      <t>チョウ</t>
    </rPh>
    <rPh sb="3" eb="4">
      <t>オヨ</t>
    </rPh>
    <rPh sb="5" eb="9">
      <t>コウフタントウ</t>
    </rPh>
    <rPh sb="9" eb="11">
      <t>ショウチョウ</t>
    </rPh>
    <rPh sb="16" eb="18">
      <t>キキン</t>
    </rPh>
    <rPh sb="18" eb="20">
      <t>ジギョウ</t>
    </rPh>
    <rPh sb="21" eb="23">
      <t>シンチョク</t>
    </rPh>
    <rPh sb="23" eb="25">
      <t>ジョウキョウ</t>
    </rPh>
    <rPh sb="26" eb="28">
      <t>シシュツ</t>
    </rPh>
    <rPh sb="28" eb="30">
      <t>ジョウキョウ</t>
    </rPh>
    <rPh sb="30" eb="31">
      <t>トウ</t>
    </rPh>
    <rPh sb="32" eb="34">
      <t>ハアク</t>
    </rPh>
    <rPh sb="36" eb="38">
      <t>シヨウ</t>
    </rPh>
    <rPh sb="38" eb="40">
      <t>ミコ</t>
    </rPh>
    <rPh sb="44" eb="47">
      <t>ヨジョウキン</t>
    </rPh>
    <rPh sb="47" eb="48">
      <t>トウ</t>
    </rPh>
    <rPh sb="54" eb="56">
      <t>キカン</t>
    </rPh>
    <rPh sb="56" eb="58">
      <t>ジギョウ</t>
    </rPh>
    <rPh sb="58" eb="59">
      <t>トウ</t>
    </rPh>
    <rPh sb="61" eb="63">
      <t>リュウヨウ</t>
    </rPh>
    <rPh sb="64" eb="66">
      <t>コッコ</t>
    </rPh>
    <rPh sb="66" eb="68">
      <t>ヘンカン</t>
    </rPh>
    <rPh sb="68" eb="70">
      <t>ヨウセイ</t>
    </rPh>
    <rPh sb="71" eb="72">
      <t>オコナ</t>
    </rPh>
    <rPh sb="79" eb="81">
      <t>テキセツ</t>
    </rPh>
    <rPh sb="82" eb="84">
      <t>キキン</t>
    </rPh>
    <rPh sb="84" eb="86">
      <t>カンリ</t>
    </rPh>
    <rPh sb="87" eb="88">
      <t>オコナ</t>
    </rPh>
    <phoneticPr fontId="1"/>
  </si>
  <si>
    <t>R2年度末</t>
    <rPh sb="2" eb="4">
      <t>ネンド</t>
    </rPh>
    <rPh sb="4" eb="5">
      <t>マツ</t>
    </rPh>
    <phoneticPr fontId="1"/>
  </si>
  <si>
    <t>令和2年度末までに特定被災地方公共団体（102自治体、うち基金型92自治体）の復興交付金事業を完了させる。
（成果指標：復興交付金事業を完了した自治体数）</t>
    <rPh sb="0" eb="2">
      <t>レイワ</t>
    </rPh>
    <rPh sb="3" eb="5">
      <t>ネンド</t>
    </rPh>
    <rPh sb="5" eb="6">
      <t>マツ</t>
    </rPh>
    <rPh sb="9" eb="11">
      <t>トクテイ</t>
    </rPh>
    <rPh sb="11" eb="13">
      <t>ヒサイ</t>
    </rPh>
    <rPh sb="13" eb="15">
      <t>チホウ</t>
    </rPh>
    <rPh sb="15" eb="17">
      <t>コウキョウ</t>
    </rPh>
    <rPh sb="17" eb="19">
      <t>ダンタイ</t>
    </rPh>
    <rPh sb="23" eb="26">
      <t>ジチタイ</t>
    </rPh>
    <rPh sb="29" eb="32">
      <t>キキンガタ</t>
    </rPh>
    <rPh sb="34" eb="37">
      <t>ジチタイ</t>
    </rPh>
    <rPh sb="39" eb="41">
      <t>フッコウ</t>
    </rPh>
    <rPh sb="41" eb="44">
      <t>コウフキン</t>
    </rPh>
    <rPh sb="44" eb="46">
      <t>ジギョウ</t>
    </rPh>
    <rPh sb="47" eb="49">
      <t>カンリョウ</t>
    </rPh>
    <rPh sb="55" eb="57">
      <t>セイカ</t>
    </rPh>
    <rPh sb="57" eb="59">
      <t>シヒョウ</t>
    </rPh>
    <rPh sb="60" eb="62">
      <t>フッコウ</t>
    </rPh>
    <rPh sb="62" eb="65">
      <t>コウフキン</t>
    </rPh>
    <rPh sb="65" eb="67">
      <t>ジギョウ</t>
    </rPh>
    <rPh sb="68" eb="70">
      <t>カンリョウ</t>
    </rPh>
    <rPh sb="72" eb="75">
      <t>ジチタイ</t>
    </rPh>
    <rPh sb="75" eb="76">
      <t>スウ</t>
    </rPh>
    <phoneticPr fontId="1"/>
  </si>
  <si>
    <t>30年度末基金残高
（ａ）</t>
    <rPh sb="2" eb="4">
      <t>ネンド</t>
    </rPh>
    <rPh sb="4" eb="5">
      <t>マツ</t>
    </rPh>
    <rPh sb="5" eb="7">
      <t>キキン</t>
    </rPh>
    <rPh sb="7" eb="9">
      <t>ザンダカ</t>
    </rPh>
    <phoneticPr fontId="1"/>
  </si>
  <si>
    <t>【総括表】令和2年度地方公共団体等保有基金執行状況表（復興庁、厚生労働省、農林水産省、経済産業省、環境省）----- Ｂ‐２表</t>
    <rPh sb="5" eb="7">
      <t>レイワ</t>
    </rPh>
    <rPh sb="27" eb="30">
      <t>フッコウチョウ</t>
    </rPh>
    <rPh sb="31" eb="33">
      <t>コウセイ</t>
    </rPh>
    <rPh sb="33" eb="36">
      <t>ロウドウショウ</t>
    </rPh>
    <rPh sb="37" eb="39">
      <t>ノウリン</t>
    </rPh>
    <rPh sb="39" eb="42">
      <t>スイサンショウ</t>
    </rPh>
    <rPh sb="43" eb="45">
      <t>ケイザイ</t>
    </rPh>
    <rPh sb="45" eb="48">
      <t>サンギョウショウ</t>
    </rPh>
    <rPh sb="49" eb="52">
      <t>カンキョウショウ</t>
    </rPh>
    <phoneticPr fontId="1"/>
  </si>
  <si>
    <t>生活拠点形成交付金基金
（福島再生加速化交付金（長期避難者生活拠点形成））</t>
    <phoneticPr fontId="1"/>
  </si>
  <si>
    <t>H25</t>
    <phoneticPr fontId="1"/>
  </si>
  <si>
    <t>未定</t>
    <rPh sb="0" eb="2">
      <t>ミテイ</t>
    </rPh>
    <phoneticPr fontId="1"/>
  </si>
  <si>
    <t>長期避難者の生活環境を改善し、将来的な帰還を円滑に進めるためには、コミュニティを維持しつつ、長期にわたる避難生活を安定して過ごせるよう、町村外における生活拠点を早期に形成することが重要であり、そのため、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t>
    <phoneticPr fontId="1"/>
  </si>
  <si>
    <t>原子力災害避難者向け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
（福島県及び避難先市町村に対して国が支援した経費）</t>
    <phoneticPr fontId="1"/>
  </si>
  <si>
    <t>配分事業数
（事業）</t>
    <rPh sb="0" eb="2">
      <t>ハイブン</t>
    </rPh>
    <rPh sb="2" eb="4">
      <t>ジギョウ</t>
    </rPh>
    <rPh sb="4" eb="5">
      <t>スウ</t>
    </rPh>
    <rPh sb="7" eb="9">
      <t>ジギョウ</t>
    </rPh>
    <phoneticPr fontId="1"/>
  </si>
  <si>
    <t>-</t>
    <phoneticPr fontId="1"/>
  </si>
  <si>
    <t>復興庁　原子力災害復興班
参事官　中井　淳一</t>
    <rPh sb="17" eb="19">
      <t>ナカイ</t>
    </rPh>
    <rPh sb="20" eb="22">
      <t>ジュンイチ</t>
    </rPh>
    <phoneticPr fontId="1"/>
  </si>
  <si>
    <t>福島原子力災害復興交付金基金
（福島原子力災害復興交付金）</t>
    <phoneticPr fontId="1"/>
  </si>
  <si>
    <t>H26</t>
    <phoneticPr fontId="1"/>
  </si>
  <si>
    <t>R26年度末</t>
    <rPh sb="3" eb="5">
      <t>ネンド</t>
    </rPh>
    <rPh sb="5" eb="6">
      <t>マツ</t>
    </rPh>
    <phoneticPr fontId="1"/>
  </si>
  <si>
    <t>中間貯蔵施設の整備等による影響も含め、原子力災害による影響を強く受けた被災地域の復興や風評被害対策をはじめとした福島県全域の復興並びに地域の自立を効果的に進めるための事業等を支援する。</t>
    <phoneticPr fontId="1"/>
  </si>
  <si>
    <t>中間貯蔵施設の整備等による影響も含め、原発事故による影響を強く受けた被災地域の復興や風評被害対策をはじめとした福島県全域の復興並びに地域の自立を効果的に進める。
（原子力災害からの福島の復興並びに地域の自立を効果的に進めるための事業等に対応するために国が支援した経費）</t>
    <phoneticPr fontId="1"/>
  </si>
  <si>
    <t>－</t>
    <phoneticPr fontId="1"/>
  </si>
  <si>
    <t>事業計画数
（計画）</t>
    <phoneticPr fontId="1"/>
  </si>
  <si>
    <t>帰還環境整備交付金基金
（福島再生加速化交付金（帰還環境整備））</t>
    <phoneticPr fontId="1"/>
  </si>
  <si>
    <t>Ｈ27</t>
    <phoneticPr fontId="1"/>
  </si>
  <si>
    <t>東京電力福島第一原子力発電所の事故に伴う避難指示等に伴い住民が避難したこと等により復興・再生に遅れが生じている地域に対して、それぞれの地域の復興・再生のための事業をそれぞれの地域が自主的・主体的に実施することを支援することにより、避難住民の早期帰還を促進し、地域の再生を加速化させることを目的とする。</t>
    <phoneticPr fontId="1"/>
  </si>
  <si>
    <t>原子力災害避難避難者の帰還加速のため、生活環境向上や生活拠点整備について支援を行い、福島被災地の復興・再生を加速する。
（福島県及び避難指示を避難指示を受けた１２市町村等に対して国が支援した経費）</t>
    <phoneticPr fontId="1"/>
  </si>
  <si>
    <t>37,912（百万円）</t>
    <rPh sb="7" eb="10">
      <t>ヒャクマンエン</t>
    </rPh>
    <phoneticPr fontId="1"/>
  </si>
  <si>
    <t>配分事業数（事業）</t>
    <phoneticPr fontId="1"/>
  </si>
  <si>
    <t>帰還環境整備交付金基金
（福島再生加速化交付金（帰還環境整備））</t>
    <phoneticPr fontId="1"/>
  </si>
  <si>
    <t>　本交付金では、事業執行を円滑化する観点から、必要な事業費を基金化して地方公共団体に予め交付している。したがって、本交付金における基金は、必要な事業費に限って積み立てるものであり、かつ、事業の進捗とともに解消されるものとなる。事業の進捗については、各事業執行省庁で定期的に報告を求めて把握しており、適切に事業が進捗するよう適宜指導監督を行っている。</t>
    <rPh sb="1" eb="2">
      <t>ホン</t>
    </rPh>
    <rPh sb="2" eb="5">
      <t>コウフキン</t>
    </rPh>
    <rPh sb="8" eb="10">
      <t>ジギョウ</t>
    </rPh>
    <rPh sb="10" eb="12">
      <t>シッコウ</t>
    </rPh>
    <rPh sb="13" eb="16">
      <t>エンカツカ</t>
    </rPh>
    <rPh sb="18" eb="20">
      <t>カンテン</t>
    </rPh>
    <rPh sb="23" eb="25">
      <t>ヒツヨウ</t>
    </rPh>
    <rPh sb="26" eb="29">
      <t>ジギョウヒ</t>
    </rPh>
    <rPh sb="30" eb="32">
      <t>キキン</t>
    </rPh>
    <rPh sb="32" eb="33">
      <t>カ</t>
    </rPh>
    <rPh sb="35" eb="37">
      <t>チホウ</t>
    </rPh>
    <rPh sb="37" eb="39">
      <t>コウキョウ</t>
    </rPh>
    <rPh sb="39" eb="41">
      <t>ダンタイ</t>
    </rPh>
    <rPh sb="42" eb="43">
      <t>アラカジ</t>
    </rPh>
    <rPh sb="44" eb="46">
      <t>コウフ</t>
    </rPh>
    <rPh sb="57" eb="58">
      <t>ホン</t>
    </rPh>
    <rPh sb="58" eb="61">
      <t>コウフキン</t>
    </rPh>
    <rPh sb="65" eb="67">
      <t>キキン</t>
    </rPh>
    <rPh sb="69" eb="71">
      <t>ヒツヨウ</t>
    </rPh>
    <rPh sb="72" eb="75">
      <t>ジギョウヒ</t>
    </rPh>
    <rPh sb="76" eb="77">
      <t>カギ</t>
    </rPh>
    <rPh sb="79" eb="80">
      <t>ツ</t>
    </rPh>
    <rPh sb="81" eb="82">
      <t>タ</t>
    </rPh>
    <rPh sb="93" eb="95">
      <t>ジギョウ</t>
    </rPh>
    <rPh sb="96" eb="98">
      <t>シンチョク</t>
    </rPh>
    <rPh sb="102" eb="104">
      <t>カイショウ</t>
    </rPh>
    <rPh sb="113" eb="115">
      <t>ジギョウ</t>
    </rPh>
    <rPh sb="116" eb="118">
      <t>シンチョク</t>
    </rPh>
    <rPh sb="124" eb="125">
      <t>カク</t>
    </rPh>
    <rPh sb="125" eb="127">
      <t>ジギョウ</t>
    </rPh>
    <rPh sb="127" eb="129">
      <t>シッコウ</t>
    </rPh>
    <rPh sb="129" eb="131">
      <t>ショウチョウ</t>
    </rPh>
    <rPh sb="132" eb="135">
      <t>テイキテキ</t>
    </rPh>
    <rPh sb="136" eb="138">
      <t>ホウコク</t>
    </rPh>
    <rPh sb="139" eb="140">
      <t>モト</t>
    </rPh>
    <rPh sb="142" eb="144">
      <t>ハアク</t>
    </rPh>
    <rPh sb="149" eb="151">
      <t>テキセツ</t>
    </rPh>
    <rPh sb="152" eb="154">
      <t>ジギョウ</t>
    </rPh>
    <rPh sb="155" eb="157">
      <t>シンチョク</t>
    </rPh>
    <rPh sb="161" eb="163">
      <t>テキギ</t>
    </rPh>
    <rPh sb="163" eb="165">
      <t>シドウ</t>
    </rPh>
    <rPh sb="165" eb="167">
      <t>カントク</t>
    </rPh>
    <rPh sb="168" eb="169">
      <t>オコナ</t>
    </rPh>
    <phoneticPr fontId="1"/>
  </si>
  <si>
    <t>復興庁　復興交付金班
　参事官　杉山 真</t>
    <rPh sb="0" eb="2">
      <t>フッコウ</t>
    </rPh>
    <rPh sb="2" eb="3">
      <t>チョウ</t>
    </rPh>
    <rPh sb="4" eb="6">
      <t>フッコウ</t>
    </rPh>
    <rPh sb="6" eb="9">
      <t>コウフキン</t>
    </rPh>
    <rPh sb="9" eb="10">
      <t>ハン</t>
    </rPh>
    <rPh sb="12" eb="15">
      <t>サンジカン</t>
    </rPh>
    <rPh sb="16" eb="18">
      <t>スギヤマ</t>
    </rPh>
    <rPh sb="19" eb="20">
      <t>マコト</t>
    </rPh>
    <phoneticPr fontId="1"/>
  </si>
  <si>
    <t>復興庁　原子力災害復興班
参事官　御手洗潤</t>
    <rPh sb="0" eb="2">
      <t>フッコウ</t>
    </rPh>
    <rPh sb="2" eb="3">
      <t>チョウ</t>
    </rPh>
    <rPh sb="4" eb="7">
      <t>ゲンシリョク</t>
    </rPh>
    <rPh sb="7" eb="9">
      <t>サイガイ</t>
    </rPh>
    <rPh sb="9" eb="11">
      <t>フッコウ</t>
    </rPh>
    <rPh sb="11" eb="12">
      <t>ハン</t>
    </rPh>
    <rPh sb="13" eb="16">
      <t>サンジカン</t>
    </rPh>
    <rPh sb="17" eb="20">
      <t>ミタライ</t>
    </rPh>
    <rPh sb="20" eb="21">
      <t>ジュン</t>
    </rPh>
    <phoneticPr fontId="1"/>
  </si>
  <si>
    <t>令　和　元　年　度　収　入　支　出</t>
    <rPh sb="0" eb="1">
      <t>レイ</t>
    </rPh>
    <rPh sb="2" eb="3">
      <t>ワ</t>
    </rPh>
    <rPh sb="4" eb="5">
      <t>モト</t>
    </rPh>
    <rPh sb="6" eb="7">
      <t>トシ</t>
    </rPh>
    <rPh sb="8" eb="9">
      <t>ド</t>
    </rPh>
    <rPh sb="10" eb="11">
      <t>オサム</t>
    </rPh>
    <rPh sb="12" eb="13">
      <t>イ</t>
    </rPh>
    <rPh sb="14" eb="15">
      <t>シ</t>
    </rPh>
    <rPh sb="16" eb="17">
      <t>デ</t>
    </rPh>
    <phoneticPr fontId="1"/>
  </si>
  <si>
    <t>令和元年度</t>
    <rPh sb="0" eb="2">
      <t>レイワ</t>
    </rPh>
    <rPh sb="2" eb="4">
      <t>ガンネン</t>
    </rPh>
    <rPh sb="4" eb="5">
      <t>ド</t>
    </rPh>
    <phoneticPr fontId="1"/>
  </si>
  <si>
    <t>－</t>
  </si>
  <si>
    <t>緊急雇用創出基金
（緊急雇用創出事業臨時特例交付金）（事業復興型雇用確保事業、原子力災害対応雇用支援事業　分）</t>
    <phoneticPr fontId="1"/>
  </si>
  <si>
    <t>令和5年度末</t>
    <rPh sb="0" eb="2">
      <t>レイワ</t>
    </rPh>
    <rPh sb="3" eb="5">
      <t>ネンド</t>
    </rPh>
    <rPh sb="5" eb="6">
      <t>マツ</t>
    </rPh>
    <phoneticPr fontId="1"/>
  </si>
  <si>
    <t>令和2年度末</t>
    <rPh sb="0" eb="2">
      <t>レイワ</t>
    </rPh>
    <rPh sb="3" eb="6">
      <t>ネンドマツ</t>
    </rPh>
    <phoneticPr fontId="1"/>
  </si>
  <si>
    <t>【事業復興型雇用確保事業】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
【原子力災害対応雇用支援事業】
　民間企業・ＮＰＯ等への委託により、福島県の被災求職者に対して、一時的な雇用・就業機会を提供し、生活の安定を図る事業</t>
    <phoneticPr fontId="1"/>
  </si>
  <si>
    <t>【震災等対応雇用支援事業】
平成23年度から平成28年度末までに、約18万人の雇用を創出。
【事業復興型雇用確保事業】
平成23年度から令和５年度までで延べ約29万人の雇用を創出。
【原子力災害対応雇用支援事業】
平成28年度から令和３年度末までに1,824人の雇用を創出。</t>
    <rPh sb="70" eb="72">
      <t>レイワ</t>
    </rPh>
    <rPh sb="118" eb="120">
      <t>レイワ</t>
    </rPh>
    <phoneticPr fontId="1"/>
  </si>
  <si>
    <t>事業復興型雇用確保事業：令和５年度までに延べ約29万人の雇用創出
原子力災害対応雇用支援事業：令和３年度末までに1,824人の雇用創出</t>
    <rPh sb="0" eb="11">
      <t>ジギョウフッコウガタコヨウカクホジギョウ</t>
    </rPh>
    <rPh sb="12" eb="14">
      <t>レイワ</t>
    </rPh>
    <rPh sb="15" eb="17">
      <t>ネンド</t>
    </rPh>
    <rPh sb="20" eb="21">
      <t>ノ</t>
    </rPh>
    <rPh sb="22" eb="23">
      <t>ヤク</t>
    </rPh>
    <rPh sb="25" eb="27">
      <t>マンニン</t>
    </rPh>
    <rPh sb="28" eb="30">
      <t>コヨウ</t>
    </rPh>
    <rPh sb="30" eb="32">
      <t>ソウシュツ</t>
    </rPh>
    <rPh sb="48" eb="50">
      <t>レイワ</t>
    </rPh>
    <phoneticPr fontId="1"/>
  </si>
  <si>
    <t xml:space="preserve">
事業復興型雇用確保事業：支給額
原子力災害対応雇用支援事業：事業数</t>
    <rPh sb="1" eb="3">
      <t>ジギョウ</t>
    </rPh>
    <rPh sb="3" eb="5">
      <t>フッコウ</t>
    </rPh>
    <rPh sb="5" eb="6">
      <t>ガタ</t>
    </rPh>
    <rPh sb="6" eb="8">
      <t>コヨウ</t>
    </rPh>
    <rPh sb="8" eb="10">
      <t>カクホ</t>
    </rPh>
    <rPh sb="10" eb="12">
      <t>ジギョウ</t>
    </rPh>
    <rPh sb="13" eb="16">
      <t>シキュウガク</t>
    </rPh>
    <rPh sb="18" eb="21">
      <t>ゲンシリョク</t>
    </rPh>
    <rPh sb="21" eb="23">
      <t>サイガイ</t>
    </rPh>
    <rPh sb="23" eb="25">
      <t>タイオウ</t>
    </rPh>
    <rPh sb="25" eb="27">
      <t>コヨウ</t>
    </rPh>
    <rPh sb="27" eb="29">
      <t>シエン</t>
    </rPh>
    <rPh sb="29" eb="31">
      <t>ジギョウ</t>
    </rPh>
    <rPh sb="32" eb="34">
      <t>ジギョウ</t>
    </rPh>
    <rPh sb="34" eb="35">
      <t>スウ</t>
    </rPh>
    <phoneticPr fontId="1"/>
  </si>
  <si>
    <t xml:space="preserve">
事業復興型雇用確保事業：1,269,477,578円
原子力災害対応雇用支援事業：35事業</t>
    <rPh sb="2" eb="4">
      <t>ジギョウ</t>
    </rPh>
    <rPh sb="4" eb="6">
      <t>フッコウ</t>
    </rPh>
    <rPh sb="6" eb="7">
      <t>ガタ</t>
    </rPh>
    <rPh sb="7" eb="9">
      <t>コヨウ</t>
    </rPh>
    <rPh sb="9" eb="11">
      <t>カクホ</t>
    </rPh>
    <rPh sb="11" eb="13">
      <t>ジギョウ</t>
    </rPh>
    <rPh sb="27" eb="28">
      <t>エン</t>
    </rPh>
    <rPh sb="30" eb="33">
      <t>ゲンシリョク</t>
    </rPh>
    <rPh sb="33" eb="35">
      <t>サイガイ</t>
    </rPh>
    <rPh sb="35" eb="37">
      <t>タイオウ</t>
    </rPh>
    <rPh sb="37" eb="39">
      <t>コヨウ</t>
    </rPh>
    <rPh sb="39" eb="41">
      <t>シエン</t>
    </rPh>
    <rPh sb="41" eb="43">
      <t>ジギョウ</t>
    </rPh>
    <rPh sb="46" eb="48">
      <t>ジギョウ</t>
    </rPh>
    <phoneticPr fontId="1"/>
  </si>
  <si>
    <t xml:space="preserve">
事業復興型雇用確保事業：2,316,579,000円
原子力災害対応雇用支援事業：36事業</t>
    <rPh sb="2" eb="4">
      <t>ジギョウ</t>
    </rPh>
    <rPh sb="4" eb="6">
      <t>フッコウ</t>
    </rPh>
    <rPh sb="6" eb="7">
      <t>ガタ</t>
    </rPh>
    <rPh sb="7" eb="9">
      <t>コヨウ</t>
    </rPh>
    <rPh sb="9" eb="11">
      <t>カクホ</t>
    </rPh>
    <rPh sb="11" eb="13">
      <t>ジギョウ</t>
    </rPh>
    <rPh sb="27" eb="28">
      <t>エン</t>
    </rPh>
    <rPh sb="30" eb="33">
      <t>ゲンシリョク</t>
    </rPh>
    <rPh sb="33" eb="35">
      <t>サイガイ</t>
    </rPh>
    <rPh sb="35" eb="37">
      <t>タイオウ</t>
    </rPh>
    <rPh sb="37" eb="39">
      <t>コヨウ</t>
    </rPh>
    <rPh sb="39" eb="41">
      <t>シエン</t>
    </rPh>
    <rPh sb="41" eb="43">
      <t>ジギョウ</t>
    </rPh>
    <rPh sb="46" eb="48">
      <t>ジギョウ</t>
    </rPh>
    <phoneticPr fontId="1"/>
  </si>
  <si>
    <t>地域医療再生基金
（医療の復興）</t>
    <rPh sb="0" eb="2">
      <t>チイキ</t>
    </rPh>
    <rPh sb="2" eb="4">
      <t>イリョウ</t>
    </rPh>
    <rPh sb="4" eb="6">
      <t>サイセイ</t>
    </rPh>
    <rPh sb="6" eb="8">
      <t>キキン</t>
    </rPh>
    <phoneticPr fontId="1"/>
  </si>
  <si>
    <t>有</t>
    <rPh sb="0" eb="1">
      <t>ア</t>
    </rPh>
    <phoneticPr fontId="1"/>
  </si>
  <si>
    <t>Ｈ23</t>
  </si>
  <si>
    <t>R2年度末</t>
    <rPh sb="2" eb="5">
      <t>ネンドマツ</t>
    </rPh>
    <phoneticPr fontId="1"/>
  </si>
  <si>
    <t>東日本大震災により被害を受けた地域の医療提供体制を再構築するため、各県が策定した「医療の復興計画」等に基づく事業を実施</t>
    <phoneticPr fontId="1"/>
  </si>
  <si>
    <t>地域医療再生基金を活用した施設設備整備等により、受入可能となる病床数（累積）</t>
    <rPh sb="0" eb="2">
      <t>チイキ</t>
    </rPh>
    <rPh sb="2" eb="4">
      <t>イリョウ</t>
    </rPh>
    <rPh sb="4" eb="6">
      <t>サイセイ</t>
    </rPh>
    <rPh sb="6" eb="8">
      <t>キキン</t>
    </rPh>
    <rPh sb="9" eb="11">
      <t>カツヨウ</t>
    </rPh>
    <rPh sb="13" eb="15">
      <t>シセツ</t>
    </rPh>
    <rPh sb="15" eb="17">
      <t>セツビ</t>
    </rPh>
    <rPh sb="17" eb="19">
      <t>セイビ</t>
    </rPh>
    <rPh sb="19" eb="20">
      <t>トウ</t>
    </rPh>
    <rPh sb="24" eb="26">
      <t>ウケイレ</t>
    </rPh>
    <rPh sb="26" eb="28">
      <t>カノウ</t>
    </rPh>
    <rPh sb="31" eb="34">
      <t>ビョウショウスウ</t>
    </rPh>
    <rPh sb="35" eb="37">
      <t>ルイセキ</t>
    </rPh>
    <phoneticPr fontId="1"/>
  </si>
  <si>
    <t>R2年度
2,246床</t>
    <rPh sb="2" eb="4">
      <t>ネンド</t>
    </rPh>
    <rPh sb="10" eb="11">
      <t>ショウ</t>
    </rPh>
    <phoneticPr fontId="1"/>
  </si>
  <si>
    <t>地域医療再生基金を活用し、医療提供体制の再構築に資する事業を実施した県数</t>
    <rPh sb="0" eb="2">
      <t>チイキ</t>
    </rPh>
    <rPh sb="2" eb="4">
      <t>イリョウ</t>
    </rPh>
    <rPh sb="4" eb="6">
      <t>サイセイ</t>
    </rPh>
    <rPh sb="13" eb="15">
      <t>イリョウ</t>
    </rPh>
    <rPh sb="15" eb="17">
      <t>テイキョウ</t>
    </rPh>
    <rPh sb="17" eb="19">
      <t>タイセイ</t>
    </rPh>
    <rPh sb="20" eb="23">
      <t>サイコウチク</t>
    </rPh>
    <phoneticPr fontId="1"/>
  </si>
  <si>
    <t>3県</t>
    <rPh sb="1" eb="2">
      <t>ケン</t>
    </rPh>
    <phoneticPr fontId="1"/>
  </si>
  <si>
    <r>
      <t xml:space="preserve">医学生修学資金貸付基金
</t>
    </r>
    <r>
      <rPr>
        <sz val="9"/>
        <rFont val="ＭＳ ゴシック"/>
        <family val="3"/>
        <charset val="128"/>
      </rPr>
      <t>【地域医療復興計画】
【第二期地域医療復興計画】</t>
    </r>
    <rPh sb="0" eb="3">
      <t>イガクセイ</t>
    </rPh>
    <rPh sb="3" eb="5">
      <t>シュウガク</t>
    </rPh>
    <rPh sb="5" eb="7">
      <t>シキン</t>
    </rPh>
    <rPh sb="7" eb="9">
      <t>カシツケ</t>
    </rPh>
    <rPh sb="9" eb="11">
      <t>キキン</t>
    </rPh>
    <rPh sb="13" eb="15">
      <t>チイキ</t>
    </rPh>
    <rPh sb="15" eb="17">
      <t>イリョウ</t>
    </rPh>
    <rPh sb="17" eb="19">
      <t>フッコウ</t>
    </rPh>
    <rPh sb="19" eb="21">
      <t>ケイカク</t>
    </rPh>
    <rPh sb="24" eb="26">
      <t>ダイニ</t>
    </rPh>
    <rPh sb="26" eb="27">
      <t>キ</t>
    </rPh>
    <phoneticPr fontId="1"/>
  </si>
  <si>
    <t>有</t>
    <rPh sb="0" eb="1">
      <t>ユウ</t>
    </rPh>
    <phoneticPr fontId="1"/>
  </si>
  <si>
    <t>H24</t>
  </si>
  <si>
    <t>R6年度末</t>
    <rPh sb="2" eb="4">
      <t>ネンド</t>
    </rPh>
    <rPh sb="4" eb="5">
      <t>スエ</t>
    </rPh>
    <phoneticPr fontId="1"/>
  </si>
  <si>
    <t>R4年3月末</t>
    <rPh sb="2" eb="3">
      <t>ネン</t>
    </rPh>
    <rPh sb="4" eb="5">
      <t>ガツ</t>
    </rPh>
    <rPh sb="5" eb="6">
      <t>スエ</t>
    </rPh>
    <phoneticPr fontId="1"/>
  </si>
  <si>
    <t>取崩し型</t>
    <rPh sb="0" eb="1">
      <t>ト</t>
    </rPh>
    <rPh sb="1" eb="2">
      <t>クズ</t>
    </rPh>
    <rPh sb="3" eb="4">
      <t>カタ</t>
    </rPh>
    <phoneticPr fontId="1"/>
  </si>
  <si>
    <t>貸付</t>
    <rPh sb="0" eb="2">
      <t>カシツケ</t>
    </rPh>
    <phoneticPr fontId="1"/>
  </si>
  <si>
    <t>震災対応医師確保対策として、医学生への修学資金貸付制度を創設する。大学卒業後、県が指定する医療機関で一定期間勤務した場合には償還を免除する制度とすることにより、医師確保が困難な医療機関への医師配置を行う。</t>
    <rPh sb="0" eb="2">
      <t>シンサイ</t>
    </rPh>
    <rPh sb="2" eb="4">
      <t>タイオウ</t>
    </rPh>
    <rPh sb="4" eb="6">
      <t>イシ</t>
    </rPh>
    <rPh sb="6" eb="8">
      <t>カクホ</t>
    </rPh>
    <rPh sb="8" eb="10">
      <t>タイサク</t>
    </rPh>
    <rPh sb="14" eb="17">
      <t>イガクセイ</t>
    </rPh>
    <rPh sb="19" eb="21">
      <t>シュウガク</t>
    </rPh>
    <rPh sb="21" eb="23">
      <t>シキン</t>
    </rPh>
    <rPh sb="23" eb="25">
      <t>カシツ</t>
    </rPh>
    <rPh sb="25" eb="27">
      <t>セイド</t>
    </rPh>
    <rPh sb="28" eb="30">
      <t>ソウセツ</t>
    </rPh>
    <rPh sb="33" eb="35">
      <t>ダイガク</t>
    </rPh>
    <rPh sb="35" eb="38">
      <t>ソツギョウゴ</t>
    </rPh>
    <rPh sb="39" eb="40">
      <t>ケン</t>
    </rPh>
    <rPh sb="41" eb="43">
      <t>シテイ</t>
    </rPh>
    <rPh sb="45" eb="47">
      <t>イリョウ</t>
    </rPh>
    <rPh sb="47" eb="49">
      <t>キカン</t>
    </rPh>
    <rPh sb="50" eb="52">
      <t>イッテイ</t>
    </rPh>
    <rPh sb="52" eb="54">
      <t>キカン</t>
    </rPh>
    <rPh sb="54" eb="56">
      <t>キンム</t>
    </rPh>
    <rPh sb="58" eb="60">
      <t>バアイ</t>
    </rPh>
    <rPh sb="62" eb="64">
      <t>ショウカン</t>
    </rPh>
    <rPh sb="65" eb="67">
      <t>メンジョ</t>
    </rPh>
    <rPh sb="69" eb="71">
      <t>セイド</t>
    </rPh>
    <rPh sb="80" eb="82">
      <t>イシ</t>
    </rPh>
    <rPh sb="82" eb="84">
      <t>カクホ</t>
    </rPh>
    <rPh sb="85" eb="87">
      <t>コンナン</t>
    </rPh>
    <rPh sb="88" eb="90">
      <t>イリョウ</t>
    </rPh>
    <rPh sb="90" eb="92">
      <t>キカン</t>
    </rPh>
    <rPh sb="94" eb="96">
      <t>イシ</t>
    </rPh>
    <rPh sb="96" eb="98">
      <t>ハイチ</t>
    </rPh>
    <rPh sb="99" eb="100">
      <t>オコナ</t>
    </rPh>
    <phoneticPr fontId="1"/>
  </si>
  <si>
    <t>令和7年度までに医師確保が困難な医療機関に対する新規修学資金貸与医師を330名配置</t>
    <rPh sb="0" eb="1">
      <t>レイ</t>
    </rPh>
    <rPh sb="1" eb="2">
      <t>ワ</t>
    </rPh>
    <rPh sb="3" eb="5">
      <t>ネンド</t>
    </rPh>
    <rPh sb="8" eb="10">
      <t>イシ</t>
    </rPh>
    <rPh sb="10" eb="12">
      <t>カクホ</t>
    </rPh>
    <rPh sb="13" eb="15">
      <t>コンナン</t>
    </rPh>
    <rPh sb="16" eb="18">
      <t>イリョウ</t>
    </rPh>
    <rPh sb="18" eb="20">
      <t>キカン</t>
    </rPh>
    <rPh sb="21" eb="22">
      <t>タイ</t>
    </rPh>
    <rPh sb="24" eb="26">
      <t>シンキ</t>
    </rPh>
    <rPh sb="26" eb="28">
      <t>シュウガク</t>
    </rPh>
    <rPh sb="28" eb="30">
      <t>シキン</t>
    </rPh>
    <rPh sb="30" eb="32">
      <t>タイヨ</t>
    </rPh>
    <rPh sb="32" eb="34">
      <t>イシ</t>
    </rPh>
    <rPh sb="38" eb="39">
      <t>メイ</t>
    </rPh>
    <rPh sb="39" eb="41">
      <t>ハイチ</t>
    </rPh>
    <phoneticPr fontId="1"/>
  </si>
  <si>
    <t>令和７年度
330名</t>
    <rPh sb="0" eb="1">
      <t>レイ</t>
    </rPh>
    <rPh sb="1" eb="2">
      <t>ワ</t>
    </rPh>
    <rPh sb="3" eb="5">
      <t>ネンド</t>
    </rPh>
    <rPh sb="9" eb="10">
      <t>メイ</t>
    </rPh>
    <phoneticPr fontId="1"/>
  </si>
  <si>
    <t>修学資金新規貸与者数</t>
    <rPh sb="0" eb="2">
      <t>シュウガク</t>
    </rPh>
    <rPh sb="2" eb="4">
      <t>シキン</t>
    </rPh>
    <rPh sb="4" eb="6">
      <t>シンキ</t>
    </rPh>
    <rPh sb="6" eb="8">
      <t>タイヨ</t>
    </rPh>
    <rPh sb="8" eb="9">
      <t>シャ</t>
    </rPh>
    <rPh sb="9" eb="10">
      <t>スウ</t>
    </rPh>
    <phoneticPr fontId="1"/>
  </si>
  <si>
    <t>10名</t>
    <rPh sb="2" eb="3">
      <t>メイ</t>
    </rPh>
    <phoneticPr fontId="1"/>
  </si>
  <si>
    <t>30名</t>
    <rPh sb="2" eb="3">
      <t>メイ</t>
    </rPh>
    <phoneticPr fontId="1"/>
  </si>
  <si>
    <t>緊急雇用創出基金
（緊急雇用創出事業臨時特例交付金）（事業復興型雇用確保事業、原子力災害対応雇用支援事業　分））</t>
    <rPh sb="0" eb="2">
      <t>キンキュウ</t>
    </rPh>
    <rPh sb="2" eb="4">
      <t>コヨウ</t>
    </rPh>
    <rPh sb="4" eb="6">
      <t>ソウシュツ</t>
    </rPh>
    <rPh sb="6" eb="8">
      <t>キキン</t>
    </rPh>
    <rPh sb="10" eb="12">
      <t>キンキュウ</t>
    </rPh>
    <rPh sb="12" eb="14">
      <t>コヨウ</t>
    </rPh>
    <rPh sb="14" eb="16">
      <t>ソウシュツ</t>
    </rPh>
    <rPh sb="16" eb="18">
      <t>ジギョウ</t>
    </rPh>
    <rPh sb="18" eb="20">
      <t>リンジ</t>
    </rPh>
    <rPh sb="20" eb="22">
      <t>トクレイ</t>
    </rPh>
    <rPh sb="22" eb="25">
      <t>コウフキン</t>
    </rPh>
    <rPh sb="27" eb="29">
      <t>ジギョウ</t>
    </rPh>
    <rPh sb="29" eb="31">
      <t>フッコウ</t>
    </rPh>
    <rPh sb="31" eb="32">
      <t>ガタ</t>
    </rPh>
    <rPh sb="32" eb="34">
      <t>コヨウ</t>
    </rPh>
    <rPh sb="34" eb="36">
      <t>カクホ</t>
    </rPh>
    <rPh sb="36" eb="38">
      <t>ジギョウ</t>
    </rPh>
    <rPh sb="39" eb="42">
      <t>ゲンシリョク</t>
    </rPh>
    <rPh sb="42" eb="44">
      <t>サイガイ</t>
    </rPh>
    <rPh sb="44" eb="46">
      <t>タイオウ</t>
    </rPh>
    <rPh sb="46" eb="48">
      <t>コヨウ</t>
    </rPh>
    <rPh sb="48" eb="50">
      <t>シエン</t>
    </rPh>
    <rPh sb="50" eb="52">
      <t>ジギョウ</t>
    </rPh>
    <rPh sb="53" eb="54">
      <t>ブン</t>
    </rPh>
    <phoneticPr fontId="1"/>
  </si>
  <si>
    <t>④　東日本大震災の被災者の一時的な雇用の創出及び産業施策と一体となった安定的な雇用の創出を図る事業であることから、復興の進捗により年度毎の所要額を見込むことが困難なため。</t>
    <phoneticPr fontId="1"/>
  </si>
  <si>
    <t>令和元年度　事業実施決定等</t>
    <rPh sb="0" eb="2">
      <t>レイワ</t>
    </rPh>
    <rPh sb="2" eb="4">
      <t>ガンネン</t>
    </rPh>
    <rPh sb="4" eb="5">
      <t>ド</t>
    </rPh>
    <rPh sb="6" eb="8">
      <t>ジギョウ</t>
    </rPh>
    <rPh sb="8" eb="10">
      <t>ジッシ</t>
    </rPh>
    <rPh sb="10" eb="12">
      <t>ケッテイ</t>
    </rPh>
    <rPh sb="12" eb="13">
      <t>トウ</t>
    </rPh>
    <phoneticPr fontId="1"/>
  </si>
  <si>
    <t>令和元年度　貸付残高等</t>
    <rPh sb="6" eb="8">
      <t>カシツ</t>
    </rPh>
    <rPh sb="8" eb="10">
      <t>ザンダカ</t>
    </rPh>
    <rPh sb="10" eb="11">
      <t>トウ</t>
    </rPh>
    <phoneticPr fontId="1"/>
  </si>
  <si>
    <t>緊急雇用創出基金
（緊急雇用創出事業臨時特例交付金）（事業復興型雇用創出事業、原子力災害対応雇用支援事業　分）</t>
    <phoneticPr fontId="1"/>
  </si>
  <si>
    <t>職業安定局地域雇用対策課
課長　竹内聡</t>
    <rPh sb="16" eb="18">
      <t>タケウチ</t>
    </rPh>
    <rPh sb="18" eb="19">
      <t>サトシ</t>
    </rPh>
    <phoneticPr fontId="1"/>
  </si>
  <si>
    <t>地域医療再生基金
（医療の復興）</t>
    <phoneticPr fontId="1"/>
  </si>
  <si>
    <t>医政局地域医療計画課
医師確保等地域医療対策室
室長　長谷川　学</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3">
      <t>タイサクシツ</t>
    </rPh>
    <rPh sb="24" eb="26">
      <t>シツチョウ</t>
    </rPh>
    <rPh sb="27" eb="30">
      <t>ハセガワ</t>
    </rPh>
    <rPh sb="31" eb="32">
      <t>ガク</t>
    </rPh>
    <phoneticPr fontId="1"/>
  </si>
  <si>
    <t>各県において、執行状況を踏まえ、基金規模が適切となるよう適宜見直しを行っている。今後とも、適切な基金規模となるよう指導監督を行う。</t>
    <rPh sb="1" eb="2">
      <t>ケン</t>
    </rPh>
    <rPh sb="28" eb="30">
      <t>テキギ</t>
    </rPh>
    <rPh sb="30" eb="32">
      <t>ミナオ</t>
    </rPh>
    <rPh sb="34" eb="35">
      <t>オコナ</t>
    </rPh>
    <rPh sb="48" eb="50">
      <t>キキン</t>
    </rPh>
    <rPh sb="50" eb="52">
      <t>キボ</t>
    </rPh>
    <rPh sb="62" eb="63">
      <t>オコナ</t>
    </rPh>
    <phoneticPr fontId="1"/>
  </si>
  <si>
    <t>医政局地域医療計画課
医師確保等地域医療対策室
室長　長谷川　学</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3">
      <t>タイサクシツ</t>
    </rPh>
    <rPh sb="24" eb="26">
      <t>シツチョウ</t>
    </rPh>
    <rPh sb="27" eb="30">
      <t>ハセガワ</t>
    </rPh>
    <rPh sb="31" eb="32">
      <t>マナブ</t>
    </rPh>
    <phoneticPr fontId="1"/>
  </si>
  <si>
    <t>宮城県医師育成機構において、執行状況を踏まえ、基金規模が適切となるよう適宜見直しを行っている。今後とも、適切な基金規模となるよう指導監督を行う。</t>
    <rPh sb="0" eb="2">
      <t>ミヤギ</t>
    </rPh>
    <rPh sb="2" eb="3">
      <t>ケン</t>
    </rPh>
    <rPh sb="3" eb="5">
      <t>イシ</t>
    </rPh>
    <rPh sb="5" eb="7">
      <t>イクセイ</t>
    </rPh>
    <rPh sb="7" eb="9">
      <t>キコウ</t>
    </rPh>
    <rPh sb="35" eb="37">
      <t>テキギ</t>
    </rPh>
    <rPh sb="37" eb="39">
      <t>ミナオ</t>
    </rPh>
    <rPh sb="41" eb="42">
      <t>オコナ</t>
    </rPh>
    <rPh sb="55" eb="57">
      <t>キキン</t>
    </rPh>
    <rPh sb="57" eb="59">
      <t>キボ</t>
    </rPh>
    <rPh sb="69" eb="70">
      <t>オコナ</t>
    </rPh>
    <phoneticPr fontId="1"/>
  </si>
  <si>
    <t>各地方公共団体の執行状況や基金残高を踏まえ、制度要求を行うこととした。</t>
    <phoneticPr fontId="1"/>
  </si>
  <si>
    <t>福島県原子力災害等復興基金（営農再開勘定）（福島県営農再開支援事業）</t>
    <rPh sb="0" eb="3">
      <t>フクシマケン</t>
    </rPh>
    <rPh sb="3" eb="6">
      <t>ゲンシリョク</t>
    </rPh>
    <rPh sb="6" eb="8">
      <t>サイガイ</t>
    </rPh>
    <rPh sb="8" eb="9">
      <t>トウ</t>
    </rPh>
    <rPh sb="9" eb="11">
      <t>フッコウ</t>
    </rPh>
    <rPh sb="11" eb="13">
      <t>キキン</t>
    </rPh>
    <rPh sb="14" eb="16">
      <t>エイノウ</t>
    </rPh>
    <rPh sb="16" eb="18">
      <t>サイカイ</t>
    </rPh>
    <rPh sb="18" eb="20">
      <t>カンジョウ</t>
    </rPh>
    <rPh sb="22" eb="25">
      <t>フクシマケン</t>
    </rPh>
    <rPh sb="25" eb="27">
      <t>エイノウ</t>
    </rPh>
    <rPh sb="27" eb="29">
      <t>サイカイ</t>
    </rPh>
    <rPh sb="29" eb="31">
      <t>シエン</t>
    </rPh>
    <rPh sb="31" eb="33">
      <t>ジギョウ</t>
    </rPh>
    <phoneticPr fontId="1"/>
  </si>
  <si>
    <t>Ｈ24</t>
    <phoneticPr fontId="1"/>
  </si>
  <si>
    <t>R3年3月末</t>
    <rPh sb="2" eb="3">
      <t>ネン</t>
    </rPh>
    <rPh sb="4" eb="5">
      <t>ガツ</t>
    </rPh>
    <rPh sb="5" eb="6">
      <t>マツ</t>
    </rPh>
    <phoneticPr fontId="1"/>
  </si>
  <si>
    <t xml:space="preserve">　原発事故の影響により、生産の断念を余儀なくされた避難指示区域等における農地の営農再開を図るため、福島県に基金を設置し、営農再開を目的として行う一連の取組を支援。
（福島県営農再開支援事業のＨＰ）
https://www.pref.fukushima.lg.jp/sec/36021a/einousaikaisienjigyou.html
</t>
    <rPh sb="1" eb="3">
      <t>ゲンパツ</t>
    </rPh>
    <rPh sb="3" eb="5">
      <t>ジコ</t>
    </rPh>
    <rPh sb="6" eb="8">
      <t>エイキョウ</t>
    </rPh>
    <rPh sb="12" eb="14">
      <t>セイサン</t>
    </rPh>
    <rPh sb="15" eb="17">
      <t>ダンネン</t>
    </rPh>
    <rPh sb="18" eb="20">
      <t>ヨギ</t>
    </rPh>
    <rPh sb="25" eb="27">
      <t>ヒナン</t>
    </rPh>
    <rPh sb="27" eb="29">
      <t>シジ</t>
    </rPh>
    <rPh sb="29" eb="31">
      <t>クイキ</t>
    </rPh>
    <rPh sb="31" eb="32">
      <t>トウ</t>
    </rPh>
    <rPh sb="36" eb="38">
      <t>ノウチ</t>
    </rPh>
    <rPh sb="39" eb="41">
      <t>エイノウ</t>
    </rPh>
    <rPh sb="41" eb="43">
      <t>サイカイ</t>
    </rPh>
    <rPh sb="44" eb="45">
      <t>ハカ</t>
    </rPh>
    <rPh sb="49" eb="52">
      <t>フクシマケン</t>
    </rPh>
    <rPh sb="53" eb="55">
      <t>キキン</t>
    </rPh>
    <rPh sb="56" eb="58">
      <t>セッチ</t>
    </rPh>
    <rPh sb="60" eb="62">
      <t>エイノウ</t>
    </rPh>
    <rPh sb="62" eb="64">
      <t>サイカイ</t>
    </rPh>
    <rPh sb="65" eb="67">
      <t>モクテキ</t>
    </rPh>
    <rPh sb="70" eb="71">
      <t>オコナ</t>
    </rPh>
    <rPh sb="72" eb="74">
      <t>イチレン</t>
    </rPh>
    <rPh sb="75" eb="77">
      <t>トリクミ</t>
    </rPh>
    <rPh sb="78" eb="80">
      <t>シエン</t>
    </rPh>
    <phoneticPr fontId="1"/>
  </si>
  <si>
    <t>　福島県において生産の断念を余儀なくされた農地のうち、平成32年度末までに農地面積の6割の営農再開を図る。（成果指標：営農再開割合）</t>
    <rPh sb="1" eb="4">
      <t>フクシマケン</t>
    </rPh>
    <rPh sb="8" eb="10">
      <t>セイサン</t>
    </rPh>
    <rPh sb="11" eb="13">
      <t>ダンネン</t>
    </rPh>
    <rPh sb="14" eb="16">
      <t>ヨギ</t>
    </rPh>
    <rPh sb="21" eb="23">
      <t>ノウチ</t>
    </rPh>
    <rPh sb="27" eb="29">
      <t>ヘイセイ</t>
    </rPh>
    <rPh sb="31" eb="33">
      <t>ネンド</t>
    </rPh>
    <rPh sb="33" eb="34">
      <t>マツ</t>
    </rPh>
    <rPh sb="37" eb="39">
      <t>ノウチ</t>
    </rPh>
    <rPh sb="39" eb="41">
      <t>メンセキ</t>
    </rPh>
    <rPh sb="43" eb="44">
      <t>ワリ</t>
    </rPh>
    <rPh sb="45" eb="47">
      <t>エイノウ</t>
    </rPh>
    <rPh sb="47" eb="49">
      <t>サイカイ</t>
    </rPh>
    <rPh sb="50" eb="51">
      <t>ハカ</t>
    </rPh>
    <rPh sb="54" eb="56">
      <t>セイカ</t>
    </rPh>
    <rPh sb="56" eb="58">
      <t>シヒョウ</t>
    </rPh>
    <rPh sb="59" eb="61">
      <t>エイノウ</t>
    </rPh>
    <rPh sb="61" eb="63">
      <t>サイカイ</t>
    </rPh>
    <rPh sb="63" eb="65">
      <t>ワリアイ</t>
    </rPh>
    <phoneticPr fontId="1"/>
  </si>
  <si>
    <t>令和２年度末
６割</t>
    <rPh sb="0" eb="2">
      <t>レイワ</t>
    </rPh>
    <rPh sb="3" eb="6">
      <t>ネンドマツ</t>
    </rPh>
    <rPh sb="8" eb="9">
      <t>ワリ</t>
    </rPh>
    <phoneticPr fontId="1"/>
  </si>
  <si>
    <t>福島県の交付決定額
（単位：億円）</t>
    <rPh sb="0" eb="3">
      <t>フクシマケン</t>
    </rPh>
    <rPh sb="4" eb="6">
      <t>コウフ</t>
    </rPh>
    <rPh sb="6" eb="9">
      <t>ケッテイガク</t>
    </rPh>
    <rPh sb="11" eb="13">
      <t>タンイ</t>
    </rPh>
    <rPh sb="14" eb="16">
      <t>オクエン</t>
    </rPh>
    <phoneticPr fontId="1"/>
  </si>
  <si>
    <t>被災農業者支援基金
（原子力被災12市町村農業者支援事業）</t>
    <phoneticPr fontId="1"/>
  </si>
  <si>
    <t>Ｈ28</t>
  </si>
  <si>
    <t>R4年度末</t>
    <rPh sb="2" eb="4">
      <t>ネンド</t>
    </rPh>
    <rPh sb="4" eb="5">
      <t>マツ</t>
    </rPh>
    <phoneticPr fontId="1"/>
  </si>
  <si>
    <t>　原子力被災12市町村において、営農再開に要する農業用機械、施設等の導入に必要な経費を支援し、営農再開の促進を図る。
（原子力被災12市町村農業者支援事業のＨＰ）
http://www.maff.go.jp/j/kanbo/joho/saigai/12town_sien.html</t>
    <phoneticPr fontId="1"/>
  </si>
  <si>
    <t>　原子力被災12市町村において平成23年度以降に農産物生産の中止等を余儀なくされた農地のうち、令和４年度末までに6割の営農再開を図る。
（成果指標：原子力被災12市町村における営農再開割合）</t>
    <rPh sb="47" eb="49">
      <t>レイワ</t>
    </rPh>
    <phoneticPr fontId="1"/>
  </si>
  <si>
    <t>令和４年度
６割</t>
    <rPh sb="0" eb="2">
      <t>レイワ</t>
    </rPh>
    <rPh sb="3" eb="5">
      <t>ネンド</t>
    </rPh>
    <rPh sb="7" eb="8">
      <t>ワリ</t>
    </rPh>
    <phoneticPr fontId="1"/>
  </si>
  <si>
    <t>事業実施市町村数
（単位：市町村）</t>
    <rPh sb="0" eb="2">
      <t>ジギョウ</t>
    </rPh>
    <rPh sb="2" eb="4">
      <t>ジッシ</t>
    </rPh>
    <rPh sb="4" eb="7">
      <t>シチョウソン</t>
    </rPh>
    <rPh sb="7" eb="8">
      <t>スウ</t>
    </rPh>
    <rPh sb="10" eb="12">
      <t>タンイ</t>
    </rPh>
    <rPh sb="13" eb="16">
      <t>シチョウソン</t>
    </rPh>
    <phoneticPr fontId="1"/>
  </si>
  <si>
    <t>令和元年度末基金造成団体数</t>
    <rPh sb="8" eb="10">
      <t>ゾウセイ</t>
    </rPh>
    <rPh sb="10" eb="12">
      <t>ダンタイ</t>
    </rPh>
    <phoneticPr fontId="1"/>
  </si>
  <si>
    <t xml:space="preserve">
事業復興型雇用確保事業：1％（平成23～令和元年度までの累計で見た場合99％）
原子力災害対応雇用支援事業：
11％（平成28～令和元年度までの累計で見た場合91％）</t>
    <rPh sb="1" eb="12">
      <t>ジギョウフッコウガタコヨウカクホジギョウ</t>
    </rPh>
    <rPh sb="16" eb="18">
      <t>ヘイセイ</t>
    </rPh>
    <rPh sb="21" eb="23">
      <t>レイワ</t>
    </rPh>
    <rPh sb="23" eb="24">
      <t>ガン</t>
    </rPh>
    <rPh sb="24" eb="26">
      <t>ネンド</t>
    </rPh>
    <rPh sb="29" eb="31">
      <t>ルイケイ</t>
    </rPh>
    <rPh sb="32" eb="33">
      <t>ミ</t>
    </rPh>
    <rPh sb="34" eb="36">
      <t>バアイ</t>
    </rPh>
    <rPh sb="61" eb="63">
      <t>ヘイセイ</t>
    </rPh>
    <rPh sb="66" eb="68">
      <t>レイワ</t>
    </rPh>
    <rPh sb="68" eb="69">
      <t>ガン</t>
    </rPh>
    <rPh sb="69" eb="71">
      <t>ネンド</t>
    </rPh>
    <rPh sb="74" eb="76">
      <t>ルイケイ</t>
    </rPh>
    <rPh sb="77" eb="78">
      <t>ミ</t>
    </rPh>
    <rPh sb="79" eb="81">
      <t>バアイ</t>
    </rPh>
    <phoneticPr fontId="1"/>
  </si>
  <si>
    <t xml:space="preserve">
事業復興型雇用確保事業：
3,294人（平成23～令和元年度までの累計約28.7万人）
原子力災害対応雇用支援事業：
202人（平成28～令和元年度までの累計1,667人）</t>
    <rPh sb="1" eb="3">
      <t>ジギョウ</t>
    </rPh>
    <rPh sb="3" eb="5">
      <t>フッコウ</t>
    </rPh>
    <rPh sb="5" eb="6">
      <t>ガタ</t>
    </rPh>
    <rPh sb="6" eb="8">
      <t>コヨウ</t>
    </rPh>
    <rPh sb="8" eb="10">
      <t>カクホ</t>
    </rPh>
    <rPh sb="10" eb="12">
      <t>ジギョウ</t>
    </rPh>
    <rPh sb="19" eb="20">
      <t>ニン</t>
    </rPh>
    <rPh sb="36" eb="37">
      <t>ヤク</t>
    </rPh>
    <rPh sb="41" eb="43">
      <t>マンニン</t>
    </rPh>
    <rPh sb="64" eb="65">
      <t>ニン</t>
    </rPh>
    <rPh sb="86" eb="87">
      <t>ニン</t>
    </rPh>
    <phoneticPr fontId="1"/>
  </si>
  <si>
    <t>④
理由：本事業は、営農休止中の農地が除染された後、当該農地における営農再開のための取組を支援するため、除染の進捗が事業の実施を大きく左右。</t>
    <phoneticPr fontId="1"/>
  </si>
  <si>
    <t>④
理由：本事業の進捗は、避難指示区域等の解除の時期や範囲、農地の除染と引渡しの進捗、農業者の帰還状況等に依存するため。</t>
  </si>
  <si>
    <t>福島県原子力災害等復興基金（営農再開勘定）（福島県営農再開支援事業）</t>
  </si>
  <si>
    <t>生産局農業環境対策課
課長　横地　洋</t>
    <rPh sb="0" eb="2">
      <t>セイサン</t>
    </rPh>
    <rPh sb="2" eb="3">
      <t>キョク</t>
    </rPh>
    <rPh sb="3" eb="5">
      <t>ノウギョウ</t>
    </rPh>
    <rPh sb="5" eb="7">
      <t>カンキョウ</t>
    </rPh>
    <rPh sb="7" eb="10">
      <t>タイサクカ</t>
    </rPh>
    <rPh sb="11" eb="13">
      <t>カチョウ</t>
    </rPh>
    <rPh sb="14" eb="16">
      <t>ヨコチ</t>
    </rPh>
    <rPh sb="17" eb="18">
      <t>ヨウ</t>
    </rPh>
    <phoneticPr fontId="1"/>
  </si>
  <si>
    <t>　実施要綱に基づき、毎年度、福島県知事から、事業実施計画の承認状況の報告、前年度の事業実績の報告を求めるとともに、事業実施計画に定められた事業目標の達成状況について点検評価を実施し、当該結果を踏まえて福島県に対して指導。</t>
    <phoneticPr fontId="1"/>
  </si>
  <si>
    <t>大臣官房地方課災害総合対策室
室長　影山  義人</t>
    <rPh sb="0" eb="2">
      <t>ダイジン</t>
    </rPh>
    <rPh sb="2" eb="4">
      <t>カンボウ</t>
    </rPh>
    <rPh sb="4" eb="6">
      <t>チホウ</t>
    </rPh>
    <rPh sb="6" eb="7">
      <t>カ</t>
    </rPh>
    <rPh sb="7" eb="9">
      <t>サイガイ</t>
    </rPh>
    <rPh sb="9" eb="11">
      <t>ソウゴウ</t>
    </rPh>
    <rPh sb="11" eb="13">
      <t>タイサク</t>
    </rPh>
    <rPh sb="13" eb="14">
      <t>シツ</t>
    </rPh>
    <rPh sb="15" eb="17">
      <t>シツチョウ</t>
    </rPh>
    <rPh sb="18" eb="20">
      <t>カゲヤマ</t>
    </rPh>
    <rPh sb="22" eb="24">
      <t>ヨシヒト</t>
    </rPh>
    <phoneticPr fontId="1"/>
  </si>
  <si>
    <t>　福島県に対し、引き続き、農業者に事業を周知し、ニーズを適切に把握し、原子力被災12市町村における営農再開が進むように指導を実施。</t>
    <rPh sb="1" eb="4">
      <t>フクシマケン</t>
    </rPh>
    <rPh sb="5" eb="6">
      <t>タイ</t>
    </rPh>
    <rPh sb="8" eb="9">
      <t>ヒ</t>
    </rPh>
    <rPh sb="10" eb="11">
      <t>ツヅ</t>
    </rPh>
    <rPh sb="59" eb="61">
      <t>シドウ</t>
    </rPh>
    <rPh sb="62" eb="64">
      <t>ジッシ</t>
    </rPh>
    <phoneticPr fontId="1"/>
  </si>
  <si>
    <t>特定鉱害復旧事業等基金（旧鉱物採掘区域災害復旧費補助金）</t>
    <rPh sb="12" eb="13">
      <t>キュウ</t>
    </rPh>
    <rPh sb="13" eb="15">
      <t>コウブツ</t>
    </rPh>
    <rPh sb="15" eb="17">
      <t>サイクツ</t>
    </rPh>
    <rPh sb="17" eb="19">
      <t>クイキ</t>
    </rPh>
    <rPh sb="19" eb="21">
      <t>サイガイ</t>
    </rPh>
    <rPh sb="21" eb="24">
      <t>フッキュウヒ</t>
    </rPh>
    <rPh sb="24" eb="27">
      <t>ホジョキン</t>
    </rPh>
    <phoneticPr fontId="3"/>
  </si>
  <si>
    <t>有</t>
    <rPh sb="0" eb="1">
      <t>アリ</t>
    </rPh>
    <phoneticPr fontId="3"/>
  </si>
  <si>
    <t>H23</t>
  </si>
  <si>
    <t>　浅所陥没が継続的に発生していることから、終了予定時期を平成28年3月から令和3年3月に延長。</t>
    <rPh sb="1" eb="3">
      <t>センショ</t>
    </rPh>
    <rPh sb="3" eb="5">
      <t>カンボツ</t>
    </rPh>
    <rPh sb="6" eb="9">
      <t>ケイゾクテキ</t>
    </rPh>
    <rPh sb="10" eb="12">
      <t>ハッセイ</t>
    </rPh>
    <rPh sb="21" eb="23">
      <t>シュウリョウ</t>
    </rPh>
    <rPh sb="23" eb="25">
      <t>ヨテイ</t>
    </rPh>
    <rPh sb="25" eb="27">
      <t>ジキ</t>
    </rPh>
    <rPh sb="28" eb="30">
      <t>ヘイセイ</t>
    </rPh>
    <rPh sb="32" eb="33">
      <t>ネン</t>
    </rPh>
    <rPh sb="34" eb="35">
      <t>ガツ</t>
    </rPh>
    <rPh sb="37" eb="39">
      <t>レイワ</t>
    </rPh>
    <rPh sb="40" eb="41">
      <t>ネン</t>
    </rPh>
    <rPh sb="42" eb="43">
      <t>ガツ</t>
    </rPh>
    <rPh sb="44" eb="46">
      <t>エンチョウ</t>
    </rPh>
    <phoneticPr fontId="3"/>
  </si>
  <si>
    <t>　浅所陥没が継続的に発生していることから、新規申請受付終了時期を平成28年3月から令和3年3月に延長。</t>
    <rPh sb="1" eb="3">
      <t>センショ</t>
    </rPh>
    <rPh sb="3" eb="5">
      <t>カンボツ</t>
    </rPh>
    <rPh sb="6" eb="9">
      <t>ケイゾクテキ</t>
    </rPh>
    <rPh sb="10" eb="12">
      <t>ハッセイ</t>
    </rPh>
    <rPh sb="21" eb="23">
      <t>シンキ</t>
    </rPh>
    <rPh sb="23" eb="25">
      <t>シンセイ</t>
    </rPh>
    <rPh sb="25" eb="27">
      <t>ウケツケ</t>
    </rPh>
    <rPh sb="27" eb="29">
      <t>シュウリョウ</t>
    </rPh>
    <rPh sb="29" eb="31">
      <t>ジキ</t>
    </rPh>
    <rPh sb="32" eb="34">
      <t>ヘイセイ</t>
    </rPh>
    <rPh sb="36" eb="37">
      <t>ネン</t>
    </rPh>
    <rPh sb="38" eb="39">
      <t>ガツ</t>
    </rPh>
    <rPh sb="41" eb="43">
      <t>レイワ</t>
    </rPh>
    <rPh sb="44" eb="45">
      <t>ネン</t>
    </rPh>
    <rPh sb="46" eb="47">
      <t>ガツ</t>
    </rPh>
    <rPh sb="48" eb="50">
      <t>エンチョウ</t>
    </rPh>
    <phoneticPr fontId="3"/>
  </si>
  <si>
    <t>取崩し型</t>
    <rPh sb="0" eb="1">
      <t>ト</t>
    </rPh>
    <rPh sb="1" eb="2">
      <t>クズ</t>
    </rPh>
    <rPh sb="3" eb="4">
      <t>ガタ</t>
    </rPh>
    <phoneticPr fontId="3"/>
  </si>
  <si>
    <t>その他</t>
    <rPh sb="2" eb="3">
      <t>タ</t>
    </rPh>
    <phoneticPr fontId="3"/>
  </si>
  <si>
    <t>震災に起因する旧鉱物採掘地域の地盤沈下等の被害について、応急措置すべき事業として災害復旧工事を行う。</t>
    <rPh sb="0" eb="2">
      <t>シンサイ</t>
    </rPh>
    <rPh sb="3" eb="5">
      <t>キイン</t>
    </rPh>
    <rPh sb="7" eb="8">
      <t>キュウ</t>
    </rPh>
    <rPh sb="8" eb="10">
      <t>コウブツ</t>
    </rPh>
    <rPh sb="10" eb="12">
      <t>サイクツ</t>
    </rPh>
    <rPh sb="12" eb="14">
      <t>チイキ</t>
    </rPh>
    <rPh sb="15" eb="17">
      <t>ジバン</t>
    </rPh>
    <rPh sb="17" eb="19">
      <t>チンカ</t>
    </rPh>
    <rPh sb="19" eb="20">
      <t>トウ</t>
    </rPh>
    <rPh sb="21" eb="23">
      <t>ヒガイ</t>
    </rPh>
    <rPh sb="28" eb="30">
      <t>オウキュウ</t>
    </rPh>
    <rPh sb="30" eb="32">
      <t>ソチ</t>
    </rPh>
    <rPh sb="35" eb="37">
      <t>ジギョウ</t>
    </rPh>
    <rPh sb="40" eb="42">
      <t>サイガイ</t>
    </rPh>
    <rPh sb="42" eb="44">
      <t>フッキュウ</t>
    </rPh>
    <rPh sb="44" eb="46">
      <t>コウジ</t>
    </rPh>
    <rPh sb="47" eb="48">
      <t>オコナ</t>
    </rPh>
    <phoneticPr fontId="3"/>
  </si>
  <si>
    <t>　本事業は、旧鉱物採掘地域の地盤沈下等の発生に応じて災害復旧工事を行うものであるが、旧鉱物採掘地域の地盤沈下等の被害は震災後も引き続き発生しているため、目標値の設定及び実績を示すことは困難。
●定性的成果目標
　震災に起因する旧鉱物採掘地域の地盤沈下等の被害について、応急措置すべき事業として災害復旧工事を実施し、安全・安心の向上を図ること。</t>
    <phoneticPr fontId="1"/>
  </si>
  <si>
    <t>事業期間中</t>
  </si>
  <si>
    <t>本事業は、旧鉱物採掘地域の地盤沈下等の発生に応じて災害復旧工事を行うものであるが、旧鉱物採掘地域の地盤沈下等の被害は震災後も引き続き発生しているため、活動指標の設定は困難。
●定性的活動指標
　震災に起因する旧鉱物採掘地域の地盤沈下等の被害について、応急措置すべき事業として災害復旧工事を行うこと。</t>
  </si>
  <si>
    <t>10件</t>
    <rPh sb="2" eb="3">
      <t>ケン</t>
    </rPh>
    <phoneticPr fontId="1"/>
  </si>
  <si>
    <t>福島県原子力災害等復興基金（がんばろうふくしま産業復興企業立地支援事業）（地域経済産業復興立地推進事業費補助金）</t>
    <rPh sb="37" eb="39">
      <t>チイキ</t>
    </rPh>
    <rPh sb="39" eb="41">
      <t>ケイザイ</t>
    </rPh>
    <rPh sb="41" eb="43">
      <t>サンギョウ</t>
    </rPh>
    <rPh sb="43" eb="45">
      <t>フッコウ</t>
    </rPh>
    <rPh sb="45" eb="47">
      <t>リッチ</t>
    </rPh>
    <rPh sb="47" eb="49">
      <t>スイシン</t>
    </rPh>
    <rPh sb="49" eb="52">
      <t>ジギョウヒ</t>
    </rPh>
    <rPh sb="52" eb="55">
      <t>ホジョキン</t>
    </rPh>
    <phoneticPr fontId="3"/>
  </si>
  <si>
    <t>H23</t>
    <phoneticPr fontId="1"/>
  </si>
  <si>
    <t>R3.3末</t>
    <rPh sb="4" eb="5">
      <t>マツ</t>
    </rPh>
    <phoneticPr fontId="3"/>
  </si>
  <si>
    <t>補助</t>
    <rPh sb="0" eb="2">
      <t>ホジョ</t>
    </rPh>
    <phoneticPr fontId="3"/>
  </si>
  <si>
    <t>広域的な被害を受けた福島県の復興再生を促進するため、下記の事業を行う。
①企業立地奨励を実施する同県への支援
②喪失した工業団地の早急な再生等を促進するための利子補給による支援</t>
    <rPh sb="26" eb="28">
      <t>カキ</t>
    </rPh>
    <rPh sb="29" eb="31">
      <t>ジギョウ</t>
    </rPh>
    <rPh sb="32" eb="33">
      <t>オコナ</t>
    </rPh>
    <phoneticPr fontId="3"/>
  </si>
  <si>
    <t>新規雇用者数</t>
    <rPh sb="0" eb="2">
      <t>シンキ</t>
    </rPh>
    <rPh sb="2" eb="5">
      <t>コヨウシャ</t>
    </rPh>
    <rPh sb="5" eb="6">
      <t>スウ</t>
    </rPh>
    <phoneticPr fontId="1"/>
  </si>
  <si>
    <t xml:space="preserve">①工場立地を行う企業に対する補助事業による立地・設備導入件数
②地方自治体等が行う工業団地造成に伴う借入金等の利子を補給する事業による工業団地造成面積
</t>
    <rPh sb="24" eb="26">
      <t>セツビ</t>
    </rPh>
    <rPh sb="26" eb="28">
      <t>ドウニュウ</t>
    </rPh>
    <rPh sb="73" eb="75">
      <t>メンセキ</t>
    </rPh>
    <phoneticPr fontId="1"/>
  </si>
  <si>
    <t>①32件
②269.9ha</t>
    <rPh sb="3" eb="4">
      <t>ケン</t>
    </rPh>
    <phoneticPr fontId="1"/>
  </si>
  <si>
    <t>福島県原子力災害等復興基金（福島県医療機器開発・安全性評価センター整備事業）</t>
    <phoneticPr fontId="1"/>
  </si>
  <si>
    <t>Ｈ24</t>
  </si>
  <si>
    <t>R2</t>
    <phoneticPr fontId="1"/>
  </si>
  <si>
    <t>取崩し型</t>
    <rPh sb="0" eb="2">
      <t>トリクズ</t>
    </rPh>
    <rPh sb="3" eb="4">
      <t>ガタ</t>
    </rPh>
    <phoneticPr fontId="3"/>
  </si>
  <si>
    <t>「日本再生戦略」に基づき、福島県の復興と我が国医療機器産業の国際競争力を強化するため、福島県において、医療機器の開発・安全対策、事業化支援を行う拠点を整備する。</t>
  </si>
  <si>
    <t>医療機器の開発から事業化までを一体的に支援する拠点を整備することにより、福島県を医療関連産業の一大集積地とし、医療関連産業の振興を通して、福島県の復興に寄与する。</t>
  </si>
  <si>
    <t>医療機器産業拠点の安定運営を通した医療関連産業の振興</t>
  </si>
  <si>
    <t>医療機器産業拠点の整備及び運営</t>
  </si>
  <si>
    <t>センターの指定管理委託を行い、指定管理者、県が一体となって運営に取り組んでいる。</t>
    <phoneticPr fontId="1"/>
  </si>
  <si>
    <t>センターの指定管理委託により運営を行う。</t>
    <phoneticPr fontId="1"/>
  </si>
  <si>
    <t>事業再開・帰還促進基金（地域経済産業活性化対策費補助金）</t>
    <phoneticPr fontId="1"/>
  </si>
  <si>
    <t>有</t>
    <rPh sb="0" eb="1">
      <t>ア</t>
    </rPh>
    <phoneticPr fontId="3"/>
  </si>
  <si>
    <t>H27</t>
  </si>
  <si>
    <t>①１２市町村で被災した中小・小規模事業者の自立を集中的に支援し、まち機能の早期回復を図るため、事業者の事業再開等に要する設備投資等の費用の一部を補助。
②市町村が各々の実情を踏まえ実施する、地元事業者からの購入を促す取組など需要喚起や住民の帰還を後押しする取組に関して、市町村へ交付金を交付。</t>
    <rPh sb="78" eb="81">
      <t>シチョウソン</t>
    </rPh>
    <rPh sb="82" eb="84">
      <t>オノオノ</t>
    </rPh>
    <rPh sb="85" eb="87">
      <t>ジツジョウ</t>
    </rPh>
    <rPh sb="88" eb="89">
      <t>フ</t>
    </rPh>
    <rPh sb="91" eb="93">
      <t>ジッシ</t>
    </rPh>
    <rPh sb="96" eb="98">
      <t>ジモト</t>
    </rPh>
    <rPh sb="98" eb="101">
      <t>ジギョウシャ</t>
    </rPh>
    <rPh sb="104" eb="106">
      <t>コウニュウ</t>
    </rPh>
    <rPh sb="107" eb="108">
      <t>ウナガ</t>
    </rPh>
    <rPh sb="109" eb="111">
      <t>トリクミ</t>
    </rPh>
    <rPh sb="113" eb="115">
      <t>ジュヨウ</t>
    </rPh>
    <rPh sb="115" eb="117">
      <t>カンキ</t>
    </rPh>
    <rPh sb="118" eb="120">
      <t>ジュウミン</t>
    </rPh>
    <rPh sb="121" eb="123">
      <t>キカン</t>
    </rPh>
    <rPh sb="124" eb="126">
      <t>アトオ</t>
    </rPh>
    <rPh sb="129" eb="131">
      <t>トリクミ</t>
    </rPh>
    <rPh sb="132" eb="133">
      <t>カン</t>
    </rPh>
    <rPh sb="136" eb="139">
      <t>シチョウソン</t>
    </rPh>
    <rPh sb="140" eb="143">
      <t>コウフキン</t>
    </rPh>
    <rPh sb="144" eb="146">
      <t>コウフ</t>
    </rPh>
    <phoneticPr fontId="3"/>
  </si>
  <si>
    <t>※定量的な成果目標として被災事業者の再建数等があり得るが、住民の帰還の見通しが不透明なため、現時点で合理的な目標値を示すことは困難。
（成果指標：被災事業者の再建数）</t>
    <rPh sb="21" eb="22">
      <t>トウ</t>
    </rPh>
    <phoneticPr fontId="1"/>
  </si>
  <si>
    <t>支援事業数
（うち①114件、②10件）</t>
    <phoneticPr fontId="1"/>
  </si>
  <si>
    <t>特定鉱害復旧事業等基金（旧鉱物採掘区域災害復旧費補助金）</t>
    <phoneticPr fontId="1"/>
  </si>
  <si>
    <t>②
理由：本事業は、旧鉱物採掘地域の地盤沈下等の発生に応じて災害復旧工事を行うものであり、今後も引き続き、災害の発生に応じて資金を手当する必要があることから基金方式としているもの。</t>
    <phoneticPr fontId="1"/>
  </si>
  <si>
    <t>福島県原子力災害等復興基金（がんばろうふくしま産業復興企業立地支援事業）（地域経済産業復興立地推進事業費補助金）</t>
  </si>
  <si>
    <t>④、⑤
理由：本事業は、広域的な被害を受けた福島県の復興再生を促進するため企業立地・設備導入に対する支援や工業団地再生等を促進するための利子補給等を行う事業であり、事業の進捗が被災地域の復興の進捗に依存することや、事業期間が複数年度にわたることからあらかじめ各年度の所要額を見込みむことが困難であることから基金方式としているもの</t>
    <rPh sb="42" eb="44">
      <t>セツビ</t>
    </rPh>
    <rPh sb="44" eb="46">
      <t>ドウニュウ</t>
    </rPh>
    <phoneticPr fontId="3"/>
  </si>
  <si>
    <t>福島県原子力災害等復興基金（福島県医療機器開発・安全性評価センター整備事業）</t>
  </si>
  <si>
    <t>⑤
理由：本事業は、福島県において、医療機器の開発・安全対策、事業化支援を行う拠点の整備を行うものであり、事業期間が複数年度に亘ること、かつ各年度の所要額をあらかじめ見込むことも困難であることから基金方式としているもの。</t>
  </si>
  <si>
    <t>特定鉱害復旧事業等基金（旧鉱物採掘区域災害復旧費補助金）</t>
  </si>
  <si>
    <t>資源エネルギー庁
資源・燃料部石炭課
課長　土屋　博史</t>
    <rPh sb="0" eb="2">
      <t>シゲン</t>
    </rPh>
    <rPh sb="7" eb="8">
      <t>チョウ</t>
    </rPh>
    <rPh sb="9" eb="11">
      <t>シゲン</t>
    </rPh>
    <rPh sb="12" eb="15">
      <t>ネンリョウブ</t>
    </rPh>
    <rPh sb="15" eb="18">
      <t>セキタンカ</t>
    </rPh>
    <rPh sb="19" eb="21">
      <t>カチョウ</t>
    </rPh>
    <rPh sb="22" eb="24">
      <t>ツチヤ</t>
    </rPh>
    <rPh sb="25" eb="26">
      <t>ヒロシ</t>
    </rPh>
    <rPh sb="26" eb="27">
      <t>フミ</t>
    </rPh>
    <phoneticPr fontId="3"/>
  </si>
  <si>
    <t>各法人において、処理内容の必要性、妥当性について検討し、適切な処理が行われている。
今後とも、適切な対応が図られるよう指導監督を実施。</t>
    <phoneticPr fontId="1"/>
  </si>
  <si>
    <t>経済産業省福島復興推進グループ　
福島新産業・雇用創出推進室
室長　宮下　正己</t>
    <rPh sb="0" eb="2">
      <t>ケイザイ</t>
    </rPh>
    <rPh sb="2" eb="5">
      <t>サンギョウショウ</t>
    </rPh>
    <rPh sb="5" eb="7">
      <t>フクシマ</t>
    </rPh>
    <rPh sb="7" eb="11">
      <t>フッコウスイシン</t>
    </rPh>
    <rPh sb="17" eb="19">
      <t>フクシマ</t>
    </rPh>
    <rPh sb="19" eb="22">
      <t>シンサンギョウ</t>
    </rPh>
    <rPh sb="23" eb="25">
      <t>コヨウ</t>
    </rPh>
    <rPh sb="25" eb="27">
      <t>ソウシュツ</t>
    </rPh>
    <rPh sb="27" eb="30">
      <t>スイシンシツ</t>
    </rPh>
    <rPh sb="31" eb="33">
      <t>シツチョウ</t>
    </rPh>
    <rPh sb="34" eb="36">
      <t>ミヤシタ</t>
    </rPh>
    <rPh sb="37" eb="39">
      <t>マサミ</t>
    </rPh>
    <phoneticPr fontId="3"/>
  </si>
  <si>
    <t>本事業については、毎年度、復興の進捗状況や執行状況を確認し、継続の必要性を精査した上で、その度毎に事業期間の延長を行ってきた。今年度も同様の観点で確認・精査を行い、申請期限の１年延長が必要と判断したところ。
今後とも適切な対応が図られるよう指導監督を実施。</t>
    <rPh sb="82" eb="84">
      <t>シンセイ</t>
    </rPh>
    <rPh sb="84" eb="86">
      <t>キゲン</t>
    </rPh>
    <phoneticPr fontId="1"/>
  </si>
  <si>
    <t>数字は年度報告書をもとに記載</t>
  </si>
  <si>
    <t>経済産業省商務・サービスグループヘルスケア産業課医療・福祉機器産業室
室長 廣瀬 大也　</t>
    <rPh sb="0" eb="2">
      <t>ケイザイ</t>
    </rPh>
    <rPh sb="2" eb="5">
      <t>サンギョウショウ</t>
    </rPh>
    <rPh sb="5" eb="16">
      <t>ショウサ</t>
    </rPh>
    <rPh sb="21" eb="24">
      <t>サンギョウカ</t>
    </rPh>
    <rPh sb="24" eb="34">
      <t>イフクシツ</t>
    </rPh>
    <rPh sb="35" eb="37">
      <t>シツチョウ</t>
    </rPh>
    <phoneticPr fontId="3"/>
  </si>
  <si>
    <t>国内有数の医療機器生産県であり、世界規模の企業や関連企業も数多く進出している福島県において、震災からの復興を果たすために当該産業の拠点の整備を行い、医療産業の一大集積地を目指すべく、指導監督を実施。</t>
    <phoneticPr fontId="1"/>
  </si>
  <si>
    <t>本基金の一年延長を行い、事業終了予定が令和二年度となったため修正。</t>
    <rPh sb="0" eb="1">
      <t>ホン</t>
    </rPh>
    <rPh sb="1" eb="3">
      <t>キキン</t>
    </rPh>
    <rPh sb="4" eb="6">
      <t>イチネン</t>
    </rPh>
    <rPh sb="6" eb="8">
      <t>エンチョウ</t>
    </rPh>
    <rPh sb="9" eb="10">
      <t>オコナ</t>
    </rPh>
    <rPh sb="12" eb="14">
      <t>ジギョウ</t>
    </rPh>
    <rPh sb="14" eb="16">
      <t>シュウリョウ</t>
    </rPh>
    <rPh sb="16" eb="18">
      <t>ヨテイ</t>
    </rPh>
    <rPh sb="19" eb="21">
      <t>レイワ</t>
    </rPh>
    <rPh sb="21" eb="22">
      <t>ニ</t>
    </rPh>
    <rPh sb="22" eb="24">
      <t>ネンド</t>
    </rPh>
    <rPh sb="30" eb="32">
      <t>シュウセイ</t>
    </rPh>
    <phoneticPr fontId="1"/>
  </si>
  <si>
    <t>事業再開・帰還促進基金（地域経済産業活性化対策費補助金）</t>
  </si>
  <si>
    <t>経済産業省福島復興推進グループ
福島事業・なりわい再建支援室
室長　宮下　正己</t>
    <rPh sb="0" eb="2">
      <t>ケイザイ</t>
    </rPh>
    <rPh sb="2" eb="5">
      <t>サンギョウショウ</t>
    </rPh>
    <rPh sb="5" eb="7">
      <t>フクシマ</t>
    </rPh>
    <rPh sb="7" eb="9">
      <t>フッコウ</t>
    </rPh>
    <rPh sb="9" eb="11">
      <t>スイシン</t>
    </rPh>
    <rPh sb="16" eb="18">
      <t>フクシマ</t>
    </rPh>
    <rPh sb="18" eb="20">
      <t>ジギョウ</t>
    </rPh>
    <rPh sb="25" eb="27">
      <t>サイケン</t>
    </rPh>
    <rPh sb="27" eb="29">
      <t>シエン</t>
    </rPh>
    <rPh sb="29" eb="30">
      <t>シツ</t>
    </rPh>
    <rPh sb="31" eb="33">
      <t>シツチョウ</t>
    </rPh>
    <rPh sb="34" eb="36">
      <t>ミヤシタ</t>
    </rPh>
    <rPh sb="37" eb="39">
      <t>マサミ</t>
    </rPh>
    <phoneticPr fontId="3"/>
  </si>
  <si>
    <t>福島県では、執行状況を踏まえ適時見直しを行い、基金規模が適切となるよう措置されている。今後とも、適切な対応が図られるよう指導監督を実施。</t>
    <rPh sb="0" eb="3">
      <t>フクシマケン</t>
    </rPh>
    <phoneticPr fontId="1"/>
  </si>
  <si>
    <t>正確性の観点から「事業終了時期」の記載ぶりを修正。
数字は取崩申請書をもとに記載。
平成30年度末基金残高が昨年と相違しているのは、平成30年度において各事業の精算を行い執行残額を反映したため。</t>
    <phoneticPr fontId="1"/>
  </si>
  <si>
    <t>震災がれき処理促進地方公共団体緊急支援基金
（災害等廃棄物処理促進費補助金）</t>
    <rPh sb="0" eb="2">
      <t>シンサイ</t>
    </rPh>
    <rPh sb="5" eb="7">
      <t>ショリ</t>
    </rPh>
    <rPh sb="7" eb="9">
      <t>ソクシン</t>
    </rPh>
    <rPh sb="9" eb="11">
      <t>チホウ</t>
    </rPh>
    <rPh sb="11" eb="13">
      <t>コウキョウ</t>
    </rPh>
    <rPh sb="13" eb="15">
      <t>ダンタイ</t>
    </rPh>
    <rPh sb="15" eb="17">
      <t>キンキュウ</t>
    </rPh>
    <rPh sb="17" eb="19">
      <t>シエン</t>
    </rPh>
    <rPh sb="19" eb="21">
      <t>キキン</t>
    </rPh>
    <rPh sb="23" eb="25">
      <t>サイガイ</t>
    </rPh>
    <rPh sb="25" eb="26">
      <t>トウ</t>
    </rPh>
    <rPh sb="26" eb="29">
      <t>ハイキブツ</t>
    </rPh>
    <rPh sb="29" eb="31">
      <t>ショリ</t>
    </rPh>
    <rPh sb="31" eb="33">
      <t>ソクシン</t>
    </rPh>
    <rPh sb="33" eb="34">
      <t>ヒ</t>
    </rPh>
    <rPh sb="34" eb="37">
      <t>ホジョキン</t>
    </rPh>
    <phoneticPr fontId="1"/>
  </si>
  <si>
    <t>Ｒ2年度末</t>
    <rPh sb="2" eb="4">
      <t>ネンド</t>
    </rPh>
    <rPh sb="4" eb="5">
      <t>マツ</t>
    </rPh>
    <phoneticPr fontId="1"/>
  </si>
  <si>
    <t>Ｈ26年3月末</t>
    <rPh sb="3" eb="4">
      <t>ネン</t>
    </rPh>
    <rPh sb="5" eb="6">
      <t>ガツ</t>
    </rPh>
    <rPh sb="6" eb="7">
      <t>マツ</t>
    </rPh>
    <phoneticPr fontId="1"/>
  </si>
  <si>
    <t>県において基金を造成し、特定被災地方公共団体である市町村が実施した東日本大震災に起因する災害廃棄物の収集、運搬及び処分に係る事業に対し基金を充当することにより、国による事業費の負担率を平均95%とし、地方負担額を軽減。</t>
    <rPh sb="0" eb="1">
      <t>ケン</t>
    </rPh>
    <rPh sb="5" eb="7">
      <t>キキン</t>
    </rPh>
    <rPh sb="8" eb="10">
      <t>ゾウセイ</t>
    </rPh>
    <rPh sb="12" eb="14">
      <t>トクテイ</t>
    </rPh>
    <rPh sb="14" eb="16">
      <t>ヒサイ</t>
    </rPh>
    <rPh sb="16" eb="18">
      <t>チホウ</t>
    </rPh>
    <rPh sb="18" eb="20">
      <t>コウキョウ</t>
    </rPh>
    <rPh sb="20" eb="22">
      <t>ダンタイ</t>
    </rPh>
    <rPh sb="25" eb="28">
      <t>シチョウソン</t>
    </rPh>
    <rPh sb="29" eb="31">
      <t>ジッシ</t>
    </rPh>
    <rPh sb="33" eb="36">
      <t>ヒガシニホン</t>
    </rPh>
    <rPh sb="36" eb="39">
      <t>ダイシンサイ</t>
    </rPh>
    <rPh sb="40" eb="42">
      <t>キイン</t>
    </rPh>
    <rPh sb="44" eb="46">
      <t>サイガイ</t>
    </rPh>
    <rPh sb="46" eb="49">
      <t>ハイキブツ</t>
    </rPh>
    <rPh sb="50" eb="52">
      <t>シュウシュウ</t>
    </rPh>
    <rPh sb="53" eb="55">
      <t>ウンパン</t>
    </rPh>
    <rPh sb="55" eb="56">
      <t>オヨ</t>
    </rPh>
    <rPh sb="57" eb="59">
      <t>ショブン</t>
    </rPh>
    <rPh sb="60" eb="61">
      <t>カカ</t>
    </rPh>
    <rPh sb="62" eb="64">
      <t>ジギョウ</t>
    </rPh>
    <rPh sb="65" eb="66">
      <t>タイ</t>
    </rPh>
    <rPh sb="67" eb="69">
      <t>キキン</t>
    </rPh>
    <rPh sb="70" eb="72">
      <t>ジュウトウ</t>
    </rPh>
    <rPh sb="80" eb="81">
      <t>クニ</t>
    </rPh>
    <rPh sb="84" eb="87">
      <t>ジギョウヒ</t>
    </rPh>
    <rPh sb="88" eb="91">
      <t>フタンリツ</t>
    </rPh>
    <rPh sb="92" eb="94">
      <t>ヘイキン</t>
    </rPh>
    <rPh sb="100" eb="102">
      <t>チホウ</t>
    </rPh>
    <rPh sb="102" eb="105">
      <t>フタンガク</t>
    </rPh>
    <rPh sb="106" eb="108">
      <t>ケイゲン</t>
    </rPh>
    <phoneticPr fontId="1"/>
  </si>
  <si>
    <t>「東日本大震災に係る災害廃棄物の処理指針（マスタープラン）」（平成23年5月環境省公表）に基づき、平成26年3月末までに中間処理・最終処分を完了させる。
（成果指標：中間処理・最終処分を完了させた市町村数）</t>
    <rPh sb="1" eb="4">
      <t>ヒガシニホン</t>
    </rPh>
    <rPh sb="4" eb="7">
      <t>ダイシンサイ</t>
    </rPh>
    <rPh sb="8" eb="9">
      <t>カカ</t>
    </rPh>
    <rPh sb="10" eb="12">
      <t>サイガイ</t>
    </rPh>
    <rPh sb="12" eb="15">
      <t>ハイキブツ</t>
    </rPh>
    <rPh sb="16" eb="18">
      <t>ショリ</t>
    </rPh>
    <rPh sb="18" eb="20">
      <t>シシン</t>
    </rPh>
    <rPh sb="31" eb="33">
      <t>ヘイセイ</t>
    </rPh>
    <rPh sb="35" eb="36">
      <t>ネン</t>
    </rPh>
    <rPh sb="37" eb="38">
      <t>ツキ</t>
    </rPh>
    <rPh sb="38" eb="41">
      <t>カンキョウショウ</t>
    </rPh>
    <rPh sb="41" eb="43">
      <t>コウヒョウ</t>
    </rPh>
    <rPh sb="45" eb="46">
      <t>モト</t>
    </rPh>
    <rPh sb="49" eb="51">
      <t>ヘイセイ</t>
    </rPh>
    <rPh sb="53" eb="54">
      <t>ネン</t>
    </rPh>
    <rPh sb="55" eb="56">
      <t>ツキ</t>
    </rPh>
    <rPh sb="56" eb="57">
      <t>マツ</t>
    </rPh>
    <rPh sb="60" eb="62">
      <t>チュウカン</t>
    </rPh>
    <rPh sb="62" eb="64">
      <t>ショリ</t>
    </rPh>
    <rPh sb="65" eb="67">
      <t>サイシュウ</t>
    </rPh>
    <rPh sb="67" eb="69">
      <t>ショブン</t>
    </rPh>
    <rPh sb="70" eb="72">
      <t>カンリョウ</t>
    </rPh>
    <rPh sb="78" eb="80">
      <t>セイカ</t>
    </rPh>
    <rPh sb="80" eb="82">
      <t>シヒョウ</t>
    </rPh>
    <rPh sb="83" eb="85">
      <t>チュウカン</t>
    </rPh>
    <rPh sb="85" eb="87">
      <t>ショリ</t>
    </rPh>
    <rPh sb="88" eb="90">
      <t>サイシュウ</t>
    </rPh>
    <rPh sb="90" eb="92">
      <t>ショブン</t>
    </rPh>
    <rPh sb="93" eb="95">
      <t>カンリョウ</t>
    </rPh>
    <rPh sb="98" eb="101">
      <t>シチョウソン</t>
    </rPh>
    <rPh sb="101" eb="102">
      <t>スウ</t>
    </rPh>
    <phoneticPr fontId="1"/>
  </si>
  <si>
    <t>平成25年度
239市町村数</t>
    <rPh sb="0" eb="2">
      <t>ヘイセイ</t>
    </rPh>
    <rPh sb="4" eb="6">
      <t>ネンド</t>
    </rPh>
    <rPh sb="10" eb="13">
      <t>シチョウソン</t>
    </rPh>
    <rPh sb="13" eb="14">
      <t>スウ</t>
    </rPh>
    <phoneticPr fontId="1"/>
  </si>
  <si>
    <t>事業実施主体数
（単位：都道府県数）</t>
  </si>
  <si>
    <t>福島県民健康管理基金
（放射線量低減対策特別緊急事業費補助金）</t>
  </si>
  <si>
    <t>放射性物質汚染対処特措法に基づき策定された除染実施計画に基づき実施する除染事業等に対して、福島県が福島県内の市町村に対してその費用を交付するもの。</t>
  </si>
  <si>
    <t>除染実施区域の除染を終了
（成果指標：計画した面的除染が完了した市町村数）</t>
  </si>
  <si>
    <t>市町村除染の実施対象である全ての地域で平成29年３月までに除染実施計画に基づく面的除染を完了させる
平成29年度</t>
  </si>
  <si>
    <t>除染実施計画に基づく除染等の措置を実施している市町村数
（単位：市町村）</t>
  </si>
  <si>
    <t>福島県原子力災害等復興基金
（放射線影響等研究開発拠点整備費等補助金）</t>
    <rPh sb="0" eb="3">
      <t>フクシマケン</t>
    </rPh>
    <rPh sb="3" eb="6">
      <t>ゲンシリョク</t>
    </rPh>
    <rPh sb="6" eb="8">
      <t>サイガイ</t>
    </rPh>
    <rPh sb="8" eb="9">
      <t>トウ</t>
    </rPh>
    <rPh sb="9" eb="11">
      <t>フッコウ</t>
    </rPh>
    <rPh sb="11" eb="13">
      <t>キキン</t>
    </rPh>
    <rPh sb="15" eb="18">
      <t>ホウシャセン</t>
    </rPh>
    <rPh sb="18" eb="21">
      <t>エイキョウナド</t>
    </rPh>
    <rPh sb="21" eb="23">
      <t>ケンキュウ</t>
    </rPh>
    <rPh sb="23" eb="25">
      <t>カイハツ</t>
    </rPh>
    <rPh sb="25" eb="27">
      <t>キョテン</t>
    </rPh>
    <rPh sb="27" eb="29">
      <t>セイビ</t>
    </rPh>
    <rPh sb="29" eb="31">
      <t>ヒナド</t>
    </rPh>
    <rPh sb="31" eb="34">
      <t>ホジョキン</t>
    </rPh>
    <phoneticPr fontId="1"/>
  </si>
  <si>
    <t>Ｒ4年度末</t>
    <rPh sb="2" eb="4">
      <t>ネンド</t>
    </rPh>
    <rPh sb="4" eb="5">
      <t>マツ</t>
    </rPh>
    <phoneticPr fontId="1"/>
  </si>
  <si>
    <t>Ｈ25年3月</t>
    <rPh sb="3" eb="4">
      <t>ネン</t>
    </rPh>
    <rPh sb="5" eb="6">
      <t>ガツ</t>
    </rPh>
    <phoneticPr fontId="1"/>
  </si>
  <si>
    <t>東日本大震災による原子力災害等からの迅速な再生の推進を図るため、放射性物質で汚染された環境の回復又は創造のための調査並びに研究開発の拠点として、県が設置する福島県環境創造センターの整備等に係る事務又は事業を行うための補助を実施。</t>
    <rPh sb="108" eb="110">
      <t>ホジョ</t>
    </rPh>
    <rPh sb="111" eb="113">
      <t>ジッシ</t>
    </rPh>
    <phoneticPr fontId="1"/>
  </si>
  <si>
    <t>[定量的成果目標]
本基金は、東日本大震災による原子力災害からの復旧・復興を図るため、環境回復・創造のための拠点整備等を目的としたものであり、定量的な成果目標を設定することは困難。
[定性的成果目標]
基金の造成目的に即した整備事業等を行い、原子力災害からの復旧・復興を図ること。</t>
    <rPh sb="43" eb="45">
      <t>カンキョウ</t>
    </rPh>
    <rPh sb="45" eb="47">
      <t>カイフク</t>
    </rPh>
    <rPh sb="48" eb="50">
      <t>ソウゾウ</t>
    </rPh>
    <phoneticPr fontId="1"/>
  </si>
  <si>
    <t>整備事業実施数</t>
    <rPh sb="0" eb="2">
      <t>セイビ</t>
    </rPh>
    <rPh sb="2" eb="4">
      <t>ジギョウ</t>
    </rPh>
    <rPh sb="4" eb="6">
      <t>ジッシ</t>
    </rPh>
    <rPh sb="6" eb="7">
      <t>スウ</t>
    </rPh>
    <phoneticPr fontId="1"/>
  </si>
  <si>
    <t xml:space="preserve"> 福島県民健康管理基金
（原子力被災者環境放射線モニタリング対策関連交付金）</t>
    <phoneticPr fontId="1"/>
  </si>
  <si>
    <t>Ｈ25</t>
    <phoneticPr fontId="1"/>
  </si>
  <si>
    <t>未定</t>
    <phoneticPr fontId="1"/>
  </si>
  <si>
    <t>避難解除区域等への帰還に伴い、生活環境における放射線被ばくに係る住民の安心等を確保するため、福島県及び12市町村による地域の実情に応じた空間線量率の測定や生活環境の様々な分野（大気、地下水、海域、土壌、森林など）の放射性物質の濃度測定に対して、福島県は福島県民健康管理基金（環境放射線モニタリング勘定）を創設し必要な環境放射線モニタリングを実施している。国は当該基金に必要な経費を福島県に対して交付する。</t>
    <phoneticPr fontId="1"/>
  </si>
  <si>
    <t>基金を活用して地域の実態に応じたモニタリング調査を実施することにより、住民の安心に資することを目的としている。住民の安心感の醸成などを定量的な数値に表すことは困難。</t>
    <phoneticPr fontId="1"/>
  </si>
  <si>
    <t>基金を活用して地域の実態に応じたモニタリング調査を実施することにより、住民の安心に資した。</t>
    <phoneticPr fontId="1"/>
  </si>
  <si>
    <t>基金を活用して地域の実態に応じたモニタリング調査を実施することにより、住民の安心に資する。</t>
    <phoneticPr fontId="1"/>
  </si>
  <si>
    <t>基金を活用して地域の実態に応じたモニタリング調査を実施することにより、住民の安心に資する。(最終年度は未定)</t>
    <phoneticPr fontId="1"/>
  </si>
  <si>
    <t>放射線モニタリングの調査地点数</t>
    <phoneticPr fontId="1"/>
  </si>
  <si>
    <t>中間貯蔵施設整備等影響緩和交付金基金
（中間貯蔵施設整備等影響緩和交付金）</t>
    <phoneticPr fontId="1"/>
  </si>
  <si>
    <t>Ｈ26</t>
  </si>
  <si>
    <t>Ｒ26年度末</t>
    <rPh sb="3" eb="5">
      <t>ネンド</t>
    </rPh>
    <rPh sb="5" eb="6">
      <t>マツ</t>
    </rPh>
    <phoneticPr fontId="1"/>
  </si>
  <si>
    <t>福島県、大熊町、双葉町及び福島県からの補助を受けた福島県内の市町村が福島県内において生じた除去土壌等の中間貯蔵施設等の建設及び管理運営並びに同施設等への除去土壌等の輸送に伴う影響を緩和するために必要な生活再建及び地域振興等に係る幅広い事業を実施するもの。</t>
  </si>
  <si>
    <t>定量的な指標は困難であるが、中間貯蔵施設の整備等に伴う影響を緩和するための生活再建や地域振興等の実現を目指す。</t>
  </si>
  <si>
    <t>基金を活用して、中間貯蔵施設の整備等に伴う影響を緩和するための生活再建や地域振興等の実現のため事業を実施した。</t>
  </si>
  <si>
    <t>基金を活用して、中間貯蔵施設の整備等に伴う影響を緩和するための生活再建や地域振興等の実現のために資する。</t>
  </si>
  <si>
    <t>計画通り実施</t>
  </si>
  <si>
    <t>中間貯蔵施設の整備等に伴う影響を緩和するための生活再建や地域振興等の実現
令和26年度</t>
    <rPh sb="38" eb="40">
      <t>レイワ</t>
    </rPh>
    <phoneticPr fontId="1"/>
  </si>
  <si>
    <t>中間貯蔵施設の整備等に伴う影響を緩和するため、交付自治体が行う事業計画数</t>
  </si>
  <si>
    <t>震災がれき処理促進地方公共団体緊急支援基金
（災害等廃棄物処理促進費補助金）</t>
    <rPh sb="0" eb="2">
      <t>シンサイ</t>
    </rPh>
    <phoneticPr fontId="1"/>
  </si>
  <si>
    <t>⑮</t>
  </si>
  <si>
    <t>福島県原子力災害等復興基金
（放射線影響等研究開発拠点整備費等補助金）</t>
    <phoneticPr fontId="1"/>
  </si>
  <si>
    <t>福島県民健康管理基金
（原子力被災者環境放射線モニタリング対策関連交付金）</t>
    <phoneticPr fontId="1"/>
  </si>
  <si>
    <t>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災害等廃棄物処理事業は終了したが、国による代行事業の一部が残っており、その支出を行っている。</t>
    <rPh sb="203" eb="205">
      <t>サイガイ</t>
    </rPh>
    <rPh sb="205" eb="206">
      <t>トウ</t>
    </rPh>
    <rPh sb="206" eb="209">
      <t>ハイキブツ</t>
    </rPh>
    <rPh sb="209" eb="211">
      <t>ショリ</t>
    </rPh>
    <rPh sb="211" eb="213">
      <t>ジギョウ</t>
    </rPh>
    <rPh sb="214" eb="216">
      <t>シュウリョウ</t>
    </rPh>
    <rPh sb="220" eb="221">
      <t>クニ</t>
    </rPh>
    <rPh sb="224" eb="226">
      <t>ダイコウ</t>
    </rPh>
    <rPh sb="226" eb="228">
      <t>ジギョウ</t>
    </rPh>
    <rPh sb="229" eb="231">
      <t>イチブ</t>
    </rPh>
    <rPh sb="232" eb="233">
      <t>ノコ</t>
    </rPh>
    <rPh sb="240" eb="242">
      <t>シシュツ</t>
    </rPh>
    <rPh sb="243" eb="244">
      <t>オコナ</t>
    </rPh>
    <phoneticPr fontId="1"/>
  </si>
  <si>
    <t>環境省　環境再生・資源循環局
環境再生事業担当参事官室
参事官　川又　孝太郎</t>
    <rPh sb="0" eb="3">
      <t>カンキョウショウ</t>
    </rPh>
    <rPh sb="4" eb="6">
      <t>カンキョウ</t>
    </rPh>
    <rPh sb="6" eb="8">
      <t>サイセイ</t>
    </rPh>
    <rPh sb="9" eb="11">
      <t>シゲン</t>
    </rPh>
    <rPh sb="11" eb="13">
      <t>ジュンカン</t>
    </rPh>
    <rPh sb="13" eb="14">
      <t>キョク</t>
    </rPh>
    <rPh sb="15" eb="17">
      <t>カンキョウ</t>
    </rPh>
    <rPh sb="17" eb="19">
      <t>サイセイ</t>
    </rPh>
    <rPh sb="19" eb="21">
      <t>ジギョウ</t>
    </rPh>
    <rPh sb="21" eb="23">
      <t>タントウ</t>
    </rPh>
    <rPh sb="23" eb="26">
      <t>サンジカン</t>
    </rPh>
    <rPh sb="26" eb="27">
      <t>シツ</t>
    </rPh>
    <rPh sb="28" eb="31">
      <t>サンジカン</t>
    </rPh>
    <rPh sb="32" eb="34">
      <t>カワマタ</t>
    </rPh>
    <rPh sb="35" eb="38">
      <t>コウタロウ</t>
    </rPh>
    <phoneticPr fontId="1"/>
  </si>
  <si>
    <t>毎年度、交付自治体より事業計画の確認と実績報告を提出させ、基金事業について確認を行っている。また、次年度の所要額、当該年度の執行状況等を基金造成自治体である福島県とともに市町村に対しヒアリングを実施している。</t>
    <rPh sb="49" eb="52">
      <t>ジネンド</t>
    </rPh>
    <rPh sb="53" eb="56">
      <t>ショヨウガク</t>
    </rPh>
    <rPh sb="57" eb="59">
      <t>トウガイ</t>
    </rPh>
    <rPh sb="59" eb="61">
      <t>ネンド</t>
    </rPh>
    <rPh sb="62" eb="64">
      <t>シッコウ</t>
    </rPh>
    <rPh sb="64" eb="66">
      <t>ジョウキョウ</t>
    </rPh>
    <rPh sb="66" eb="67">
      <t>トウ</t>
    </rPh>
    <rPh sb="68" eb="70">
      <t>キキン</t>
    </rPh>
    <rPh sb="70" eb="72">
      <t>ゾウセイ</t>
    </rPh>
    <rPh sb="72" eb="75">
      <t>ジチタイ</t>
    </rPh>
    <rPh sb="78" eb="81">
      <t>フクシマケン</t>
    </rPh>
    <rPh sb="85" eb="88">
      <t>シチョウソン</t>
    </rPh>
    <rPh sb="89" eb="90">
      <t>タイ</t>
    </rPh>
    <rPh sb="97" eb="99">
      <t>ジッシ</t>
    </rPh>
    <phoneticPr fontId="1"/>
  </si>
  <si>
    <t>福島県民健康管理基金
（原子力被災者環境放射線モニタリング対策関連交付金）</t>
    <rPh sb="0" eb="3">
      <t>フクシマケン</t>
    </rPh>
    <rPh sb="3" eb="4">
      <t>ミン</t>
    </rPh>
    <rPh sb="4" eb="6">
      <t>ケンコウ</t>
    </rPh>
    <rPh sb="6" eb="8">
      <t>カンリ</t>
    </rPh>
    <rPh sb="8" eb="10">
      <t>キキン</t>
    </rPh>
    <rPh sb="12" eb="15">
      <t>ゲンシリョク</t>
    </rPh>
    <rPh sb="15" eb="18">
      <t>ヒサイシャ</t>
    </rPh>
    <rPh sb="18" eb="20">
      <t>カンキョウ</t>
    </rPh>
    <rPh sb="20" eb="23">
      <t>ホウシャセン</t>
    </rPh>
    <rPh sb="29" eb="31">
      <t>タイサク</t>
    </rPh>
    <rPh sb="31" eb="33">
      <t>カンレン</t>
    </rPh>
    <rPh sb="33" eb="36">
      <t>コウフキン</t>
    </rPh>
    <phoneticPr fontId="1"/>
  </si>
  <si>
    <t>福島県から提出される前年度の事業の状況報告書等を参考に基金の事業内容及び支出状況を精査し、必要額を交付。今後とも、当該交付金の必要性等を確認し、適切に指導・監督を実施。</t>
    <phoneticPr fontId="1"/>
  </si>
  <si>
    <t>環境省　環境再生・資源循環局
環境再生施設整備担当参事官室
参事官　鮎川　智一</t>
    <rPh sb="0" eb="3">
      <t>カンキョウショウ</t>
    </rPh>
    <rPh sb="4" eb="6">
      <t>カンキョウ</t>
    </rPh>
    <rPh sb="6" eb="8">
      <t>サイセイ</t>
    </rPh>
    <rPh sb="9" eb="11">
      <t>シゲン</t>
    </rPh>
    <rPh sb="11" eb="13">
      <t>ジュンカン</t>
    </rPh>
    <rPh sb="13" eb="14">
      <t>キョク</t>
    </rPh>
    <rPh sb="15" eb="29">
      <t>カンキョウサイセイシセツセイビタントウサンジカンシツ</t>
    </rPh>
    <rPh sb="30" eb="33">
      <t>サンジカン</t>
    </rPh>
    <rPh sb="34" eb="36">
      <t>アユカワ</t>
    </rPh>
    <rPh sb="37" eb="39">
      <t>トモカズ</t>
    </rPh>
    <phoneticPr fontId="1"/>
  </si>
  <si>
    <t>毎年度、交付自治体より事業計画の確認と実績報告を提出させ、基金事業について確認を行っている。現状においては各交付先とも交付要綱等に従い、執行されているこから適正と考える。</t>
    <rPh sb="0" eb="1">
      <t>マイ</t>
    </rPh>
    <rPh sb="1" eb="3">
      <t>ネンド</t>
    </rPh>
    <rPh sb="4" eb="6">
      <t>コウフ</t>
    </rPh>
    <rPh sb="6" eb="9">
      <t>ジチタイ</t>
    </rPh>
    <rPh sb="11" eb="13">
      <t>ジギョウ</t>
    </rPh>
    <rPh sb="13" eb="15">
      <t>ケイカク</t>
    </rPh>
    <rPh sb="16" eb="18">
      <t>カクニン</t>
    </rPh>
    <rPh sb="19" eb="21">
      <t>ジッセキ</t>
    </rPh>
    <rPh sb="21" eb="23">
      <t>ホウコク</t>
    </rPh>
    <rPh sb="24" eb="26">
      <t>テイシュツ</t>
    </rPh>
    <rPh sb="29" eb="31">
      <t>キキン</t>
    </rPh>
    <rPh sb="31" eb="33">
      <t>ジギョウ</t>
    </rPh>
    <rPh sb="37" eb="39">
      <t>カクニン</t>
    </rPh>
    <rPh sb="40" eb="41">
      <t>オコナ</t>
    </rPh>
    <rPh sb="46" eb="48">
      <t>ゲンジョウ</t>
    </rPh>
    <rPh sb="53" eb="54">
      <t>カク</t>
    </rPh>
    <rPh sb="54" eb="57">
      <t>コウフサキ</t>
    </rPh>
    <rPh sb="59" eb="61">
      <t>コウフ</t>
    </rPh>
    <rPh sb="61" eb="63">
      <t>ヨウコウ</t>
    </rPh>
    <rPh sb="63" eb="64">
      <t>トウ</t>
    </rPh>
    <rPh sb="65" eb="66">
      <t>シタガ</t>
    </rPh>
    <rPh sb="68" eb="70">
      <t>シッコウ</t>
    </rPh>
    <rPh sb="78" eb="80">
      <t>テキセイ</t>
    </rPh>
    <rPh sb="81" eb="82">
      <t>カンガ</t>
    </rPh>
    <phoneticPr fontId="1"/>
  </si>
  <si>
    <t>原子力規制庁　長官官房
放射線防護グループ監視情報課
課長　長坂 雄一</t>
    <rPh sb="7" eb="9">
      <t>チョウカン</t>
    </rPh>
    <rPh sb="9" eb="11">
      <t>カンボウ</t>
    </rPh>
    <phoneticPr fontId="1"/>
  </si>
  <si>
    <t>環境省　大臣官房
総合政策課環境研究技術室
室長　曽宮　和夫</t>
    <rPh sb="0" eb="3">
      <t>カンキョウショウ</t>
    </rPh>
    <rPh sb="4" eb="6">
      <t>ダイジン</t>
    </rPh>
    <rPh sb="6" eb="8">
      <t>カンボウ</t>
    </rPh>
    <rPh sb="9" eb="11">
      <t>ソウゴウ</t>
    </rPh>
    <rPh sb="11" eb="14">
      <t>セイサクカ</t>
    </rPh>
    <rPh sb="14" eb="16">
      <t>カンキョウ</t>
    </rPh>
    <rPh sb="16" eb="18">
      <t>ケンキュウ</t>
    </rPh>
    <rPh sb="18" eb="21">
      <t>ギジュツシツ</t>
    </rPh>
    <rPh sb="22" eb="24">
      <t>シツチョウ</t>
    </rPh>
    <rPh sb="25" eb="27">
      <t>ソミヤ</t>
    </rPh>
    <rPh sb="28" eb="30">
      <t>カズオ</t>
    </rPh>
    <phoneticPr fontId="1"/>
  </si>
  <si>
    <t>環境省　環境再生・資源循環局
廃棄物適正処理推進課　
課長　名倉　良雄</t>
    <rPh sb="0" eb="3">
      <t>カンキョウショウ</t>
    </rPh>
    <phoneticPr fontId="1"/>
  </si>
  <si>
    <t>令和元年度
国庫返納額
（ｄ）</t>
    <rPh sb="0" eb="2">
      <t>レイワ</t>
    </rPh>
    <rPh sb="2" eb="4">
      <t>ガンネン</t>
    </rPh>
    <rPh sb="4" eb="5">
      <t>ド</t>
    </rPh>
    <rPh sb="8" eb="10">
      <t>ヘンノウ</t>
    </rPh>
    <phoneticPr fontId="1"/>
  </si>
  <si>
    <t>令和元年度末基金残高
(ｅ=ａ+ｂ-ｃ-ｄ)</t>
    <phoneticPr fontId="1"/>
  </si>
  <si>
    <t>【総括表】令和２年度地方公共団体等保有基金執行状況表（復興庁、厚生労働省、農林水産省、経済産業省、環境省）----- Ｂ‐１表</t>
    <rPh sb="5" eb="7">
      <t>レイワ</t>
    </rPh>
    <rPh sb="8" eb="10">
      <t>ネンド</t>
    </rPh>
    <rPh sb="27" eb="30">
      <t>フッコウチョウ</t>
    </rPh>
    <rPh sb="31" eb="33">
      <t>コウセイ</t>
    </rPh>
    <rPh sb="33" eb="36">
      <t>ロウドウショウ</t>
    </rPh>
    <rPh sb="37" eb="39">
      <t>ノウリン</t>
    </rPh>
    <rPh sb="39" eb="42">
      <t>スイサンショウ</t>
    </rPh>
    <rPh sb="43" eb="45">
      <t>ケイザイ</t>
    </rPh>
    <rPh sb="45" eb="48">
      <t>サンギョウショウ</t>
    </rPh>
    <rPh sb="49" eb="52">
      <t>カンキョウショウ</t>
    </rPh>
    <phoneticPr fontId="1"/>
  </si>
  <si>
    <t>【総括表】令和２年度地方公共団体等保有基金執行状況表（復興庁、厚生労働省、農林水産省、経済産業省、環境省）-----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7" eb="30">
      <t>フッコウチョウ</t>
    </rPh>
    <rPh sb="31" eb="33">
      <t>コウセイ</t>
    </rPh>
    <rPh sb="33" eb="36">
      <t>ロウドウショウ</t>
    </rPh>
    <rPh sb="37" eb="39">
      <t>ノウリン</t>
    </rPh>
    <rPh sb="39" eb="42">
      <t>スイサンショウ</t>
    </rPh>
    <rPh sb="43" eb="45">
      <t>ケイザイ</t>
    </rPh>
    <rPh sb="45" eb="48">
      <t>サンギョウショウ</t>
    </rPh>
    <rPh sb="49" eb="52">
      <t>カンキョウショウ</t>
    </rPh>
    <rPh sb="60" eb="61">
      <t>ヒョウ</t>
    </rPh>
    <rPh sb="62" eb="64">
      <t>キソ</t>
    </rPh>
    <rPh sb="64" eb="66">
      <t>ジョウホウ</t>
    </rPh>
    <phoneticPr fontId="1"/>
  </si>
  <si>
    <t>福島県民健康管理基金
（福島再生加速化交付金）</t>
    <rPh sb="0" eb="4">
      <t>フクシマケンミン</t>
    </rPh>
    <rPh sb="4" eb="6">
      <t>ケンコウ</t>
    </rPh>
    <rPh sb="6" eb="8">
      <t>カンリ</t>
    </rPh>
    <rPh sb="8" eb="10">
      <t>キキン</t>
    </rPh>
    <rPh sb="12" eb="14">
      <t>フクシマ</t>
    </rPh>
    <rPh sb="14" eb="16">
      <t>サイセイ</t>
    </rPh>
    <rPh sb="16" eb="19">
      <t>カソクカ</t>
    </rPh>
    <rPh sb="19" eb="22">
      <t>コウフキン</t>
    </rPh>
    <phoneticPr fontId="1"/>
  </si>
  <si>
    <t>H29</t>
    <phoneticPr fontId="1"/>
  </si>
  <si>
    <t>福島県が行うがん等への不安を解消するための新たな放射性薬剤の研究・開発を支援するとともに、最先端医療機器を用いた画像診断によるがん等の早期診断と県民健康調査との連携を支援することで同調査の円滑な実施及び精度向上に貢献し、子どもをはじめとする住民の健康を守る取組を推進する。</t>
    <phoneticPr fontId="1"/>
  </si>
  <si>
    <t>本事業は新たな放射性薬剤の研究・開発の支援等を通じて福島県の子どもをはじめとする住民の健康を守る取組を推進するものであり、長期的な視座から取り組む必要があることから、年度ごとの指標の設定にはなじまないため、事業終了時に、この目的に即した成果を創出することを目標とする。
（成果指標：子どもをはじめとする住民の健康を守る取組の推進を通じた健康不安の解消）</t>
    <rPh sb="0" eb="1">
      <t>ホン</t>
    </rPh>
    <rPh sb="1" eb="3">
      <t>ジギョウ</t>
    </rPh>
    <rPh sb="21" eb="22">
      <t>トウ</t>
    </rPh>
    <rPh sb="23" eb="24">
      <t>ツウ</t>
    </rPh>
    <rPh sb="26" eb="29">
      <t>フクシマケン</t>
    </rPh>
    <rPh sb="30" eb="31">
      <t>コ</t>
    </rPh>
    <rPh sb="40" eb="42">
      <t>ジュウミン</t>
    </rPh>
    <rPh sb="61" eb="64">
      <t>チョウキテキ</t>
    </rPh>
    <rPh sb="65" eb="67">
      <t>シザ</t>
    </rPh>
    <rPh sb="69" eb="70">
      <t>ト</t>
    </rPh>
    <rPh sb="71" eb="72">
      <t>ク</t>
    </rPh>
    <rPh sb="73" eb="75">
      <t>ヒツヨウ</t>
    </rPh>
    <rPh sb="83" eb="85">
      <t>ネンド</t>
    </rPh>
    <rPh sb="88" eb="90">
      <t>シヒョウ</t>
    </rPh>
    <rPh sb="91" eb="93">
      <t>セッテイ</t>
    </rPh>
    <rPh sb="103" eb="105">
      <t>ジギョウ</t>
    </rPh>
    <rPh sb="105" eb="108">
      <t>シュウリョウジ</t>
    </rPh>
    <rPh sb="112" eb="114">
      <t>モクテキ</t>
    </rPh>
    <rPh sb="115" eb="116">
      <t>ソク</t>
    </rPh>
    <rPh sb="118" eb="120">
      <t>セイカ</t>
    </rPh>
    <rPh sb="121" eb="123">
      <t>ソウシュツ</t>
    </rPh>
    <rPh sb="128" eb="130">
      <t>モクヒョウ</t>
    </rPh>
    <rPh sb="136" eb="138">
      <t>セイカ</t>
    </rPh>
    <rPh sb="138" eb="140">
      <t>シヒョウ</t>
    </rPh>
    <rPh sb="141" eb="142">
      <t>コ</t>
    </rPh>
    <rPh sb="151" eb="153">
      <t>ジュウミン</t>
    </rPh>
    <rPh sb="154" eb="156">
      <t>ケンコウ</t>
    </rPh>
    <rPh sb="157" eb="158">
      <t>マモ</t>
    </rPh>
    <rPh sb="159" eb="161">
      <t>トリクミ</t>
    </rPh>
    <rPh sb="162" eb="164">
      <t>スイシン</t>
    </rPh>
    <rPh sb="165" eb="166">
      <t>ツウ</t>
    </rPh>
    <rPh sb="168" eb="170">
      <t>ケンコウ</t>
    </rPh>
    <rPh sb="170" eb="172">
      <t>フアン</t>
    </rPh>
    <rPh sb="173" eb="175">
      <t>カイショウ</t>
    </rPh>
    <phoneticPr fontId="1"/>
  </si>
  <si>
    <t>基金造成を行い、国立大学法人福島県立医科大学に補助金を交付。
医薬品等の品質や有効性・安全性について審査を行うＰＭＤＡに提出するため、小動物（マウス）の血管に今回開発したＭＡＢＧを注射し、その安全性等を確認するための試験や解析等を実施。</t>
    <rPh sb="0" eb="2">
      <t>キキン</t>
    </rPh>
    <rPh sb="2" eb="4">
      <t>ゾウセイ</t>
    </rPh>
    <rPh sb="5" eb="6">
      <t>オコナ</t>
    </rPh>
    <rPh sb="8" eb="10">
      <t>コクリツ</t>
    </rPh>
    <rPh sb="10" eb="12">
      <t>ダイガク</t>
    </rPh>
    <rPh sb="12" eb="14">
      <t>ホウジン</t>
    </rPh>
    <rPh sb="14" eb="18">
      <t>フクシマケンリツ</t>
    </rPh>
    <rPh sb="18" eb="20">
      <t>イカ</t>
    </rPh>
    <rPh sb="20" eb="22">
      <t>ダイガク</t>
    </rPh>
    <rPh sb="23" eb="26">
      <t>ホジョキン</t>
    </rPh>
    <rPh sb="27" eb="29">
      <t>コウフ</t>
    </rPh>
    <rPh sb="96" eb="99">
      <t>アンゼンセイ</t>
    </rPh>
    <rPh sb="99" eb="100">
      <t>トウ</t>
    </rPh>
    <rPh sb="101" eb="103">
      <t>カクニン</t>
    </rPh>
    <rPh sb="108" eb="110">
      <t>シケン</t>
    </rPh>
    <rPh sb="111" eb="113">
      <t>カイセキ</t>
    </rPh>
    <rPh sb="113" eb="114">
      <t>トウ</t>
    </rPh>
    <rPh sb="115" eb="117">
      <t>ジッシ</t>
    </rPh>
    <phoneticPr fontId="1"/>
  </si>
  <si>
    <t>復興庁医療・福祉班
参事官　寺本 琢哉</t>
    <rPh sb="0" eb="3">
      <t>フッコウチョウ</t>
    </rPh>
    <rPh sb="3" eb="5">
      <t>イリョウ</t>
    </rPh>
    <rPh sb="6" eb="8">
      <t>フクシ</t>
    </rPh>
    <rPh sb="8" eb="9">
      <t>ハン</t>
    </rPh>
    <rPh sb="10" eb="13">
      <t>サンジカン</t>
    </rPh>
    <phoneticPr fontId="1"/>
  </si>
  <si>
    <t>本基金は福島再生加速化交付金（福島定住等緊急支援（福島健康不安対策事業））基金公布要綱第20条第１項の規定により、毎年度事業の状況報告が行われることとなっており、今後とも、適切な対応が図られるよう指導監督を実施。</t>
    <rPh sb="0" eb="1">
      <t>ホン</t>
    </rPh>
    <rPh sb="1" eb="3">
      <t>キキン</t>
    </rPh>
    <rPh sb="4" eb="6">
      <t>フクシマ</t>
    </rPh>
    <rPh sb="6" eb="8">
      <t>サイセイ</t>
    </rPh>
    <rPh sb="8" eb="11">
      <t>カソクカ</t>
    </rPh>
    <rPh sb="11" eb="14">
      <t>コウフキン</t>
    </rPh>
    <rPh sb="15" eb="17">
      <t>フクシマ</t>
    </rPh>
    <rPh sb="17" eb="19">
      <t>テイジュウ</t>
    </rPh>
    <rPh sb="19" eb="20">
      <t>トウ</t>
    </rPh>
    <rPh sb="20" eb="22">
      <t>キンキュウ</t>
    </rPh>
    <rPh sb="22" eb="24">
      <t>シエン</t>
    </rPh>
    <rPh sb="25" eb="27">
      <t>フクシマ</t>
    </rPh>
    <rPh sb="27" eb="29">
      <t>ケンコウ</t>
    </rPh>
    <rPh sb="29" eb="31">
      <t>フアン</t>
    </rPh>
    <rPh sb="31" eb="33">
      <t>タイサク</t>
    </rPh>
    <rPh sb="33" eb="35">
      <t>ジギョウ</t>
    </rPh>
    <rPh sb="37" eb="39">
      <t>キキン</t>
    </rPh>
    <rPh sb="39" eb="41">
      <t>コウフ</t>
    </rPh>
    <rPh sb="41" eb="43">
      <t>ヨウコウ</t>
    </rPh>
    <rPh sb="43" eb="44">
      <t>ダイ</t>
    </rPh>
    <rPh sb="46" eb="47">
      <t>ジョウ</t>
    </rPh>
    <rPh sb="47" eb="48">
      <t>ダイ</t>
    </rPh>
    <rPh sb="49" eb="50">
      <t>コウ</t>
    </rPh>
    <rPh sb="51" eb="53">
      <t>キテイ</t>
    </rPh>
    <rPh sb="57" eb="60">
      <t>マイネンド</t>
    </rPh>
    <rPh sb="60" eb="62">
      <t>ジギョウ</t>
    </rPh>
    <rPh sb="63" eb="65">
      <t>ジョウキョウ</t>
    </rPh>
    <rPh sb="65" eb="67">
      <t>ホウコク</t>
    </rPh>
    <rPh sb="68" eb="69">
      <t>オコナ</t>
    </rPh>
    <rPh sb="81" eb="83">
      <t>コンゴ</t>
    </rPh>
    <rPh sb="86" eb="88">
      <t>テキセツ</t>
    </rPh>
    <rPh sb="89" eb="91">
      <t>タイオウ</t>
    </rPh>
    <rPh sb="92" eb="93">
      <t>ハカ</t>
    </rPh>
    <rPh sb="98" eb="100">
      <t>シドウ</t>
    </rPh>
    <rPh sb="100" eb="102">
      <t>カントク</t>
    </rPh>
    <rPh sb="103" eb="105">
      <t>ジッシ</t>
    </rPh>
    <phoneticPr fontId="1"/>
  </si>
  <si>
    <t xml:space="preserve">④　事業の進捗が他の事業の進捗に依存するもの 
帰還環境整備交付金事業は、福島県及び避難指示を受けた12市町村等が策定する複数年にわたる「帰還環境整備事業計画」に基づく整備を実施しており、各事業毎（住宅整備、復興拠点、産業団地等）に他事業との工程調整、住民との合意や用地確保に係る調整が必要となり、複数年度に渡る事業であること及びあらかじめ各年度の所要額を見込むことが困難であるため、基金制度により弾力的な執行が必要である。 </t>
    <phoneticPr fontId="1"/>
  </si>
  <si>
    <t>④　事業の進捗が他の事業の進捗に依存するもの
復興交付金事業は、防災集団移転や市街地再開発等、相互に関連する事業を複合的に進めていく必要があること、複数年度にわたる事業計画があること、住民合意・用地交渉等の地元との調整など、複数年度にわたる事業実施となることから、その事業進捗に応じた助成が必要であるため、予め単年度ごとの所要額を見込むことが困難。
以上のことから、基金制度を活用し、地元自治体の負担軽減、執行の弾力化を図りつつ事業の進捗（復興の加速化）を図る必要があるため。</t>
    <phoneticPr fontId="1"/>
  </si>
  <si>
    <t>④　事業の進捗が他の事業の進捗に依存するもの
福島県、被災市町村が策定する複数年にわたる「生活拠点形成事業計画」に基づく、主に災害公営住宅整備事業であり、住民の帰還の意向等に基づき整備戸数を定めていることから、帰還希望者の増減を踏まえた計画の見直しがあり得る（25年12月福島県第二次整備計画により、戸数を3700戸→4890戸に変更）ことから、各年度の所要額をあらかじめ見込むことが難しく、また整備戸数の変更が生じる可能性がある一方で、早急な避難住民の住居確保を図る必要があるため、弾力的な支出が可能である基金事業としての執行が必要である。</t>
    <phoneticPr fontId="1"/>
  </si>
  <si>
    <t>④　事業の進捗が他の事業の進捗に依存するもの
中間貯蔵の整備等による影響も含め原発事故による影響を強く受けた被災地域の復興や風評被害対策をはじめとした福島全域の復興並びに自立を効率的に進めるため、県が地元のニーズに応じて自主的・主体的に行う事業であることから、各年度の所要額をあらかじめ見込み難く、弾力的な支出が必要であるため。</t>
    <phoneticPr fontId="1"/>
  </si>
  <si>
    <t>⑤　その他
各県が地域の医療機関、関係団体、市町村、地域住民等の関係者の意見を踏まえ、地域にとって必要性・公益性の高い事業を計画し、地域医療提供体制の再構築に取り組むことを目的としているもの</t>
    <phoneticPr fontId="1"/>
  </si>
  <si>
    <t>⑤　その他
医学生への貸付を決定する際に，将来の貸付に要する財源を予め確保しておく必要があるため。</t>
    <rPh sb="4" eb="5">
      <t>ホカ</t>
    </rPh>
    <rPh sb="6" eb="9">
      <t>イガクセイ</t>
    </rPh>
    <rPh sb="11" eb="13">
      <t>カシツケ</t>
    </rPh>
    <rPh sb="14" eb="16">
      <t>ケッテイ</t>
    </rPh>
    <rPh sb="18" eb="19">
      <t>サイ</t>
    </rPh>
    <rPh sb="21" eb="23">
      <t>ショウライ</t>
    </rPh>
    <rPh sb="24" eb="26">
      <t>カシツケ</t>
    </rPh>
    <rPh sb="27" eb="28">
      <t>ヨウ</t>
    </rPh>
    <rPh sb="30" eb="32">
      <t>ザイゲン</t>
    </rPh>
    <rPh sb="33" eb="34">
      <t>アラカジ</t>
    </rPh>
    <rPh sb="35" eb="37">
      <t>カクホ</t>
    </rPh>
    <rPh sb="41" eb="43">
      <t>ヒツヨウ</t>
    </rPh>
    <phoneticPr fontId="1"/>
  </si>
  <si>
    <t>④　事業者の帰還・再開の意思決定は、避難指示解除の時期に依存するが、具体的な解除時期は決まっていないため</t>
    <phoneticPr fontId="1"/>
  </si>
  <si>
    <t>①　法律の根拠のあるもの
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t>
    <phoneticPr fontId="1"/>
  </si>
  <si>
    <t>②　不確実な事故等の発生に応じて資金を交付する事業
除染の進捗は住民の合意取得等の要因に大きく影響されること、汚染状況等は地域により様々であること等から、各年度の所要額をあらかじめ見込み難く、弾力的な支出が必要である。</t>
    <phoneticPr fontId="1"/>
  </si>
  <si>
    <t xml:space="preserve">⑤　その他
東日本大震災による原子力災害等からの迅速な再生の推進を図るため、放射性物質で汚染された環境の回復又は創造のための調査並びに研究開発の拠点として、県が設置する福島県環境創造センターの整備等に係る事務又は事業を行う必要があるため。
</t>
    <rPh sb="111" eb="113">
      <t>ヒツヨウ</t>
    </rPh>
    <phoneticPr fontId="1"/>
  </si>
  <si>
    <t>④　事業の進捗が他の事業の進捗に依存するもの
中間貯蔵施設の整備等の進捗状況や、帰還困難区域である大熊町・双葉町の復興の状況等に応じて事業を実施する必要があり、各年度の所要額をあらかじめ見込み難く、弾力的な支出が必要である。</t>
    <phoneticPr fontId="1"/>
  </si>
  <si>
    <t>⑤　その他
自治体の要望に沿った、中長期スパンでのきめ細かなモニタリング実施のためには基金が妥当である。</t>
    <rPh sb="4" eb="5">
      <t>タ</t>
    </rPh>
    <phoneticPr fontId="1"/>
  </si>
  <si>
    <t>①　法律の根拠のあるもの
福島復興再生特別措置法第98条第２項</t>
    <rPh sb="13" eb="15">
      <t>フクシマ</t>
    </rPh>
    <rPh sb="15" eb="17">
      <t>フッコウ</t>
    </rPh>
    <rPh sb="17" eb="19">
      <t>サイセイ</t>
    </rPh>
    <rPh sb="19" eb="21">
      <t>トクベツ</t>
    </rPh>
    <rPh sb="21" eb="24">
      <t>ソチホウ</t>
    </rPh>
    <rPh sb="24" eb="25">
      <t>ダイ</t>
    </rPh>
    <rPh sb="27" eb="28">
      <t>ジョウ</t>
    </rPh>
    <rPh sb="28" eb="29">
      <t>ダイ</t>
    </rPh>
    <rPh sb="30" eb="31">
      <t>コウ</t>
    </rPh>
    <phoneticPr fontId="1"/>
  </si>
  <si>
    <t>R7年度末</t>
  </si>
  <si>
    <t>各地方公共団体では、執行状況を踏まえ適時見直しを行い、基金規模が適切となるよう措置されている。今後とも、適切な対応が図られるよう指導監督を実施。
一部の地方公共団体等に対しては、必要に応じて国庫返納を行うよう促した。</t>
    <rPh sb="0" eb="3">
      <t>カクチホウ</t>
    </rPh>
    <rPh sb="3" eb="5">
      <t>コウキョウ</t>
    </rPh>
    <rPh sb="5" eb="7">
      <t>ダンタイ</t>
    </rPh>
    <rPh sb="10" eb="12">
      <t>シッコウ</t>
    </rPh>
    <rPh sb="12" eb="14">
      <t>ジョウキョウ</t>
    </rPh>
    <rPh sb="15" eb="16">
      <t>フ</t>
    </rPh>
    <rPh sb="18" eb="20">
      <t>テキジ</t>
    </rPh>
    <rPh sb="20" eb="22">
      <t>ミナオ</t>
    </rPh>
    <rPh sb="24" eb="25">
      <t>オコナ</t>
    </rPh>
    <rPh sb="27" eb="29">
      <t>キキン</t>
    </rPh>
    <rPh sb="29" eb="31">
      <t>キボ</t>
    </rPh>
    <rPh sb="32" eb="34">
      <t>テキセツ</t>
    </rPh>
    <rPh sb="39" eb="41">
      <t>ソチ</t>
    </rPh>
    <rPh sb="47" eb="49">
      <t>コンゴ</t>
    </rPh>
    <rPh sb="52" eb="54">
      <t>テキセツ</t>
    </rPh>
    <rPh sb="55" eb="57">
      <t>タイオウ</t>
    </rPh>
    <rPh sb="58" eb="59">
      <t>ハカ</t>
    </rPh>
    <rPh sb="64" eb="66">
      <t>シドウ</t>
    </rPh>
    <rPh sb="66" eb="68">
      <t>カントク</t>
    </rPh>
    <rPh sb="69" eb="71">
      <t>ジッシ</t>
    </rPh>
    <rPh sb="73" eb="75">
      <t>イチブ</t>
    </rPh>
    <rPh sb="76" eb="78">
      <t>チホウ</t>
    </rPh>
    <rPh sb="78" eb="80">
      <t>コウキョウ</t>
    </rPh>
    <rPh sb="80" eb="82">
      <t>ダンタイ</t>
    </rPh>
    <rPh sb="82" eb="83">
      <t>トウ</t>
    </rPh>
    <rPh sb="84" eb="85">
      <t>タイ</t>
    </rPh>
    <rPh sb="89" eb="91">
      <t>ヒツヨウ</t>
    </rPh>
    <rPh sb="92" eb="93">
      <t>オウ</t>
    </rPh>
    <rPh sb="95" eb="97">
      <t>コッコ</t>
    </rPh>
    <rPh sb="97" eb="99">
      <t>ヘンノウ</t>
    </rPh>
    <rPh sb="100" eb="101">
      <t>オコナ</t>
    </rPh>
    <rPh sb="104" eb="105">
      <t>ウナガ</t>
    </rPh>
    <phoneticPr fontId="1"/>
  </si>
  <si>
    <t>各地方公共団体では、執行状況を踏まえ適時見直しを行い、基金規模が適切となるよう措置されている。今後とも、適切な対応が図られるよう指導監督を実施。</t>
    <rPh sb="0" eb="3">
      <t>カクチホウ</t>
    </rPh>
    <rPh sb="3" eb="5">
      <t>コウキョウ</t>
    </rPh>
    <rPh sb="5" eb="7">
      <t>ダンタイ</t>
    </rPh>
    <rPh sb="10" eb="12">
      <t>シッコウ</t>
    </rPh>
    <rPh sb="12" eb="14">
      <t>ジョウキョウ</t>
    </rPh>
    <rPh sb="15" eb="16">
      <t>フ</t>
    </rPh>
    <rPh sb="18" eb="20">
      <t>テキジ</t>
    </rPh>
    <rPh sb="20" eb="22">
      <t>ミナオ</t>
    </rPh>
    <rPh sb="24" eb="25">
      <t>オコナ</t>
    </rPh>
    <rPh sb="27" eb="29">
      <t>キキン</t>
    </rPh>
    <rPh sb="29" eb="31">
      <t>キボ</t>
    </rPh>
    <rPh sb="32" eb="34">
      <t>テキセツ</t>
    </rPh>
    <rPh sb="39" eb="41">
      <t>ソチ</t>
    </rPh>
    <rPh sb="47" eb="49">
      <t>コンゴ</t>
    </rPh>
    <rPh sb="52" eb="54">
      <t>テキセツ</t>
    </rPh>
    <rPh sb="55" eb="57">
      <t>タイオウ</t>
    </rPh>
    <rPh sb="58" eb="59">
      <t>ハカ</t>
    </rPh>
    <rPh sb="64" eb="66">
      <t>シドウ</t>
    </rPh>
    <rPh sb="66" eb="68">
      <t>カントク</t>
    </rPh>
    <rPh sb="69" eb="71">
      <t>ジッシ</t>
    </rPh>
    <phoneticPr fontId="1"/>
  </si>
  <si>
    <t>H32年度末</t>
    <rPh sb="3" eb="6">
      <t>ネンドマツ</t>
    </rPh>
    <phoneticPr fontId="1"/>
  </si>
  <si>
    <t>令和6年9月26日、令和2年度地方公共団体等保有基金執行状況表報告について、宮城県より修正報告。
修正箇所：総括表B-1及び個表008における「30年度末基金残高」、「令和元年度収入支出」、「令和元年度国庫返納額」、「令和元年度末基金残高」、「令和元年度事業実施決定等」の各数値。</t>
    <rPh sb="3" eb="4">
      <t>ネン</t>
    </rPh>
    <rPh sb="5" eb="6">
      <t>ガツ</t>
    </rPh>
    <rPh sb="8" eb="9">
      <t>ニチ</t>
    </rPh>
    <rPh sb="49" eb="51">
      <t>シュウセイ</t>
    </rPh>
    <rPh sb="51" eb="53">
      <t>カショ</t>
    </rPh>
    <rPh sb="54" eb="57">
      <t>ソウカツヒョウ</t>
    </rPh>
    <rPh sb="60" eb="61">
      <t>オヨ</t>
    </rPh>
    <rPh sb="62" eb="64">
      <t>コヒョウ</t>
    </rPh>
    <rPh sb="74" eb="77">
      <t>ネンドマツ</t>
    </rPh>
    <rPh sb="77" eb="81">
      <t>キキンザンダカ</t>
    </rPh>
    <rPh sb="84" eb="86">
      <t>レイワ</t>
    </rPh>
    <rPh sb="86" eb="88">
      <t>ガンネン</t>
    </rPh>
    <rPh sb="89" eb="91">
      <t>シュウニュウ</t>
    </rPh>
    <rPh sb="91" eb="93">
      <t>シシュツ</t>
    </rPh>
    <rPh sb="96" eb="98">
      <t>レイワ</t>
    </rPh>
    <rPh sb="98" eb="101">
      <t>ガンネンド</t>
    </rPh>
    <rPh sb="101" eb="106">
      <t>コッコヘンノウガク</t>
    </rPh>
    <rPh sb="109" eb="111">
      <t>レイワ</t>
    </rPh>
    <rPh sb="112" eb="114">
      <t>ネンド</t>
    </rPh>
    <rPh sb="114" eb="115">
      <t>マツ</t>
    </rPh>
    <rPh sb="115" eb="119">
      <t>キキンザンダカ</t>
    </rPh>
    <phoneticPr fontId="1"/>
  </si>
  <si>
    <t>令和6年9月18日、係数相互の不一致があったことから総括票B-1及び個表(福島県)の30年度末基金残高、令和元年度収入支出、令和元年度末基金残高の値を修正。</t>
    <rPh sb="0" eb="2">
      <t>レイワ</t>
    </rPh>
    <rPh sb="3" eb="4">
      <t>ネン</t>
    </rPh>
    <rPh sb="5" eb="6">
      <t>ガツ</t>
    </rPh>
    <rPh sb="8" eb="9">
      <t>ニチ</t>
    </rPh>
    <rPh sb="10" eb="12">
      <t>ケイスウ</t>
    </rPh>
    <rPh sb="12" eb="14">
      <t>ソウゴ</t>
    </rPh>
    <rPh sb="15" eb="18">
      <t>フイッチ</t>
    </rPh>
    <rPh sb="26" eb="29">
      <t>ソウカツヒョウ</t>
    </rPh>
    <rPh sb="32" eb="33">
      <t>オヨ</t>
    </rPh>
    <rPh sb="34" eb="36">
      <t>コヒョウ</t>
    </rPh>
    <rPh sb="37" eb="40">
      <t>フクシマケン</t>
    </rPh>
    <rPh sb="44" eb="47">
      <t>ネンドマツ</t>
    </rPh>
    <rPh sb="47" eb="51">
      <t>キキンザンダカ</t>
    </rPh>
    <rPh sb="52" eb="54">
      <t>レイワ</t>
    </rPh>
    <rPh sb="54" eb="57">
      <t>ガンネンド</t>
    </rPh>
    <rPh sb="57" eb="61">
      <t>シュウニュウシシュツ</t>
    </rPh>
    <rPh sb="62" eb="64">
      <t>レイワ</t>
    </rPh>
    <rPh sb="64" eb="67">
      <t>ガンネンド</t>
    </rPh>
    <rPh sb="67" eb="68">
      <t>マツ</t>
    </rPh>
    <rPh sb="68" eb="72">
      <t>キキンザンダカ</t>
    </rPh>
    <rPh sb="73" eb="74">
      <t>アタイ</t>
    </rPh>
    <rPh sb="75" eb="77">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</si>
</sst>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color rgb="FFFF0000"/>
      <name val="ＭＳ Ｐゴシック"/>
      <family val="3"/>
      <charset val="128"/>
      <scheme val="minor"/>
    </font>
    <font>
      <sz val="10"/>
      <name val="ＭＳ ゴシック"/>
      <family val="3"/>
      <charset val="128"/>
    </font>
    <font>
      <sz val="9"/>
      <name val="ＭＳ ゴシック"/>
      <family val="3"/>
      <charset val="128"/>
    </font>
    <font>
      <sz val="11"/>
      <name val="ＭＳ Ｐゴシック"/>
      <family val="2"/>
      <charset val="128"/>
      <scheme val="minor"/>
    </font>
    <font>
      <sz val="10"/>
      <color theme="1"/>
      <name val="ＭＳ Ｐゴシック"/>
      <family val="3"/>
      <charset val="128"/>
    </font>
    <font>
      <sz val="8"/>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7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medium">
        <color auto="1"/>
      </left>
      <right style="thin">
        <color auto="1"/>
      </right>
      <top style="medium">
        <color auto="1"/>
      </top>
      <bottom style="thin">
        <color indexed="64"/>
      </bottom>
      <diagonal/>
    </border>
    <border>
      <left/>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bottom style="thin">
        <color indexed="64"/>
      </bottom>
      <diagonal/>
    </border>
    <border>
      <left/>
      <right style="thin">
        <color auto="1"/>
      </right>
      <top/>
      <bottom style="thin">
        <color auto="1"/>
      </bottom>
      <diagonal/>
    </border>
    <border>
      <left/>
      <right style="thin">
        <color auto="1"/>
      </right>
      <top style="medium">
        <color auto="1"/>
      </top>
      <bottom/>
      <diagonal/>
    </border>
  </borders>
  <cellStyleXfs count="3">
    <xf numFmtId="0" fontId="0"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cellStyleXfs>
  <cellXfs count="585">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0" fontId="3" fillId="0" borderId="9" xfId="0" applyFont="1" applyBorder="1" applyAlignment="1">
      <alignment horizontal="center" vertical="center"/>
    </xf>
    <xf numFmtId="0" fontId="3" fillId="0" borderId="47" xfId="0" applyFont="1" applyBorder="1">
      <alignment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4" borderId="56" xfId="0" applyFont="1" applyFill="1" applyBorder="1" applyAlignment="1">
      <alignment horizontal="center" vertical="center" wrapText="1"/>
    </xf>
    <xf numFmtId="0" fontId="18" fillId="4" borderId="56"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176" fontId="3" fillId="0" borderId="61" xfId="0"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1" xfId="0" applyFont="1" applyBorder="1" applyAlignment="1">
      <alignment vertical="center" wrapText="1"/>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0" fillId="0" borderId="61" xfId="0" applyFont="1" applyBorder="1" applyAlignment="1">
      <alignment horizontal="center" vertical="center"/>
    </xf>
    <xf numFmtId="0" fontId="4" fillId="0" borderId="61" xfId="0" applyFont="1" applyBorder="1" applyAlignment="1">
      <alignment horizontal="left" vertical="center"/>
    </xf>
    <xf numFmtId="0" fontId="4" fillId="0" borderId="63" xfId="0" applyFont="1" applyBorder="1" applyAlignment="1">
      <alignment horizontal="left" vertical="center" wrapText="1"/>
    </xf>
    <xf numFmtId="0" fontId="3" fillId="0" borderId="64" xfId="0" applyFont="1" applyBorder="1" applyAlignment="1">
      <alignment horizontal="center" vertical="center"/>
    </xf>
    <xf numFmtId="0" fontId="3" fillId="0" borderId="56" xfId="0" applyFont="1" applyBorder="1">
      <alignment vertical="center"/>
    </xf>
    <xf numFmtId="0" fontId="3" fillId="0" borderId="65" xfId="0" applyFont="1" applyBorder="1">
      <alignment vertical="center"/>
    </xf>
    <xf numFmtId="0" fontId="3" fillId="0" borderId="56" xfId="0" applyFont="1" applyBorder="1" applyAlignment="1">
      <alignment horizontal="center" vertical="center"/>
    </xf>
    <xf numFmtId="0" fontId="3" fillId="0" borderId="66" xfId="0" applyFont="1" applyBorder="1">
      <alignment vertical="center"/>
    </xf>
    <xf numFmtId="176" fontId="3" fillId="0" borderId="67" xfId="0" applyNumberFormat="1" applyFont="1" applyBorder="1" applyAlignment="1">
      <alignment horizontal="center" vertical="center"/>
    </xf>
    <xf numFmtId="0" fontId="3" fillId="0" borderId="67" xfId="0" applyFont="1" applyBorder="1" applyAlignment="1">
      <alignment vertical="center" wrapText="1"/>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5" fillId="0" borderId="7" xfId="0" applyFont="1" applyBorder="1" applyAlignment="1">
      <alignment horizontal="center" vertical="center" wrapText="1"/>
    </xf>
    <xf numFmtId="0" fontId="5" fillId="0" borderId="48" xfId="0" applyFont="1" applyBorder="1" applyAlignment="1">
      <alignment horizontal="left" vertical="center" wrapText="1"/>
    </xf>
    <xf numFmtId="0" fontId="5" fillId="0" borderId="26" xfId="0" applyFont="1" applyBorder="1" applyAlignment="1">
      <alignment horizontal="center" vertical="center" wrapText="1"/>
    </xf>
    <xf numFmtId="0" fontId="5" fillId="0" borderId="7" xfId="0" applyFont="1" applyBorder="1" applyAlignment="1">
      <alignment vertical="center" wrapText="1"/>
    </xf>
    <xf numFmtId="0" fontId="5" fillId="0" borderId="51" xfId="0" applyFont="1" applyBorder="1" applyAlignment="1">
      <alignment vertical="center" wrapText="1"/>
    </xf>
    <xf numFmtId="0" fontId="22"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3" fillId="0" borderId="67" xfId="0" applyFont="1" applyFill="1" applyBorder="1" applyAlignment="1">
      <alignment vertical="center" wrapText="1"/>
    </xf>
    <xf numFmtId="0" fontId="3" fillId="0" borderId="9" xfId="0" applyFont="1" applyFill="1" applyBorder="1" applyAlignment="1">
      <alignment vertical="center" wrapText="1"/>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23" fillId="0" borderId="49" xfId="0" applyFont="1" applyBorder="1" applyAlignment="1">
      <alignment vertical="center" wrapText="1"/>
    </xf>
    <xf numFmtId="0" fontId="3" fillId="0" borderId="7" xfId="0" applyFont="1" applyBorder="1" applyAlignment="1">
      <alignment horizontal="center" vertical="center"/>
    </xf>
    <xf numFmtId="0" fontId="3" fillId="0" borderId="26" xfId="0" applyFont="1" applyBorder="1" applyAlignment="1">
      <alignment horizontal="center" vertical="center"/>
    </xf>
    <xf numFmtId="41" fontId="3" fillId="0" borderId="4" xfId="0" applyNumberFormat="1" applyFont="1" applyBorder="1" applyAlignment="1">
      <alignment horizontal="right" vertical="center"/>
    </xf>
    <xf numFmtId="41" fontId="3" fillId="0" borderId="30"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5" xfId="0" applyNumberFormat="1" applyFont="1" applyBorder="1" applyAlignment="1">
      <alignment horizontal="right" vertical="center"/>
    </xf>
    <xf numFmtId="0" fontId="23" fillId="0" borderId="26" xfId="0" applyFont="1" applyBorder="1" applyAlignment="1">
      <alignment horizontal="center" vertical="center"/>
    </xf>
    <xf numFmtId="0" fontId="3" fillId="0" borderId="53" xfId="0" applyFont="1" applyBorder="1" applyAlignment="1">
      <alignment horizontal="center" vertical="center"/>
    </xf>
    <xf numFmtId="176" fontId="3" fillId="0" borderId="9" xfId="0" applyNumberFormat="1" applyFont="1" applyBorder="1" applyAlignment="1">
      <alignment horizontal="center" vertical="center"/>
    </xf>
    <xf numFmtId="0" fontId="5" fillId="2" borderId="18" xfId="0" applyFont="1" applyFill="1" applyBorder="1" applyAlignment="1">
      <alignment vertical="center" shrinkToFit="1"/>
    </xf>
    <xf numFmtId="0" fontId="3" fillId="0" borderId="0" xfId="0" applyFont="1" applyFill="1">
      <alignment vertical="center"/>
    </xf>
    <xf numFmtId="0" fontId="3" fillId="0" borderId="72" xfId="0" applyFont="1" applyFill="1" applyBorder="1">
      <alignment vertical="center"/>
    </xf>
    <xf numFmtId="0" fontId="3" fillId="0" borderId="73" xfId="0" applyFont="1" applyFill="1" applyBorder="1">
      <alignment vertical="center"/>
    </xf>
    <xf numFmtId="0" fontId="3" fillId="0" borderId="72" xfId="0" applyFont="1" applyFill="1" applyBorder="1" applyAlignment="1">
      <alignment horizontal="center" vertical="center"/>
    </xf>
    <xf numFmtId="0" fontId="3" fillId="0" borderId="49" xfId="0" applyFont="1" applyFill="1" applyBorder="1" applyAlignment="1">
      <alignment vertical="center" wrapText="1"/>
    </xf>
    <xf numFmtId="9" fontId="3" fillId="0" borderId="51" xfId="0" applyNumberFormat="1" applyFont="1" applyBorder="1" applyAlignment="1">
      <alignment horizontal="center"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176" fontId="3" fillId="0" borderId="49" xfId="0" applyNumberFormat="1" applyFont="1" applyFill="1" applyBorder="1" applyAlignment="1">
      <alignment horizontal="center" vertical="center"/>
    </xf>
    <xf numFmtId="0" fontId="3" fillId="0" borderId="49"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51"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53" xfId="0" applyFont="1" applyFill="1" applyBorder="1" applyAlignment="1">
      <alignment vertical="center" wrapText="1"/>
    </xf>
    <xf numFmtId="38" fontId="3" fillId="0" borderId="26" xfId="1" applyFont="1" applyFill="1" applyBorder="1" applyAlignment="1">
      <alignment horizontal="center" vertical="center"/>
    </xf>
    <xf numFmtId="38" fontId="3" fillId="0" borderId="7" xfId="1" applyFont="1" applyFill="1" applyBorder="1" applyAlignment="1">
      <alignment horizontal="center" vertical="center"/>
    </xf>
    <xf numFmtId="9" fontId="3" fillId="0" borderId="51" xfId="2" applyFont="1" applyFill="1" applyBorder="1" applyAlignment="1">
      <alignment horizontal="center" vertical="center"/>
    </xf>
    <xf numFmtId="0" fontId="3" fillId="0" borderId="26" xfId="0" applyFont="1" applyFill="1" applyBorder="1" applyAlignment="1">
      <alignment horizontal="center" vertical="center"/>
    </xf>
    <xf numFmtId="0" fontId="3" fillId="0" borderId="53" xfId="0" applyFont="1" applyFill="1" applyBorder="1" applyAlignment="1">
      <alignment horizontal="center" vertical="center"/>
    </xf>
    <xf numFmtId="0" fontId="23" fillId="0" borderId="49" xfId="0" applyFont="1" applyFill="1" applyBorder="1" applyAlignment="1">
      <alignment vertical="center" wrapText="1"/>
    </xf>
    <xf numFmtId="0" fontId="3" fillId="0" borderId="7" xfId="0" applyFont="1" applyFill="1" applyBorder="1" applyAlignment="1">
      <alignment horizontal="center" vertical="center"/>
    </xf>
    <xf numFmtId="0" fontId="3" fillId="0" borderId="53"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0" fontId="16" fillId="0" borderId="0" xfId="0" applyFont="1" applyFill="1" applyBorder="1" applyAlignment="1">
      <alignment horizontal="center"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0" fontId="17" fillId="0" borderId="0" xfId="0" applyFont="1" applyFill="1" applyBorder="1" applyAlignment="1">
      <alignment horizontal="center" vertical="center"/>
    </xf>
    <xf numFmtId="178" fontId="23" fillId="0" borderId="1" xfId="0" applyNumberFormat="1" applyFont="1" applyFill="1" applyBorder="1" applyAlignment="1">
      <alignment horizontal="right" vertical="center"/>
    </xf>
    <xf numFmtId="178" fontId="23" fillId="0" borderId="29" xfId="0" applyNumberFormat="1" applyFont="1" applyFill="1" applyBorder="1" applyAlignment="1">
      <alignment horizontal="right" vertical="center"/>
    </xf>
    <xf numFmtId="178" fontId="23" fillId="0" borderId="31" xfId="0" applyNumberFormat="1" applyFont="1" applyFill="1" applyBorder="1" applyAlignment="1">
      <alignment horizontal="right" vertical="center"/>
    </xf>
    <xf numFmtId="41" fontId="23" fillId="0" borderId="6" xfId="0" applyNumberFormat="1" applyFont="1" applyFill="1" applyBorder="1" applyAlignment="1">
      <alignment horizontal="right" vertical="center"/>
    </xf>
    <xf numFmtId="41" fontId="23" fillId="0" borderId="28" xfId="0" applyNumberFormat="1" applyFont="1" applyFill="1" applyBorder="1" applyAlignment="1">
      <alignment horizontal="right" vertical="center"/>
    </xf>
    <xf numFmtId="41" fontId="23" fillId="0" borderId="15" xfId="0" applyNumberFormat="1" applyFont="1" applyFill="1" applyBorder="1" applyAlignment="1">
      <alignment horizontal="right" vertical="center"/>
    </xf>
    <xf numFmtId="178" fontId="3" fillId="3" borderId="1" xfId="0" applyNumberFormat="1" applyFont="1" applyFill="1" applyBorder="1" applyAlignment="1">
      <alignment horizontal="right" vertical="center" shrinkToFit="1"/>
    </xf>
    <xf numFmtId="178" fontId="3" fillId="3" borderId="29" xfId="0" applyNumberFormat="1" applyFont="1" applyFill="1" applyBorder="1" applyAlignment="1">
      <alignment horizontal="right" vertical="center" shrinkToFit="1"/>
    </xf>
    <xf numFmtId="178" fontId="3" fillId="3" borderId="31" xfId="0" applyNumberFormat="1" applyFont="1" applyFill="1" applyBorder="1" applyAlignment="1">
      <alignment horizontal="right" vertical="center" shrinkToFit="1"/>
    </xf>
    <xf numFmtId="178" fontId="3" fillId="3" borderId="3" xfId="0" applyNumberFormat="1" applyFont="1" applyFill="1" applyBorder="1" applyAlignment="1">
      <alignment horizontal="right" vertical="center" shrinkToFit="1"/>
    </xf>
    <xf numFmtId="0" fontId="16" fillId="3" borderId="0" xfId="0" applyFont="1" applyFill="1" applyBorder="1" applyAlignment="1">
      <alignment horizontal="center" vertical="center"/>
    </xf>
    <xf numFmtId="0" fontId="5" fillId="3" borderId="0" xfId="0" applyFont="1" applyFill="1" applyAlignment="1">
      <alignment vertical="center" wrapText="1"/>
    </xf>
    <xf numFmtId="41" fontId="3" fillId="3" borderId="6" xfId="0" applyNumberFormat="1" applyFont="1" applyFill="1" applyBorder="1" applyAlignment="1">
      <alignment horizontal="right" vertical="center" shrinkToFit="1"/>
    </xf>
    <xf numFmtId="41" fontId="3" fillId="3" borderId="28" xfId="0" applyNumberFormat="1" applyFont="1" applyFill="1" applyBorder="1" applyAlignment="1">
      <alignment horizontal="right" vertical="center" shrinkToFit="1"/>
    </xf>
    <xf numFmtId="41" fontId="3" fillId="3" borderId="15" xfId="0" applyNumberFormat="1" applyFont="1" applyFill="1" applyBorder="1" applyAlignment="1">
      <alignment horizontal="right" vertical="center" shrinkToFit="1"/>
    </xf>
    <xf numFmtId="41" fontId="3" fillId="3" borderId="22" xfId="0" applyNumberFormat="1" applyFont="1" applyFill="1" applyBorder="1" applyAlignment="1">
      <alignment horizontal="right" vertical="center" shrinkToFit="1"/>
    </xf>
    <xf numFmtId="0" fontId="17" fillId="3" borderId="0" xfId="0" applyFont="1" applyFill="1" applyBorder="1" applyAlignment="1">
      <alignment horizontal="center" vertical="center"/>
    </xf>
    <xf numFmtId="9" fontId="3" fillId="0" borderId="26" xfId="0" applyNumberFormat="1" applyFont="1" applyBorder="1" applyAlignment="1">
      <alignment horizontal="center" vertical="center"/>
    </xf>
    <xf numFmtId="9" fontId="3" fillId="0" borderId="7"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1" xfId="0" applyFont="1" applyFill="1" applyBorder="1">
      <alignment vertical="center"/>
    </xf>
    <xf numFmtId="0" fontId="3" fillId="0" borderId="74" xfId="0" applyFont="1" applyFill="1" applyBorder="1">
      <alignment vertical="center"/>
    </xf>
    <xf numFmtId="0" fontId="3" fillId="0" borderId="31" xfId="0" applyFont="1" applyBorder="1" applyAlignment="1">
      <alignment horizontal="center" vertical="center"/>
    </xf>
    <xf numFmtId="0" fontId="3" fillId="0" borderId="25" xfId="0" applyFont="1" applyBorder="1" applyAlignment="1">
      <alignment horizontal="center" vertical="center" wrapText="1"/>
    </xf>
    <xf numFmtId="3" fontId="23" fillId="0" borderId="52" xfId="0" applyNumberFormat="1" applyFont="1" applyBorder="1" applyAlignment="1">
      <alignment horizontal="center" vertical="center"/>
    </xf>
    <xf numFmtId="0" fontId="3" fillId="0" borderId="7" xfId="0" applyFont="1" applyFill="1" applyBorder="1">
      <alignment vertical="center"/>
    </xf>
    <xf numFmtId="0" fontId="3" fillId="0" borderId="51" xfId="0" applyFont="1" applyFill="1" applyBorder="1">
      <alignment vertical="center"/>
    </xf>
    <xf numFmtId="0" fontId="3" fillId="0" borderId="52" xfId="0" applyFont="1" applyFill="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0" fillId="0" borderId="0" xfId="0" applyFont="1">
      <alignment vertical="center"/>
    </xf>
    <xf numFmtId="0" fontId="3"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9" xfId="0" applyFont="1" applyFill="1" applyBorder="1" applyAlignment="1">
      <alignment horizontal="left" vertical="center" wrapText="1"/>
    </xf>
    <xf numFmtId="41" fontId="3" fillId="0" borderId="6" xfId="0" applyNumberFormat="1" applyFont="1" applyFill="1" applyBorder="1" applyAlignment="1">
      <alignment horizontal="right" vertical="center" shrinkToFit="1"/>
    </xf>
    <xf numFmtId="0" fontId="5" fillId="0" borderId="49"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23" fillId="0" borderId="49"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52" xfId="0" applyFont="1" applyBorder="1" applyAlignment="1">
      <alignment horizontal="center" vertical="center"/>
    </xf>
    <xf numFmtId="9" fontId="3" fillId="0" borderId="51" xfId="2" applyFont="1" applyBorder="1" applyAlignment="1">
      <alignment horizontal="center" vertical="center"/>
    </xf>
    <xf numFmtId="9" fontId="3" fillId="0" borderId="47" xfId="2" applyFont="1" applyBorder="1" applyAlignment="1">
      <alignment horizontal="center" vertical="center"/>
    </xf>
    <xf numFmtId="0" fontId="3" fillId="0" borderId="14" xfId="0" applyFont="1" applyFill="1" applyBorder="1" applyAlignment="1">
      <alignment horizontal="left" vertical="center"/>
    </xf>
    <xf numFmtId="0" fontId="3" fillId="0" borderId="47" xfId="0" applyFont="1" applyFill="1" applyBorder="1" applyAlignment="1">
      <alignment horizontal="left" vertical="center"/>
    </xf>
    <xf numFmtId="0" fontId="3" fillId="0" borderId="7" xfId="0" applyFont="1" applyBorder="1" applyAlignment="1">
      <alignment horizontal="left" vertical="center"/>
    </xf>
    <xf numFmtId="0" fontId="3" fillId="0" borderId="51" xfId="0" applyFont="1" applyBorder="1" applyAlignment="1">
      <alignment horizontal="left" vertical="center"/>
    </xf>
    <xf numFmtId="0" fontId="23" fillId="0" borderId="53" xfId="0" applyFont="1" applyBorder="1" applyAlignment="1">
      <alignment horizontal="center" vertical="center"/>
    </xf>
    <xf numFmtId="0" fontId="3" fillId="0" borderId="17" xfId="0" applyFont="1" applyFill="1" applyBorder="1" applyAlignment="1">
      <alignment horizontal="center" vertical="center"/>
    </xf>
    <xf numFmtId="3" fontId="3" fillId="0" borderId="0" xfId="0" applyNumberFormat="1" applyFont="1" applyBorder="1" applyAlignment="1">
      <alignment horizontal="center" vertical="center"/>
    </xf>
    <xf numFmtId="3" fontId="3" fillId="0" borderId="17" xfId="0" applyNumberFormat="1" applyFont="1" applyBorder="1" applyAlignment="1">
      <alignment horizontal="center" vertical="center"/>
    </xf>
    <xf numFmtId="0" fontId="23" fillId="0" borderId="9" xfId="0" applyFont="1" applyBorder="1" applyAlignment="1">
      <alignment vertical="center" wrapText="1"/>
    </xf>
    <xf numFmtId="0" fontId="23" fillId="0" borderId="9" xfId="0" applyFont="1" applyBorder="1" applyAlignment="1">
      <alignment horizontal="center" vertical="center" wrapText="1"/>
    </xf>
    <xf numFmtId="0" fontId="23" fillId="0" borderId="9" xfId="0" applyFont="1" applyBorder="1" applyAlignment="1">
      <alignment horizontal="center" vertical="center"/>
    </xf>
    <xf numFmtId="0" fontId="23" fillId="0" borderId="14" xfId="0" applyFont="1" applyFill="1" applyBorder="1">
      <alignment vertical="center"/>
    </xf>
    <xf numFmtId="0" fontId="23" fillId="0" borderId="47" xfId="0" applyFont="1" applyFill="1" applyBorder="1">
      <alignment vertical="center"/>
    </xf>
    <xf numFmtId="0" fontId="23" fillId="0" borderId="14" xfId="0" applyFont="1" applyFill="1" applyBorder="1" applyAlignment="1">
      <alignment horizontal="center" vertical="center"/>
    </xf>
    <xf numFmtId="0" fontId="5" fillId="0" borderId="67" xfId="0" applyFont="1" applyBorder="1" applyAlignment="1">
      <alignment horizontal="left" vertical="center" wrapText="1"/>
    </xf>
    <xf numFmtId="0" fontId="5" fillId="0" borderId="69" xfId="0" applyFont="1" applyBorder="1" applyAlignment="1">
      <alignment horizontal="left" vertical="center" wrapText="1"/>
    </xf>
    <xf numFmtId="0" fontId="24" fillId="0" borderId="9" xfId="0" applyFont="1" applyBorder="1" applyAlignment="1">
      <alignment horizontal="left" vertical="center" wrapText="1"/>
    </xf>
    <xf numFmtId="0" fontId="24" fillId="0" borderId="12"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Alignment="1">
      <alignment vertical="center" wrapText="1"/>
    </xf>
    <xf numFmtId="0" fontId="3" fillId="0" borderId="68" xfId="0" applyFont="1" applyBorder="1" applyAlignment="1">
      <alignment horizontal="center" vertical="center"/>
    </xf>
    <xf numFmtId="0" fontId="3" fillId="0" borderId="50" xfId="0" applyFont="1" applyBorder="1" applyAlignment="1">
      <alignment horizontal="center" vertical="center"/>
    </xf>
    <xf numFmtId="0" fontId="23" fillId="0" borderId="4" xfId="0" applyFont="1" applyBorder="1" applyAlignment="1">
      <alignment horizontal="center" vertical="center"/>
    </xf>
    <xf numFmtId="0" fontId="3" fillId="0" borderId="50"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 xfId="0" applyFont="1" applyBorder="1" applyAlignment="1">
      <alignment horizontal="center" vertical="center"/>
    </xf>
    <xf numFmtId="178" fontId="23" fillId="0" borderId="1" xfId="0" applyNumberFormat="1" applyFont="1" applyBorder="1" applyAlignment="1">
      <alignment horizontal="right" vertical="center"/>
    </xf>
    <xf numFmtId="178" fontId="23" fillId="0" borderId="29" xfId="0" applyNumberFormat="1" applyFont="1" applyBorder="1" applyAlignment="1">
      <alignment horizontal="right" vertical="center"/>
    </xf>
    <xf numFmtId="178" fontId="23" fillId="0" borderId="31" xfId="0" applyNumberFormat="1" applyFont="1" applyBorder="1" applyAlignment="1">
      <alignment horizontal="right" vertical="center"/>
    </xf>
    <xf numFmtId="178" fontId="23" fillId="0" borderId="3" xfId="0" applyNumberFormat="1" applyFont="1" applyBorder="1" applyAlignment="1">
      <alignment horizontal="right" vertical="center"/>
    </xf>
    <xf numFmtId="41" fontId="23" fillId="0" borderId="6" xfId="0" applyNumberFormat="1" applyFont="1" applyBorder="1" applyAlignment="1">
      <alignment horizontal="right" vertical="center"/>
    </xf>
    <xf numFmtId="41" fontId="23" fillId="0" borderId="28"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22" xfId="0" applyNumberFormat="1" applyFont="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3" fillId="4" borderId="8" xfId="0" applyFont="1" applyFill="1" applyBorder="1" applyAlignment="1">
      <alignment horizontal="center" vertical="center" wrapText="1"/>
    </xf>
    <xf numFmtId="0" fontId="0" fillId="4" borderId="9" xfId="0" applyFill="1" applyBorder="1" applyAlignment="1">
      <alignment horizontal="center" vertical="center"/>
    </xf>
    <xf numFmtId="0" fontId="0" fillId="4" borderId="10" xfId="0" applyFill="1" applyBorder="1" applyAlignment="1">
      <alignment horizontal="center"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44" xfId="0" applyNumberFormat="1" applyFont="1" applyFill="1" applyBorder="1" applyAlignment="1">
      <alignment vertical="center"/>
    </xf>
    <xf numFmtId="41" fontId="0" fillId="0" borderId="20" xfId="0" applyNumberFormat="1" applyFill="1" applyBorder="1" applyAlignment="1">
      <alignmen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9" fontId="4" fillId="0" borderId="8"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23" fillId="0" borderId="8" xfId="0" applyFont="1" applyFill="1" applyBorder="1" applyAlignment="1">
      <alignment vertical="center" wrapText="1"/>
    </xf>
    <xf numFmtId="0" fontId="23" fillId="0" borderId="10" xfId="0" applyFont="1" applyFill="1" applyBorder="1" applyAlignment="1">
      <alignment vertical="center"/>
    </xf>
    <xf numFmtId="41" fontId="23" fillId="0" borderId="31" xfId="0" applyNumberFormat="1" applyFont="1" applyFill="1" applyBorder="1" applyAlignment="1">
      <alignment horizontal="right" vertical="center"/>
    </xf>
    <xf numFmtId="41" fontId="25" fillId="0" borderId="15" xfId="0" applyNumberFormat="1" applyFont="1" applyFill="1" applyBorder="1" applyAlignment="1">
      <alignment horizontal="right" vertical="center"/>
    </xf>
    <xf numFmtId="41" fontId="23" fillId="0" borderId="44" xfId="0" applyNumberFormat="1" applyFont="1" applyFill="1" applyBorder="1" applyAlignment="1">
      <alignment vertical="center"/>
    </xf>
    <xf numFmtId="41" fontId="25" fillId="0" borderId="20" xfId="0" applyNumberFormat="1" applyFont="1" applyFill="1" applyBorder="1" applyAlignment="1">
      <alignment vertical="center"/>
    </xf>
    <xf numFmtId="41" fontId="23" fillId="0" borderId="44" xfId="0" applyNumberFormat="1" applyFont="1" applyFill="1" applyBorder="1" applyAlignment="1">
      <alignment horizontal="right" vertical="center"/>
    </xf>
    <xf numFmtId="41" fontId="25" fillId="0" borderId="20" xfId="0" applyNumberFormat="1" applyFont="1" applyFill="1" applyBorder="1" applyAlignment="1">
      <alignment horizontal="right" vertical="center"/>
    </xf>
    <xf numFmtId="41" fontId="23" fillId="0" borderId="19" xfId="0" applyNumberFormat="1" applyFont="1" applyFill="1" applyBorder="1" applyAlignment="1">
      <alignment horizontal="right" vertical="center"/>
    </xf>
    <xf numFmtId="41" fontId="25" fillId="0" borderId="18" xfId="0" applyNumberFormat="1" applyFont="1" applyFill="1" applyBorder="1" applyAlignment="1">
      <alignment horizontal="right" vertical="center"/>
    </xf>
    <xf numFmtId="0" fontId="3" fillId="0" borderId="8" xfId="0" applyFont="1" applyFill="1" applyBorder="1" applyAlignment="1">
      <alignment vertical="center" wrapText="1"/>
    </xf>
    <xf numFmtId="0" fontId="3" fillId="0" borderId="10" xfId="0" applyFont="1" applyFill="1" applyBorder="1" applyAlignment="1">
      <alignment vertical="center"/>
    </xf>
    <xf numFmtId="41" fontId="3" fillId="0" borderId="31" xfId="0" applyNumberFormat="1" applyFont="1" applyFill="1" applyBorder="1" applyAlignment="1">
      <alignment horizontal="center" vertical="center"/>
    </xf>
    <xf numFmtId="41" fontId="3" fillId="0" borderId="15" xfId="0" applyNumberFormat="1" applyFont="1" applyFill="1" applyBorder="1" applyAlignment="1">
      <alignment horizontal="center" vertical="center"/>
    </xf>
    <xf numFmtId="49" fontId="4" fillId="0" borderId="10" xfId="0" applyNumberFormat="1" applyFont="1" applyFill="1" applyBorder="1" applyAlignment="1">
      <alignment horizontal="lef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5" xfId="0" applyNumberFormat="1" applyFont="1" applyFill="1" applyBorder="1" applyAlignment="1">
      <alignment horizontal="right" vertical="center"/>
    </xf>
    <xf numFmtId="41" fontId="3" fillId="0" borderId="18" xfId="0" applyNumberFormat="1" applyFont="1" applyFill="1" applyBorder="1" applyAlignment="1">
      <alignment horizontal="right" vertical="center"/>
    </xf>
    <xf numFmtId="41" fontId="3" fillId="0" borderId="8" xfId="0" applyNumberFormat="1" applyFont="1" applyBorder="1" applyAlignment="1">
      <alignment vertical="center"/>
    </xf>
    <xf numFmtId="41" fontId="3" fillId="0" borderId="10" xfId="0" applyNumberFormat="1" applyFon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xf>
    <xf numFmtId="41" fontId="3" fillId="0" borderId="20" xfId="0" applyNumberFormat="1" applyFont="1" applyBorder="1" applyAlignment="1">
      <alignment horizontal="right" vertical="center"/>
    </xf>
    <xf numFmtId="41" fontId="3" fillId="0" borderId="18" xfId="0" applyNumberFormat="1" applyFont="1" applyBorder="1" applyAlignment="1">
      <alignment horizontal="right" vertical="center"/>
    </xf>
    <xf numFmtId="41" fontId="3" fillId="3" borderId="31" xfId="0" applyNumberFormat="1" applyFont="1" applyFill="1" applyBorder="1" applyAlignment="1">
      <alignment horizontal="center" vertical="center"/>
    </xf>
    <xf numFmtId="41" fontId="3" fillId="3" borderId="15" xfId="0" applyNumberFormat="1" applyFont="1" applyFill="1" applyBorder="1" applyAlignment="1">
      <alignment horizontal="center"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3" borderId="1" xfId="0" applyNumberFormat="1" applyFont="1" applyFill="1" applyBorder="1" applyAlignment="1">
      <alignment horizontal="right" vertical="center"/>
    </xf>
    <xf numFmtId="41" fontId="3" fillId="3" borderId="6" xfId="0" applyNumberFormat="1" applyFont="1" applyFill="1" applyBorder="1" applyAlignment="1">
      <alignment horizontal="right" vertical="center"/>
    </xf>
    <xf numFmtId="49" fontId="4" fillId="0" borderId="10" xfId="0" applyNumberFormat="1" applyFont="1" applyBorder="1" applyAlignment="1">
      <alignment horizontal="left" vertical="center" wrapText="1"/>
    </xf>
    <xf numFmtId="41" fontId="3" fillId="0" borderId="15"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0" fontId="3" fillId="0" borderId="9" xfId="0" applyFont="1" applyBorder="1" applyAlignment="1">
      <alignment vertical="center"/>
    </xf>
    <xf numFmtId="41" fontId="3" fillId="3" borderId="14" xfId="0" applyNumberFormat="1" applyFont="1" applyFill="1" applyBorder="1" applyAlignment="1">
      <alignment horizontal="center" vertical="center"/>
    </xf>
    <xf numFmtId="41" fontId="0" fillId="3" borderId="14" xfId="0" applyNumberFormat="1" applyFill="1" applyBorder="1" applyAlignment="1">
      <alignment horizontal="right" vertical="center"/>
    </xf>
    <xf numFmtId="41" fontId="0" fillId="0" borderId="14" xfId="0" applyNumberFormat="1" applyFill="1" applyBorder="1" applyAlignment="1">
      <alignment horizontal="right" vertical="center"/>
    </xf>
    <xf numFmtId="41" fontId="0" fillId="0" borderId="12" xfId="0" applyNumberFormat="1" applyBorder="1" applyAlignment="1">
      <alignment vertical="center"/>
    </xf>
    <xf numFmtId="49" fontId="4" fillId="0" borderId="9" xfId="0" applyNumberFormat="1" applyFont="1" applyBorder="1" applyAlignment="1">
      <alignment horizontal="left" vertical="center"/>
    </xf>
    <xf numFmtId="0" fontId="4" fillId="3" borderId="8" xfId="0" applyNumberFormat="1" applyFont="1" applyFill="1" applyBorder="1" applyAlignment="1">
      <alignment horizontal="left" vertical="center" wrapText="1"/>
    </xf>
    <xf numFmtId="0" fontId="4" fillId="3" borderId="10" xfId="0" applyNumberFormat="1" applyFont="1" applyFill="1" applyBorder="1" applyAlignment="1">
      <alignment horizontal="left" vertical="center" wrapText="1"/>
    </xf>
    <xf numFmtId="176" fontId="3" fillId="0" borderId="9" xfId="0" applyNumberFormat="1" applyFont="1" applyBorder="1" applyAlignment="1">
      <alignment horizontal="center" vertical="center"/>
    </xf>
    <xf numFmtId="41" fontId="0" fillId="3" borderId="12" xfId="0" applyNumberFormat="1" applyFill="1" applyBorder="1" applyAlignment="1">
      <alignment horizontal="right" vertical="center"/>
    </xf>
    <xf numFmtId="41" fontId="0" fillId="0" borderId="17" xfId="0" applyNumberForma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0" fillId="0" borderId="12" xfId="0" applyNumberFormat="1" applyBorder="1" applyAlignment="1">
      <alignment horizontal="right" vertical="center"/>
    </xf>
    <xf numFmtId="41" fontId="3" fillId="3" borderId="44" xfId="0" applyNumberFormat="1" applyFont="1" applyFill="1" applyBorder="1" applyAlignment="1">
      <alignment horizontal="right" vertical="center" shrinkToFit="1"/>
    </xf>
    <xf numFmtId="41" fontId="0" fillId="3" borderId="20" xfId="0" applyNumberFormat="1" applyFill="1" applyBorder="1" applyAlignment="1">
      <alignment horizontal="right" vertical="center" shrinkToFit="1"/>
    </xf>
    <xf numFmtId="41" fontId="3" fillId="3" borderId="19" xfId="0" applyNumberFormat="1" applyFont="1" applyFill="1" applyBorder="1" applyAlignment="1">
      <alignment horizontal="right" vertical="center" shrinkToFit="1"/>
    </xf>
    <xf numFmtId="41" fontId="0" fillId="3" borderId="18" xfId="0" applyNumberFormat="1" applyFill="1" applyBorder="1" applyAlignment="1">
      <alignment horizontal="right" vertical="center" shrinkToFit="1"/>
    </xf>
    <xf numFmtId="41" fontId="3" fillId="3" borderId="31" xfId="0" applyNumberFormat="1" applyFont="1" applyFill="1" applyBorder="1" applyAlignment="1">
      <alignment horizontal="right" vertical="center" shrinkToFit="1"/>
    </xf>
    <xf numFmtId="41" fontId="0" fillId="3" borderId="15" xfId="0" applyNumberFormat="1" applyFill="1" applyBorder="1" applyAlignment="1">
      <alignment horizontal="right" vertical="center" shrinkToFit="1"/>
    </xf>
    <xf numFmtId="41" fontId="3" fillId="3" borderId="1" xfId="0" applyNumberFormat="1" applyFont="1" applyFill="1" applyBorder="1" applyAlignment="1">
      <alignment horizontal="right" vertical="center" shrinkToFit="1"/>
    </xf>
    <xf numFmtId="41" fontId="0" fillId="3" borderId="45" xfId="0" applyNumberFormat="1" applyFill="1" applyBorder="1" applyAlignment="1">
      <alignment horizontal="right" vertical="center" shrinkToFit="1"/>
    </xf>
    <xf numFmtId="176" fontId="3" fillId="3" borderId="8" xfId="0" applyNumberFormat="1" applyFont="1" applyFill="1" applyBorder="1" applyAlignment="1">
      <alignment horizontal="center" vertical="center"/>
    </xf>
    <xf numFmtId="176" fontId="3" fillId="3" borderId="10" xfId="0" applyNumberFormat="1"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41" fontId="3" fillId="3" borderId="57" xfId="0" applyNumberFormat="1" applyFont="1" applyFill="1" applyBorder="1" applyAlignment="1">
      <alignment horizontal="center" vertical="center" shrinkToFit="1"/>
    </xf>
    <xf numFmtId="41" fontId="3" fillId="3" borderId="58" xfId="0" applyNumberFormat="1" applyFont="1" applyFill="1" applyBorder="1" applyAlignment="1">
      <alignment horizontal="center" vertical="center" shrinkToFit="1"/>
    </xf>
    <xf numFmtId="0" fontId="11" fillId="4" borderId="27"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5" xfId="0" applyFont="1" applyFill="1" applyBorder="1" applyAlignment="1">
      <alignment horizontal="center" vertical="center" wrapText="1"/>
    </xf>
    <xf numFmtId="41" fontId="23" fillId="3" borderId="31" xfId="0" applyNumberFormat="1" applyFont="1" applyFill="1" applyBorder="1" applyAlignment="1">
      <alignment horizontal="right" vertical="center"/>
    </xf>
    <xf numFmtId="41" fontId="25" fillId="3" borderId="15" xfId="0" applyNumberFormat="1" applyFont="1" applyFill="1" applyBorder="1" applyAlignment="1">
      <alignment horizontal="right" vertical="center"/>
    </xf>
    <xf numFmtId="41" fontId="23" fillId="0" borderId="44" xfId="0" applyNumberFormat="1" applyFont="1" applyBorder="1" applyAlignment="1">
      <alignment vertical="center"/>
    </xf>
    <xf numFmtId="41" fontId="25" fillId="0" borderId="20" xfId="0" applyNumberFormat="1" applyFont="1" applyBorder="1" applyAlignment="1">
      <alignment vertical="center"/>
    </xf>
    <xf numFmtId="41" fontId="23" fillId="3" borderId="44" xfId="0" applyNumberFormat="1" applyFont="1" applyFill="1" applyBorder="1" applyAlignment="1">
      <alignment horizontal="right" vertical="center"/>
    </xf>
    <xf numFmtId="41" fontId="25" fillId="3" borderId="20" xfId="0" applyNumberFormat="1" applyFont="1" applyFill="1" applyBorder="1" applyAlignment="1">
      <alignment horizontal="right" vertical="center"/>
    </xf>
    <xf numFmtId="41" fontId="23" fillId="0" borderId="19" xfId="0" applyNumberFormat="1" applyFont="1" applyBorder="1" applyAlignment="1">
      <alignment horizontal="right" vertical="center"/>
    </xf>
    <xf numFmtId="41" fontId="25"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xf>
    <xf numFmtId="0" fontId="23" fillId="0" borderId="8" xfId="0" applyFont="1" applyBorder="1" applyAlignment="1">
      <alignment vertical="center" wrapText="1"/>
    </xf>
    <xf numFmtId="0" fontId="23" fillId="0" borderId="10" xfId="0" applyFont="1" applyBorder="1" applyAlignment="1">
      <alignment vertical="center"/>
    </xf>
    <xf numFmtId="41" fontId="23" fillId="0" borderId="44" xfId="0" applyNumberFormat="1" applyFont="1" applyBorder="1" applyAlignment="1">
      <alignment horizontal="right" vertical="center"/>
    </xf>
    <xf numFmtId="41" fontId="25" fillId="0" borderId="20" xfId="0" applyNumberFormat="1" applyFont="1" applyBorder="1" applyAlignment="1">
      <alignment horizontal="right" vertical="center"/>
    </xf>
    <xf numFmtId="41" fontId="25" fillId="3" borderId="31" xfId="0" applyNumberFormat="1" applyFont="1" applyFill="1" applyBorder="1" applyAlignment="1">
      <alignment horizontal="right" vertical="center"/>
    </xf>
    <xf numFmtId="41" fontId="23" fillId="3" borderId="31" xfId="0" applyNumberFormat="1" applyFont="1" applyFill="1" applyBorder="1" applyAlignment="1">
      <alignment horizontal="center" vertical="center"/>
    </xf>
    <xf numFmtId="41" fontId="23" fillId="3" borderId="15" xfId="0" applyNumberFormat="1" applyFont="1" applyFill="1" applyBorder="1" applyAlignment="1">
      <alignment horizontal="center" vertical="center"/>
    </xf>
    <xf numFmtId="41" fontId="23" fillId="0" borderId="31" xfId="0" applyNumberFormat="1" applyFont="1" applyFill="1" applyBorder="1" applyAlignment="1">
      <alignment horizontal="center" vertical="center"/>
    </xf>
    <xf numFmtId="41" fontId="23" fillId="0" borderId="15" xfId="0" applyNumberFormat="1" applyFont="1" applyFill="1" applyBorder="1" applyAlignment="1">
      <alignment horizontal="center" vertical="center"/>
    </xf>
    <xf numFmtId="41" fontId="3" fillId="0" borderId="8" xfId="0" applyNumberFormat="1" applyFont="1" applyFill="1" applyBorder="1" applyAlignment="1">
      <alignment vertical="center"/>
    </xf>
    <xf numFmtId="41" fontId="3" fillId="0" borderId="10" xfId="0" applyNumberFormat="1" applyFont="1" applyFill="1" applyBorder="1" applyAlignment="1">
      <alignment vertical="center"/>
    </xf>
    <xf numFmtId="41" fontId="0" fillId="0" borderId="2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20" xfId="0" applyNumberFormat="1" applyFont="1" applyFill="1" applyBorder="1" applyAlignment="1">
      <alignment vertical="center"/>
    </xf>
    <xf numFmtId="0" fontId="3" fillId="0" borderId="10" xfId="0" applyFont="1" applyBorder="1">
      <alignment vertical="center"/>
    </xf>
    <xf numFmtId="41" fontId="6" fillId="0" borderId="20" xfId="0" applyNumberFormat="1" applyFont="1" applyBorder="1" applyAlignment="1">
      <alignment horizontal="right" vertical="center"/>
    </xf>
    <xf numFmtId="41" fontId="3" fillId="0" borderId="31"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31" xfId="0" applyNumberFormat="1" applyFont="1" applyBorder="1" applyAlignment="1">
      <alignment horizontal="center" vertical="center"/>
    </xf>
    <xf numFmtId="41" fontId="3" fillId="0" borderId="15"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3" fillId="0" borderId="44" xfId="0" applyNumberFormat="1" applyFont="1" applyBorder="1">
      <alignment vertical="center"/>
    </xf>
    <xf numFmtId="41" fontId="0" fillId="0" borderId="20" xfId="0" applyNumberFormat="1" applyBorder="1">
      <alignment vertical="center"/>
    </xf>
    <xf numFmtId="0" fontId="3" fillId="0" borderId="0" xfId="0" applyFont="1" applyAlignment="1">
      <alignment horizontal="center" vertical="center"/>
    </xf>
    <xf numFmtId="178" fontId="3" fillId="0" borderId="1"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178" fontId="3" fillId="0" borderId="3" xfId="0" applyNumberFormat="1" applyFont="1" applyFill="1" applyBorder="1" applyAlignment="1">
      <alignment horizontal="left" vertical="center"/>
    </xf>
    <xf numFmtId="178" fontId="3" fillId="0" borderId="6" xfId="0" applyNumberFormat="1" applyFont="1" applyFill="1" applyBorder="1" applyAlignment="1">
      <alignment horizontal="left" vertical="center"/>
    </xf>
    <xf numFmtId="178" fontId="3" fillId="0" borderId="59" xfId="0" applyNumberFormat="1" applyFont="1" applyFill="1" applyBorder="1" applyAlignment="1">
      <alignment horizontal="left" vertical="center"/>
    </xf>
    <xf numFmtId="178" fontId="3" fillId="0" borderId="22" xfId="0" applyNumberFormat="1" applyFont="1" applyFill="1" applyBorder="1" applyAlignment="1">
      <alignment horizontal="left" vertical="center"/>
    </xf>
    <xf numFmtId="41" fontId="3" fillId="0" borderId="1" xfId="0" applyNumberFormat="1" applyFont="1" applyFill="1" applyBorder="1" applyAlignment="1">
      <alignment horizontal="left" vertical="center" wrapText="1"/>
    </xf>
    <xf numFmtId="41" fontId="3" fillId="0" borderId="2" xfId="0" applyNumberFormat="1" applyFont="1" applyFill="1" applyBorder="1" applyAlignment="1">
      <alignment horizontal="left" vertical="center" wrapText="1"/>
    </xf>
    <xf numFmtId="41" fontId="3" fillId="0" borderId="3" xfId="0" applyNumberFormat="1" applyFont="1" applyFill="1" applyBorder="1" applyAlignment="1">
      <alignment horizontal="left" vertical="center" wrapText="1"/>
    </xf>
    <xf numFmtId="41" fontId="3" fillId="0" borderId="6" xfId="0" applyNumberFormat="1" applyFont="1" applyFill="1" applyBorder="1" applyAlignment="1">
      <alignment horizontal="left" vertical="center" wrapText="1"/>
    </xf>
    <xf numFmtId="41" fontId="3" fillId="0" borderId="59" xfId="0" applyNumberFormat="1" applyFont="1" applyFill="1" applyBorder="1" applyAlignment="1">
      <alignment horizontal="left" vertical="center" wrapText="1"/>
    </xf>
    <xf numFmtId="41" fontId="3" fillId="0" borderId="22" xfId="0" applyNumberFormat="1" applyFont="1" applyFill="1" applyBorder="1" applyAlignment="1">
      <alignment horizontal="left" vertical="center" wrapText="1"/>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9"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22" xfId="0" applyFont="1" applyFill="1" applyBorder="1" applyAlignment="1">
      <alignment horizontal="center" vertical="center" wrapText="1"/>
    </xf>
    <xf numFmtId="41" fontId="3" fillId="0" borderId="1"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xf>
    <xf numFmtId="41" fontId="3" fillId="0" borderId="3" xfId="0" applyNumberFormat="1" applyFont="1" applyFill="1" applyBorder="1" applyAlignment="1">
      <alignment horizontal="center" vertical="center"/>
    </xf>
    <xf numFmtId="41" fontId="3" fillId="0" borderId="6" xfId="0" applyNumberFormat="1" applyFont="1" applyFill="1" applyBorder="1" applyAlignment="1">
      <alignment horizontal="center" vertical="center"/>
    </xf>
    <xf numFmtId="41" fontId="3" fillId="0" borderId="59" xfId="0" applyNumberFormat="1" applyFont="1" applyFill="1" applyBorder="1" applyAlignment="1">
      <alignment horizontal="center" vertical="center"/>
    </xf>
    <xf numFmtId="41" fontId="3" fillId="0" borderId="22"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59" xfId="0" applyFont="1" applyFill="1" applyBorder="1" applyAlignment="1">
      <alignment horizontal="center" vertical="center"/>
    </xf>
    <xf numFmtId="0" fontId="20" fillId="4" borderId="22" xfId="0" applyFont="1" applyFill="1"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9" xfId="0" applyNumberFormat="1" applyFont="1" applyBorder="1" applyAlignment="1">
      <alignment horizontal="left" vertical="center"/>
    </xf>
    <xf numFmtId="41" fontId="3" fillId="0" borderId="22" xfId="0" applyNumberFormat="1" applyFont="1" applyBorder="1" applyAlignment="1">
      <alignment horizontal="left" vertical="center"/>
    </xf>
    <xf numFmtId="41" fontId="3" fillId="0" borderId="2" xfId="0" applyNumberFormat="1" applyFont="1" applyFill="1" applyBorder="1" applyAlignment="1">
      <alignment horizontal="left" vertical="center"/>
    </xf>
    <xf numFmtId="41" fontId="3" fillId="0" borderId="3" xfId="0" applyNumberFormat="1" applyFont="1" applyFill="1" applyBorder="1" applyAlignment="1">
      <alignment horizontal="left" vertical="center"/>
    </xf>
    <xf numFmtId="41" fontId="3" fillId="0" borderId="6" xfId="0" applyNumberFormat="1" applyFont="1" applyFill="1" applyBorder="1" applyAlignment="1">
      <alignment horizontal="left" vertical="center"/>
    </xf>
    <xf numFmtId="41" fontId="3" fillId="0" borderId="59" xfId="0" applyNumberFormat="1" applyFont="1" applyFill="1" applyBorder="1" applyAlignment="1">
      <alignment horizontal="left" vertical="center"/>
    </xf>
    <xf numFmtId="41" fontId="3" fillId="0" borderId="22" xfId="0" applyNumberFormat="1" applyFont="1" applyFill="1" applyBorder="1" applyAlignment="1">
      <alignment horizontal="left" vertical="center"/>
    </xf>
    <xf numFmtId="178" fontId="3" fillId="0" borderId="1" xfId="0"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3" fillId="0" borderId="3" xfId="0" applyNumberFormat="1" applyFont="1" applyBorder="1" applyAlignment="1">
      <alignment horizontal="left" vertical="center" wrapText="1"/>
    </xf>
    <xf numFmtId="178" fontId="3" fillId="0" borderId="6" xfId="0" applyNumberFormat="1" applyFont="1" applyBorder="1" applyAlignment="1">
      <alignment horizontal="left" vertical="center" wrapText="1"/>
    </xf>
    <xf numFmtId="178" fontId="3" fillId="0" borderId="59" xfId="0" applyNumberFormat="1" applyFont="1" applyBorder="1" applyAlignment="1">
      <alignment horizontal="left" vertical="center" wrapText="1"/>
    </xf>
    <xf numFmtId="178" fontId="3" fillId="0" borderId="22" xfId="0" applyNumberFormat="1" applyFont="1" applyBorder="1" applyAlignment="1">
      <alignment horizontal="left" vertical="center" wrapText="1"/>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9" xfId="0" applyNumberFormat="1" applyFont="1" applyBorder="1" applyAlignment="1">
      <alignment horizontal="left" vertical="center"/>
    </xf>
    <xf numFmtId="178" fontId="3" fillId="0" borderId="22" xfId="0" applyNumberFormat="1" applyFont="1" applyBorder="1" applyAlignment="1">
      <alignment horizontal="left" vertical="center"/>
    </xf>
    <xf numFmtId="41" fontId="3" fillId="3" borderId="1" xfId="0" applyNumberFormat="1" applyFont="1" applyFill="1" applyBorder="1" applyAlignment="1">
      <alignment horizontal="center" vertical="center" wrapText="1"/>
    </xf>
    <xf numFmtId="41" fontId="3" fillId="3" borderId="2" xfId="0" applyNumberFormat="1" applyFont="1" applyFill="1" applyBorder="1" applyAlignment="1">
      <alignment horizontal="center" vertical="center"/>
    </xf>
    <xf numFmtId="41" fontId="3" fillId="3" borderId="3" xfId="0" applyNumberFormat="1" applyFont="1" applyFill="1" applyBorder="1" applyAlignment="1">
      <alignment horizontal="center" vertical="center"/>
    </xf>
    <xf numFmtId="41" fontId="3" fillId="3" borderId="6" xfId="0" applyNumberFormat="1" applyFont="1" applyFill="1" applyBorder="1" applyAlignment="1">
      <alignment horizontal="center" vertical="center"/>
    </xf>
    <xf numFmtId="41" fontId="3" fillId="3" borderId="59" xfId="0" applyNumberFormat="1" applyFont="1" applyFill="1" applyBorder="1" applyAlignment="1">
      <alignment horizontal="center" vertical="center"/>
    </xf>
    <xf numFmtId="41" fontId="3" fillId="3" borderId="22"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59" xfId="0" applyFont="1" applyBorder="1" applyAlignment="1">
      <alignment horizontal="center" vertical="center"/>
    </xf>
    <xf numFmtId="0" fontId="3" fillId="0" borderId="22" xfId="0" applyFont="1" applyBorder="1" applyAlignment="1">
      <alignment horizontal="center" vertical="center"/>
    </xf>
    <xf numFmtId="41" fontId="23" fillId="0" borderId="1" xfId="0" applyNumberFormat="1" applyFont="1" applyBorder="1" applyAlignment="1">
      <alignment horizontal="center" vertical="center" wrapText="1"/>
    </xf>
    <xf numFmtId="41" fontId="23" fillId="0" borderId="2" xfId="0" applyNumberFormat="1" applyFont="1" applyBorder="1" applyAlignment="1">
      <alignment horizontal="center" vertical="center"/>
    </xf>
    <xf numFmtId="41" fontId="23" fillId="0" borderId="3" xfId="0" applyNumberFormat="1" applyFont="1" applyBorder="1" applyAlignment="1">
      <alignment horizontal="center" vertical="center"/>
    </xf>
    <xf numFmtId="41" fontId="23" fillId="0" borderId="6" xfId="0" applyNumberFormat="1" applyFont="1" applyBorder="1" applyAlignment="1">
      <alignment horizontal="center" vertical="center"/>
    </xf>
    <xf numFmtId="41" fontId="23" fillId="0" borderId="59" xfId="0" applyNumberFormat="1" applyFont="1" applyBorder="1" applyAlignment="1">
      <alignment horizontal="center" vertical="center"/>
    </xf>
    <xf numFmtId="41" fontId="23" fillId="0" borderId="22" xfId="0" applyNumberFormat="1" applyFont="1" applyBorder="1" applyAlignment="1">
      <alignment horizontal="center" vertical="center"/>
    </xf>
    <xf numFmtId="41" fontId="23" fillId="0" borderId="1" xfId="0" applyNumberFormat="1" applyFont="1" applyBorder="1" applyAlignment="1">
      <alignment horizontal="left" vertical="center" wrapText="1"/>
    </xf>
    <xf numFmtId="41" fontId="23" fillId="0" borderId="2" xfId="0" applyNumberFormat="1" applyFont="1" applyBorder="1" applyAlignment="1">
      <alignment horizontal="left" vertical="center"/>
    </xf>
    <xf numFmtId="41" fontId="23" fillId="0" borderId="3" xfId="0" applyNumberFormat="1" applyFont="1" applyBorder="1" applyAlignment="1">
      <alignment horizontal="left" vertical="center"/>
    </xf>
    <xf numFmtId="41" fontId="23" fillId="0" borderId="6" xfId="0" applyNumberFormat="1" applyFont="1" applyBorder="1" applyAlignment="1">
      <alignment horizontal="left" vertical="center"/>
    </xf>
    <xf numFmtId="41" fontId="23" fillId="0" borderId="59" xfId="0" applyNumberFormat="1" applyFont="1" applyBorder="1" applyAlignment="1">
      <alignment horizontal="left" vertical="center"/>
    </xf>
    <xf numFmtId="41" fontId="23" fillId="0" borderId="22" xfId="0" applyNumberFormat="1" applyFont="1" applyBorder="1" applyAlignment="1">
      <alignment horizontal="left" vertical="center"/>
    </xf>
    <xf numFmtId="178" fontId="23" fillId="0" borderId="1" xfId="0" applyNumberFormat="1" applyFont="1" applyBorder="1" applyAlignment="1">
      <alignment horizontal="left" vertical="center"/>
    </xf>
    <xf numFmtId="178" fontId="23" fillId="0" borderId="2" xfId="0" applyNumberFormat="1" applyFont="1" applyBorder="1" applyAlignment="1">
      <alignment horizontal="left" vertical="center"/>
    </xf>
    <xf numFmtId="178" fontId="23" fillId="0" borderId="3" xfId="0" applyNumberFormat="1" applyFont="1" applyBorder="1" applyAlignment="1">
      <alignment horizontal="left" vertical="center"/>
    </xf>
    <xf numFmtId="178" fontId="23" fillId="0" borderId="6" xfId="0" applyNumberFormat="1" applyFont="1" applyBorder="1" applyAlignment="1">
      <alignment horizontal="left" vertical="center"/>
    </xf>
    <xf numFmtId="178" fontId="23" fillId="0" borderId="59" xfId="0" applyNumberFormat="1" applyFont="1" applyBorder="1" applyAlignment="1">
      <alignment horizontal="left" vertical="center"/>
    </xf>
    <xf numFmtId="178" fontId="23" fillId="0" borderId="22" xfId="0" applyNumberFormat="1" applyFont="1" applyBorder="1" applyAlignment="1">
      <alignment horizontal="left" vertical="center"/>
    </xf>
    <xf numFmtId="178" fontId="23" fillId="0" borderId="1" xfId="0" applyNumberFormat="1" applyFont="1" applyFill="1" applyBorder="1" applyAlignment="1">
      <alignment horizontal="left" vertical="center" wrapText="1"/>
    </xf>
    <xf numFmtId="178" fontId="23" fillId="0" borderId="2" xfId="0" applyNumberFormat="1" applyFont="1" applyFill="1" applyBorder="1" applyAlignment="1">
      <alignment horizontal="left" vertical="center" wrapText="1"/>
    </xf>
    <xf numFmtId="178" fontId="23" fillId="0" borderId="3" xfId="0" applyNumberFormat="1" applyFont="1" applyFill="1" applyBorder="1" applyAlignment="1">
      <alignment horizontal="left" vertical="center" wrapText="1"/>
    </xf>
    <xf numFmtId="178" fontId="23" fillId="0" borderId="6" xfId="0" applyNumberFormat="1" applyFont="1" applyFill="1" applyBorder="1" applyAlignment="1">
      <alignment horizontal="left" vertical="center" wrapText="1"/>
    </xf>
    <xf numFmtId="178" fontId="23" fillId="0" borderId="59" xfId="0" applyNumberFormat="1" applyFont="1" applyFill="1" applyBorder="1" applyAlignment="1">
      <alignment horizontal="left" vertical="center" wrapText="1"/>
    </xf>
    <xf numFmtId="178" fontId="23" fillId="0" borderId="22" xfId="0" applyNumberFormat="1" applyFont="1" applyFill="1" applyBorder="1" applyAlignment="1">
      <alignment horizontal="left" vertical="center" wrapText="1"/>
    </xf>
    <xf numFmtId="41" fontId="3" fillId="0" borderId="2" xfId="0" applyNumberFormat="1" applyFont="1" applyFill="1" applyBorder="1" applyAlignment="1">
      <alignment horizontal="center" vertical="center" wrapText="1"/>
    </xf>
    <xf numFmtId="41" fontId="3" fillId="0" borderId="3" xfId="0" applyNumberFormat="1" applyFont="1" applyFill="1" applyBorder="1" applyAlignment="1">
      <alignment horizontal="center" vertical="center" wrapText="1"/>
    </xf>
    <xf numFmtId="41" fontId="3" fillId="0" borderId="6" xfId="0" applyNumberFormat="1" applyFont="1" applyFill="1" applyBorder="1" applyAlignment="1">
      <alignment horizontal="center" vertical="center" wrapText="1"/>
    </xf>
    <xf numFmtId="41" fontId="3" fillId="0" borderId="59" xfId="0" applyNumberFormat="1" applyFont="1" applyFill="1" applyBorder="1" applyAlignment="1">
      <alignment horizontal="center" vertical="center" wrapText="1"/>
    </xf>
    <xf numFmtId="41" fontId="3" fillId="0" borderId="22"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6" xfId="0" applyFont="1" applyFill="1" applyBorder="1" applyAlignment="1">
      <alignment vertical="center" wrapText="1"/>
    </xf>
    <xf numFmtId="0" fontId="3" fillId="0" borderId="59" xfId="0" applyFont="1" applyFill="1" applyBorder="1" applyAlignment="1">
      <alignment vertical="center" wrapText="1"/>
    </xf>
    <xf numFmtId="0" fontId="3" fillId="0" borderId="22" xfId="0" applyFont="1" applyFill="1" applyBorder="1" applyAlignment="1">
      <alignment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vertical="center"/>
    </xf>
    <xf numFmtId="0" fontId="3" fillId="0" borderId="59" xfId="0" applyFont="1" applyFill="1" applyBorder="1" applyAlignment="1">
      <alignment vertical="center"/>
    </xf>
    <xf numFmtId="0" fontId="3" fillId="0" borderId="22" xfId="0" applyFont="1" applyFill="1" applyBorder="1" applyAlignment="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0" borderId="59" xfId="0" applyFont="1" applyFill="1" applyBorder="1" applyAlignment="1">
      <alignment horizontal="left" vertical="center"/>
    </xf>
    <xf numFmtId="0" fontId="3" fillId="0" borderId="22" xfId="0" applyFont="1" applyFill="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59" xfId="0" applyFont="1" applyBorder="1" applyAlignment="1">
      <alignment horizontal="left" vertical="center"/>
    </xf>
    <xf numFmtId="0" fontId="3" fillId="0" borderId="22"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59" xfId="0" applyFont="1" applyBorder="1" applyAlignment="1">
      <alignment horizontal="left" vertical="center" wrapText="1"/>
    </xf>
    <xf numFmtId="0" fontId="2" fillId="0" borderId="2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59" xfId="0" applyFont="1" applyBorder="1" applyAlignment="1">
      <alignment horizontal="left" vertical="center" wrapText="1"/>
    </xf>
    <xf numFmtId="0" fontId="3" fillId="0" borderId="22" xfId="0" applyFont="1" applyBorder="1" applyAlignment="1">
      <alignment horizontal="lef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59" xfId="0" applyFont="1" applyBorder="1" applyAlignment="1">
      <alignment vertical="center" wrapText="1"/>
    </xf>
    <xf numFmtId="0" fontId="3" fillId="0" borderId="22" xfId="0" applyFont="1" applyBorder="1" applyAlignment="1">
      <alignment vertical="center" wrapText="1"/>
    </xf>
    <xf numFmtId="0" fontId="26" fillId="0" borderId="8" xfId="0" applyFont="1" applyBorder="1" applyAlignment="1">
      <alignment vertical="center" wrapText="1"/>
    </xf>
    <xf numFmtId="0" fontId="26" fillId="0" borderId="10" xfId="0" applyFont="1" applyBorder="1">
      <alignment vertical="center"/>
    </xf>
    <xf numFmtId="41" fontId="26" fillId="0" borderId="1" xfId="0" applyNumberFormat="1" applyFont="1" applyBorder="1" applyAlignment="1">
      <alignment horizontal="center" vertical="center" wrapText="1"/>
    </xf>
    <xf numFmtId="41" fontId="26" fillId="0" borderId="2" xfId="0" applyNumberFormat="1" applyFont="1" applyBorder="1" applyAlignment="1">
      <alignment horizontal="center" vertical="center"/>
    </xf>
    <xf numFmtId="41" fontId="26" fillId="0" borderId="3" xfId="0" applyNumberFormat="1" applyFont="1" applyBorder="1" applyAlignment="1">
      <alignment horizontal="center" vertical="center"/>
    </xf>
    <xf numFmtId="41" fontId="26" fillId="0" borderId="6" xfId="0" applyNumberFormat="1" applyFont="1" applyBorder="1" applyAlignment="1">
      <alignment horizontal="center" vertical="center"/>
    </xf>
    <xf numFmtId="41" fontId="26" fillId="0" borderId="59" xfId="0" applyNumberFormat="1" applyFont="1" applyBorder="1" applyAlignment="1">
      <alignment horizontal="center" vertical="center"/>
    </xf>
    <xf numFmtId="41" fontId="26" fillId="0" borderId="22"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9" xfId="0" applyFont="1" applyBorder="1" applyAlignment="1">
      <alignment horizontal="center" vertical="center"/>
    </xf>
    <xf numFmtId="0" fontId="2" fillId="0" borderId="22" xfId="0" applyFont="1" applyBorder="1" applyAlignment="1">
      <alignment horizontal="center" vertical="center"/>
    </xf>
    <xf numFmtId="176" fontId="10" fillId="0" borderId="8"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10" fillId="0" borderId="8" xfId="0" applyFont="1" applyBorder="1" applyAlignment="1">
      <alignment vertical="center" wrapText="1"/>
    </xf>
    <xf numFmtId="0" fontId="10" fillId="0" borderId="10" xfId="0" applyFont="1" applyBorder="1" applyAlignment="1">
      <alignment vertical="center"/>
    </xf>
    <xf numFmtId="41" fontId="10" fillId="0" borderId="1" xfId="0" applyNumberFormat="1" applyFont="1" applyBorder="1" applyAlignment="1">
      <alignment horizontal="center" vertical="center" wrapText="1"/>
    </xf>
    <xf numFmtId="41" fontId="10" fillId="0" borderId="2" xfId="0" applyNumberFormat="1" applyFont="1" applyBorder="1" applyAlignment="1">
      <alignment horizontal="center" vertical="center"/>
    </xf>
    <xf numFmtId="41" fontId="10" fillId="0" borderId="3" xfId="0" applyNumberFormat="1" applyFont="1" applyBorder="1" applyAlignment="1">
      <alignment horizontal="center" vertical="center"/>
    </xf>
    <xf numFmtId="41" fontId="10" fillId="0" borderId="6" xfId="0" applyNumberFormat="1" applyFont="1" applyBorder="1" applyAlignment="1">
      <alignment horizontal="center" vertical="center"/>
    </xf>
    <xf numFmtId="41" fontId="10" fillId="0" borderId="59" xfId="0" applyNumberFormat="1" applyFont="1" applyBorder="1" applyAlignment="1">
      <alignment horizontal="center" vertical="center"/>
    </xf>
    <xf numFmtId="41" fontId="10" fillId="0" borderId="22" xfId="0" applyNumberFormat="1" applyFont="1" applyBorder="1" applyAlignment="1">
      <alignment horizontal="center" vertical="center"/>
    </xf>
    <xf numFmtId="0" fontId="3" fillId="0" borderId="10" xfId="0" applyFont="1" applyFill="1" applyBorder="1" applyAlignment="1">
      <alignmen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4"/>
  <sheetViews>
    <sheetView tabSelected="1" view="pageBreakPreview" zoomScale="75" zoomScaleNormal="100" zoomScaleSheetLayoutView="75" workbookViewId="0">
      <pane xSplit="1" ySplit="4" topLeftCell="B5" activePane="bottomRight" state="frozen"/>
      <selection activeCell="K8" sqref="K8"/>
      <selection pane="topRight" activeCell="K8" sqref="K8"/>
      <selection pane="bottomLeft" activeCell="K8" sqref="K8"/>
      <selection pane="bottomRight" activeCell="B5" sqref="B5"/>
    </sheetView>
  </sheetViews>
  <sheetFormatPr defaultColWidth="9" defaultRowHeight="13.2" x14ac:dyDescent="0.2"/>
  <cols>
    <col min="1" max="1" width="4.109375" style="1" customWidth="1"/>
    <col min="2" max="2" width="22.6640625" style="1" customWidth="1"/>
    <col min="3" max="3" width="7.6640625" style="1" customWidth="1"/>
    <col min="4" max="4" width="9.77734375" style="1" customWidth="1"/>
    <col min="5" max="5" width="6.109375" style="1" customWidth="1"/>
    <col min="6" max="7" width="9" style="1"/>
    <col min="8" max="9" width="8.44140625" style="1" customWidth="1"/>
    <col min="10" max="10" width="47.6640625" style="1" customWidth="1"/>
    <col min="11" max="11" width="23.6640625" style="1" customWidth="1"/>
    <col min="12" max="14" width="8.6640625" style="1" customWidth="1"/>
    <col min="15" max="15" width="12.21875" style="1" customWidth="1"/>
    <col min="16" max="16" width="23.6640625" style="1" customWidth="1"/>
    <col min="17" max="18" width="8.6640625" style="1" customWidth="1"/>
    <col min="19" max="19" width="8.77734375" style="1" customWidth="1"/>
    <col min="20" max="16384" width="9" style="1"/>
  </cols>
  <sheetData>
    <row r="1" spans="1:18" ht="20.25" customHeight="1" thickBot="1" x14ac:dyDescent="0.25">
      <c r="A1" s="3" t="s">
        <v>284</v>
      </c>
    </row>
    <row r="2" spans="1:18" s="2" customFormat="1" ht="12.75" customHeight="1" x14ac:dyDescent="0.2">
      <c r="A2" s="226" t="s">
        <v>4</v>
      </c>
      <c r="B2" s="226" t="s">
        <v>27</v>
      </c>
      <c r="C2" s="233" t="s">
        <v>31</v>
      </c>
      <c r="D2" s="226" t="s">
        <v>165</v>
      </c>
      <c r="E2" s="226" t="s">
        <v>56</v>
      </c>
      <c r="F2" s="226" t="s">
        <v>0</v>
      </c>
      <c r="G2" s="226" t="s">
        <v>57</v>
      </c>
      <c r="H2" s="226" t="s">
        <v>39</v>
      </c>
      <c r="I2" s="226" t="s">
        <v>1</v>
      </c>
      <c r="J2" s="226" t="s">
        <v>55</v>
      </c>
      <c r="K2" s="221" t="s">
        <v>25</v>
      </c>
      <c r="L2" s="222"/>
      <c r="M2" s="222"/>
      <c r="N2" s="222"/>
      <c r="O2" s="222"/>
      <c r="P2" s="221" t="s">
        <v>26</v>
      </c>
      <c r="Q2" s="222"/>
      <c r="R2" s="223"/>
    </row>
    <row r="3" spans="1:18" s="2" customFormat="1" ht="48" x14ac:dyDescent="0.2">
      <c r="A3" s="227"/>
      <c r="B3" s="227"/>
      <c r="C3" s="234"/>
      <c r="D3" s="232"/>
      <c r="E3" s="227"/>
      <c r="F3" s="227"/>
      <c r="G3" s="227"/>
      <c r="H3" s="229"/>
      <c r="I3" s="229"/>
      <c r="J3" s="227"/>
      <c r="K3" s="56" t="s">
        <v>24</v>
      </c>
      <c r="L3" s="224" t="s">
        <v>106</v>
      </c>
      <c r="M3" s="231"/>
      <c r="N3" s="231"/>
      <c r="O3" s="43" t="s">
        <v>32</v>
      </c>
      <c r="P3" s="56" t="s">
        <v>22</v>
      </c>
      <c r="Q3" s="224" t="s">
        <v>106</v>
      </c>
      <c r="R3" s="225"/>
    </row>
    <row r="4" spans="1:18" s="2" customFormat="1" ht="24" customHeight="1" thickBot="1" x14ac:dyDescent="0.25">
      <c r="A4" s="228"/>
      <c r="B4" s="228"/>
      <c r="C4" s="235"/>
      <c r="D4" s="230"/>
      <c r="E4" s="228"/>
      <c r="F4" s="228"/>
      <c r="G4" s="228"/>
      <c r="H4" s="230"/>
      <c r="I4" s="230"/>
      <c r="J4" s="228"/>
      <c r="K4" s="57" t="s">
        <v>37</v>
      </c>
      <c r="L4" s="54" t="s">
        <v>18</v>
      </c>
      <c r="M4" s="54" t="s">
        <v>19</v>
      </c>
      <c r="N4" s="54" t="s">
        <v>20</v>
      </c>
      <c r="O4" s="55" t="s">
        <v>58</v>
      </c>
      <c r="P4" s="57" t="s">
        <v>38</v>
      </c>
      <c r="Q4" s="54" t="s">
        <v>23</v>
      </c>
      <c r="R4" s="100" t="s">
        <v>30</v>
      </c>
    </row>
    <row r="5" spans="1:18" s="2" customFormat="1" ht="81.75" customHeight="1" x14ac:dyDescent="0.2">
      <c r="A5" s="72">
        <v>1</v>
      </c>
      <c r="B5" s="73" t="s">
        <v>67</v>
      </c>
      <c r="C5" s="74" t="s">
        <v>33</v>
      </c>
      <c r="D5" s="85">
        <v>65</v>
      </c>
      <c r="E5" s="75" t="s">
        <v>68</v>
      </c>
      <c r="F5" s="74" t="s">
        <v>76</v>
      </c>
      <c r="G5" s="74" t="s">
        <v>69</v>
      </c>
      <c r="H5" s="206" t="s">
        <v>16</v>
      </c>
      <c r="I5" s="75" t="s">
        <v>17</v>
      </c>
      <c r="J5" s="198" t="s">
        <v>70</v>
      </c>
      <c r="K5" s="199" t="s">
        <v>77</v>
      </c>
      <c r="L5" s="157">
        <v>0</v>
      </c>
      <c r="M5" s="158" t="s">
        <v>86</v>
      </c>
      <c r="N5" s="159" t="s">
        <v>86</v>
      </c>
      <c r="O5" s="160">
        <v>92</v>
      </c>
      <c r="P5" s="199" t="s">
        <v>72</v>
      </c>
      <c r="Q5" s="76">
        <v>38</v>
      </c>
      <c r="R5" s="77" t="s">
        <v>107</v>
      </c>
    </row>
    <row r="6" spans="1:18" s="2" customFormat="1" ht="154.5" customHeight="1" x14ac:dyDescent="0.2">
      <c r="A6" s="32">
        <v>2</v>
      </c>
      <c r="B6" s="33" t="s">
        <v>80</v>
      </c>
      <c r="C6" s="35" t="s">
        <v>33</v>
      </c>
      <c r="D6" s="90">
        <v>6</v>
      </c>
      <c r="E6" s="34" t="s">
        <v>81</v>
      </c>
      <c r="F6" s="35" t="s">
        <v>308</v>
      </c>
      <c r="G6" s="35" t="s">
        <v>82</v>
      </c>
      <c r="H6" s="207" t="s">
        <v>16</v>
      </c>
      <c r="I6" s="34" t="s">
        <v>17</v>
      </c>
      <c r="J6" s="174" t="s">
        <v>83</v>
      </c>
      <c r="K6" s="79" t="s">
        <v>84</v>
      </c>
      <c r="L6" s="162">
        <v>339.005</v>
      </c>
      <c r="M6" s="163" t="s">
        <v>86</v>
      </c>
      <c r="N6" s="164" t="s">
        <v>86</v>
      </c>
      <c r="O6" s="123" t="s">
        <v>86</v>
      </c>
      <c r="P6" s="79" t="s">
        <v>85</v>
      </c>
      <c r="Q6" s="92" t="s">
        <v>93</v>
      </c>
      <c r="R6" s="98" t="s">
        <v>107</v>
      </c>
    </row>
    <row r="7" spans="1:18" s="2" customFormat="1" ht="147.75" customHeight="1" x14ac:dyDescent="0.2">
      <c r="A7" s="32">
        <v>3</v>
      </c>
      <c r="B7" s="33" t="s">
        <v>88</v>
      </c>
      <c r="C7" s="35" t="s">
        <v>33</v>
      </c>
      <c r="D7" s="90">
        <v>5</v>
      </c>
      <c r="E7" s="34" t="s">
        <v>89</v>
      </c>
      <c r="F7" s="35" t="s">
        <v>90</v>
      </c>
      <c r="G7" s="35" t="s">
        <v>86</v>
      </c>
      <c r="H7" s="207" t="s">
        <v>16</v>
      </c>
      <c r="I7" s="34" t="s">
        <v>17</v>
      </c>
      <c r="J7" s="174" t="s">
        <v>91</v>
      </c>
      <c r="K7" s="79" t="s">
        <v>92</v>
      </c>
      <c r="L7" s="165" t="s">
        <v>86</v>
      </c>
      <c r="M7" s="163" t="s">
        <v>86</v>
      </c>
      <c r="N7" s="164" t="s">
        <v>86</v>
      </c>
      <c r="O7" s="123" t="s">
        <v>86</v>
      </c>
      <c r="P7" s="79" t="s">
        <v>94</v>
      </c>
      <c r="Q7" s="97">
        <v>14</v>
      </c>
      <c r="R7" s="188">
        <v>14</v>
      </c>
    </row>
    <row r="8" spans="1:18" s="2" customFormat="1" ht="111" customHeight="1" x14ac:dyDescent="0.2">
      <c r="A8" s="32">
        <v>4</v>
      </c>
      <c r="B8" s="33" t="s">
        <v>95</v>
      </c>
      <c r="C8" s="35" t="s">
        <v>33</v>
      </c>
      <c r="D8" s="33">
        <v>20</v>
      </c>
      <c r="E8" s="34" t="s">
        <v>96</v>
      </c>
      <c r="F8" s="35" t="s">
        <v>308</v>
      </c>
      <c r="G8" s="35" t="s">
        <v>82</v>
      </c>
      <c r="H8" s="207" t="s">
        <v>16</v>
      </c>
      <c r="I8" s="34" t="s">
        <v>17</v>
      </c>
      <c r="J8" s="174" t="s">
        <v>97</v>
      </c>
      <c r="K8" s="79" t="s">
        <v>98</v>
      </c>
      <c r="L8" s="161" t="s">
        <v>99</v>
      </c>
      <c r="M8" s="102" t="s">
        <v>86</v>
      </c>
      <c r="N8" s="103" t="s">
        <v>86</v>
      </c>
      <c r="O8" s="104" t="s">
        <v>86</v>
      </c>
      <c r="P8" s="79" t="s">
        <v>100</v>
      </c>
      <c r="Q8" s="92">
        <v>73</v>
      </c>
      <c r="R8" s="98" t="s">
        <v>107</v>
      </c>
    </row>
    <row r="9" spans="1:18" s="2" customFormat="1" ht="195.75" customHeight="1" x14ac:dyDescent="0.2">
      <c r="A9" s="32">
        <v>5</v>
      </c>
      <c r="B9" s="192" t="s">
        <v>285</v>
      </c>
      <c r="C9" s="193" t="s">
        <v>33</v>
      </c>
      <c r="D9" s="192">
        <v>1</v>
      </c>
      <c r="E9" s="194" t="s">
        <v>286</v>
      </c>
      <c r="F9" s="193" t="s">
        <v>305</v>
      </c>
      <c r="G9" s="193" t="s">
        <v>82</v>
      </c>
      <c r="H9" s="208" t="s">
        <v>16</v>
      </c>
      <c r="I9" s="194" t="s">
        <v>17</v>
      </c>
      <c r="J9" s="200" t="s">
        <v>287</v>
      </c>
      <c r="K9" s="201" t="s">
        <v>288</v>
      </c>
      <c r="L9" s="165" t="s">
        <v>86</v>
      </c>
      <c r="M9" s="195" t="s">
        <v>86</v>
      </c>
      <c r="N9" s="196" t="s">
        <v>86</v>
      </c>
      <c r="O9" s="197" t="s">
        <v>86</v>
      </c>
      <c r="P9" s="201" t="s">
        <v>289</v>
      </c>
      <c r="Q9" s="92" t="s">
        <v>93</v>
      </c>
      <c r="R9" s="98" t="s">
        <v>107</v>
      </c>
    </row>
    <row r="10" spans="1:18" s="101" customFormat="1" ht="296.25" customHeight="1" x14ac:dyDescent="0.2">
      <c r="A10" s="111">
        <v>6</v>
      </c>
      <c r="B10" s="105" t="s">
        <v>108</v>
      </c>
      <c r="C10" s="112" t="s">
        <v>33</v>
      </c>
      <c r="D10" s="105">
        <v>3</v>
      </c>
      <c r="E10" s="113" t="s">
        <v>68</v>
      </c>
      <c r="F10" s="112" t="s">
        <v>109</v>
      </c>
      <c r="G10" s="112" t="s">
        <v>110</v>
      </c>
      <c r="H10" s="209" t="s">
        <v>16</v>
      </c>
      <c r="I10" s="113" t="s">
        <v>17</v>
      </c>
      <c r="J10" s="202" t="s">
        <v>111</v>
      </c>
      <c r="K10" s="203" t="s">
        <v>112</v>
      </c>
      <c r="L10" s="114" t="s">
        <v>167</v>
      </c>
      <c r="M10" s="115" t="s">
        <v>107</v>
      </c>
      <c r="N10" s="116" t="s">
        <v>166</v>
      </c>
      <c r="O10" s="117" t="s">
        <v>113</v>
      </c>
      <c r="P10" s="203" t="s">
        <v>114</v>
      </c>
      <c r="Q10" s="114" t="s">
        <v>115</v>
      </c>
      <c r="R10" s="118" t="s">
        <v>116</v>
      </c>
    </row>
    <row r="11" spans="1:18" s="101" customFormat="1" ht="50.25" customHeight="1" x14ac:dyDescent="0.2">
      <c r="A11" s="111">
        <v>7</v>
      </c>
      <c r="B11" s="105" t="s">
        <v>117</v>
      </c>
      <c r="C11" s="112" t="s">
        <v>118</v>
      </c>
      <c r="D11" s="105">
        <v>3</v>
      </c>
      <c r="E11" s="113" t="s">
        <v>119</v>
      </c>
      <c r="F11" s="112" t="s">
        <v>120</v>
      </c>
      <c r="G11" s="112" t="s">
        <v>120</v>
      </c>
      <c r="H11" s="209" t="s">
        <v>16</v>
      </c>
      <c r="I11" s="113" t="s">
        <v>17</v>
      </c>
      <c r="J11" s="202" t="s">
        <v>121</v>
      </c>
      <c r="K11" s="203" t="s">
        <v>122</v>
      </c>
      <c r="L11" s="119">
        <v>2246</v>
      </c>
      <c r="M11" s="120">
        <v>2246</v>
      </c>
      <c r="N11" s="121">
        <f>L11/M11</f>
        <v>1</v>
      </c>
      <c r="O11" s="117" t="s">
        <v>123</v>
      </c>
      <c r="P11" s="203" t="s">
        <v>124</v>
      </c>
      <c r="Q11" s="122" t="s">
        <v>125</v>
      </c>
      <c r="R11" s="123" t="s">
        <v>125</v>
      </c>
    </row>
    <row r="12" spans="1:18" s="101" customFormat="1" ht="56.4" x14ac:dyDescent="0.2">
      <c r="A12" s="111">
        <v>8</v>
      </c>
      <c r="B12" s="124" t="s">
        <v>126</v>
      </c>
      <c r="C12" s="112" t="s">
        <v>127</v>
      </c>
      <c r="D12" s="105">
        <v>1</v>
      </c>
      <c r="E12" s="113" t="s">
        <v>128</v>
      </c>
      <c r="F12" s="112" t="s">
        <v>129</v>
      </c>
      <c r="G12" s="112" t="s">
        <v>130</v>
      </c>
      <c r="H12" s="209" t="s">
        <v>131</v>
      </c>
      <c r="I12" s="113" t="s">
        <v>132</v>
      </c>
      <c r="J12" s="202" t="s">
        <v>133</v>
      </c>
      <c r="K12" s="203" t="s">
        <v>134</v>
      </c>
      <c r="L12" s="122">
        <v>44</v>
      </c>
      <c r="M12" s="125">
        <v>151</v>
      </c>
      <c r="N12" s="121">
        <f>L12/M12</f>
        <v>0.29139072847682118</v>
      </c>
      <c r="O12" s="117" t="s">
        <v>135</v>
      </c>
      <c r="P12" s="203" t="s">
        <v>136</v>
      </c>
      <c r="Q12" s="114" t="s">
        <v>137</v>
      </c>
      <c r="R12" s="126" t="s">
        <v>138</v>
      </c>
    </row>
    <row r="13" spans="1:18" s="2" customFormat="1" ht="96" customHeight="1" x14ac:dyDescent="0.2">
      <c r="A13" s="32">
        <v>9</v>
      </c>
      <c r="B13" s="33" t="s">
        <v>151</v>
      </c>
      <c r="C13" s="35" t="s">
        <v>33</v>
      </c>
      <c r="D13" s="33">
        <v>1</v>
      </c>
      <c r="E13" s="34" t="s">
        <v>152</v>
      </c>
      <c r="F13" s="35" t="s">
        <v>76</v>
      </c>
      <c r="G13" s="35" t="s">
        <v>153</v>
      </c>
      <c r="H13" s="207" t="s">
        <v>16</v>
      </c>
      <c r="I13" s="34" t="s">
        <v>17</v>
      </c>
      <c r="J13" s="174" t="s">
        <v>154</v>
      </c>
      <c r="K13" s="79" t="s">
        <v>155</v>
      </c>
      <c r="L13" s="154">
        <v>0.33</v>
      </c>
      <c r="M13" s="155">
        <v>0.45</v>
      </c>
      <c r="N13" s="106">
        <v>0.55000000000000004</v>
      </c>
      <c r="O13" s="156" t="s">
        <v>156</v>
      </c>
      <c r="P13" s="79" t="s">
        <v>157</v>
      </c>
      <c r="Q13" s="92">
        <v>39</v>
      </c>
      <c r="R13" s="98">
        <v>53</v>
      </c>
    </row>
    <row r="14" spans="1:18" s="2" customFormat="1" ht="104.25" customHeight="1" x14ac:dyDescent="0.2">
      <c r="A14" s="32">
        <v>10</v>
      </c>
      <c r="B14" s="33" t="s">
        <v>158</v>
      </c>
      <c r="C14" s="35" t="s">
        <v>33</v>
      </c>
      <c r="D14" s="33">
        <v>1</v>
      </c>
      <c r="E14" s="34" t="s">
        <v>159</v>
      </c>
      <c r="F14" s="35" t="s">
        <v>160</v>
      </c>
      <c r="G14" s="35" t="s">
        <v>82</v>
      </c>
      <c r="H14" s="207" t="s">
        <v>16</v>
      </c>
      <c r="I14" s="34" t="s">
        <v>17</v>
      </c>
      <c r="J14" s="174" t="s">
        <v>161</v>
      </c>
      <c r="K14" s="79" t="s">
        <v>162</v>
      </c>
      <c r="L14" s="154">
        <v>0.54</v>
      </c>
      <c r="M14" s="155">
        <v>0.59</v>
      </c>
      <c r="N14" s="106">
        <v>0.9</v>
      </c>
      <c r="O14" s="156" t="s">
        <v>163</v>
      </c>
      <c r="P14" s="79" t="s">
        <v>164</v>
      </c>
      <c r="Q14" s="92">
        <v>10</v>
      </c>
      <c r="R14" s="98">
        <v>10</v>
      </c>
    </row>
    <row r="15" spans="1:18" s="2" customFormat="1" ht="176.25" customHeight="1" x14ac:dyDescent="0.2">
      <c r="A15" s="99">
        <v>11</v>
      </c>
      <c r="B15" s="86" t="s">
        <v>175</v>
      </c>
      <c r="C15" s="107" t="s">
        <v>176</v>
      </c>
      <c r="D15" s="86">
        <v>3</v>
      </c>
      <c r="E15" s="108" t="s">
        <v>177</v>
      </c>
      <c r="F15" s="172" t="s">
        <v>178</v>
      </c>
      <c r="G15" s="172" t="s">
        <v>179</v>
      </c>
      <c r="H15" s="210" t="s">
        <v>180</v>
      </c>
      <c r="I15" s="107" t="s">
        <v>181</v>
      </c>
      <c r="J15" s="205" t="s">
        <v>182</v>
      </c>
      <c r="K15" s="204" t="s">
        <v>183</v>
      </c>
      <c r="L15" s="169" t="s">
        <v>184</v>
      </c>
      <c r="M15" s="184" t="s">
        <v>71</v>
      </c>
      <c r="N15" s="185" t="s">
        <v>71</v>
      </c>
      <c r="O15" s="110" t="s">
        <v>71</v>
      </c>
      <c r="P15" s="204" t="s">
        <v>185</v>
      </c>
      <c r="Q15" s="109" t="s">
        <v>186</v>
      </c>
      <c r="R15" s="189" t="s">
        <v>186</v>
      </c>
    </row>
    <row r="16" spans="1:18" s="2" customFormat="1" ht="78.900000000000006" customHeight="1" x14ac:dyDescent="0.2">
      <c r="A16" s="32">
        <v>12</v>
      </c>
      <c r="B16" s="105" t="s">
        <v>187</v>
      </c>
      <c r="C16" s="112" t="s">
        <v>176</v>
      </c>
      <c r="D16" s="105">
        <v>1</v>
      </c>
      <c r="E16" s="112" t="s">
        <v>188</v>
      </c>
      <c r="F16" s="112" t="s">
        <v>189</v>
      </c>
      <c r="G16" s="112" t="s">
        <v>71</v>
      </c>
      <c r="H16" s="211" t="s">
        <v>180</v>
      </c>
      <c r="I16" s="112" t="s">
        <v>190</v>
      </c>
      <c r="J16" s="202" t="s">
        <v>191</v>
      </c>
      <c r="K16" s="203" t="s">
        <v>192</v>
      </c>
      <c r="L16" s="122">
        <v>285</v>
      </c>
      <c r="M16" s="163" t="s">
        <v>86</v>
      </c>
      <c r="N16" s="164" t="s">
        <v>86</v>
      </c>
      <c r="O16" s="125">
        <v>2000</v>
      </c>
      <c r="P16" s="203" t="s">
        <v>193</v>
      </c>
      <c r="Q16" s="114" t="s">
        <v>194</v>
      </c>
      <c r="R16" s="123" t="s">
        <v>86</v>
      </c>
    </row>
    <row r="17" spans="1:18" s="2" customFormat="1" ht="155.25" customHeight="1" x14ac:dyDescent="0.2">
      <c r="A17" s="32">
        <v>13</v>
      </c>
      <c r="B17" s="105" t="s">
        <v>195</v>
      </c>
      <c r="C17" s="112" t="s">
        <v>176</v>
      </c>
      <c r="D17" s="105">
        <v>1</v>
      </c>
      <c r="E17" s="113" t="s">
        <v>196</v>
      </c>
      <c r="F17" s="112" t="s">
        <v>197</v>
      </c>
      <c r="G17" s="112" t="s">
        <v>128</v>
      </c>
      <c r="H17" s="211" t="s">
        <v>198</v>
      </c>
      <c r="I17" s="112" t="s">
        <v>190</v>
      </c>
      <c r="J17" s="202" t="s">
        <v>199</v>
      </c>
      <c r="K17" s="203" t="s">
        <v>200</v>
      </c>
      <c r="L17" s="122" t="s">
        <v>86</v>
      </c>
      <c r="M17" s="163" t="s">
        <v>86</v>
      </c>
      <c r="N17" s="164" t="s">
        <v>86</v>
      </c>
      <c r="O17" s="170" t="s">
        <v>201</v>
      </c>
      <c r="P17" s="203" t="s">
        <v>202</v>
      </c>
      <c r="Q17" s="171" t="s">
        <v>203</v>
      </c>
      <c r="R17" s="118" t="s">
        <v>204</v>
      </c>
    </row>
    <row r="18" spans="1:18" s="2" customFormat="1" ht="100.5" customHeight="1" x14ac:dyDescent="0.2">
      <c r="A18" s="32">
        <v>14</v>
      </c>
      <c r="B18" s="105" t="s">
        <v>205</v>
      </c>
      <c r="C18" s="112" t="s">
        <v>206</v>
      </c>
      <c r="D18" s="105">
        <v>1</v>
      </c>
      <c r="E18" s="113" t="s">
        <v>207</v>
      </c>
      <c r="F18" s="112" t="s">
        <v>120</v>
      </c>
      <c r="G18" s="112" t="s">
        <v>197</v>
      </c>
      <c r="H18" s="211" t="s">
        <v>180</v>
      </c>
      <c r="I18" s="112" t="s">
        <v>190</v>
      </c>
      <c r="J18" s="202" t="s">
        <v>208</v>
      </c>
      <c r="K18" s="203" t="s">
        <v>209</v>
      </c>
      <c r="L18" s="122" t="s">
        <v>86</v>
      </c>
      <c r="M18" s="163" t="s">
        <v>86</v>
      </c>
      <c r="N18" s="164" t="s">
        <v>86</v>
      </c>
      <c r="O18" s="125" t="s">
        <v>86</v>
      </c>
      <c r="P18" s="203" t="s">
        <v>210</v>
      </c>
      <c r="Q18" s="122">
        <v>124</v>
      </c>
      <c r="R18" s="123" t="s">
        <v>86</v>
      </c>
    </row>
    <row r="19" spans="1:18" s="2" customFormat="1" ht="128.25" customHeight="1" x14ac:dyDescent="0.2">
      <c r="A19" s="32">
        <v>15</v>
      </c>
      <c r="B19" s="33" t="s">
        <v>230</v>
      </c>
      <c r="C19" s="35" t="s">
        <v>33</v>
      </c>
      <c r="D19" s="33">
        <v>1</v>
      </c>
      <c r="E19" s="34" t="s">
        <v>68</v>
      </c>
      <c r="F19" s="35" t="s">
        <v>231</v>
      </c>
      <c r="G19" s="35" t="s">
        <v>232</v>
      </c>
      <c r="H19" s="207" t="s">
        <v>16</v>
      </c>
      <c r="I19" s="34" t="s">
        <v>17</v>
      </c>
      <c r="J19" s="174" t="s">
        <v>233</v>
      </c>
      <c r="K19" s="79" t="s">
        <v>234</v>
      </c>
      <c r="L19" s="92">
        <v>239</v>
      </c>
      <c r="M19" s="91">
        <v>239</v>
      </c>
      <c r="N19" s="182">
        <f>L19/M19</f>
        <v>1</v>
      </c>
      <c r="O19" s="156" t="s">
        <v>235</v>
      </c>
      <c r="P19" s="79" t="s">
        <v>236</v>
      </c>
      <c r="Q19" s="92">
        <v>1</v>
      </c>
      <c r="R19" s="98">
        <v>1</v>
      </c>
    </row>
    <row r="20" spans="1:18" s="2" customFormat="1" ht="158.25" customHeight="1" x14ac:dyDescent="0.2">
      <c r="A20" s="99">
        <v>16</v>
      </c>
      <c r="B20" s="30" t="s">
        <v>237</v>
      </c>
      <c r="C20" s="31" t="s">
        <v>33</v>
      </c>
      <c r="D20" s="30">
        <v>1</v>
      </c>
      <c r="E20" s="28" t="s">
        <v>119</v>
      </c>
      <c r="F20" s="31" t="s">
        <v>82</v>
      </c>
      <c r="G20" s="31" t="s">
        <v>82</v>
      </c>
      <c r="H20" s="212" t="s">
        <v>16</v>
      </c>
      <c r="I20" s="28" t="s">
        <v>17</v>
      </c>
      <c r="J20" s="175" t="s">
        <v>238</v>
      </c>
      <c r="K20" s="176" t="s">
        <v>239</v>
      </c>
      <c r="L20" s="87">
        <v>36</v>
      </c>
      <c r="M20" s="88">
        <v>36</v>
      </c>
      <c r="N20" s="183">
        <v>1</v>
      </c>
      <c r="O20" s="177" t="s">
        <v>240</v>
      </c>
      <c r="P20" s="176" t="s">
        <v>241</v>
      </c>
      <c r="Q20" s="87">
        <v>36</v>
      </c>
      <c r="R20" s="89">
        <v>36</v>
      </c>
    </row>
    <row r="21" spans="1:18" s="2" customFormat="1" ht="158.4" customHeight="1" x14ac:dyDescent="0.2">
      <c r="A21" s="32">
        <v>17</v>
      </c>
      <c r="B21" s="33" t="s">
        <v>242</v>
      </c>
      <c r="C21" s="35" t="s">
        <v>118</v>
      </c>
      <c r="D21" s="33">
        <v>1</v>
      </c>
      <c r="E21" s="34" t="s">
        <v>68</v>
      </c>
      <c r="F21" s="178" t="s">
        <v>243</v>
      </c>
      <c r="G21" s="35" t="s">
        <v>244</v>
      </c>
      <c r="H21" s="207" t="s">
        <v>16</v>
      </c>
      <c r="I21" s="34" t="s">
        <v>17</v>
      </c>
      <c r="J21" s="174" t="s">
        <v>245</v>
      </c>
      <c r="K21" s="79" t="s">
        <v>246</v>
      </c>
      <c r="L21" s="92" t="s">
        <v>86</v>
      </c>
      <c r="M21" s="186" t="s">
        <v>71</v>
      </c>
      <c r="N21" s="187" t="s">
        <v>71</v>
      </c>
      <c r="O21" s="91" t="s">
        <v>71</v>
      </c>
      <c r="P21" s="79" t="s">
        <v>247</v>
      </c>
      <c r="Q21" s="92">
        <v>1</v>
      </c>
      <c r="R21" s="98">
        <v>1</v>
      </c>
    </row>
    <row r="22" spans="1:18" s="2" customFormat="1" ht="156" customHeight="1" x14ac:dyDescent="0.2">
      <c r="A22" s="99">
        <v>18</v>
      </c>
      <c r="B22" s="30" t="s">
        <v>248</v>
      </c>
      <c r="C22" s="31" t="s">
        <v>33</v>
      </c>
      <c r="D22" s="30">
        <v>1</v>
      </c>
      <c r="E22" s="28" t="s">
        <v>249</v>
      </c>
      <c r="F22" s="31" t="s">
        <v>250</v>
      </c>
      <c r="G22" s="31" t="s">
        <v>82</v>
      </c>
      <c r="H22" s="212" t="s">
        <v>16</v>
      </c>
      <c r="I22" s="28" t="s">
        <v>17</v>
      </c>
      <c r="J22" s="175" t="s">
        <v>251</v>
      </c>
      <c r="K22" s="176" t="s">
        <v>252</v>
      </c>
      <c r="L22" s="179" t="s">
        <v>253</v>
      </c>
      <c r="M22" s="177" t="s">
        <v>254</v>
      </c>
      <c r="N22" s="29" t="s">
        <v>86</v>
      </c>
      <c r="O22" s="180" t="s">
        <v>255</v>
      </c>
      <c r="P22" s="176" t="s">
        <v>256</v>
      </c>
      <c r="Q22" s="190">
        <v>15300</v>
      </c>
      <c r="R22" s="191">
        <v>15138</v>
      </c>
    </row>
    <row r="23" spans="1:18" s="2" customFormat="1" ht="180.75" customHeight="1" x14ac:dyDescent="0.2">
      <c r="A23" s="32">
        <v>19</v>
      </c>
      <c r="B23" s="33" t="s">
        <v>257</v>
      </c>
      <c r="C23" s="35" t="s">
        <v>33</v>
      </c>
      <c r="D23" s="33">
        <v>3</v>
      </c>
      <c r="E23" s="34" t="s">
        <v>258</v>
      </c>
      <c r="F23" s="178" t="s">
        <v>259</v>
      </c>
      <c r="G23" s="35" t="s">
        <v>82</v>
      </c>
      <c r="H23" s="207" t="s">
        <v>16</v>
      </c>
      <c r="I23" s="34" t="s">
        <v>17</v>
      </c>
      <c r="J23" s="174" t="s">
        <v>260</v>
      </c>
      <c r="K23" s="79" t="s">
        <v>261</v>
      </c>
      <c r="L23" s="80" t="s">
        <v>262</v>
      </c>
      <c r="M23" s="81" t="s">
        <v>263</v>
      </c>
      <c r="N23" s="82" t="s">
        <v>264</v>
      </c>
      <c r="O23" s="78" t="s">
        <v>265</v>
      </c>
      <c r="P23" s="79" t="s">
        <v>266</v>
      </c>
      <c r="Q23" s="181">
        <v>7</v>
      </c>
      <c r="R23" s="98">
        <v>5</v>
      </c>
    </row>
    <row r="24" spans="1:18" s="2" customFormat="1" ht="38.25" customHeight="1" thickBot="1" x14ac:dyDescent="0.25">
      <c r="A24" s="59"/>
      <c r="B24" s="60" t="s">
        <v>28</v>
      </c>
      <c r="C24" s="60"/>
      <c r="D24" s="61">
        <f>SUM(D5:D23)</f>
        <v>119</v>
      </c>
      <c r="E24" s="62"/>
      <c r="F24" s="60"/>
      <c r="G24" s="60"/>
      <c r="H24" s="63"/>
      <c r="I24" s="64"/>
      <c r="J24" s="65"/>
      <c r="K24" s="66"/>
      <c r="L24" s="67"/>
      <c r="M24" s="68"/>
      <c r="N24" s="69"/>
      <c r="O24" s="70"/>
      <c r="P24" s="66"/>
      <c r="Q24" s="67"/>
      <c r="R24" s="71"/>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9" fitToHeight="0" orientation="landscape" r:id="rId1"/>
  <rowBreaks count="3" manualBreakCount="3">
    <brk id="8" max="17" man="1"/>
    <brk id="14" max="17" man="1"/>
    <brk id="2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60"/>
  <sheetViews>
    <sheetView view="pageBreakPreview" zoomScale="85" zoomScaleNormal="85" zoomScaleSheetLayoutView="85" workbookViewId="0">
      <pane xSplit="1" ySplit="7" topLeftCell="B8" activePane="bottomRight" state="frozen"/>
      <selection activeCell="K8" sqref="K8"/>
      <selection pane="topRight" activeCell="K8" sqref="K8"/>
      <selection pane="bottomLeft" activeCell="K8" sqref="K8"/>
      <selection pane="bottomRight" activeCell="B8" sqref="B8:B9"/>
    </sheetView>
  </sheetViews>
  <sheetFormatPr defaultColWidth="9" defaultRowHeight="13.2" x14ac:dyDescent="0.2"/>
  <cols>
    <col min="1" max="1" width="4.109375" style="1" customWidth="1"/>
    <col min="2" max="2" width="22.6640625" style="1" customWidth="1"/>
    <col min="3" max="13" width="9" style="1" customWidth="1"/>
    <col min="14" max="15" width="9.6640625" style="1" customWidth="1"/>
    <col min="16" max="23" width="8" style="1" customWidth="1"/>
    <col min="24" max="24" width="37.6640625" style="1" customWidth="1"/>
    <col min="25" max="25" width="9" style="36"/>
    <col min="26" max="16384" width="9" style="1"/>
  </cols>
  <sheetData>
    <row r="1" spans="1:25" ht="20.25" customHeight="1" thickBot="1" x14ac:dyDescent="0.25">
      <c r="A1" s="3" t="s">
        <v>283</v>
      </c>
    </row>
    <row r="2" spans="1:25" s="2" customFormat="1" ht="12.75" customHeight="1" x14ac:dyDescent="0.2">
      <c r="A2" s="226" t="s">
        <v>4</v>
      </c>
      <c r="B2" s="226" t="s">
        <v>27</v>
      </c>
      <c r="C2" s="221" t="s">
        <v>78</v>
      </c>
      <c r="D2" s="342"/>
      <c r="E2" s="221" t="s">
        <v>105</v>
      </c>
      <c r="F2" s="348"/>
      <c r="G2" s="348"/>
      <c r="H2" s="348"/>
      <c r="I2" s="348"/>
      <c r="J2" s="348"/>
      <c r="K2" s="348"/>
      <c r="L2" s="348"/>
      <c r="M2" s="351" t="s">
        <v>281</v>
      </c>
      <c r="N2" s="221" t="s">
        <v>282</v>
      </c>
      <c r="O2" s="342"/>
      <c r="P2" s="221" t="s">
        <v>141</v>
      </c>
      <c r="Q2" s="305"/>
      <c r="R2" s="305"/>
      <c r="S2" s="305"/>
      <c r="T2" s="305"/>
      <c r="U2" s="221" t="s">
        <v>142</v>
      </c>
      <c r="V2" s="305"/>
      <c r="W2" s="306"/>
      <c r="X2" s="42" t="s">
        <v>29</v>
      </c>
      <c r="Y2" s="37"/>
    </row>
    <row r="3" spans="1:25" s="2" customFormat="1" ht="12" customHeight="1" x14ac:dyDescent="0.2">
      <c r="A3" s="227"/>
      <c r="B3" s="227"/>
      <c r="C3" s="343"/>
      <c r="D3" s="344"/>
      <c r="E3" s="349"/>
      <c r="F3" s="350"/>
      <c r="G3" s="350"/>
      <c r="H3" s="350"/>
      <c r="I3" s="350"/>
      <c r="J3" s="350"/>
      <c r="K3" s="350"/>
      <c r="L3" s="350"/>
      <c r="M3" s="352"/>
      <c r="N3" s="343"/>
      <c r="O3" s="344"/>
      <c r="P3" s="17" t="s">
        <v>13</v>
      </c>
      <c r="Q3" s="307" t="s">
        <v>3</v>
      </c>
      <c r="R3" s="307" t="s">
        <v>11</v>
      </c>
      <c r="S3" s="310" t="s">
        <v>2</v>
      </c>
      <c r="T3" s="313" t="s">
        <v>15</v>
      </c>
      <c r="U3" s="316" t="s">
        <v>3</v>
      </c>
      <c r="V3" s="310" t="s">
        <v>11</v>
      </c>
      <c r="W3" s="319" t="s">
        <v>2</v>
      </c>
      <c r="X3" s="337" t="s">
        <v>54</v>
      </c>
      <c r="Y3" s="37"/>
    </row>
    <row r="4" spans="1:25" s="2" customFormat="1" ht="13.5" customHeight="1" x14ac:dyDescent="0.2">
      <c r="A4" s="227"/>
      <c r="B4" s="227"/>
      <c r="C4" s="23"/>
      <c r="D4" s="22"/>
      <c r="E4" s="7" t="s">
        <v>8</v>
      </c>
      <c r="F4" s="8"/>
      <c r="G4" s="8"/>
      <c r="H4" s="8"/>
      <c r="I4" s="8"/>
      <c r="J4" s="8"/>
      <c r="K4" s="8"/>
      <c r="L4" s="356" t="s">
        <v>9</v>
      </c>
      <c r="M4" s="352"/>
      <c r="N4" s="23"/>
      <c r="O4" s="22"/>
      <c r="P4" s="322" t="s">
        <v>12</v>
      </c>
      <c r="Q4" s="308"/>
      <c r="R4" s="308"/>
      <c r="S4" s="311"/>
      <c r="T4" s="314"/>
      <c r="U4" s="317"/>
      <c r="V4" s="311"/>
      <c r="W4" s="320"/>
      <c r="X4" s="338"/>
      <c r="Y4" s="37"/>
    </row>
    <row r="5" spans="1:25" s="2" customFormat="1" ht="12" customHeight="1" x14ac:dyDescent="0.2">
      <c r="A5" s="227"/>
      <c r="B5" s="227"/>
      <c r="C5" s="23"/>
      <c r="D5" s="345" t="s">
        <v>6</v>
      </c>
      <c r="E5" s="23"/>
      <c r="F5" s="5" t="s">
        <v>5</v>
      </c>
      <c r="G5" s="44"/>
      <c r="H5" s="44"/>
      <c r="I5" s="44"/>
      <c r="J5" s="44"/>
      <c r="K5" s="45"/>
      <c r="L5" s="357"/>
      <c r="M5" s="352"/>
      <c r="N5" s="23"/>
      <c r="O5" s="345" t="s">
        <v>6</v>
      </c>
      <c r="P5" s="323"/>
      <c r="Q5" s="309"/>
      <c r="R5" s="309"/>
      <c r="S5" s="312"/>
      <c r="T5" s="315"/>
      <c r="U5" s="318"/>
      <c r="V5" s="312"/>
      <c r="W5" s="321"/>
      <c r="X5" s="338"/>
      <c r="Y5" s="37"/>
    </row>
    <row r="6" spans="1:25" s="2" customFormat="1" ht="12" customHeight="1" x14ac:dyDescent="0.2">
      <c r="A6" s="227"/>
      <c r="B6" s="227"/>
      <c r="C6" s="23"/>
      <c r="D6" s="346"/>
      <c r="E6" s="23"/>
      <c r="F6" s="21" t="s">
        <v>7</v>
      </c>
      <c r="G6" s="361" t="s">
        <v>52</v>
      </c>
      <c r="H6" s="362"/>
      <c r="I6" s="362"/>
      <c r="J6" s="363"/>
      <c r="K6" s="354" t="s">
        <v>36</v>
      </c>
      <c r="L6" s="357"/>
      <c r="M6" s="352"/>
      <c r="N6" s="23"/>
      <c r="O6" s="346"/>
      <c r="P6" s="12" t="s">
        <v>14</v>
      </c>
      <c r="Q6" s="13" t="s">
        <v>14</v>
      </c>
      <c r="R6" s="13" t="s">
        <v>14</v>
      </c>
      <c r="S6" s="14" t="s">
        <v>14</v>
      </c>
      <c r="T6" s="15" t="s">
        <v>14</v>
      </c>
      <c r="U6" s="19" t="s">
        <v>14</v>
      </c>
      <c r="V6" s="14" t="s">
        <v>14</v>
      </c>
      <c r="W6" s="15" t="s">
        <v>14</v>
      </c>
      <c r="X6" s="338"/>
      <c r="Y6" s="38"/>
    </row>
    <row r="7" spans="1:25" s="2" customFormat="1" ht="19.5" customHeight="1" thickBot="1" x14ac:dyDescent="0.25">
      <c r="A7" s="228"/>
      <c r="B7" s="228"/>
      <c r="C7" s="4"/>
      <c r="D7" s="347"/>
      <c r="E7" s="4"/>
      <c r="F7" s="6"/>
      <c r="G7" s="48" t="s">
        <v>34</v>
      </c>
      <c r="H7" s="48" t="s">
        <v>35</v>
      </c>
      <c r="I7" s="48" t="s">
        <v>40</v>
      </c>
      <c r="J7" s="49" t="s">
        <v>53</v>
      </c>
      <c r="K7" s="355"/>
      <c r="L7" s="358"/>
      <c r="M7" s="353"/>
      <c r="N7" s="4"/>
      <c r="O7" s="347"/>
      <c r="P7" s="9" t="s">
        <v>10</v>
      </c>
      <c r="Q7" s="10" t="s">
        <v>10</v>
      </c>
      <c r="R7" s="10" t="s">
        <v>10</v>
      </c>
      <c r="S7" s="11" t="s">
        <v>10</v>
      </c>
      <c r="T7" s="16" t="s">
        <v>10</v>
      </c>
      <c r="U7" s="18" t="s">
        <v>10</v>
      </c>
      <c r="V7" s="11" t="s">
        <v>10</v>
      </c>
      <c r="W7" s="20" t="s">
        <v>10</v>
      </c>
      <c r="X7" s="339"/>
      <c r="Y7" s="39"/>
    </row>
    <row r="8" spans="1:25" s="2" customFormat="1" ht="69" customHeight="1" x14ac:dyDescent="0.2">
      <c r="A8" s="263">
        <v>1</v>
      </c>
      <c r="B8" s="265" t="s">
        <v>67</v>
      </c>
      <c r="C8" s="267">
        <v>488729.42499999999</v>
      </c>
      <c r="D8" s="269">
        <v>488729.42499999999</v>
      </c>
      <c r="E8" s="267">
        <v>99560.709000000003</v>
      </c>
      <c r="F8" s="271">
        <v>99044.914000000004</v>
      </c>
      <c r="G8" s="271">
        <v>83744.784</v>
      </c>
      <c r="H8" s="271">
        <v>15300.13</v>
      </c>
      <c r="I8" s="271">
        <v>0</v>
      </c>
      <c r="J8" s="283" t="s">
        <v>73</v>
      </c>
      <c r="K8" s="271">
        <v>515.79499999999996</v>
      </c>
      <c r="L8" s="236">
        <v>189053.674</v>
      </c>
      <c r="M8" s="285">
        <v>33086.014999999999</v>
      </c>
      <c r="N8" s="277">
        <f>+(+C8+E8)-(L8+M8)</f>
        <v>366150.44499999995</v>
      </c>
      <c r="O8" s="269">
        <v>366150.44500000001</v>
      </c>
      <c r="P8" s="24">
        <v>51</v>
      </c>
      <c r="Q8" s="25">
        <v>0</v>
      </c>
      <c r="R8" s="25">
        <v>0</v>
      </c>
      <c r="S8" s="26">
        <v>0</v>
      </c>
      <c r="T8" s="25">
        <v>0</v>
      </c>
      <c r="U8" s="24">
        <v>0</v>
      </c>
      <c r="V8" s="26">
        <v>0</v>
      </c>
      <c r="W8" s="27">
        <v>0</v>
      </c>
      <c r="X8" s="279" t="s">
        <v>293</v>
      </c>
      <c r="Y8" s="40"/>
    </row>
    <row r="9" spans="1:25" s="2" customFormat="1" ht="69" customHeight="1" thickBot="1" x14ac:dyDescent="0.25">
      <c r="A9" s="302"/>
      <c r="B9" s="294"/>
      <c r="C9" s="324"/>
      <c r="D9" s="304"/>
      <c r="E9" s="324"/>
      <c r="F9" s="296"/>
      <c r="G9" s="296"/>
      <c r="H9" s="296"/>
      <c r="I9" s="296"/>
      <c r="J9" s="295"/>
      <c r="K9" s="296"/>
      <c r="L9" s="297"/>
      <c r="M9" s="298"/>
      <c r="N9" s="303"/>
      <c r="O9" s="304"/>
      <c r="P9" s="93">
        <v>99044.914000000004</v>
      </c>
      <c r="Q9" s="94">
        <v>0</v>
      </c>
      <c r="R9" s="94">
        <v>0</v>
      </c>
      <c r="S9" s="95">
        <v>0</v>
      </c>
      <c r="T9" s="94">
        <v>0</v>
      </c>
      <c r="U9" s="93">
        <v>0</v>
      </c>
      <c r="V9" s="95">
        <v>0</v>
      </c>
      <c r="W9" s="96">
        <v>0</v>
      </c>
      <c r="X9" s="299"/>
      <c r="Y9" s="41"/>
    </row>
    <row r="10" spans="1:25" s="2" customFormat="1" ht="21.9" customHeight="1" x14ac:dyDescent="0.2">
      <c r="A10" s="263">
        <v>2</v>
      </c>
      <c r="B10" s="265" t="s">
        <v>80</v>
      </c>
      <c r="C10" s="267">
        <v>28402.191999999999</v>
      </c>
      <c r="D10" s="269">
        <v>28402.191999999999</v>
      </c>
      <c r="E10" s="267">
        <f>F10</f>
        <v>307.00299999999999</v>
      </c>
      <c r="F10" s="271">
        <f>SUM(G10:K11)</f>
        <v>307.00299999999999</v>
      </c>
      <c r="G10" s="271">
        <v>0</v>
      </c>
      <c r="H10" s="271">
        <v>0</v>
      </c>
      <c r="I10" s="271">
        <v>0</v>
      </c>
      <c r="J10" s="283" t="s">
        <v>73</v>
      </c>
      <c r="K10" s="271">
        <v>307.00299999999999</v>
      </c>
      <c r="L10" s="236">
        <v>339.005</v>
      </c>
      <c r="M10" s="285">
        <v>403.81799999999998</v>
      </c>
      <c r="N10" s="277">
        <f>+(+C10+E10)-(L10+M10)</f>
        <v>27966.371999999999</v>
      </c>
      <c r="O10" s="269">
        <f>N10</f>
        <v>27966.371999999999</v>
      </c>
      <c r="P10" s="24">
        <v>0</v>
      </c>
      <c r="Q10" s="25">
        <v>0</v>
      </c>
      <c r="R10" s="25">
        <v>0</v>
      </c>
      <c r="S10" s="26">
        <v>0</v>
      </c>
      <c r="T10" s="25">
        <v>6</v>
      </c>
      <c r="U10" s="24">
        <v>0</v>
      </c>
      <c r="V10" s="26">
        <v>0</v>
      </c>
      <c r="W10" s="27">
        <v>0</v>
      </c>
      <c r="X10" s="300" t="s">
        <v>294</v>
      </c>
      <c r="Y10" s="40"/>
    </row>
    <row r="11" spans="1:25" s="2" customFormat="1" ht="125.25" customHeight="1" thickBot="1" x14ac:dyDescent="0.25">
      <c r="A11" s="264"/>
      <c r="B11" s="266"/>
      <c r="C11" s="268"/>
      <c r="D11" s="270"/>
      <c r="E11" s="268"/>
      <c r="F11" s="272"/>
      <c r="G11" s="272"/>
      <c r="H11" s="272"/>
      <c r="I11" s="272"/>
      <c r="J11" s="284"/>
      <c r="K11" s="272"/>
      <c r="L11" s="237"/>
      <c r="M11" s="286"/>
      <c r="N11" s="278"/>
      <c r="O11" s="270"/>
      <c r="P11" s="50">
        <v>0</v>
      </c>
      <c r="Q11" s="51">
        <v>0</v>
      </c>
      <c r="R11" s="51">
        <v>0</v>
      </c>
      <c r="S11" s="52">
        <v>0</v>
      </c>
      <c r="T11" s="51">
        <v>339.005</v>
      </c>
      <c r="U11" s="50">
        <v>0</v>
      </c>
      <c r="V11" s="52">
        <v>0</v>
      </c>
      <c r="W11" s="53">
        <v>0</v>
      </c>
      <c r="X11" s="301"/>
      <c r="Y11" s="41"/>
    </row>
    <row r="12" spans="1:25" s="2" customFormat="1" ht="21.9" customHeight="1" x14ac:dyDescent="0.2">
      <c r="A12" s="263">
        <v>3</v>
      </c>
      <c r="B12" s="265" t="s">
        <v>88</v>
      </c>
      <c r="C12" s="267">
        <v>86775.027000000002</v>
      </c>
      <c r="D12" s="269">
        <f>C12</f>
        <v>86775.027000000002</v>
      </c>
      <c r="E12" s="267">
        <f>F12</f>
        <v>376.15899999999999</v>
      </c>
      <c r="F12" s="271">
        <v>376.15899999999999</v>
      </c>
      <c r="G12" s="271">
        <v>0</v>
      </c>
      <c r="H12" s="271">
        <v>0</v>
      </c>
      <c r="I12" s="271">
        <v>0</v>
      </c>
      <c r="J12" s="283" t="s">
        <v>73</v>
      </c>
      <c r="K12" s="271">
        <v>304.51400000000001</v>
      </c>
      <c r="L12" s="236">
        <v>4885.7380000000003</v>
      </c>
      <c r="M12" s="285"/>
      <c r="N12" s="277">
        <f>+(+C12+E12)-(L12+M12)</f>
        <v>82265.448000000004</v>
      </c>
      <c r="O12" s="269">
        <f>N12</f>
        <v>82265.448000000004</v>
      </c>
      <c r="P12" s="24">
        <v>18</v>
      </c>
      <c r="Q12" s="25">
        <v>0</v>
      </c>
      <c r="R12" s="25">
        <v>0</v>
      </c>
      <c r="S12" s="26">
        <v>0</v>
      </c>
      <c r="T12" s="25">
        <v>19</v>
      </c>
      <c r="U12" s="24">
        <v>0</v>
      </c>
      <c r="V12" s="26">
        <v>0</v>
      </c>
      <c r="W12" s="27">
        <v>0</v>
      </c>
      <c r="X12" s="300" t="s">
        <v>295</v>
      </c>
      <c r="Y12" s="40"/>
    </row>
    <row r="13" spans="1:25" s="2" customFormat="1" ht="96" customHeight="1" thickBot="1" x14ac:dyDescent="0.25">
      <c r="A13" s="264"/>
      <c r="B13" s="266"/>
      <c r="C13" s="268"/>
      <c r="D13" s="270"/>
      <c r="E13" s="268"/>
      <c r="F13" s="272"/>
      <c r="G13" s="272"/>
      <c r="H13" s="272"/>
      <c r="I13" s="272"/>
      <c r="J13" s="284"/>
      <c r="K13" s="272"/>
      <c r="L13" s="237"/>
      <c r="M13" s="286"/>
      <c r="N13" s="278"/>
      <c r="O13" s="270"/>
      <c r="P13" s="50">
        <v>4287.12</v>
      </c>
      <c r="Q13" s="51">
        <v>0</v>
      </c>
      <c r="R13" s="51">
        <v>0</v>
      </c>
      <c r="S13" s="52">
        <v>0</v>
      </c>
      <c r="T13" s="51">
        <v>598.61800000000005</v>
      </c>
      <c r="U13" s="50">
        <v>0</v>
      </c>
      <c r="V13" s="52">
        <v>0</v>
      </c>
      <c r="W13" s="53">
        <v>0</v>
      </c>
      <c r="X13" s="301"/>
      <c r="Y13" s="41"/>
    </row>
    <row r="14" spans="1:25" s="2" customFormat="1" ht="54.75" customHeight="1" x14ac:dyDescent="0.2">
      <c r="A14" s="263">
        <v>4</v>
      </c>
      <c r="B14" s="265" t="s">
        <v>95</v>
      </c>
      <c r="C14" s="267">
        <v>67530</v>
      </c>
      <c r="D14" s="269">
        <v>67530</v>
      </c>
      <c r="E14" s="267">
        <v>38210</v>
      </c>
      <c r="F14" s="271">
        <v>38210</v>
      </c>
      <c r="G14" s="236">
        <v>37912</v>
      </c>
      <c r="H14" s="271">
        <v>0</v>
      </c>
      <c r="I14" s="271">
        <v>0</v>
      </c>
      <c r="J14" s="283" t="s">
        <v>73</v>
      </c>
      <c r="K14" s="271">
        <v>298</v>
      </c>
      <c r="L14" s="242">
        <v>36647</v>
      </c>
      <c r="M14" s="275">
        <v>88.006650000000008</v>
      </c>
      <c r="N14" s="277">
        <v>69005</v>
      </c>
      <c r="O14" s="269">
        <v>69004</v>
      </c>
      <c r="P14" s="24">
        <v>0</v>
      </c>
      <c r="Q14" s="25">
        <v>0</v>
      </c>
      <c r="R14" s="25">
        <v>0</v>
      </c>
      <c r="S14" s="26">
        <v>0</v>
      </c>
      <c r="T14" s="25">
        <v>92</v>
      </c>
      <c r="U14" s="24">
        <v>0</v>
      </c>
      <c r="V14" s="26">
        <v>0</v>
      </c>
      <c r="W14" s="27">
        <v>0</v>
      </c>
      <c r="X14" s="279" t="s">
        <v>292</v>
      </c>
      <c r="Y14" s="40"/>
    </row>
    <row r="15" spans="1:25" s="2" customFormat="1" ht="83.25" customHeight="1" thickBot="1" x14ac:dyDescent="0.25">
      <c r="A15" s="264"/>
      <c r="B15" s="266"/>
      <c r="C15" s="268"/>
      <c r="D15" s="270"/>
      <c r="E15" s="281"/>
      <c r="F15" s="273"/>
      <c r="G15" s="292"/>
      <c r="H15" s="273"/>
      <c r="I15" s="273"/>
      <c r="J15" s="284"/>
      <c r="K15" s="273"/>
      <c r="L15" s="274"/>
      <c r="M15" s="276"/>
      <c r="N15" s="293"/>
      <c r="O15" s="282"/>
      <c r="P15" s="50">
        <v>0</v>
      </c>
      <c r="Q15" s="51">
        <v>0</v>
      </c>
      <c r="R15" s="51">
        <v>0</v>
      </c>
      <c r="S15" s="52">
        <v>0</v>
      </c>
      <c r="T15" s="51">
        <v>69005</v>
      </c>
      <c r="U15" s="50">
        <v>0</v>
      </c>
      <c r="V15" s="52">
        <v>0</v>
      </c>
      <c r="W15" s="53">
        <v>0</v>
      </c>
      <c r="X15" s="280"/>
      <c r="Y15" s="41"/>
    </row>
    <row r="16" spans="1:25" s="2" customFormat="1" ht="27.75" customHeight="1" x14ac:dyDescent="0.2">
      <c r="A16" s="263">
        <v>5</v>
      </c>
      <c r="B16" s="374" t="s">
        <v>285</v>
      </c>
      <c r="C16" s="376">
        <v>749</v>
      </c>
      <c r="D16" s="370">
        <v>749</v>
      </c>
      <c r="E16" s="376">
        <v>0</v>
      </c>
      <c r="F16" s="364">
        <v>0</v>
      </c>
      <c r="G16" s="364">
        <v>0</v>
      </c>
      <c r="H16" s="364">
        <v>0</v>
      </c>
      <c r="I16" s="378">
        <v>0</v>
      </c>
      <c r="J16" s="379" t="s">
        <v>73</v>
      </c>
      <c r="K16" s="364">
        <v>0</v>
      </c>
      <c r="L16" s="250">
        <v>286</v>
      </c>
      <c r="M16" s="366">
        <v>0</v>
      </c>
      <c r="N16" s="368">
        <f>+(+C16+E16)-(L16+M16)</f>
        <v>463</v>
      </c>
      <c r="O16" s="370">
        <v>463</v>
      </c>
      <c r="P16" s="213">
        <v>0</v>
      </c>
      <c r="Q16" s="214">
        <v>0</v>
      </c>
      <c r="R16" s="214">
        <v>0</v>
      </c>
      <c r="S16" s="215">
        <v>0</v>
      </c>
      <c r="T16" s="214">
        <v>0</v>
      </c>
      <c r="U16" s="213">
        <v>0</v>
      </c>
      <c r="V16" s="215">
        <v>0</v>
      </c>
      <c r="W16" s="216">
        <v>0</v>
      </c>
      <c r="X16" s="372" t="s">
        <v>304</v>
      </c>
      <c r="Y16" s="40"/>
    </row>
    <row r="17" spans="1:26" s="2" customFormat="1" ht="27.75" customHeight="1" thickBot="1" x14ac:dyDescent="0.25">
      <c r="A17" s="264"/>
      <c r="B17" s="375"/>
      <c r="C17" s="377"/>
      <c r="D17" s="371"/>
      <c r="E17" s="377"/>
      <c r="F17" s="365"/>
      <c r="G17" s="365"/>
      <c r="H17" s="365"/>
      <c r="I17" s="365"/>
      <c r="J17" s="380"/>
      <c r="K17" s="365"/>
      <c r="L17" s="251"/>
      <c r="M17" s="367"/>
      <c r="N17" s="369"/>
      <c r="O17" s="371"/>
      <c r="P17" s="217">
        <v>0</v>
      </c>
      <c r="Q17" s="218">
        <v>0</v>
      </c>
      <c r="R17" s="218">
        <v>0</v>
      </c>
      <c r="S17" s="219">
        <v>0</v>
      </c>
      <c r="T17" s="218">
        <v>0</v>
      </c>
      <c r="U17" s="217">
        <v>0</v>
      </c>
      <c r="V17" s="219">
        <v>0</v>
      </c>
      <c r="W17" s="220">
        <v>0</v>
      </c>
      <c r="X17" s="373"/>
      <c r="Y17" s="41"/>
    </row>
    <row r="18" spans="1:26" s="101" customFormat="1" ht="36" customHeight="1" x14ac:dyDescent="0.2">
      <c r="A18" s="246">
        <v>6</v>
      </c>
      <c r="B18" s="258" t="s">
        <v>139</v>
      </c>
      <c r="C18" s="254">
        <v>47134.563000000002</v>
      </c>
      <c r="D18" s="256">
        <v>47134.563000000002</v>
      </c>
      <c r="E18" s="254">
        <v>20.413</v>
      </c>
      <c r="F18" s="250">
        <v>20.413</v>
      </c>
      <c r="G18" s="250">
        <v>0</v>
      </c>
      <c r="H18" s="250">
        <v>0</v>
      </c>
      <c r="I18" s="250">
        <v>0</v>
      </c>
      <c r="J18" s="381" t="s">
        <v>73</v>
      </c>
      <c r="K18" s="250">
        <v>20.413</v>
      </c>
      <c r="L18" s="250">
        <v>1396.626</v>
      </c>
      <c r="M18" s="252">
        <v>0</v>
      </c>
      <c r="N18" s="254">
        <f>+(+C18+E18)-(L18+M18)</f>
        <v>45758.350000000006</v>
      </c>
      <c r="O18" s="256">
        <v>45758.3</v>
      </c>
      <c r="P18" s="137">
        <v>3311</v>
      </c>
      <c r="Q18" s="138">
        <v>0</v>
      </c>
      <c r="R18" s="138">
        <v>0</v>
      </c>
      <c r="S18" s="139">
        <v>0</v>
      </c>
      <c r="T18" s="138">
        <v>2</v>
      </c>
      <c r="U18" s="137">
        <v>0</v>
      </c>
      <c r="V18" s="129">
        <v>0</v>
      </c>
      <c r="W18" s="130">
        <v>0</v>
      </c>
      <c r="X18" s="244" t="s">
        <v>140</v>
      </c>
      <c r="Y18" s="131"/>
    </row>
    <row r="19" spans="1:26" s="101" customFormat="1" ht="45.75" customHeight="1" thickBot="1" x14ac:dyDescent="0.25">
      <c r="A19" s="247"/>
      <c r="B19" s="259"/>
      <c r="C19" s="255"/>
      <c r="D19" s="257"/>
      <c r="E19" s="255"/>
      <c r="F19" s="251"/>
      <c r="G19" s="251"/>
      <c r="H19" s="251"/>
      <c r="I19" s="251"/>
      <c r="J19" s="382"/>
      <c r="K19" s="251"/>
      <c r="L19" s="251"/>
      <c r="M19" s="253"/>
      <c r="N19" s="255"/>
      <c r="O19" s="257"/>
      <c r="P19" s="140">
        <v>1111.93</v>
      </c>
      <c r="Q19" s="141">
        <v>0</v>
      </c>
      <c r="R19" s="141">
        <v>0</v>
      </c>
      <c r="S19" s="142">
        <v>0</v>
      </c>
      <c r="T19" s="141">
        <v>284.69600000000003</v>
      </c>
      <c r="U19" s="140">
        <v>0</v>
      </c>
      <c r="V19" s="134">
        <v>0</v>
      </c>
      <c r="W19" s="135">
        <v>0</v>
      </c>
      <c r="X19" s="245"/>
      <c r="Y19" s="136"/>
    </row>
    <row r="20" spans="1:26" s="101" customFormat="1" ht="30" customHeight="1" x14ac:dyDescent="0.2">
      <c r="A20" s="246">
        <v>7</v>
      </c>
      <c r="B20" s="258" t="s">
        <v>117</v>
      </c>
      <c r="C20" s="240">
        <v>21325.696</v>
      </c>
      <c r="D20" s="242">
        <v>21325.696</v>
      </c>
      <c r="E20" s="240">
        <v>61.157651000000001</v>
      </c>
      <c r="F20" s="236">
        <v>61.157651000000001</v>
      </c>
      <c r="G20" s="236">
        <v>0</v>
      </c>
      <c r="H20" s="236">
        <v>0</v>
      </c>
      <c r="I20" s="236">
        <v>0</v>
      </c>
      <c r="J20" s="260" t="s">
        <v>73</v>
      </c>
      <c r="K20" s="236">
        <v>61.157651000000001</v>
      </c>
      <c r="L20" s="236">
        <v>4892.384102</v>
      </c>
      <c r="M20" s="238">
        <v>393.803652</v>
      </c>
      <c r="N20" s="240">
        <f>+(+C20+E20)-(L20+M20)</f>
        <v>16100.665897000003</v>
      </c>
      <c r="O20" s="242">
        <f>N20</f>
        <v>16100.665897000003</v>
      </c>
      <c r="P20" s="127">
        <v>43</v>
      </c>
      <c r="Q20" s="128">
        <v>0</v>
      </c>
      <c r="R20" s="128">
        <v>0</v>
      </c>
      <c r="S20" s="129">
        <v>0</v>
      </c>
      <c r="T20" s="128">
        <v>0</v>
      </c>
      <c r="U20" s="127">
        <v>0</v>
      </c>
      <c r="V20" s="129">
        <v>0</v>
      </c>
      <c r="W20" s="130">
        <v>0</v>
      </c>
      <c r="X20" s="244" t="s">
        <v>296</v>
      </c>
      <c r="Y20" s="131"/>
    </row>
    <row r="21" spans="1:26" s="101" customFormat="1" ht="30" customHeight="1" thickBot="1" x14ac:dyDescent="0.25">
      <c r="A21" s="247"/>
      <c r="B21" s="259"/>
      <c r="C21" s="241"/>
      <c r="D21" s="243"/>
      <c r="E21" s="241"/>
      <c r="F21" s="237"/>
      <c r="G21" s="237"/>
      <c r="H21" s="237"/>
      <c r="I21" s="237"/>
      <c r="J21" s="261"/>
      <c r="K21" s="237"/>
      <c r="L21" s="237"/>
      <c r="M21" s="239"/>
      <c r="N21" s="241"/>
      <c r="O21" s="243"/>
      <c r="P21" s="132">
        <v>4892.384102</v>
      </c>
      <c r="Q21" s="133">
        <v>0</v>
      </c>
      <c r="R21" s="133">
        <v>0</v>
      </c>
      <c r="S21" s="134">
        <v>0</v>
      </c>
      <c r="T21" s="133">
        <v>0</v>
      </c>
      <c r="U21" s="132">
        <v>0</v>
      </c>
      <c r="V21" s="134">
        <v>0</v>
      </c>
      <c r="W21" s="135">
        <v>0</v>
      </c>
      <c r="X21" s="262"/>
      <c r="Y21" s="136"/>
    </row>
    <row r="22" spans="1:26" s="101" customFormat="1" ht="35.25" customHeight="1" x14ac:dyDescent="0.2">
      <c r="A22" s="246">
        <v>8</v>
      </c>
      <c r="B22" s="248" t="s">
        <v>126</v>
      </c>
      <c r="C22" s="240">
        <v>889.17450699999995</v>
      </c>
      <c r="D22" s="242">
        <v>889.17450699999995</v>
      </c>
      <c r="E22" s="240">
        <f>F22</f>
        <v>29.658118999999999</v>
      </c>
      <c r="F22" s="236">
        <f>G22+H22+I22+K22</f>
        <v>29.658118999999999</v>
      </c>
      <c r="G22" s="236">
        <v>0</v>
      </c>
      <c r="H22" s="236">
        <v>0</v>
      </c>
      <c r="I22" s="236">
        <v>0</v>
      </c>
      <c r="J22" s="260" t="s">
        <v>73</v>
      </c>
      <c r="K22" s="236">
        <v>29.658118999999999</v>
      </c>
      <c r="L22" s="236">
        <v>179.364</v>
      </c>
      <c r="M22" s="238">
        <v>0</v>
      </c>
      <c r="N22" s="240">
        <f>+(+C22+E22)-(L22+M22)</f>
        <v>739.46862599999986</v>
      </c>
      <c r="O22" s="242">
        <f>N22</f>
        <v>739.46862599999986</v>
      </c>
      <c r="P22" s="127">
        <v>0</v>
      </c>
      <c r="Q22" s="128">
        <v>0</v>
      </c>
      <c r="R22" s="128">
        <v>76</v>
      </c>
      <c r="S22" s="129">
        <v>0</v>
      </c>
      <c r="T22" s="128">
        <v>1</v>
      </c>
      <c r="U22" s="127">
        <v>0</v>
      </c>
      <c r="V22" s="129">
        <v>151</v>
      </c>
      <c r="W22" s="130">
        <v>0</v>
      </c>
      <c r="X22" s="244" t="s">
        <v>297</v>
      </c>
      <c r="Y22" s="131"/>
    </row>
    <row r="23" spans="1:26" s="101" customFormat="1" ht="35.25" customHeight="1" thickBot="1" x14ac:dyDescent="0.25">
      <c r="A23" s="247"/>
      <c r="B23" s="249"/>
      <c r="C23" s="241"/>
      <c r="D23" s="243"/>
      <c r="E23" s="241"/>
      <c r="F23" s="237"/>
      <c r="G23" s="237"/>
      <c r="H23" s="237"/>
      <c r="I23" s="237"/>
      <c r="J23" s="261"/>
      <c r="K23" s="237"/>
      <c r="L23" s="237"/>
      <c r="M23" s="239"/>
      <c r="N23" s="241"/>
      <c r="O23" s="243"/>
      <c r="P23" s="132">
        <v>0</v>
      </c>
      <c r="Q23" s="133">
        <v>0</v>
      </c>
      <c r="R23" s="133">
        <v>175.8</v>
      </c>
      <c r="S23" s="134">
        <v>0</v>
      </c>
      <c r="T23" s="133">
        <v>3.5640000000000001</v>
      </c>
      <c r="U23" s="132">
        <v>0</v>
      </c>
      <c r="V23" s="134">
        <v>1049.6210000000001</v>
      </c>
      <c r="W23" s="135">
        <v>0</v>
      </c>
      <c r="X23" s="245"/>
      <c r="Y23" s="136"/>
    </row>
    <row r="24" spans="1:26" s="2" customFormat="1" ht="24.9" customHeight="1" x14ac:dyDescent="0.2">
      <c r="A24" s="263">
        <v>9</v>
      </c>
      <c r="B24" s="265" t="s">
        <v>151</v>
      </c>
      <c r="C24" s="267">
        <v>17323.777999999998</v>
      </c>
      <c r="D24" s="269">
        <v>17323.777999999998</v>
      </c>
      <c r="E24" s="267">
        <v>1.754</v>
      </c>
      <c r="F24" s="236">
        <v>1.754</v>
      </c>
      <c r="G24" s="391">
        <v>0</v>
      </c>
      <c r="H24" s="391">
        <v>0</v>
      </c>
      <c r="I24" s="391">
        <v>0</v>
      </c>
      <c r="J24" s="393" t="s">
        <v>73</v>
      </c>
      <c r="K24" s="391">
        <v>1.754</v>
      </c>
      <c r="L24" s="395">
        <v>3932.6759999999999</v>
      </c>
      <c r="M24" s="397">
        <v>0</v>
      </c>
      <c r="N24" s="277">
        <v>13392.856</v>
      </c>
      <c r="O24" s="269">
        <v>13392.856</v>
      </c>
      <c r="P24" s="24">
        <v>296</v>
      </c>
      <c r="Q24" s="25">
        <v>0</v>
      </c>
      <c r="R24" s="25">
        <v>0</v>
      </c>
      <c r="S24" s="26">
        <v>0</v>
      </c>
      <c r="T24" s="25">
        <v>0</v>
      </c>
      <c r="U24" s="24">
        <v>0</v>
      </c>
      <c r="V24" s="26">
        <v>0</v>
      </c>
      <c r="W24" s="27">
        <v>0</v>
      </c>
      <c r="X24" s="279" t="s">
        <v>168</v>
      </c>
      <c r="Y24" s="166"/>
    </row>
    <row r="25" spans="1:26" s="2" customFormat="1" ht="24.9" customHeight="1" thickBot="1" x14ac:dyDescent="0.25">
      <c r="A25" s="264"/>
      <c r="B25" s="389"/>
      <c r="C25" s="390"/>
      <c r="D25" s="270"/>
      <c r="E25" s="268"/>
      <c r="F25" s="237"/>
      <c r="G25" s="392"/>
      <c r="H25" s="392"/>
      <c r="I25" s="392"/>
      <c r="J25" s="394"/>
      <c r="K25" s="392"/>
      <c r="L25" s="396"/>
      <c r="M25" s="398"/>
      <c r="N25" s="278"/>
      <c r="O25" s="270"/>
      <c r="P25" s="50">
        <v>3932.6759999999999</v>
      </c>
      <c r="Q25" s="51">
        <v>0</v>
      </c>
      <c r="R25" s="51">
        <v>0</v>
      </c>
      <c r="S25" s="52">
        <v>0</v>
      </c>
      <c r="T25" s="51">
        <v>0</v>
      </c>
      <c r="U25" s="50">
        <v>0</v>
      </c>
      <c r="V25" s="52">
        <v>0</v>
      </c>
      <c r="W25" s="53">
        <v>0</v>
      </c>
      <c r="X25" s="280"/>
      <c r="Y25" s="167"/>
    </row>
    <row r="26" spans="1:26" s="2" customFormat="1" ht="24.9" customHeight="1" x14ac:dyDescent="0.2">
      <c r="A26" s="263">
        <v>10</v>
      </c>
      <c r="B26" s="265" t="s">
        <v>158</v>
      </c>
      <c r="C26" s="267">
        <v>3095.8035610000002</v>
      </c>
      <c r="D26" s="269">
        <v>3095.8035610000002</v>
      </c>
      <c r="E26" s="267">
        <v>0.30623899999999998</v>
      </c>
      <c r="F26" s="271">
        <v>0.30623899999999998</v>
      </c>
      <c r="G26" s="271">
        <v>0</v>
      </c>
      <c r="H26" s="271">
        <v>0</v>
      </c>
      <c r="I26" s="271">
        <v>0</v>
      </c>
      <c r="J26" s="283" t="s">
        <v>73</v>
      </c>
      <c r="K26" s="271">
        <v>0.30623899999999998</v>
      </c>
      <c r="L26" s="236">
        <v>992.69362699999999</v>
      </c>
      <c r="M26" s="285">
        <v>0</v>
      </c>
      <c r="N26" s="277">
        <f>+(+C26+E26)-(L26+M26)</f>
        <v>2103.4161730000001</v>
      </c>
      <c r="O26" s="269">
        <v>2103.4161730000001</v>
      </c>
      <c r="P26" s="24">
        <v>123</v>
      </c>
      <c r="Q26" s="25">
        <v>0</v>
      </c>
      <c r="R26" s="25">
        <v>0</v>
      </c>
      <c r="S26" s="26">
        <v>0</v>
      </c>
      <c r="T26" s="25">
        <v>0</v>
      </c>
      <c r="U26" s="24">
        <v>0</v>
      </c>
      <c r="V26" s="26">
        <v>0</v>
      </c>
      <c r="W26" s="27">
        <v>0</v>
      </c>
      <c r="X26" s="279" t="s">
        <v>169</v>
      </c>
      <c r="Y26" s="40"/>
      <c r="Z26" s="399"/>
    </row>
    <row r="27" spans="1:26" s="2" customFormat="1" ht="24.9" customHeight="1" thickBot="1" x14ac:dyDescent="0.25">
      <c r="A27" s="264"/>
      <c r="B27" s="266"/>
      <c r="C27" s="268"/>
      <c r="D27" s="270"/>
      <c r="E27" s="268"/>
      <c r="F27" s="272"/>
      <c r="G27" s="272"/>
      <c r="H27" s="272"/>
      <c r="I27" s="272"/>
      <c r="J27" s="284"/>
      <c r="K27" s="272"/>
      <c r="L27" s="237"/>
      <c r="M27" s="286"/>
      <c r="N27" s="278"/>
      <c r="O27" s="270"/>
      <c r="P27" s="50">
        <v>992.69362699999999</v>
      </c>
      <c r="Q27" s="51">
        <v>0</v>
      </c>
      <c r="R27" s="51">
        <v>0</v>
      </c>
      <c r="S27" s="52">
        <v>0</v>
      </c>
      <c r="T27" s="51">
        <v>0</v>
      </c>
      <c r="U27" s="50">
        <v>0</v>
      </c>
      <c r="V27" s="52">
        <v>0</v>
      </c>
      <c r="W27" s="53">
        <v>0</v>
      </c>
      <c r="X27" s="291"/>
      <c r="Y27" s="41"/>
      <c r="Z27" s="399"/>
    </row>
    <row r="28" spans="1:26" s="2" customFormat="1" ht="33.9" customHeight="1" x14ac:dyDescent="0.2">
      <c r="A28" s="263">
        <v>11</v>
      </c>
      <c r="B28" s="258" t="s">
        <v>211</v>
      </c>
      <c r="C28" s="240">
        <v>121.935</v>
      </c>
      <c r="D28" s="242">
        <v>121.935</v>
      </c>
      <c r="E28" s="240">
        <v>0.13900000000000001</v>
      </c>
      <c r="F28" s="236">
        <v>0.13900000000000001</v>
      </c>
      <c r="G28" s="236">
        <v>0</v>
      </c>
      <c r="H28" s="236">
        <v>0</v>
      </c>
      <c r="I28" s="236">
        <v>0</v>
      </c>
      <c r="J28" s="260" t="s">
        <v>86</v>
      </c>
      <c r="K28" s="236">
        <v>0.13900000000000001</v>
      </c>
      <c r="L28" s="287">
        <v>11.534000000000001</v>
      </c>
      <c r="M28" s="238">
        <v>0</v>
      </c>
      <c r="N28" s="277">
        <f>+(+C28+E28)-(L28+M28)</f>
        <v>110.53999999999999</v>
      </c>
      <c r="O28" s="242">
        <v>110.54</v>
      </c>
      <c r="P28" s="127">
        <v>10</v>
      </c>
      <c r="Q28" s="128">
        <v>0</v>
      </c>
      <c r="R28" s="128">
        <v>0</v>
      </c>
      <c r="S28" s="129">
        <v>0</v>
      </c>
      <c r="T28" s="128">
        <v>0</v>
      </c>
      <c r="U28" s="127">
        <v>0</v>
      </c>
      <c r="V28" s="129">
        <v>0</v>
      </c>
      <c r="W28" s="130">
        <v>0</v>
      </c>
      <c r="X28" s="244" t="s">
        <v>212</v>
      </c>
      <c r="Y28" s="40"/>
    </row>
    <row r="29" spans="1:26" s="2" customFormat="1" ht="33.9" customHeight="1" thickBot="1" x14ac:dyDescent="0.25">
      <c r="A29" s="264"/>
      <c r="B29" s="259"/>
      <c r="C29" s="241"/>
      <c r="D29" s="243"/>
      <c r="E29" s="241"/>
      <c r="F29" s="237"/>
      <c r="G29" s="292"/>
      <c r="H29" s="292"/>
      <c r="I29" s="292"/>
      <c r="J29" s="261"/>
      <c r="K29" s="292"/>
      <c r="L29" s="288"/>
      <c r="M29" s="239"/>
      <c r="N29" s="278"/>
      <c r="O29" s="243"/>
      <c r="P29" s="132">
        <v>11.534000000000001</v>
      </c>
      <c r="Q29" s="133">
        <v>0</v>
      </c>
      <c r="R29" s="133">
        <v>0</v>
      </c>
      <c r="S29" s="134">
        <v>0</v>
      </c>
      <c r="T29" s="133">
        <v>0</v>
      </c>
      <c r="U29" s="132">
        <v>0</v>
      </c>
      <c r="V29" s="134">
        <v>0</v>
      </c>
      <c r="W29" s="135">
        <v>0</v>
      </c>
      <c r="X29" s="262"/>
      <c r="Y29" s="41"/>
    </row>
    <row r="30" spans="1:26" s="2" customFormat="1" ht="40.5" customHeight="1" x14ac:dyDescent="0.2">
      <c r="A30" s="263">
        <v>12</v>
      </c>
      <c r="B30" s="258" t="s">
        <v>213</v>
      </c>
      <c r="C30" s="240">
        <v>35887.521000000001</v>
      </c>
      <c r="D30" s="242">
        <v>35887.500999999997</v>
      </c>
      <c r="E30" s="240">
        <v>23</v>
      </c>
      <c r="F30" s="236">
        <v>23</v>
      </c>
      <c r="G30" s="236">
        <v>0</v>
      </c>
      <c r="H30" s="236">
        <v>0</v>
      </c>
      <c r="I30" s="236">
        <v>0</v>
      </c>
      <c r="J30" s="260">
        <v>0</v>
      </c>
      <c r="K30" s="236">
        <v>23</v>
      </c>
      <c r="L30" s="287">
        <v>11093</v>
      </c>
      <c r="M30" s="238">
        <v>0</v>
      </c>
      <c r="N30" s="277">
        <f>+(+C30+E30)-(L30+M30)</f>
        <v>24817.521000000001</v>
      </c>
      <c r="O30" s="242">
        <v>24817.521000000001</v>
      </c>
      <c r="P30" s="127">
        <v>32</v>
      </c>
      <c r="Q30" s="128">
        <v>0</v>
      </c>
      <c r="R30" s="128">
        <v>0</v>
      </c>
      <c r="S30" s="129">
        <v>0</v>
      </c>
      <c r="T30" s="128">
        <v>0</v>
      </c>
      <c r="U30" s="127">
        <v>0</v>
      </c>
      <c r="V30" s="129">
        <v>0</v>
      </c>
      <c r="W30" s="130">
        <v>0</v>
      </c>
      <c r="X30" s="244" t="s">
        <v>214</v>
      </c>
      <c r="Y30" s="40"/>
    </row>
    <row r="31" spans="1:26" s="2" customFormat="1" ht="66" customHeight="1" thickBot="1" x14ac:dyDescent="0.25">
      <c r="A31" s="264"/>
      <c r="B31" s="259"/>
      <c r="C31" s="241"/>
      <c r="D31" s="243"/>
      <c r="E31" s="241"/>
      <c r="F31" s="237"/>
      <c r="G31" s="292"/>
      <c r="H31" s="292"/>
      <c r="I31" s="292"/>
      <c r="J31" s="261"/>
      <c r="K31" s="292"/>
      <c r="L31" s="288"/>
      <c r="M31" s="239"/>
      <c r="N31" s="293"/>
      <c r="O31" s="243"/>
      <c r="P31" s="173">
        <v>11093</v>
      </c>
      <c r="Q31" s="133">
        <v>0</v>
      </c>
      <c r="R31" s="133">
        <v>0</v>
      </c>
      <c r="S31" s="134">
        <v>0</v>
      </c>
      <c r="T31" s="133">
        <v>0</v>
      </c>
      <c r="U31" s="132">
        <v>0</v>
      </c>
      <c r="V31" s="134">
        <v>0</v>
      </c>
      <c r="W31" s="135">
        <v>0</v>
      </c>
      <c r="X31" s="245"/>
      <c r="Y31" s="41"/>
    </row>
    <row r="32" spans="1:26" s="2" customFormat="1" ht="32.1" customHeight="1" x14ac:dyDescent="0.2">
      <c r="A32" s="263">
        <v>13</v>
      </c>
      <c r="B32" s="258" t="s">
        <v>215</v>
      </c>
      <c r="C32" s="240">
        <v>747.1147010000002</v>
      </c>
      <c r="D32" s="242">
        <v>747.1147010000002</v>
      </c>
      <c r="E32" s="240">
        <v>4.9000000000000002E-2</v>
      </c>
      <c r="F32" s="236">
        <v>4.9000000000000002E-2</v>
      </c>
      <c r="G32" s="236">
        <v>0</v>
      </c>
      <c r="H32" s="236">
        <v>0</v>
      </c>
      <c r="I32" s="236">
        <v>0</v>
      </c>
      <c r="J32" s="260">
        <v>0</v>
      </c>
      <c r="K32" s="236">
        <v>4.9000000000000002E-2</v>
      </c>
      <c r="L32" s="287">
        <v>277.93200000000002</v>
      </c>
      <c r="M32" s="383">
        <v>0</v>
      </c>
      <c r="N32" s="277">
        <f>+(+C32+E32)-(L32+M32)</f>
        <v>469.23170100000016</v>
      </c>
      <c r="O32" s="242">
        <v>469.23099999999999</v>
      </c>
      <c r="P32" s="127">
        <v>0</v>
      </c>
      <c r="Q32" s="128">
        <v>0</v>
      </c>
      <c r="R32" s="128">
        <v>0</v>
      </c>
      <c r="S32" s="129">
        <v>0</v>
      </c>
      <c r="T32" s="128">
        <v>0</v>
      </c>
      <c r="U32" s="127">
        <v>0</v>
      </c>
      <c r="V32" s="129">
        <v>0</v>
      </c>
      <c r="W32" s="130">
        <v>0</v>
      </c>
      <c r="X32" s="244" t="s">
        <v>216</v>
      </c>
      <c r="Y32" s="40"/>
    </row>
    <row r="33" spans="1:25" s="2" customFormat="1" ht="48" customHeight="1" thickBot="1" x14ac:dyDescent="0.25">
      <c r="A33" s="264"/>
      <c r="B33" s="259"/>
      <c r="C33" s="241"/>
      <c r="D33" s="243"/>
      <c r="E33" s="241"/>
      <c r="F33" s="237"/>
      <c r="G33" s="292"/>
      <c r="H33" s="292"/>
      <c r="I33" s="292"/>
      <c r="J33" s="261"/>
      <c r="K33" s="292"/>
      <c r="L33" s="288"/>
      <c r="M33" s="384"/>
      <c r="N33" s="278"/>
      <c r="O33" s="274"/>
      <c r="P33" s="132">
        <v>0</v>
      </c>
      <c r="Q33" s="133">
        <v>0</v>
      </c>
      <c r="R33" s="133">
        <v>0</v>
      </c>
      <c r="S33" s="134">
        <v>0</v>
      </c>
      <c r="T33" s="133">
        <v>277.93200000000002</v>
      </c>
      <c r="U33" s="132">
        <v>0</v>
      </c>
      <c r="V33" s="134">
        <v>0</v>
      </c>
      <c r="W33" s="135">
        <v>0</v>
      </c>
      <c r="X33" s="245"/>
      <c r="Y33" s="41"/>
    </row>
    <row r="34" spans="1:25" s="2" customFormat="1" ht="21.9" customHeight="1" x14ac:dyDescent="0.2">
      <c r="A34" s="263">
        <v>14</v>
      </c>
      <c r="B34" s="258" t="s">
        <v>205</v>
      </c>
      <c r="C34" s="240">
        <v>7626.1390000000001</v>
      </c>
      <c r="D34" s="242">
        <v>7626.1390000000001</v>
      </c>
      <c r="E34" s="240">
        <v>4429.9449999999997</v>
      </c>
      <c r="F34" s="236">
        <v>4429.9449999999997</v>
      </c>
      <c r="G34" s="236">
        <v>4429.9449999999997</v>
      </c>
      <c r="H34" s="236" t="s">
        <v>86</v>
      </c>
      <c r="I34" s="236" t="s">
        <v>86</v>
      </c>
      <c r="J34" s="260" t="s">
        <v>73</v>
      </c>
      <c r="K34" s="236" t="s">
        <v>86</v>
      </c>
      <c r="L34" s="287">
        <v>2832.6709999999998</v>
      </c>
      <c r="M34" s="238">
        <v>0</v>
      </c>
      <c r="N34" s="277">
        <f>+(+C34+E34)-(L34+M34)</f>
        <v>9223.4129999999986</v>
      </c>
      <c r="O34" s="242">
        <v>9223.4129999999986</v>
      </c>
      <c r="P34" s="127">
        <v>124</v>
      </c>
      <c r="Q34" s="128">
        <v>0</v>
      </c>
      <c r="R34" s="128">
        <v>0</v>
      </c>
      <c r="S34" s="129">
        <v>0</v>
      </c>
      <c r="T34" s="128">
        <v>0</v>
      </c>
      <c r="U34" s="127">
        <v>0</v>
      </c>
      <c r="V34" s="129">
        <v>0</v>
      </c>
      <c r="W34" s="130">
        <v>0</v>
      </c>
      <c r="X34" s="244" t="s">
        <v>298</v>
      </c>
      <c r="Y34" s="40"/>
    </row>
    <row r="35" spans="1:25" s="2" customFormat="1" ht="21.9" customHeight="1" thickBot="1" x14ac:dyDescent="0.25">
      <c r="A35" s="264"/>
      <c r="B35" s="259"/>
      <c r="C35" s="385"/>
      <c r="D35" s="386"/>
      <c r="E35" s="385"/>
      <c r="F35" s="387"/>
      <c r="G35" s="292"/>
      <c r="H35" s="292"/>
      <c r="I35" s="292"/>
      <c r="J35" s="261"/>
      <c r="K35" s="292"/>
      <c r="L35" s="288"/>
      <c r="M35" s="388"/>
      <c r="N35" s="278"/>
      <c r="O35" s="243"/>
      <c r="P35" s="132">
        <v>2795.0529999999999</v>
      </c>
      <c r="Q35" s="133">
        <v>0</v>
      </c>
      <c r="R35" s="133">
        <v>0</v>
      </c>
      <c r="S35" s="134">
        <v>0</v>
      </c>
      <c r="T35" s="133">
        <v>0</v>
      </c>
      <c r="U35" s="132">
        <v>0</v>
      </c>
      <c r="V35" s="134">
        <v>0</v>
      </c>
      <c r="W35" s="135">
        <v>0</v>
      </c>
      <c r="X35" s="245"/>
      <c r="Y35" s="41"/>
    </row>
    <row r="36" spans="1:25" s="2" customFormat="1" ht="61.5" customHeight="1" x14ac:dyDescent="0.2">
      <c r="A36" s="263">
        <v>15</v>
      </c>
      <c r="B36" s="265" t="s">
        <v>267</v>
      </c>
      <c r="C36" s="240">
        <v>3698.348</v>
      </c>
      <c r="D36" s="242">
        <v>3698.348</v>
      </c>
      <c r="E36" s="240">
        <v>0.40699999999999997</v>
      </c>
      <c r="F36" s="236">
        <v>0.40699999999999997</v>
      </c>
      <c r="G36" s="236">
        <v>0</v>
      </c>
      <c r="H36" s="236">
        <v>0</v>
      </c>
      <c r="I36" s="236">
        <v>0</v>
      </c>
      <c r="J36" s="260">
        <v>0</v>
      </c>
      <c r="K36" s="236">
        <v>0.40699999999999997</v>
      </c>
      <c r="L36" s="236">
        <v>101.703</v>
      </c>
      <c r="M36" s="238">
        <v>0</v>
      </c>
      <c r="N36" s="240">
        <f>+(+C36+E36)-(L36+M36)</f>
        <v>3597.0520000000001</v>
      </c>
      <c r="O36" s="242">
        <v>3597.0520000000001</v>
      </c>
      <c r="P36" s="127">
        <v>3</v>
      </c>
      <c r="Q36" s="128">
        <v>0</v>
      </c>
      <c r="R36" s="128">
        <v>0</v>
      </c>
      <c r="S36" s="26">
        <v>0</v>
      </c>
      <c r="T36" s="25">
        <v>0</v>
      </c>
      <c r="U36" s="24">
        <v>0</v>
      </c>
      <c r="V36" s="26">
        <v>0</v>
      </c>
      <c r="W36" s="27">
        <v>0</v>
      </c>
      <c r="X36" s="279" t="s">
        <v>299</v>
      </c>
      <c r="Y36" s="40"/>
    </row>
    <row r="37" spans="1:25" s="2" customFormat="1" ht="61.5" customHeight="1" thickBot="1" x14ac:dyDescent="0.25">
      <c r="A37" s="264"/>
      <c r="B37" s="266"/>
      <c r="C37" s="241"/>
      <c r="D37" s="243"/>
      <c r="E37" s="241"/>
      <c r="F37" s="237"/>
      <c r="G37" s="237"/>
      <c r="H37" s="237"/>
      <c r="I37" s="237"/>
      <c r="J37" s="261"/>
      <c r="K37" s="237"/>
      <c r="L37" s="237"/>
      <c r="M37" s="239"/>
      <c r="N37" s="241"/>
      <c r="O37" s="243"/>
      <c r="P37" s="132">
        <v>101.703</v>
      </c>
      <c r="Q37" s="133">
        <v>0</v>
      </c>
      <c r="R37" s="133">
        <v>0</v>
      </c>
      <c r="S37" s="52">
        <v>0</v>
      </c>
      <c r="T37" s="51">
        <v>0</v>
      </c>
      <c r="U37" s="50">
        <v>0</v>
      </c>
      <c r="V37" s="52">
        <v>0</v>
      </c>
      <c r="W37" s="53">
        <v>0</v>
      </c>
      <c r="X37" s="280"/>
      <c r="Y37" s="41"/>
    </row>
    <row r="38" spans="1:25" s="2" customFormat="1" ht="41.25" customHeight="1" x14ac:dyDescent="0.2">
      <c r="A38" s="263">
        <v>16</v>
      </c>
      <c r="B38" s="265" t="s">
        <v>237</v>
      </c>
      <c r="C38" s="267">
        <v>160668.14000000001</v>
      </c>
      <c r="D38" s="269">
        <v>160668.14000000001</v>
      </c>
      <c r="E38" s="267">
        <v>49230.576999999997</v>
      </c>
      <c r="F38" s="271">
        <v>49230.576999999997</v>
      </c>
      <c r="G38" s="271">
        <v>49226.803999999996</v>
      </c>
      <c r="H38" s="271">
        <v>0</v>
      </c>
      <c r="I38" s="271">
        <v>0</v>
      </c>
      <c r="J38" s="283" t="s">
        <v>268</v>
      </c>
      <c r="K38" s="271">
        <v>3.7730000000000001</v>
      </c>
      <c r="L38" s="236">
        <v>55749.870999999999</v>
      </c>
      <c r="M38" s="285">
        <v>0</v>
      </c>
      <c r="N38" s="277">
        <f>+(+C38+E38)-(L38+M38)</f>
        <v>154148.84600000002</v>
      </c>
      <c r="O38" s="269">
        <v>154148.84700000001</v>
      </c>
      <c r="P38" s="24">
        <v>29</v>
      </c>
      <c r="Q38" s="25">
        <v>0</v>
      </c>
      <c r="R38" s="25">
        <v>0</v>
      </c>
      <c r="S38" s="26">
        <v>0</v>
      </c>
      <c r="T38" s="25">
        <v>0</v>
      </c>
      <c r="U38" s="24">
        <v>0</v>
      </c>
      <c r="V38" s="26">
        <v>0</v>
      </c>
      <c r="W38" s="27">
        <v>0</v>
      </c>
      <c r="X38" s="279" t="s">
        <v>300</v>
      </c>
      <c r="Y38" s="40"/>
    </row>
    <row r="39" spans="1:25" s="2" customFormat="1" ht="41.25" customHeight="1" thickBot="1" x14ac:dyDescent="0.25">
      <c r="A39" s="264"/>
      <c r="B39" s="266"/>
      <c r="C39" s="268"/>
      <c r="D39" s="270"/>
      <c r="E39" s="268"/>
      <c r="F39" s="272"/>
      <c r="G39" s="272"/>
      <c r="H39" s="272"/>
      <c r="I39" s="272"/>
      <c r="J39" s="284"/>
      <c r="K39" s="272"/>
      <c r="L39" s="237"/>
      <c r="M39" s="286"/>
      <c r="N39" s="278"/>
      <c r="O39" s="270"/>
      <c r="P39" s="50">
        <v>55183.472000000002</v>
      </c>
      <c r="Q39" s="51">
        <v>0</v>
      </c>
      <c r="R39" s="51">
        <v>0</v>
      </c>
      <c r="S39" s="52">
        <v>0</v>
      </c>
      <c r="T39" s="51">
        <v>566.39800000000002</v>
      </c>
      <c r="U39" s="50">
        <v>0</v>
      </c>
      <c r="V39" s="52">
        <v>0</v>
      </c>
      <c r="W39" s="53">
        <v>0</v>
      </c>
      <c r="X39" s="291"/>
      <c r="Y39" s="41"/>
    </row>
    <row r="40" spans="1:25" s="2" customFormat="1" ht="45.6" customHeight="1" x14ac:dyDescent="0.2">
      <c r="A40" s="263">
        <v>17</v>
      </c>
      <c r="B40" s="265" t="s">
        <v>269</v>
      </c>
      <c r="C40" s="267">
        <v>3307.183</v>
      </c>
      <c r="D40" s="269">
        <f>C40</f>
        <v>3307.183</v>
      </c>
      <c r="E40" s="267">
        <f>F40</f>
        <v>9.0990000000000002</v>
      </c>
      <c r="F40" s="271">
        <f>K40</f>
        <v>9.0990000000000002</v>
      </c>
      <c r="G40" s="271" t="s">
        <v>86</v>
      </c>
      <c r="H40" s="271" t="s">
        <v>86</v>
      </c>
      <c r="I40" s="271" t="s">
        <v>86</v>
      </c>
      <c r="J40" s="283" t="s">
        <v>86</v>
      </c>
      <c r="K40" s="271">
        <v>9.0990000000000002</v>
      </c>
      <c r="L40" s="287">
        <v>433.58600000000001</v>
      </c>
      <c r="M40" s="285">
        <v>0</v>
      </c>
      <c r="N40" s="277">
        <f>+(+C40+E40)-(L40+M40)</f>
        <v>2882.6959999999999</v>
      </c>
      <c r="O40" s="269">
        <f>N40</f>
        <v>2882.6959999999999</v>
      </c>
      <c r="P40" s="24">
        <v>0</v>
      </c>
      <c r="Q40" s="25">
        <v>0</v>
      </c>
      <c r="R40" s="25">
        <v>0</v>
      </c>
      <c r="S40" s="26">
        <v>0</v>
      </c>
      <c r="T40" s="25">
        <v>1</v>
      </c>
      <c r="U40" s="24">
        <v>0</v>
      </c>
      <c r="V40" s="26">
        <v>0</v>
      </c>
      <c r="W40" s="27">
        <v>0</v>
      </c>
      <c r="X40" s="279" t="s">
        <v>301</v>
      </c>
      <c r="Y40" s="40"/>
    </row>
    <row r="41" spans="1:25" s="2" customFormat="1" ht="45.6" customHeight="1" thickBot="1" x14ac:dyDescent="0.25">
      <c r="A41" s="264"/>
      <c r="B41" s="266"/>
      <c r="C41" s="268"/>
      <c r="D41" s="270"/>
      <c r="E41" s="268"/>
      <c r="F41" s="272"/>
      <c r="G41" s="273"/>
      <c r="H41" s="273"/>
      <c r="I41" s="273"/>
      <c r="J41" s="284"/>
      <c r="K41" s="273"/>
      <c r="L41" s="288"/>
      <c r="M41" s="286"/>
      <c r="N41" s="278"/>
      <c r="O41" s="270"/>
      <c r="P41" s="50">
        <v>0</v>
      </c>
      <c r="Q41" s="51">
        <v>0</v>
      </c>
      <c r="R41" s="51">
        <v>0</v>
      </c>
      <c r="S41" s="52">
        <v>0</v>
      </c>
      <c r="T41" s="51">
        <v>433.58600000000001</v>
      </c>
      <c r="U41" s="50">
        <v>0</v>
      </c>
      <c r="V41" s="52">
        <v>0</v>
      </c>
      <c r="W41" s="53">
        <v>0</v>
      </c>
      <c r="X41" s="280"/>
      <c r="Y41" s="41"/>
    </row>
    <row r="42" spans="1:25" s="2" customFormat="1" ht="35.25" customHeight="1" x14ac:dyDescent="0.2">
      <c r="A42" s="263">
        <v>18</v>
      </c>
      <c r="B42" s="265" t="s">
        <v>270</v>
      </c>
      <c r="C42" s="267">
        <v>2242.5929999999998</v>
      </c>
      <c r="D42" s="242">
        <v>2242.5929999999998</v>
      </c>
      <c r="E42" s="267">
        <v>800.23800000000006</v>
      </c>
      <c r="F42" s="271">
        <v>800</v>
      </c>
      <c r="G42" s="271">
        <v>800</v>
      </c>
      <c r="H42" s="271">
        <v>0</v>
      </c>
      <c r="I42" s="271">
        <v>0</v>
      </c>
      <c r="J42" s="283" t="s">
        <v>73</v>
      </c>
      <c r="K42" s="271">
        <v>0.23799999999999999</v>
      </c>
      <c r="L42" s="287">
        <v>427.85899999999998</v>
      </c>
      <c r="M42" s="271">
        <v>0</v>
      </c>
      <c r="N42" s="289">
        <f>+(+C42+E42)-(L42+M42)</f>
        <v>2614.9720000000002</v>
      </c>
      <c r="O42" s="242">
        <f>+(+D42+F42)-(L42+M42)</f>
        <v>2614.7339999999999</v>
      </c>
      <c r="P42" s="24">
        <v>1</v>
      </c>
      <c r="Q42" s="25">
        <v>0</v>
      </c>
      <c r="R42" s="25">
        <v>0</v>
      </c>
      <c r="S42" s="26">
        <v>0</v>
      </c>
      <c r="T42" s="25">
        <v>0</v>
      </c>
      <c r="U42" s="24">
        <v>0</v>
      </c>
      <c r="V42" s="26">
        <v>0</v>
      </c>
      <c r="W42" s="27">
        <v>0</v>
      </c>
      <c r="X42" s="279" t="s">
        <v>303</v>
      </c>
      <c r="Y42" s="40"/>
    </row>
    <row r="43" spans="1:25" s="2" customFormat="1" ht="35.25" customHeight="1" thickBot="1" x14ac:dyDescent="0.25">
      <c r="A43" s="264"/>
      <c r="B43" s="266"/>
      <c r="C43" s="268"/>
      <c r="D43" s="243"/>
      <c r="E43" s="268"/>
      <c r="F43" s="272"/>
      <c r="G43" s="273"/>
      <c r="H43" s="273"/>
      <c r="I43" s="273"/>
      <c r="J43" s="284"/>
      <c r="K43" s="273"/>
      <c r="L43" s="288"/>
      <c r="M43" s="273"/>
      <c r="N43" s="290"/>
      <c r="O43" s="274"/>
      <c r="P43" s="132">
        <v>800.23800000000006</v>
      </c>
      <c r="Q43" s="51">
        <v>0</v>
      </c>
      <c r="R43" s="51">
        <v>0</v>
      </c>
      <c r="S43" s="52">
        <v>0</v>
      </c>
      <c r="T43" s="51">
        <v>0</v>
      </c>
      <c r="U43" s="50">
        <v>0</v>
      </c>
      <c r="V43" s="52">
        <v>0</v>
      </c>
      <c r="W43" s="53">
        <v>0</v>
      </c>
      <c r="X43" s="291"/>
      <c r="Y43" s="41"/>
    </row>
    <row r="44" spans="1:25" s="2" customFormat="1" ht="36" customHeight="1" x14ac:dyDescent="0.2">
      <c r="A44" s="263">
        <v>19</v>
      </c>
      <c r="B44" s="265" t="s">
        <v>257</v>
      </c>
      <c r="C44" s="267">
        <v>117826.359</v>
      </c>
      <c r="D44" s="269">
        <v>117826.359</v>
      </c>
      <c r="E44" s="267">
        <v>141.66300000000001</v>
      </c>
      <c r="F44" s="271">
        <v>141.66300000000001</v>
      </c>
      <c r="G44" s="271">
        <v>0</v>
      </c>
      <c r="H44" s="271">
        <v>0</v>
      </c>
      <c r="I44" s="271">
        <v>0</v>
      </c>
      <c r="J44" s="283">
        <v>0</v>
      </c>
      <c r="K44" s="271">
        <v>141.66300000000001</v>
      </c>
      <c r="L44" s="242">
        <v>2838.4589999999998</v>
      </c>
      <c r="M44" s="275">
        <v>0</v>
      </c>
      <c r="N44" s="277">
        <v>115129.56299999999</v>
      </c>
      <c r="O44" s="269">
        <v>115129.56299999999</v>
      </c>
      <c r="P44" s="24">
        <v>3</v>
      </c>
      <c r="Q44" s="25">
        <v>0</v>
      </c>
      <c r="R44" s="25">
        <v>0</v>
      </c>
      <c r="S44" s="26">
        <v>0</v>
      </c>
      <c r="T44" s="25">
        <v>6</v>
      </c>
      <c r="U44" s="24">
        <v>0</v>
      </c>
      <c r="V44" s="26">
        <v>0</v>
      </c>
      <c r="W44" s="27">
        <v>0</v>
      </c>
      <c r="X44" s="279" t="s">
        <v>302</v>
      </c>
      <c r="Y44" s="40"/>
    </row>
    <row r="45" spans="1:25" s="2" customFormat="1" ht="36" customHeight="1" thickBot="1" x14ac:dyDescent="0.25">
      <c r="A45" s="264"/>
      <c r="B45" s="266"/>
      <c r="C45" s="281"/>
      <c r="D45" s="282"/>
      <c r="E45" s="281"/>
      <c r="F45" s="272"/>
      <c r="G45" s="273"/>
      <c r="H45" s="273"/>
      <c r="I45" s="273"/>
      <c r="J45" s="284"/>
      <c r="K45" s="273"/>
      <c r="L45" s="274"/>
      <c r="M45" s="276"/>
      <c r="N45" s="278"/>
      <c r="O45" s="270"/>
      <c r="P45" s="50">
        <v>1757.31</v>
      </c>
      <c r="Q45" s="51">
        <v>0</v>
      </c>
      <c r="R45" s="51">
        <v>0</v>
      </c>
      <c r="S45" s="52">
        <v>0</v>
      </c>
      <c r="T45" s="51">
        <v>1081.1489999999999</v>
      </c>
      <c r="U45" s="50">
        <v>0</v>
      </c>
      <c r="V45" s="52">
        <v>0</v>
      </c>
      <c r="W45" s="53">
        <v>0</v>
      </c>
      <c r="X45" s="280"/>
      <c r="Y45" s="41"/>
    </row>
    <row r="46" spans="1:25" s="148" customFormat="1" ht="21.9" customHeight="1" x14ac:dyDescent="0.2">
      <c r="A46" s="333"/>
      <c r="B46" s="335" t="s">
        <v>21</v>
      </c>
      <c r="C46" s="325">
        <f t="shared" ref="C46:I46" si="0">SUM(C8:C45)</f>
        <v>1094079.991769</v>
      </c>
      <c r="D46" s="327">
        <f t="shared" si="0"/>
        <v>1094079.9717690002</v>
      </c>
      <c r="E46" s="325">
        <f t="shared" si="0"/>
        <v>193202.27700899995</v>
      </c>
      <c r="F46" s="329">
        <f t="shared" si="0"/>
        <v>192686.24400899996</v>
      </c>
      <c r="G46" s="329">
        <f t="shared" si="0"/>
        <v>176113.533</v>
      </c>
      <c r="H46" s="329">
        <f t="shared" si="0"/>
        <v>15300.13</v>
      </c>
      <c r="I46" s="329">
        <f t="shared" si="0"/>
        <v>0</v>
      </c>
      <c r="J46" s="359"/>
      <c r="K46" s="329">
        <f>SUM(K8:K45)</f>
        <v>1716.9690089999995</v>
      </c>
      <c r="L46" s="329">
        <f>SUM(L8:L45)</f>
        <v>316371.77572900004</v>
      </c>
      <c r="M46" s="331">
        <f>SUM(M8:M45)</f>
        <v>33971.643302000004</v>
      </c>
      <c r="N46" s="325">
        <f>SUM(N8:N45)</f>
        <v>936938.85639699979</v>
      </c>
      <c r="O46" s="327">
        <f>SUM(O8:O45)</f>
        <v>936937.56869600015</v>
      </c>
      <c r="P46" s="143">
        <f t="shared" ref="P46:W46" si="1">SUMIF($Y$8:$Y$45,$Y$6,P8:P45)</f>
        <v>0</v>
      </c>
      <c r="Q46" s="144">
        <f t="shared" si="1"/>
        <v>0</v>
      </c>
      <c r="R46" s="144">
        <f t="shared" si="1"/>
        <v>0</v>
      </c>
      <c r="S46" s="145">
        <f t="shared" si="1"/>
        <v>0</v>
      </c>
      <c r="T46" s="144">
        <f t="shared" si="1"/>
        <v>0</v>
      </c>
      <c r="U46" s="143">
        <f t="shared" si="1"/>
        <v>0</v>
      </c>
      <c r="V46" s="145">
        <f t="shared" si="1"/>
        <v>0</v>
      </c>
      <c r="W46" s="146">
        <f t="shared" si="1"/>
        <v>0</v>
      </c>
      <c r="X46" s="340"/>
      <c r="Y46" s="147"/>
    </row>
    <row r="47" spans="1:25" s="148" customFormat="1" ht="21.9" customHeight="1" thickBot="1" x14ac:dyDescent="0.25">
      <c r="A47" s="334"/>
      <c r="B47" s="336"/>
      <c r="C47" s="326"/>
      <c r="D47" s="328"/>
      <c r="E47" s="326"/>
      <c r="F47" s="330"/>
      <c r="G47" s="330"/>
      <c r="H47" s="330"/>
      <c r="I47" s="330"/>
      <c r="J47" s="360"/>
      <c r="K47" s="330"/>
      <c r="L47" s="330"/>
      <c r="M47" s="332"/>
      <c r="N47" s="326"/>
      <c r="O47" s="328"/>
      <c r="P47" s="149">
        <f t="shared" ref="P47:W47" si="2">SUMIF($Y$8:$Y$45,$Y$7,P8:P45)</f>
        <v>0</v>
      </c>
      <c r="Q47" s="150">
        <f t="shared" si="2"/>
        <v>0</v>
      </c>
      <c r="R47" s="150">
        <f t="shared" si="2"/>
        <v>0</v>
      </c>
      <c r="S47" s="151">
        <f t="shared" si="2"/>
        <v>0</v>
      </c>
      <c r="T47" s="150">
        <f t="shared" si="2"/>
        <v>0</v>
      </c>
      <c r="U47" s="149">
        <f t="shared" si="2"/>
        <v>0</v>
      </c>
      <c r="V47" s="151">
        <f t="shared" si="2"/>
        <v>0</v>
      </c>
      <c r="W47" s="152">
        <f t="shared" si="2"/>
        <v>0</v>
      </c>
      <c r="X47" s="341"/>
      <c r="Y47" s="153"/>
    </row>
    <row r="48" spans="1:25" x14ac:dyDescent="0.2">
      <c r="A48" s="1" t="s">
        <v>41</v>
      </c>
    </row>
    <row r="49" spans="2:14" x14ac:dyDescent="0.2">
      <c r="B49" s="1" t="s">
        <v>42</v>
      </c>
      <c r="E49" s="1" t="s">
        <v>59</v>
      </c>
      <c r="N49" s="47"/>
    </row>
    <row r="50" spans="2:14" x14ac:dyDescent="0.2">
      <c r="B50" s="1" t="s">
        <v>43</v>
      </c>
      <c r="E50" s="1" t="s">
        <v>60</v>
      </c>
    </row>
    <row r="51" spans="2:14" x14ac:dyDescent="0.2">
      <c r="B51" s="1" t="s">
        <v>44</v>
      </c>
      <c r="E51" s="1" t="s">
        <v>61</v>
      </c>
    </row>
    <row r="52" spans="2:14" x14ac:dyDescent="0.2">
      <c r="B52" s="1" t="s">
        <v>45</v>
      </c>
      <c r="E52" s="1" t="s">
        <v>62</v>
      </c>
    </row>
    <row r="53" spans="2:14" x14ac:dyDescent="0.2">
      <c r="B53" s="1" t="s">
        <v>46</v>
      </c>
      <c r="E53" s="1" t="s">
        <v>63</v>
      </c>
    </row>
    <row r="54" spans="2:14" x14ac:dyDescent="0.2">
      <c r="B54" s="1" t="s">
        <v>47</v>
      </c>
    </row>
    <row r="55" spans="2:14" x14ac:dyDescent="0.2">
      <c r="B55" s="1" t="s">
        <v>48</v>
      </c>
    </row>
    <row r="56" spans="2:14" x14ac:dyDescent="0.2">
      <c r="B56" s="1" t="s">
        <v>49</v>
      </c>
    </row>
    <row r="57" spans="2:14" x14ac:dyDescent="0.2">
      <c r="B57" s="1" t="s">
        <v>50</v>
      </c>
    </row>
    <row r="58" spans="2:14" x14ac:dyDescent="0.2">
      <c r="B58" s="1" t="s">
        <v>51</v>
      </c>
    </row>
    <row r="60" spans="2:14" hidden="1" x14ac:dyDescent="0.2">
      <c r="N60" s="46">
        <f>+(+$C$46+$E$46)-($L$46+$M$46)</f>
        <v>936938.84974700003</v>
      </c>
    </row>
  </sheetData>
  <mergeCells count="343">
    <mergeCell ref="J38:J39"/>
    <mergeCell ref="K38:K39"/>
    <mergeCell ref="L38:L39"/>
    <mergeCell ref="M38:M39"/>
    <mergeCell ref="N38:N39"/>
    <mergeCell ref="O38:O39"/>
    <mergeCell ref="X38:X39"/>
    <mergeCell ref="A38:A39"/>
    <mergeCell ref="B38:B39"/>
    <mergeCell ref="C38:C39"/>
    <mergeCell ref="D38:D39"/>
    <mergeCell ref="E38:E39"/>
    <mergeCell ref="F38:F39"/>
    <mergeCell ref="G38:G39"/>
    <mergeCell ref="H38:H39"/>
    <mergeCell ref="I38:I39"/>
    <mergeCell ref="Z26:Z27"/>
    <mergeCell ref="A36:A37"/>
    <mergeCell ref="B36:B37"/>
    <mergeCell ref="C36:C37"/>
    <mergeCell ref="D36:D37"/>
    <mergeCell ref="E36:E37"/>
    <mergeCell ref="F36:F37"/>
    <mergeCell ref="G36:G37"/>
    <mergeCell ref="H36:H37"/>
    <mergeCell ref="I36:I37"/>
    <mergeCell ref="J36:J37"/>
    <mergeCell ref="K36:K37"/>
    <mergeCell ref="L36:L37"/>
    <mergeCell ref="M36:M37"/>
    <mergeCell ref="N36:N37"/>
    <mergeCell ref="O36:O37"/>
    <mergeCell ref="X36:X37"/>
    <mergeCell ref="K26:K27"/>
    <mergeCell ref="L26:L27"/>
    <mergeCell ref="M26:M27"/>
    <mergeCell ref="N26:N27"/>
    <mergeCell ref="O26:O27"/>
    <mergeCell ref="X26:X27"/>
    <mergeCell ref="A28:A29"/>
    <mergeCell ref="K28:K29"/>
    <mergeCell ref="L28:L29"/>
    <mergeCell ref="M28:M29"/>
    <mergeCell ref="N28:N29"/>
    <mergeCell ref="O28:O29"/>
    <mergeCell ref="X28:X29"/>
    <mergeCell ref="B26:B27"/>
    <mergeCell ref="C26:C27"/>
    <mergeCell ref="D26:D27"/>
    <mergeCell ref="E26:E27"/>
    <mergeCell ref="F26:F27"/>
    <mergeCell ref="G26:G27"/>
    <mergeCell ref="H26:H27"/>
    <mergeCell ref="I26:I27"/>
    <mergeCell ref="J26:J27"/>
    <mergeCell ref="B28:B29"/>
    <mergeCell ref="C28:C29"/>
    <mergeCell ref="D28:D29"/>
    <mergeCell ref="E28:E29"/>
    <mergeCell ref="F28:F29"/>
    <mergeCell ref="G28:G29"/>
    <mergeCell ref="H28:H29"/>
    <mergeCell ref="I28:I29"/>
    <mergeCell ref="J28:J29"/>
    <mergeCell ref="J34:J35"/>
    <mergeCell ref="K34:K35"/>
    <mergeCell ref="L34:L35"/>
    <mergeCell ref="M34:M35"/>
    <mergeCell ref="N34:N35"/>
    <mergeCell ref="O34:O35"/>
    <mergeCell ref="X34:X3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X24:X25"/>
    <mergeCell ref="A26:A27"/>
    <mergeCell ref="A34:A35"/>
    <mergeCell ref="B34:B35"/>
    <mergeCell ref="C34:C35"/>
    <mergeCell ref="D34:D35"/>
    <mergeCell ref="E34:E35"/>
    <mergeCell ref="F34:F35"/>
    <mergeCell ref="G34:G35"/>
    <mergeCell ref="H34:H35"/>
    <mergeCell ref="I34:I35"/>
    <mergeCell ref="K30:K31"/>
    <mergeCell ref="L30:L31"/>
    <mergeCell ref="M30:M31"/>
    <mergeCell ref="N30:N31"/>
    <mergeCell ref="O30:O31"/>
    <mergeCell ref="X30:X31"/>
    <mergeCell ref="A32:A33"/>
    <mergeCell ref="B32:B33"/>
    <mergeCell ref="C32:C33"/>
    <mergeCell ref="D32:D33"/>
    <mergeCell ref="E32:E33"/>
    <mergeCell ref="F32:F33"/>
    <mergeCell ref="G32:G33"/>
    <mergeCell ref="H32:H33"/>
    <mergeCell ref="I32:I33"/>
    <mergeCell ref="J32:J33"/>
    <mergeCell ref="K32:K33"/>
    <mergeCell ref="L32:L33"/>
    <mergeCell ref="M32:M33"/>
    <mergeCell ref="N32:N33"/>
    <mergeCell ref="O32:O33"/>
    <mergeCell ref="X32:X33"/>
    <mergeCell ref="A30:A31"/>
    <mergeCell ref="B30:B31"/>
    <mergeCell ref="C30:C31"/>
    <mergeCell ref="D30:D31"/>
    <mergeCell ref="E30:E31"/>
    <mergeCell ref="F30:F31"/>
    <mergeCell ref="G30:G31"/>
    <mergeCell ref="H30:H31"/>
    <mergeCell ref="I30:I31"/>
    <mergeCell ref="J16:J17"/>
    <mergeCell ref="J18:J19"/>
    <mergeCell ref="J22:J23"/>
    <mergeCell ref="J30:J31"/>
    <mergeCell ref="K16:K17"/>
    <mergeCell ref="L16:L17"/>
    <mergeCell ref="M16:M17"/>
    <mergeCell ref="N16:N17"/>
    <mergeCell ref="O16:O17"/>
    <mergeCell ref="X16:X17"/>
    <mergeCell ref="A16:A17"/>
    <mergeCell ref="B16:B17"/>
    <mergeCell ref="C16:C17"/>
    <mergeCell ref="D16:D17"/>
    <mergeCell ref="E16:E17"/>
    <mergeCell ref="F16:F17"/>
    <mergeCell ref="G16:G17"/>
    <mergeCell ref="H16:H17"/>
    <mergeCell ref="I16:I17"/>
    <mergeCell ref="L46:L47"/>
    <mergeCell ref="M46:M47"/>
    <mergeCell ref="A46:A47"/>
    <mergeCell ref="B46:B47"/>
    <mergeCell ref="X3:X7"/>
    <mergeCell ref="N46:N47"/>
    <mergeCell ref="O46:O47"/>
    <mergeCell ref="X46:X47"/>
    <mergeCell ref="A2:A7"/>
    <mergeCell ref="B2:B7"/>
    <mergeCell ref="N2:O3"/>
    <mergeCell ref="D5:D7"/>
    <mergeCell ref="O5:O7"/>
    <mergeCell ref="C2:D3"/>
    <mergeCell ref="E2:L3"/>
    <mergeCell ref="M2:M7"/>
    <mergeCell ref="K6:K7"/>
    <mergeCell ref="L4:L7"/>
    <mergeCell ref="H46:H47"/>
    <mergeCell ref="K46:K47"/>
    <mergeCell ref="J46:J47"/>
    <mergeCell ref="I46:I47"/>
    <mergeCell ref="G46:G47"/>
    <mergeCell ref="G6:J6"/>
    <mergeCell ref="C46:C47"/>
    <mergeCell ref="D46:D47"/>
    <mergeCell ref="E46:E47"/>
    <mergeCell ref="F46:F47"/>
    <mergeCell ref="E40:E41"/>
    <mergeCell ref="F40:F41"/>
    <mergeCell ref="G40:G41"/>
    <mergeCell ref="H40:H41"/>
    <mergeCell ref="I40:I41"/>
    <mergeCell ref="A8:A9"/>
    <mergeCell ref="N8:N9"/>
    <mergeCell ref="O8:O9"/>
    <mergeCell ref="P2:T2"/>
    <mergeCell ref="U2:W2"/>
    <mergeCell ref="Q3:Q5"/>
    <mergeCell ref="R3:R5"/>
    <mergeCell ref="S3:S5"/>
    <mergeCell ref="T3:T5"/>
    <mergeCell ref="U3:U5"/>
    <mergeCell ref="V3:V5"/>
    <mergeCell ref="W3:W5"/>
    <mergeCell ref="P4:P5"/>
    <mergeCell ref="C8:C9"/>
    <mergeCell ref="D8:D9"/>
    <mergeCell ref="E8:E9"/>
    <mergeCell ref="F8:F9"/>
    <mergeCell ref="G8:G9"/>
    <mergeCell ref="H8:H9"/>
    <mergeCell ref="I8:I9"/>
    <mergeCell ref="M14:M15"/>
    <mergeCell ref="N14:N15"/>
    <mergeCell ref="O14:O15"/>
    <mergeCell ref="X14:X15"/>
    <mergeCell ref="B8:B9"/>
    <mergeCell ref="J8:J9"/>
    <mergeCell ref="K8:K9"/>
    <mergeCell ref="L8:L9"/>
    <mergeCell ref="M8:M9"/>
    <mergeCell ref="X8:X9"/>
    <mergeCell ref="J10:J11"/>
    <mergeCell ref="K10:K11"/>
    <mergeCell ref="L10:L11"/>
    <mergeCell ref="M10:M11"/>
    <mergeCell ref="N10:N11"/>
    <mergeCell ref="O10:O11"/>
    <mergeCell ref="X10:X11"/>
    <mergeCell ref="J12:J13"/>
    <mergeCell ref="K12:K13"/>
    <mergeCell ref="L12:L13"/>
    <mergeCell ref="M12:M13"/>
    <mergeCell ref="N12:N13"/>
    <mergeCell ref="O12:O13"/>
    <mergeCell ref="X12:X13"/>
    <mergeCell ref="J40:J41"/>
    <mergeCell ref="K40:K41"/>
    <mergeCell ref="L40:L41"/>
    <mergeCell ref="A14:A15"/>
    <mergeCell ref="B14:B15"/>
    <mergeCell ref="C14:C15"/>
    <mergeCell ref="D14:D15"/>
    <mergeCell ref="E14:E15"/>
    <mergeCell ref="F14:F15"/>
    <mergeCell ref="G14:G15"/>
    <mergeCell ref="H14:H15"/>
    <mergeCell ref="I14:I15"/>
    <mergeCell ref="J14:J15"/>
    <mergeCell ref="K14:K15"/>
    <mergeCell ref="L14:L15"/>
    <mergeCell ref="A18:A19"/>
    <mergeCell ref="B18:B19"/>
    <mergeCell ref="C18:C19"/>
    <mergeCell ref="D18:D19"/>
    <mergeCell ref="E18:E19"/>
    <mergeCell ref="F18:F19"/>
    <mergeCell ref="G18:G19"/>
    <mergeCell ref="H18:H19"/>
    <mergeCell ref="I18:I19"/>
    <mergeCell ref="M40:M41"/>
    <mergeCell ref="N40:N41"/>
    <mergeCell ref="O40:O41"/>
    <mergeCell ref="X40:X41"/>
    <mergeCell ref="A42:A43"/>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X42:X43"/>
    <mergeCell ref="A40:A41"/>
    <mergeCell ref="B40:B41"/>
    <mergeCell ref="C40:C41"/>
    <mergeCell ref="D40:D41"/>
    <mergeCell ref="K44:K45"/>
    <mergeCell ref="L44:L45"/>
    <mergeCell ref="M44:M45"/>
    <mergeCell ref="N44:N45"/>
    <mergeCell ref="O44:O45"/>
    <mergeCell ref="X44:X45"/>
    <mergeCell ref="A44:A45"/>
    <mergeCell ref="B44:B45"/>
    <mergeCell ref="C44:C45"/>
    <mergeCell ref="D44:D45"/>
    <mergeCell ref="E44:E45"/>
    <mergeCell ref="F44:F45"/>
    <mergeCell ref="G44:G45"/>
    <mergeCell ref="H44:H45"/>
    <mergeCell ref="I44:I45"/>
    <mergeCell ref="J44:J45"/>
    <mergeCell ref="A10:A11"/>
    <mergeCell ref="B10:B11"/>
    <mergeCell ref="C10:C11"/>
    <mergeCell ref="D10:D11"/>
    <mergeCell ref="E10:E11"/>
    <mergeCell ref="F10:F11"/>
    <mergeCell ref="G10:G11"/>
    <mergeCell ref="H10:H11"/>
    <mergeCell ref="I10:I11"/>
    <mergeCell ref="A12:A13"/>
    <mergeCell ref="B12:B13"/>
    <mergeCell ref="C12:C13"/>
    <mergeCell ref="D12:D13"/>
    <mergeCell ref="E12:E13"/>
    <mergeCell ref="F12:F13"/>
    <mergeCell ref="G12:G13"/>
    <mergeCell ref="H12:H13"/>
    <mergeCell ref="I12:I13"/>
    <mergeCell ref="K18:K19"/>
    <mergeCell ref="L18:L19"/>
    <mergeCell ref="M18:M19"/>
    <mergeCell ref="N18:N19"/>
    <mergeCell ref="O18:O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X20:X21"/>
    <mergeCell ref="K22:K23"/>
    <mergeCell ref="L22:L23"/>
    <mergeCell ref="M22:M23"/>
    <mergeCell ref="N22:N23"/>
    <mergeCell ref="O22:O23"/>
    <mergeCell ref="X22:X23"/>
    <mergeCell ref="A22:A23"/>
    <mergeCell ref="B22:B23"/>
    <mergeCell ref="C22:C23"/>
    <mergeCell ref="D22:D23"/>
    <mergeCell ref="E22:E23"/>
    <mergeCell ref="F22:F23"/>
    <mergeCell ref="G22:G23"/>
    <mergeCell ref="H22:H23"/>
    <mergeCell ref="I22:I23"/>
  </mergeCells>
  <phoneticPr fontId="1"/>
  <pageMargins left="0.51181102362204722" right="0.31496062992125984" top="0.55118110236220474" bottom="0.55118110236220474" header="0.31496062992125984" footer="0.31496062992125984"/>
  <pageSetup paperSize="9" scale="57" fitToHeight="0" orientation="landscape" r:id="rId1"/>
  <rowBreaks count="2" manualBreakCount="2">
    <brk id="25" max="16383" man="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50"/>
  <sheetViews>
    <sheetView view="pageBreakPreview" zoomScale="85" zoomScaleNormal="100" zoomScaleSheetLayoutView="85" workbookViewId="0"/>
  </sheetViews>
  <sheetFormatPr defaultColWidth="9" defaultRowHeight="13.2" x14ac:dyDescent="0.2"/>
  <cols>
    <col min="1" max="1" width="4.109375" style="1" customWidth="1"/>
    <col min="2" max="2" width="22.6640625" style="1" customWidth="1"/>
    <col min="3" max="15" width="9" style="1" customWidth="1"/>
    <col min="16" max="23" width="8" style="1" customWidth="1"/>
    <col min="24" max="24" width="37.6640625" style="1" customWidth="1"/>
    <col min="25" max="25" width="9" style="36"/>
    <col min="26" max="16384" width="9" style="1"/>
  </cols>
  <sheetData>
    <row r="1" spans="1:25" ht="20.25" customHeight="1" thickBot="1" x14ac:dyDescent="0.25">
      <c r="A1" s="3" t="s">
        <v>79</v>
      </c>
    </row>
    <row r="2" spans="1:25" s="2" customFormat="1" ht="12.75" customHeight="1" x14ac:dyDescent="0.2">
      <c r="A2" s="226" t="s">
        <v>4</v>
      </c>
      <c r="B2" s="226" t="s">
        <v>27</v>
      </c>
      <c r="C2" s="418" t="s">
        <v>64</v>
      </c>
      <c r="D2" s="419"/>
      <c r="E2" s="419"/>
      <c r="F2" s="420"/>
      <c r="G2" s="433" t="s">
        <v>65</v>
      </c>
      <c r="H2" s="434"/>
      <c r="I2" s="434"/>
      <c r="J2" s="434"/>
      <c r="K2" s="434"/>
      <c r="L2" s="434"/>
      <c r="M2" s="434"/>
      <c r="N2" s="434"/>
      <c r="O2" s="434"/>
      <c r="P2" s="434"/>
      <c r="Q2" s="434"/>
      <c r="R2" s="434"/>
      <c r="S2" s="435"/>
      <c r="T2" s="442" t="s">
        <v>66</v>
      </c>
      <c r="U2" s="442"/>
      <c r="V2" s="442"/>
      <c r="W2" s="442"/>
      <c r="X2" s="443"/>
      <c r="Y2" s="37"/>
    </row>
    <row r="3" spans="1:25" s="2" customFormat="1" ht="12" customHeight="1" x14ac:dyDescent="0.2">
      <c r="A3" s="227"/>
      <c r="B3" s="227"/>
      <c r="C3" s="421"/>
      <c r="D3" s="422"/>
      <c r="E3" s="422"/>
      <c r="F3" s="423"/>
      <c r="G3" s="436"/>
      <c r="H3" s="437"/>
      <c r="I3" s="437"/>
      <c r="J3" s="437"/>
      <c r="K3" s="437"/>
      <c r="L3" s="437"/>
      <c r="M3" s="437"/>
      <c r="N3" s="437"/>
      <c r="O3" s="437"/>
      <c r="P3" s="437"/>
      <c r="Q3" s="437"/>
      <c r="R3" s="437"/>
      <c r="S3" s="438"/>
      <c r="T3" s="444"/>
      <c r="U3" s="444"/>
      <c r="V3" s="444"/>
      <c r="W3" s="444"/>
      <c r="X3" s="445"/>
      <c r="Y3" s="37"/>
    </row>
    <row r="4" spans="1:25" s="2" customFormat="1" ht="13.5" customHeight="1" thickBot="1" x14ac:dyDescent="0.25">
      <c r="A4" s="227"/>
      <c r="B4" s="227"/>
      <c r="C4" s="424"/>
      <c r="D4" s="425"/>
      <c r="E4" s="425"/>
      <c r="F4" s="426"/>
      <c r="G4" s="439"/>
      <c r="H4" s="440"/>
      <c r="I4" s="440"/>
      <c r="J4" s="440"/>
      <c r="K4" s="440"/>
      <c r="L4" s="440"/>
      <c r="M4" s="440"/>
      <c r="N4" s="440"/>
      <c r="O4" s="440"/>
      <c r="P4" s="440"/>
      <c r="Q4" s="440"/>
      <c r="R4" s="440"/>
      <c r="S4" s="441"/>
      <c r="T4" s="446"/>
      <c r="U4" s="446"/>
      <c r="V4" s="446"/>
      <c r="W4" s="446"/>
      <c r="X4" s="447"/>
      <c r="Y4" s="37"/>
    </row>
    <row r="5" spans="1:25" s="2" customFormat="1" ht="32.25" customHeight="1" x14ac:dyDescent="0.2">
      <c r="A5" s="263">
        <v>1</v>
      </c>
      <c r="B5" s="265" t="s">
        <v>74</v>
      </c>
      <c r="C5" s="412" t="s">
        <v>103</v>
      </c>
      <c r="D5" s="413"/>
      <c r="E5" s="413"/>
      <c r="F5" s="414"/>
      <c r="G5" s="448" t="s">
        <v>75</v>
      </c>
      <c r="H5" s="449"/>
      <c r="I5" s="449"/>
      <c r="J5" s="449"/>
      <c r="K5" s="449"/>
      <c r="L5" s="449"/>
      <c r="M5" s="449"/>
      <c r="N5" s="449"/>
      <c r="O5" s="449"/>
      <c r="P5" s="449"/>
      <c r="Q5" s="449"/>
      <c r="R5" s="449"/>
      <c r="S5" s="450"/>
      <c r="T5" s="459"/>
      <c r="U5" s="460"/>
      <c r="V5" s="460"/>
      <c r="W5" s="460"/>
      <c r="X5" s="461"/>
      <c r="Y5" s="83"/>
    </row>
    <row r="6" spans="1:25" s="2" customFormat="1" ht="32.25" customHeight="1" thickBot="1" x14ac:dyDescent="0.25">
      <c r="A6" s="264"/>
      <c r="B6" s="266"/>
      <c r="C6" s="415"/>
      <c r="D6" s="416"/>
      <c r="E6" s="416"/>
      <c r="F6" s="417"/>
      <c r="G6" s="451"/>
      <c r="H6" s="452"/>
      <c r="I6" s="452"/>
      <c r="J6" s="452"/>
      <c r="K6" s="452"/>
      <c r="L6" s="452"/>
      <c r="M6" s="452"/>
      <c r="N6" s="452"/>
      <c r="O6" s="452"/>
      <c r="P6" s="452"/>
      <c r="Q6" s="452"/>
      <c r="R6" s="452"/>
      <c r="S6" s="453"/>
      <c r="T6" s="462"/>
      <c r="U6" s="463"/>
      <c r="V6" s="463"/>
      <c r="W6" s="463"/>
      <c r="X6" s="464"/>
      <c r="Y6" s="84"/>
    </row>
    <row r="7" spans="1:25" s="2" customFormat="1" ht="32.25" customHeight="1" x14ac:dyDescent="0.2">
      <c r="A7" s="263">
        <v>2</v>
      </c>
      <c r="B7" s="265" t="s">
        <v>80</v>
      </c>
      <c r="C7" s="412" t="s">
        <v>87</v>
      </c>
      <c r="D7" s="413"/>
      <c r="E7" s="413"/>
      <c r="F7" s="414"/>
      <c r="G7" s="448" t="s">
        <v>306</v>
      </c>
      <c r="H7" s="449"/>
      <c r="I7" s="449"/>
      <c r="J7" s="449"/>
      <c r="K7" s="449"/>
      <c r="L7" s="449"/>
      <c r="M7" s="449"/>
      <c r="N7" s="449"/>
      <c r="O7" s="449"/>
      <c r="P7" s="449"/>
      <c r="Q7" s="449"/>
      <c r="R7" s="449"/>
      <c r="S7" s="450"/>
      <c r="T7" s="465"/>
      <c r="U7" s="466"/>
      <c r="V7" s="466"/>
      <c r="W7" s="466"/>
      <c r="X7" s="467"/>
      <c r="Y7" s="40"/>
    </row>
    <row r="8" spans="1:25" s="2" customFormat="1" ht="32.25" customHeight="1" thickBot="1" x14ac:dyDescent="0.25">
      <c r="A8" s="264"/>
      <c r="B8" s="266"/>
      <c r="C8" s="415"/>
      <c r="D8" s="416"/>
      <c r="E8" s="416"/>
      <c r="F8" s="417"/>
      <c r="G8" s="451"/>
      <c r="H8" s="452"/>
      <c r="I8" s="452"/>
      <c r="J8" s="452"/>
      <c r="K8" s="452"/>
      <c r="L8" s="452"/>
      <c r="M8" s="452"/>
      <c r="N8" s="452"/>
      <c r="O8" s="452"/>
      <c r="P8" s="452"/>
      <c r="Q8" s="452"/>
      <c r="R8" s="452"/>
      <c r="S8" s="453"/>
      <c r="T8" s="468"/>
      <c r="U8" s="469"/>
      <c r="V8" s="469"/>
      <c r="W8" s="469"/>
      <c r="X8" s="470"/>
      <c r="Y8" s="41"/>
    </row>
    <row r="9" spans="1:25" s="2" customFormat="1" ht="32.25" customHeight="1" x14ac:dyDescent="0.2">
      <c r="A9" s="263">
        <v>3</v>
      </c>
      <c r="B9" s="265" t="s">
        <v>88</v>
      </c>
      <c r="C9" s="412" t="s">
        <v>87</v>
      </c>
      <c r="D9" s="413"/>
      <c r="E9" s="413"/>
      <c r="F9" s="414"/>
      <c r="G9" s="448" t="s">
        <v>307</v>
      </c>
      <c r="H9" s="449"/>
      <c r="I9" s="449"/>
      <c r="J9" s="449"/>
      <c r="K9" s="449"/>
      <c r="L9" s="449"/>
      <c r="M9" s="449"/>
      <c r="N9" s="449"/>
      <c r="O9" s="449"/>
      <c r="P9" s="449"/>
      <c r="Q9" s="449"/>
      <c r="R9" s="449"/>
      <c r="S9" s="450"/>
      <c r="T9" s="465"/>
      <c r="U9" s="466"/>
      <c r="V9" s="466"/>
      <c r="W9" s="466"/>
      <c r="X9" s="467"/>
      <c r="Y9" s="40"/>
    </row>
    <row r="10" spans="1:25" s="2" customFormat="1" ht="32.25" customHeight="1" thickBot="1" x14ac:dyDescent="0.25">
      <c r="A10" s="264"/>
      <c r="B10" s="266"/>
      <c r="C10" s="415"/>
      <c r="D10" s="416"/>
      <c r="E10" s="416"/>
      <c r="F10" s="417"/>
      <c r="G10" s="451"/>
      <c r="H10" s="452"/>
      <c r="I10" s="452"/>
      <c r="J10" s="452"/>
      <c r="K10" s="452"/>
      <c r="L10" s="452"/>
      <c r="M10" s="452"/>
      <c r="N10" s="452"/>
      <c r="O10" s="452"/>
      <c r="P10" s="452"/>
      <c r="Q10" s="452"/>
      <c r="R10" s="452"/>
      <c r="S10" s="453"/>
      <c r="T10" s="468"/>
      <c r="U10" s="469"/>
      <c r="V10" s="469"/>
      <c r="W10" s="469"/>
      <c r="X10" s="470"/>
      <c r="Y10" s="41"/>
    </row>
    <row r="11" spans="1:25" s="2" customFormat="1" ht="31.5" customHeight="1" x14ac:dyDescent="0.2">
      <c r="A11" s="263">
        <v>4</v>
      </c>
      <c r="B11" s="265" t="s">
        <v>101</v>
      </c>
      <c r="C11" s="471" t="s">
        <v>104</v>
      </c>
      <c r="D11" s="472"/>
      <c r="E11" s="472"/>
      <c r="F11" s="473"/>
      <c r="G11" s="448" t="s">
        <v>102</v>
      </c>
      <c r="H11" s="449"/>
      <c r="I11" s="449"/>
      <c r="J11" s="449"/>
      <c r="K11" s="449"/>
      <c r="L11" s="449"/>
      <c r="M11" s="449"/>
      <c r="N11" s="449"/>
      <c r="O11" s="449"/>
      <c r="P11" s="449"/>
      <c r="Q11" s="449"/>
      <c r="R11" s="449"/>
      <c r="S11" s="450"/>
      <c r="T11" s="477"/>
      <c r="U11" s="478"/>
      <c r="V11" s="478"/>
      <c r="W11" s="478"/>
      <c r="X11" s="479"/>
      <c r="Y11" s="83"/>
    </row>
    <row r="12" spans="1:25" s="2" customFormat="1" ht="31.5" customHeight="1" thickBot="1" x14ac:dyDescent="0.25">
      <c r="A12" s="264"/>
      <c r="B12" s="266"/>
      <c r="C12" s="474"/>
      <c r="D12" s="475"/>
      <c r="E12" s="475"/>
      <c r="F12" s="476"/>
      <c r="G12" s="451"/>
      <c r="H12" s="452"/>
      <c r="I12" s="452"/>
      <c r="J12" s="452"/>
      <c r="K12" s="452"/>
      <c r="L12" s="452"/>
      <c r="M12" s="452"/>
      <c r="N12" s="452"/>
      <c r="O12" s="452"/>
      <c r="P12" s="452"/>
      <c r="Q12" s="452"/>
      <c r="R12" s="452"/>
      <c r="S12" s="453"/>
      <c r="T12" s="480"/>
      <c r="U12" s="481"/>
      <c r="V12" s="481"/>
      <c r="W12" s="481"/>
      <c r="X12" s="482"/>
      <c r="Y12" s="84"/>
    </row>
    <row r="13" spans="1:25" s="2" customFormat="1" ht="27" customHeight="1" x14ac:dyDescent="0.2">
      <c r="A13" s="263">
        <v>5</v>
      </c>
      <c r="B13" s="374" t="s">
        <v>285</v>
      </c>
      <c r="C13" s="483" t="s">
        <v>290</v>
      </c>
      <c r="D13" s="484"/>
      <c r="E13" s="484"/>
      <c r="F13" s="485"/>
      <c r="G13" s="489" t="s">
        <v>291</v>
      </c>
      <c r="H13" s="490"/>
      <c r="I13" s="490"/>
      <c r="J13" s="490"/>
      <c r="K13" s="490"/>
      <c r="L13" s="490"/>
      <c r="M13" s="490"/>
      <c r="N13" s="490"/>
      <c r="O13" s="490"/>
      <c r="P13" s="490"/>
      <c r="Q13" s="490"/>
      <c r="R13" s="490"/>
      <c r="S13" s="491"/>
      <c r="T13" s="495"/>
      <c r="U13" s="496"/>
      <c r="V13" s="496"/>
      <c r="W13" s="496"/>
      <c r="X13" s="497"/>
      <c r="Y13" s="83"/>
    </row>
    <row r="14" spans="1:25" s="2" customFormat="1" ht="27" customHeight="1" thickBot="1" x14ac:dyDescent="0.25">
      <c r="A14" s="264"/>
      <c r="B14" s="375"/>
      <c r="C14" s="486"/>
      <c r="D14" s="487"/>
      <c r="E14" s="487"/>
      <c r="F14" s="488"/>
      <c r="G14" s="492"/>
      <c r="H14" s="493"/>
      <c r="I14" s="493"/>
      <c r="J14" s="493"/>
      <c r="K14" s="493"/>
      <c r="L14" s="493"/>
      <c r="M14" s="493"/>
      <c r="N14" s="493"/>
      <c r="O14" s="493"/>
      <c r="P14" s="493"/>
      <c r="Q14" s="493"/>
      <c r="R14" s="493"/>
      <c r="S14" s="494"/>
      <c r="T14" s="498"/>
      <c r="U14" s="499"/>
      <c r="V14" s="499"/>
      <c r="W14" s="499"/>
      <c r="X14" s="500"/>
      <c r="Y14" s="84"/>
    </row>
    <row r="15" spans="1:25" s="101" customFormat="1" ht="32.25" customHeight="1" x14ac:dyDescent="0.2">
      <c r="A15" s="246">
        <v>6</v>
      </c>
      <c r="B15" s="258" t="s">
        <v>143</v>
      </c>
      <c r="C15" s="427" t="s">
        <v>144</v>
      </c>
      <c r="D15" s="428"/>
      <c r="E15" s="428"/>
      <c r="F15" s="429"/>
      <c r="G15" s="406" t="s">
        <v>150</v>
      </c>
      <c r="H15" s="454"/>
      <c r="I15" s="454"/>
      <c r="J15" s="454"/>
      <c r="K15" s="454"/>
      <c r="L15" s="454"/>
      <c r="M15" s="454"/>
      <c r="N15" s="454"/>
      <c r="O15" s="454"/>
      <c r="P15" s="454"/>
      <c r="Q15" s="454"/>
      <c r="R15" s="454"/>
      <c r="S15" s="455"/>
      <c r="T15" s="400"/>
      <c r="U15" s="401"/>
      <c r="V15" s="401"/>
      <c r="W15" s="401"/>
      <c r="X15" s="402"/>
      <c r="Y15" s="131"/>
    </row>
    <row r="16" spans="1:25" s="101" customFormat="1" ht="32.25" customHeight="1" thickBot="1" x14ac:dyDescent="0.25">
      <c r="A16" s="247"/>
      <c r="B16" s="259"/>
      <c r="C16" s="430"/>
      <c r="D16" s="431"/>
      <c r="E16" s="431"/>
      <c r="F16" s="432"/>
      <c r="G16" s="456"/>
      <c r="H16" s="457"/>
      <c r="I16" s="457"/>
      <c r="J16" s="457"/>
      <c r="K16" s="457"/>
      <c r="L16" s="457"/>
      <c r="M16" s="457"/>
      <c r="N16" s="457"/>
      <c r="O16" s="457"/>
      <c r="P16" s="457"/>
      <c r="Q16" s="457"/>
      <c r="R16" s="457"/>
      <c r="S16" s="458"/>
      <c r="T16" s="403"/>
      <c r="U16" s="404"/>
      <c r="V16" s="404"/>
      <c r="W16" s="404"/>
      <c r="X16" s="405"/>
      <c r="Y16" s="136"/>
    </row>
    <row r="17" spans="1:25" s="101" customFormat="1" ht="32.25" customHeight="1" x14ac:dyDescent="0.2">
      <c r="A17" s="246">
        <v>7</v>
      </c>
      <c r="B17" s="258" t="s">
        <v>145</v>
      </c>
      <c r="C17" s="427" t="s">
        <v>146</v>
      </c>
      <c r="D17" s="428"/>
      <c r="E17" s="428"/>
      <c r="F17" s="429"/>
      <c r="G17" s="406" t="s">
        <v>147</v>
      </c>
      <c r="H17" s="407"/>
      <c r="I17" s="407"/>
      <c r="J17" s="407"/>
      <c r="K17" s="407"/>
      <c r="L17" s="407"/>
      <c r="M17" s="407"/>
      <c r="N17" s="407"/>
      <c r="O17" s="407"/>
      <c r="P17" s="407"/>
      <c r="Q17" s="407"/>
      <c r="R17" s="407"/>
      <c r="S17" s="408"/>
      <c r="T17" s="400"/>
      <c r="U17" s="401"/>
      <c r="V17" s="401"/>
      <c r="W17" s="401"/>
      <c r="X17" s="402"/>
      <c r="Y17" s="131"/>
    </row>
    <row r="18" spans="1:25" s="101" customFormat="1" ht="32.25" customHeight="1" thickBot="1" x14ac:dyDescent="0.25">
      <c r="A18" s="247"/>
      <c r="B18" s="259"/>
      <c r="C18" s="430"/>
      <c r="D18" s="431"/>
      <c r="E18" s="431"/>
      <c r="F18" s="432"/>
      <c r="G18" s="409"/>
      <c r="H18" s="410"/>
      <c r="I18" s="410"/>
      <c r="J18" s="410"/>
      <c r="K18" s="410"/>
      <c r="L18" s="410"/>
      <c r="M18" s="410"/>
      <c r="N18" s="410"/>
      <c r="O18" s="410"/>
      <c r="P18" s="410"/>
      <c r="Q18" s="410"/>
      <c r="R18" s="410"/>
      <c r="S18" s="411"/>
      <c r="T18" s="403"/>
      <c r="U18" s="404"/>
      <c r="V18" s="404"/>
      <c r="W18" s="404"/>
      <c r="X18" s="405"/>
      <c r="Y18" s="136"/>
    </row>
    <row r="19" spans="1:25" s="101" customFormat="1" ht="39.6" customHeight="1" x14ac:dyDescent="0.2">
      <c r="A19" s="246">
        <v>8</v>
      </c>
      <c r="B19" s="258" t="s">
        <v>126</v>
      </c>
      <c r="C19" s="427" t="s">
        <v>148</v>
      </c>
      <c r="D19" s="428"/>
      <c r="E19" s="428"/>
      <c r="F19" s="429"/>
      <c r="G19" s="406" t="s">
        <v>149</v>
      </c>
      <c r="H19" s="407"/>
      <c r="I19" s="407"/>
      <c r="J19" s="407"/>
      <c r="K19" s="407"/>
      <c r="L19" s="407"/>
      <c r="M19" s="407"/>
      <c r="N19" s="407"/>
      <c r="O19" s="407"/>
      <c r="P19" s="407"/>
      <c r="Q19" s="407"/>
      <c r="R19" s="407"/>
      <c r="S19" s="408"/>
      <c r="T19" s="501" t="s">
        <v>309</v>
      </c>
      <c r="U19" s="502"/>
      <c r="V19" s="502"/>
      <c r="W19" s="502"/>
      <c r="X19" s="503"/>
      <c r="Y19" s="131"/>
    </row>
    <row r="20" spans="1:25" s="101" customFormat="1" ht="39.6" customHeight="1" thickBot="1" x14ac:dyDescent="0.25">
      <c r="A20" s="247"/>
      <c r="B20" s="259"/>
      <c r="C20" s="430"/>
      <c r="D20" s="431"/>
      <c r="E20" s="431"/>
      <c r="F20" s="432"/>
      <c r="G20" s="409"/>
      <c r="H20" s="410"/>
      <c r="I20" s="410"/>
      <c r="J20" s="410"/>
      <c r="K20" s="410"/>
      <c r="L20" s="410"/>
      <c r="M20" s="410"/>
      <c r="N20" s="410"/>
      <c r="O20" s="410"/>
      <c r="P20" s="410"/>
      <c r="Q20" s="410"/>
      <c r="R20" s="410"/>
      <c r="S20" s="411"/>
      <c r="T20" s="504"/>
      <c r="U20" s="505"/>
      <c r="V20" s="505"/>
      <c r="W20" s="505"/>
      <c r="X20" s="506"/>
      <c r="Y20" s="136"/>
    </row>
    <row r="21" spans="1:25" s="2" customFormat="1" ht="33.6" customHeight="1" x14ac:dyDescent="0.2">
      <c r="A21" s="263">
        <v>9</v>
      </c>
      <c r="B21" s="560" t="s">
        <v>170</v>
      </c>
      <c r="C21" s="562" t="s">
        <v>171</v>
      </c>
      <c r="D21" s="563"/>
      <c r="E21" s="563"/>
      <c r="F21" s="564"/>
      <c r="G21" s="536" t="s">
        <v>172</v>
      </c>
      <c r="H21" s="548"/>
      <c r="I21" s="548"/>
      <c r="J21" s="548"/>
      <c r="K21" s="548"/>
      <c r="L21" s="548"/>
      <c r="M21" s="548"/>
      <c r="N21" s="548"/>
      <c r="O21" s="548"/>
      <c r="P21" s="548"/>
      <c r="Q21" s="548"/>
      <c r="R21" s="548"/>
      <c r="S21" s="549"/>
      <c r="T21" s="568"/>
      <c r="U21" s="569"/>
      <c r="V21" s="569"/>
      <c r="W21" s="569"/>
      <c r="X21" s="570"/>
      <c r="Y21" s="166"/>
    </row>
    <row r="22" spans="1:25" s="2" customFormat="1" ht="33.6" customHeight="1" thickBot="1" x14ac:dyDescent="0.25">
      <c r="A22" s="264"/>
      <c r="B22" s="561"/>
      <c r="C22" s="565"/>
      <c r="D22" s="566"/>
      <c r="E22" s="566"/>
      <c r="F22" s="567"/>
      <c r="G22" s="550"/>
      <c r="H22" s="551"/>
      <c r="I22" s="551"/>
      <c r="J22" s="551"/>
      <c r="K22" s="551"/>
      <c r="L22" s="551"/>
      <c r="M22" s="551"/>
      <c r="N22" s="551"/>
      <c r="O22" s="551"/>
      <c r="P22" s="551"/>
      <c r="Q22" s="551"/>
      <c r="R22" s="551"/>
      <c r="S22" s="552"/>
      <c r="T22" s="571"/>
      <c r="U22" s="572"/>
      <c r="V22" s="572"/>
      <c r="W22" s="572"/>
      <c r="X22" s="573"/>
      <c r="Y22" s="167"/>
    </row>
    <row r="23" spans="1:25" s="168" customFormat="1" ht="33.6" customHeight="1" x14ac:dyDescent="0.2">
      <c r="A23" s="574">
        <v>10</v>
      </c>
      <c r="B23" s="576" t="s">
        <v>158</v>
      </c>
      <c r="C23" s="578" t="s">
        <v>173</v>
      </c>
      <c r="D23" s="579"/>
      <c r="E23" s="579"/>
      <c r="F23" s="580"/>
      <c r="G23" s="448" t="s">
        <v>174</v>
      </c>
      <c r="H23" s="449"/>
      <c r="I23" s="449"/>
      <c r="J23" s="449"/>
      <c r="K23" s="449"/>
      <c r="L23" s="449"/>
      <c r="M23" s="449"/>
      <c r="N23" s="449"/>
      <c r="O23" s="449"/>
      <c r="P23" s="449"/>
      <c r="Q23" s="449"/>
      <c r="R23" s="449"/>
      <c r="S23" s="450"/>
      <c r="T23" s="465"/>
      <c r="U23" s="466"/>
      <c r="V23" s="466"/>
      <c r="W23" s="466"/>
      <c r="X23" s="467"/>
      <c r="Y23" s="40"/>
    </row>
    <row r="24" spans="1:25" s="168" customFormat="1" ht="33.6" customHeight="1" thickBot="1" x14ac:dyDescent="0.25">
      <c r="A24" s="575"/>
      <c r="B24" s="577"/>
      <c r="C24" s="581"/>
      <c r="D24" s="582"/>
      <c r="E24" s="582"/>
      <c r="F24" s="583"/>
      <c r="G24" s="451"/>
      <c r="H24" s="452"/>
      <c r="I24" s="452"/>
      <c r="J24" s="452"/>
      <c r="K24" s="452"/>
      <c r="L24" s="452"/>
      <c r="M24" s="452"/>
      <c r="N24" s="452"/>
      <c r="O24" s="452"/>
      <c r="P24" s="452"/>
      <c r="Q24" s="452"/>
      <c r="R24" s="452"/>
      <c r="S24" s="453"/>
      <c r="T24" s="468"/>
      <c r="U24" s="469"/>
      <c r="V24" s="469"/>
      <c r="W24" s="469"/>
      <c r="X24" s="470"/>
      <c r="Y24" s="40"/>
    </row>
    <row r="25" spans="1:25" s="2" customFormat="1" ht="32.25" customHeight="1" x14ac:dyDescent="0.2">
      <c r="A25" s="263">
        <v>11</v>
      </c>
      <c r="B25" s="258" t="s">
        <v>217</v>
      </c>
      <c r="C25" s="427" t="s">
        <v>218</v>
      </c>
      <c r="D25" s="507"/>
      <c r="E25" s="507"/>
      <c r="F25" s="508"/>
      <c r="G25" s="406" t="s">
        <v>219</v>
      </c>
      <c r="H25" s="407"/>
      <c r="I25" s="407"/>
      <c r="J25" s="407"/>
      <c r="K25" s="407"/>
      <c r="L25" s="407"/>
      <c r="M25" s="407"/>
      <c r="N25" s="407"/>
      <c r="O25" s="407"/>
      <c r="P25" s="407"/>
      <c r="Q25" s="407"/>
      <c r="R25" s="407"/>
      <c r="S25" s="408"/>
      <c r="T25" s="400"/>
      <c r="U25" s="401"/>
      <c r="V25" s="401"/>
      <c r="W25" s="401"/>
      <c r="X25" s="402"/>
      <c r="Y25" s="40"/>
    </row>
    <row r="26" spans="1:25" s="2" customFormat="1" ht="32.25" customHeight="1" thickBot="1" x14ac:dyDescent="0.25">
      <c r="A26" s="264"/>
      <c r="B26" s="584"/>
      <c r="C26" s="509"/>
      <c r="D26" s="510"/>
      <c r="E26" s="510"/>
      <c r="F26" s="511"/>
      <c r="G26" s="409"/>
      <c r="H26" s="410"/>
      <c r="I26" s="410"/>
      <c r="J26" s="410"/>
      <c r="K26" s="410"/>
      <c r="L26" s="410"/>
      <c r="M26" s="410"/>
      <c r="N26" s="410"/>
      <c r="O26" s="410"/>
      <c r="P26" s="410"/>
      <c r="Q26" s="410"/>
      <c r="R26" s="410"/>
      <c r="S26" s="411"/>
      <c r="T26" s="403"/>
      <c r="U26" s="404"/>
      <c r="V26" s="404"/>
      <c r="W26" s="404"/>
      <c r="X26" s="405"/>
      <c r="Y26" s="41"/>
    </row>
    <row r="27" spans="1:25" s="2" customFormat="1" ht="41.1" customHeight="1" x14ac:dyDescent="0.2">
      <c r="A27" s="263">
        <v>12</v>
      </c>
      <c r="B27" s="258" t="s">
        <v>213</v>
      </c>
      <c r="C27" s="427" t="s">
        <v>220</v>
      </c>
      <c r="D27" s="507"/>
      <c r="E27" s="507"/>
      <c r="F27" s="508"/>
      <c r="G27" s="512" t="s">
        <v>221</v>
      </c>
      <c r="H27" s="513"/>
      <c r="I27" s="513"/>
      <c r="J27" s="513"/>
      <c r="K27" s="513"/>
      <c r="L27" s="513"/>
      <c r="M27" s="513"/>
      <c r="N27" s="513"/>
      <c r="O27" s="513"/>
      <c r="P27" s="513"/>
      <c r="Q27" s="513"/>
      <c r="R27" s="513"/>
      <c r="S27" s="514"/>
      <c r="T27" s="518" t="s">
        <v>222</v>
      </c>
      <c r="U27" s="519"/>
      <c r="V27" s="519"/>
      <c r="W27" s="519"/>
      <c r="X27" s="520"/>
      <c r="Y27" s="40"/>
    </row>
    <row r="28" spans="1:25" s="2" customFormat="1" ht="41.1" customHeight="1" thickBot="1" x14ac:dyDescent="0.25">
      <c r="A28" s="264"/>
      <c r="B28" s="259"/>
      <c r="C28" s="509"/>
      <c r="D28" s="510"/>
      <c r="E28" s="510"/>
      <c r="F28" s="511"/>
      <c r="G28" s="515"/>
      <c r="H28" s="516"/>
      <c r="I28" s="516"/>
      <c r="J28" s="516"/>
      <c r="K28" s="516"/>
      <c r="L28" s="516"/>
      <c r="M28" s="516"/>
      <c r="N28" s="516"/>
      <c r="O28" s="516"/>
      <c r="P28" s="516"/>
      <c r="Q28" s="516"/>
      <c r="R28" s="516"/>
      <c r="S28" s="517"/>
      <c r="T28" s="521"/>
      <c r="U28" s="522"/>
      <c r="V28" s="522"/>
      <c r="W28" s="522"/>
      <c r="X28" s="523"/>
      <c r="Y28" s="41"/>
    </row>
    <row r="29" spans="1:25" s="2" customFormat="1" ht="30" customHeight="1" x14ac:dyDescent="0.2">
      <c r="A29" s="263">
        <v>13</v>
      </c>
      <c r="B29" s="258" t="s">
        <v>195</v>
      </c>
      <c r="C29" s="427" t="s">
        <v>223</v>
      </c>
      <c r="D29" s="507"/>
      <c r="E29" s="507"/>
      <c r="F29" s="508"/>
      <c r="G29" s="524" t="s">
        <v>224</v>
      </c>
      <c r="H29" s="525"/>
      <c r="I29" s="525"/>
      <c r="J29" s="525"/>
      <c r="K29" s="525"/>
      <c r="L29" s="525"/>
      <c r="M29" s="525"/>
      <c r="N29" s="525"/>
      <c r="O29" s="525"/>
      <c r="P29" s="525"/>
      <c r="Q29" s="525"/>
      <c r="R29" s="525"/>
      <c r="S29" s="526"/>
      <c r="T29" s="530" t="s">
        <v>225</v>
      </c>
      <c r="U29" s="531"/>
      <c r="V29" s="531"/>
      <c r="W29" s="531"/>
      <c r="X29" s="532"/>
      <c r="Y29" s="40"/>
    </row>
    <row r="30" spans="1:25" s="2" customFormat="1" ht="30" customHeight="1" thickBot="1" x14ac:dyDescent="0.25">
      <c r="A30" s="264"/>
      <c r="B30" s="259"/>
      <c r="C30" s="509"/>
      <c r="D30" s="510"/>
      <c r="E30" s="510"/>
      <c r="F30" s="511"/>
      <c r="G30" s="527"/>
      <c r="H30" s="528"/>
      <c r="I30" s="528"/>
      <c r="J30" s="528"/>
      <c r="K30" s="528"/>
      <c r="L30" s="528"/>
      <c r="M30" s="528"/>
      <c r="N30" s="528"/>
      <c r="O30" s="528"/>
      <c r="P30" s="528"/>
      <c r="Q30" s="528"/>
      <c r="R30" s="528"/>
      <c r="S30" s="529"/>
      <c r="T30" s="533"/>
      <c r="U30" s="534"/>
      <c r="V30" s="534"/>
      <c r="W30" s="534"/>
      <c r="X30" s="535"/>
      <c r="Y30" s="41"/>
    </row>
    <row r="31" spans="1:25" s="2" customFormat="1" ht="35.4" customHeight="1" x14ac:dyDescent="0.2">
      <c r="A31" s="263">
        <v>14</v>
      </c>
      <c r="B31" s="258" t="s">
        <v>226</v>
      </c>
      <c r="C31" s="427" t="s">
        <v>227</v>
      </c>
      <c r="D31" s="507"/>
      <c r="E31" s="507"/>
      <c r="F31" s="508"/>
      <c r="G31" s="512" t="s">
        <v>228</v>
      </c>
      <c r="H31" s="513"/>
      <c r="I31" s="513"/>
      <c r="J31" s="513"/>
      <c r="K31" s="513"/>
      <c r="L31" s="513"/>
      <c r="M31" s="513"/>
      <c r="N31" s="513"/>
      <c r="O31" s="513"/>
      <c r="P31" s="513"/>
      <c r="Q31" s="513"/>
      <c r="R31" s="513"/>
      <c r="S31" s="514"/>
      <c r="T31" s="512" t="s">
        <v>229</v>
      </c>
      <c r="U31" s="519"/>
      <c r="V31" s="519"/>
      <c r="W31" s="519"/>
      <c r="X31" s="520"/>
      <c r="Y31" s="40"/>
    </row>
    <row r="32" spans="1:25" s="2" customFormat="1" ht="35.4" customHeight="1" thickBot="1" x14ac:dyDescent="0.25">
      <c r="A32" s="264"/>
      <c r="B32" s="259"/>
      <c r="C32" s="509"/>
      <c r="D32" s="510"/>
      <c r="E32" s="510"/>
      <c r="F32" s="511"/>
      <c r="G32" s="515"/>
      <c r="H32" s="516"/>
      <c r="I32" s="516"/>
      <c r="J32" s="516"/>
      <c r="K32" s="516"/>
      <c r="L32" s="516"/>
      <c r="M32" s="516"/>
      <c r="N32" s="516"/>
      <c r="O32" s="516"/>
      <c r="P32" s="516"/>
      <c r="Q32" s="516"/>
      <c r="R32" s="516"/>
      <c r="S32" s="517"/>
      <c r="T32" s="521"/>
      <c r="U32" s="522"/>
      <c r="V32" s="522"/>
      <c r="W32" s="522"/>
      <c r="X32" s="523"/>
      <c r="Y32" s="41"/>
    </row>
    <row r="33" spans="1:25" s="2" customFormat="1" ht="37.5" customHeight="1" x14ac:dyDescent="0.2">
      <c r="A33" s="263">
        <v>15</v>
      </c>
      <c r="B33" s="265" t="s">
        <v>267</v>
      </c>
      <c r="C33" s="412" t="s">
        <v>280</v>
      </c>
      <c r="D33" s="413"/>
      <c r="E33" s="413"/>
      <c r="F33" s="414"/>
      <c r="G33" s="536" t="s">
        <v>271</v>
      </c>
      <c r="H33" s="548"/>
      <c r="I33" s="548"/>
      <c r="J33" s="548"/>
      <c r="K33" s="548"/>
      <c r="L33" s="548"/>
      <c r="M33" s="548"/>
      <c r="N33" s="548"/>
      <c r="O33" s="548"/>
      <c r="P33" s="548"/>
      <c r="Q33" s="548"/>
      <c r="R33" s="548"/>
      <c r="S33" s="549"/>
      <c r="T33" s="512" t="s">
        <v>310</v>
      </c>
      <c r="U33" s="519"/>
      <c r="V33" s="519"/>
      <c r="W33" s="519"/>
      <c r="X33" s="520"/>
      <c r="Y33" s="40"/>
    </row>
    <row r="34" spans="1:25" s="2" customFormat="1" ht="37.5" customHeight="1" thickBot="1" x14ac:dyDescent="0.25">
      <c r="A34" s="264"/>
      <c r="B34" s="266"/>
      <c r="C34" s="415"/>
      <c r="D34" s="416"/>
      <c r="E34" s="416"/>
      <c r="F34" s="417"/>
      <c r="G34" s="550"/>
      <c r="H34" s="551"/>
      <c r="I34" s="551"/>
      <c r="J34" s="551"/>
      <c r="K34" s="551"/>
      <c r="L34" s="551"/>
      <c r="M34" s="551"/>
      <c r="N34" s="551"/>
      <c r="O34" s="551"/>
      <c r="P34" s="551"/>
      <c r="Q34" s="551"/>
      <c r="R34" s="551"/>
      <c r="S34" s="552"/>
      <c r="T34" s="521"/>
      <c r="U34" s="522"/>
      <c r="V34" s="522"/>
      <c r="W34" s="522"/>
      <c r="X34" s="523"/>
      <c r="Y34" s="41"/>
    </row>
    <row r="35" spans="1:25" s="2" customFormat="1" ht="32.25" customHeight="1" x14ac:dyDescent="0.2">
      <c r="A35" s="263">
        <v>16</v>
      </c>
      <c r="B35" s="265" t="s">
        <v>237</v>
      </c>
      <c r="C35" s="412" t="s">
        <v>272</v>
      </c>
      <c r="D35" s="413"/>
      <c r="E35" s="413"/>
      <c r="F35" s="414"/>
      <c r="G35" s="448" t="s">
        <v>273</v>
      </c>
      <c r="H35" s="449"/>
      <c r="I35" s="449"/>
      <c r="J35" s="449"/>
      <c r="K35" s="449"/>
      <c r="L35" s="449"/>
      <c r="M35" s="449"/>
      <c r="N35" s="449"/>
      <c r="O35" s="449"/>
      <c r="P35" s="449"/>
      <c r="Q35" s="449"/>
      <c r="R35" s="449"/>
      <c r="S35" s="450"/>
      <c r="T35" s="465"/>
      <c r="U35" s="466"/>
      <c r="V35" s="466"/>
      <c r="W35" s="466"/>
      <c r="X35" s="467"/>
      <c r="Y35" s="40"/>
    </row>
    <row r="36" spans="1:25" s="2" customFormat="1" ht="32.25" customHeight="1" thickBot="1" x14ac:dyDescent="0.25">
      <c r="A36" s="264"/>
      <c r="B36" s="266"/>
      <c r="C36" s="415"/>
      <c r="D36" s="416"/>
      <c r="E36" s="416"/>
      <c r="F36" s="417"/>
      <c r="G36" s="451"/>
      <c r="H36" s="452"/>
      <c r="I36" s="452"/>
      <c r="J36" s="452"/>
      <c r="K36" s="452"/>
      <c r="L36" s="452"/>
      <c r="M36" s="452"/>
      <c r="N36" s="452"/>
      <c r="O36" s="452"/>
      <c r="P36" s="452"/>
      <c r="Q36" s="452"/>
      <c r="R36" s="452"/>
      <c r="S36" s="453"/>
      <c r="T36" s="468"/>
      <c r="U36" s="469"/>
      <c r="V36" s="469"/>
      <c r="W36" s="469"/>
      <c r="X36" s="470"/>
      <c r="Y36" s="41"/>
    </row>
    <row r="37" spans="1:25" s="2" customFormat="1" ht="44.4" customHeight="1" x14ac:dyDescent="0.2">
      <c r="A37" s="263">
        <v>17</v>
      </c>
      <c r="B37" s="265" t="s">
        <v>269</v>
      </c>
      <c r="C37" s="427" t="s">
        <v>279</v>
      </c>
      <c r="D37" s="428"/>
      <c r="E37" s="428"/>
      <c r="F37" s="429"/>
      <c r="G37" s="536" t="s">
        <v>228</v>
      </c>
      <c r="H37" s="537"/>
      <c r="I37" s="537"/>
      <c r="J37" s="537"/>
      <c r="K37" s="537"/>
      <c r="L37" s="537"/>
      <c r="M37" s="537"/>
      <c r="N37" s="537"/>
      <c r="O37" s="537"/>
      <c r="P37" s="537"/>
      <c r="Q37" s="537"/>
      <c r="R37" s="537"/>
      <c r="S37" s="538"/>
      <c r="T37" s="542"/>
      <c r="U37" s="543"/>
      <c r="V37" s="543"/>
      <c r="W37" s="543"/>
      <c r="X37" s="544"/>
      <c r="Y37" s="40"/>
    </row>
    <row r="38" spans="1:25" s="2" customFormat="1" ht="44.4" customHeight="1" thickBot="1" x14ac:dyDescent="0.25">
      <c r="A38" s="264"/>
      <c r="B38" s="266"/>
      <c r="C38" s="430"/>
      <c r="D38" s="431"/>
      <c r="E38" s="431"/>
      <c r="F38" s="432"/>
      <c r="G38" s="539"/>
      <c r="H38" s="540"/>
      <c r="I38" s="540"/>
      <c r="J38" s="540"/>
      <c r="K38" s="540"/>
      <c r="L38" s="540"/>
      <c r="M38" s="540"/>
      <c r="N38" s="540"/>
      <c r="O38" s="540"/>
      <c r="P38" s="540"/>
      <c r="Q38" s="540"/>
      <c r="R38" s="540"/>
      <c r="S38" s="541"/>
      <c r="T38" s="545"/>
      <c r="U38" s="546"/>
      <c r="V38" s="546"/>
      <c r="W38" s="546"/>
      <c r="X38" s="547"/>
      <c r="Y38" s="41"/>
    </row>
    <row r="39" spans="1:25" s="2" customFormat="1" ht="42" customHeight="1" x14ac:dyDescent="0.2">
      <c r="A39" s="263">
        <v>18</v>
      </c>
      <c r="B39" s="265" t="s">
        <v>274</v>
      </c>
      <c r="C39" s="412" t="s">
        <v>278</v>
      </c>
      <c r="D39" s="413"/>
      <c r="E39" s="413"/>
      <c r="F39" s="414"/>
      <c r="G39" s="536" t="s">
        <v>275</v>
      </c>
      <c r="H39" s="548"/>
      <c r="I39" s="548"/>
      <c r="J39" s="548"/>
      <c r="K39" s="548"/>
      <c r="L39" s="548"/>
      <c r="M39" s="548"/>
      <c r="N39" s="548"/>
      <c r="O39" s="548"/>
      <c r="P39" s="548"/>
      <c r="Q39" s="548"/>
      <c r="R39" s="548"/>
      <c r="S39" s="549"/>
      <c r="T39" s="477"/>
      <c r="U39" s="478"/>
      <c r="V39" s="478"/>
      <c r="W39" s="478"/>
      <c r="X39" s="479"/>
      <c r="Y39" s="40"/>
    </row>
    <row r="40" spans="1:25" s="2" customFormat="1" ht="42" customHeight="1" thickBot="1" x14ac:dyDescent="0.25">
      <c r="A40" s="264"/>
      <c r="B40" s="266"/>
      <c r="C40" s="415"/>
      <c r="D40" s="416"/>
      <c r="E40" s="416"/>
      <c r="F40" s="417"/>
      <c r="G40" s="550"/>
      <c r="H40" s="551"/>
      <c r="I40" s="551"/>
      <c r="J40" s="551"/>
      <c r="K40" s="551"/>
      <c r="L40" s="551"/>
      <c r="M40" s="551"/>
      <c r="N40" s="551"/>
      <c r="O40" s="551"/>
      <c r="P40" s="551"/>
      <c r="Q40" s="551"/>
      <c r="R40" s="551"/>
      <c r="S40" s="552"/>
      <c r="T40" s="480"/>
      <c r="U40" s="481"/>
      <c r="V40" s="481"/>
      <c r="W40" s="481"/>
      <c r="X40" s="482"/>
      <c r="Y40" s="41"/>
    </row>
    <row r="41" spans="1:25" s="2" customFormat="1" ht="33" customHeight="1" x14ac:dyDescent="0.2">
      <c r="A41" s="263">
        <v>19</v>
      </c>
      <c r="B41" s="265" t="s">
        <v>257</v>
      </c>
      <c r="C41" s="427" t="s">
        <v>276</v>
      </c>
      <c r="D41" s="507"/>
      <c r="E41" s="507"/>
      <c r="F41" s="508"/>
      <c r="G41" s="554" t="s">
        <v>277</v>
      </c>
      <c r="H41" s="555"/>
      <c r="I41" s="555"/>
      <c r="J41" s="555"/>
      <c r="K41" s="555"/>
      <c r="L41" s="555"/>
      <c r="M41" s="555"/>
      <c r="N41" s="555"/>
      <c r="O41" s="555"/>
      <c r="P41" s="555"/>
      <c r="Q41" s="555"/>
      <c r="R41" s="555"/>
      <c r="S41" s="556"/>
      <c r="T41" s="477"/>
      <c r="U41" s="478"/>
      <c r="V41" s="478"/>
      <c r="W41" s="478"/>
      <c r="X41" s="479"/>
      <c r="Y41" s="40"/>
    </row>
    <row r="42" spans="1:25" s="2" customFormat="1" ht="33" customHeight="1" thickBot="1" x14ac:dyDescent="0.25">
      <c r="A42" s="264"/>
      <c r="B42" s="553"/>
      <c r="C42" s="509"/>
      <c r="D42" s="510"/>
      <c r="E42" s="510"/>
      <c r="F42" s="511"/>
      <c r="G42" s="557"/>
      <c r="H42" s="558"/>
      <c r="I42" s="558"/>
      <c r="J42" s="558"/>
      <c r="K42" s="558"/>
      <c r="L42" s="558"/>
      <c r="M42" s="558"/>
      <c r="N42" s="558"/>
      <c r="O42" s="558"/>
      <c r="P42" s="558"/>
      <c r="Q42" s="558"/>
      <c r="R42" s="558"/>
      <c r="S42" s="559"/>
      <c r="T42" s="480"/>
      <c r="U42" s="481"/>
      <c r="V42" s="481"/>
      <c r="W42" s="481"/>
      <c r="X42" s="482"/>
      <c r="Y42" s="41"/>
    </row>
    <row r="50" spans="14:14" x14ac:dyDescent="0.2">
      <c r="N50" s="58"/>
    </row>
  </sheetData>
  <mergeCells count="100">
    <mergeCell ref="A35:A36"/>
    <mergeCell ref="B35:B36"/>
    <mergeCell ref="C35:F36"/>
    <mergeCell ref="G35:S36"/>
    <mergeCell ref="T35:X36"/>
    <mergeCell ref="A33:A34"/>
    <mergeCell ref="B33:B34"/>
    <mergeCell ref="C33:F34"/>
    <mergeCell ref="G33:S34"/>
    <mergeCell ref="T33:X34"/>
    <mergeCell ref="A31:A32"/>
    <mergeCell ref="B31:B32"/>
    <mergeCell ref="C31:F32"/>
    <mergeCell ref="G31:S32"/>
    <mergeCell ref="T31:X32"/>
    <mergeCell ref="A25:A26"/>
    <mergeCell ref="B25:B26"/>
    <mergeCell ref="C25:F26"/>
    <mergeCell ref="G25:S26"/>
    <mergeCell ref="T25:X26"/>
    <mergeCell ref="A23:A24"/>
    <mergeCell ref="B23:B24"/>
    <mergeCell ref="C23:F24"/>
    <mergeCell ref="G23:S24"/>
    <mergeCell ref="T23:X24"/>
    <mergeCell ref="A21:A22"/>
    <mergeCell ref="B21:B22"/>
    <mergeCell ref="C21:F22"/>
    <mergeCell ref="G21:S22"/>
    <mergeCell ref="T21:X22"/>
    <mergeCell ref="A41:A42"/>
    <mergeCell ref="B41:B42"/>
    <mergeCell ref="C41:F42"/>
    <mergeCell ref="G41:S42"/>
    <mergeCell ref="T41:X42"/>
    <mergeCell ref="A39:A40"/>
    <mergeCell ref="B39:B40"/>
    <mergeCell ref="C39:F40"/>
    <mergeCell ref="G39:S40"/>
    <mergeCell ref="T39:X40"/>
    <mergeCell ref="A37:A38"/>
    <mergeCell ref="B37:B38"/>
    <mergeCell ref="C37:F38"/>
    <mergeCell ref="G37:S38"/>
    <mergeCell ref="T37:X38"/>
    <mergeCell ref="A29:A30"/>
    <mergeCell ref="B29:B30"/>
    <mergeCell ref="C29:F30"/>
    <mergeCell ref="G29:S30"/>
    <mergeCell ref="T29:X30"/>
    <mergeCell ref="A27:A28"/>
    <mergeCell ref="B27:B28"/>
    <mergeCell ref="C27:F28"/>
    <mergeCell ref="G27:S28"/>
    <mergeCell ref="T27:X28"/>
    <mergeCell ref="A19:A20"/>
    <mergeCell ref="B19:B20"/>
    <mergeCell ref="C19:F20"/>
    <mergeCell ref="G19:S20"/>
    <mergeCell ref="T19:X20"/>
    <mergeCell ref="A13:A14"/>
    <mergeCell ref="B13:B14"/>
    <mergeCell ref="C13:F14"/>
    <mergeCell ref="G13:S14"/>
    <mergeCell ref="T13:X14"/>
    <mergeCell ref="A11:A12"/>
    <mergeCell ref="B11:B12"/>
    <mergeCell ref="C11:F12"/>
    <mergeCell ref="G11:S12"/>
    <mergeCell ref="T11:X12"/>
    <mergeCell ref="A9:A10"/>
    <mergeCell ref="B9:B10"/>
    <mergeCell ref="C9:F10"/>
    <mergeCell ref="G9:S10"/>
    <mergeCell ref="T9:X10"/>
    <mergeCell ref="G2:S4"/>
    <mergeCell ref="T2:X4"/>
    <mergeCell ref="C15:F16"/>
    <mergeCell ref="G7:S8"/>
    <mergeCell ref="G15:S16"/>
    <mergeCell ref="G5:S6"/>
    <mergeCell ref="T5:X6"/>
    <mergeCell ref="T7:X8"/>
    <mergeCell ref="T15:X16"/>
    <mergeCell ref="T17:X18"/>
    <mergeCell ref="G17:S18"/>
    <mergeCell ref="A2:A4"/>
    <mergeCell ref="B2:B4"/>
    <mergeCell ref="A5:A6"/>
    <mergeCell ref="B5:B6"/>
    <mergeCell ref="C5:F6"/>
    <mergeCell ref="C2:F4"/>
    <mergeCell ref="A17:A18"/>
    <mergeCell ref="B17:B18"/>
    <mergeCell ref="C17:F18"/>
    <mergeCell ref="A7:A8"/>
    <mergeCell ref="B7:B8"/>
    <mergeCell ref="C7:F8"/>
    <mergeCell ref="A15:A16"/>
    <mergeCell ref="B15:B16"/>
  </mergeCells>
  <phoneticPr fontId="1"/>
  <pageMargins left="0.51181102362204722" right="0.31496062992125984" top="0.55118110236220474" bottom="0.55118110236220474" header="0.31496062992125984" footer="0.31496062992125984"/>
  <pageSetup paperSize="9" scale="57" fitToHeight="0" orientation="landscape" r:id="rId1"/>
  <rowBreaks count="1" manualBreakCount="1">
    <brk id="30"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5" ma:contentTypeDescription="新しいドキュメントを作成します。" ma:contentTypeScope="" ma:versionID="5b6225c7863815df33538e383afccb2a">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eeaf762a00068b2fbda94cc7dde6e602"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DA2DF6-59B6-45FF-B96F-283583CF9BBB}">
  <ds:schemaRefs>
    <ds:schemaRef ds:uri="http://schemas.microsoft.com/sharepoint/v3/contenttype/forms"/>
  </ds:schemaRefs>
</ds:datastoreItem>
</file>

<file path=customXml/itemProps2.xml><?xml version="1.0" encoding="utf-8"?>
<ds:datastoreItem xmlns:ds="http://schemas.openxmlformats.org/officeDocument/2006/customXml" ds:itemID="{2876FB46-543E-4C3A-8108-15998A7FC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f42c2-0251-4780-9576-9ad0838e2a24"/>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総括表A（基礎情報）</vt:lpstr>
      <vt:lpstr>総括表B-1</vt:lpstr>
      <vt:lpstr>総括表B-2</vt:lpstr>
      <vt:lpstr>'総括表A（基礎情報）'!Print_Area</vt:lpstr>
      <vt:lpstr>'総括表B-1'!Print_Area</vt:lpstr>
      <vt:lpstr>'総括表B-2'!Print_Area</vt:lpstr>
      <vt:lpstr>'総括表A（基礎情報）'!Print_Titles</vt:lpstr>
      <vt:lpstr>'総括表B-1'!Print_Titles</vt:lpstr>
      <vt:lpstr>'総括表B-2'!Print_Titles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2020-10-27T07:44:00Z</dcterms:created>
  <dcterms:modified xsi:type="dcterms:W3CDTF">2024-09-27T06:01:18Z</dcterms:modified>
</cp:coreProperties>
</file>