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4" documentId="13_ncr:1_{42282F5F-39F2-4F41-AD27-70B571B3A5D2}" xr6:coauthVersionLast="47" xr6:coauthVersionMax="47" xr10:uidLastSave="{39FA58B7-8F1D-4978-ABC5-64AA8F926A44}"/>
  <bookViews>
    <workbookView xWindow="-108" yWindow="-108" windowWidth="30936" windowHeight="16776" tabRatio="664" xr2:uid="{00000000-000D-0000-FFFF-FFFF00000000}"/>
  </bookViews>
  <sheets>
    <sheet name="復興庁" sheetId="46" r:id="rId1"/>
  </sheets>
  <definedNames>
    <definedName name="_xlnm._FilterDatabase" localSheetId="0" hidden="1">復興庁!$A$5:$N$20</definedName>
    <definedName name="_xlnm.Print_Area" localSheetId="0">復興庁!$A$1:$M$29</definedName>
    <definedName name="_xlnm.Print_Titles" localSheetId="0">復興庁!$A:$C,復興庁!$2:$5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6" l="1"/>
  <c r="M16" i="46"/>
  <c r="M15" i="46" l="1"/>
  <c r="K12" i="46" l="1"/>
  <c r="M14" i="46"/>
  <c r="M13" i="46" l="1"/>
  <c r="M12" i="46" l="1"/>
  <c r="M10" i="46" l="1"/>
  <c r="M9" i="46" l="1"/>
  <c r="M8" i="46" l="1"/>
  <c r="M7" i="46" l="1"/>
  <c r="M6" i="46" l="1"/>
  <c r="M17" i="46" s="1"/>
  <c r="K6" i="46" l="1"/>
  <c r="K7" i="46" l="1"/>
  <c r="K8" i="46"/>
  <c r="K10" i="46"/>
  <c r="K13" i="46"/>
  <c r="K14" i="46"/>
  <c r="K15" i="46"/>
  <c r="K16" i="46"/>
  <c r="J17" i="46"/>
  <c r="H17" i="46"/>
  <c r="L17" i="46"/>
  <c r="G17" i="46"/>
</calcChain>
</file>

<file path=xl/sharedStrings.xml><?xml version="1.0" encoding="utf-8"?>
<sst xmlns="http://schemas.openxmlformats.org/spreadsheetml/2006/main" count="76" uniqueCount="56">
  <si>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</si>
  <si>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</si>
  <si>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</si>
  <si>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</si>
  <si>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</si>
  <si>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</si>
  <si>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</si>
  <si>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</si>
  <si>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</si>
  <si>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</si>
  <si>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</si>
  <si>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</si>
  <si>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</si>
  <si>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令和３年度末
基金残高
（a）</t>
    <rPh sb="0" eb="2">
      <t>レイワ</t>
    </rPh>
    <rPh sb="3" eb="6">
      <t>ネンドマツ</t>
    </rPh>
    <rPh sb="7" eb="9">
      <t>キキン</t>
    </rPh>
    <rPh sb="9" eb="11">
      <t>ザンダカ</t>
    </rPh>
    <phoneticPr fontId="1"/>
  </si>
  <si>
    <t>令和４年度
収入額
（b)</t>
    <rPh sb="6" eb="8">
      <t>シュウニュウ</t>
    </rPh>
    <rPh sb="8" eb="9">
      <t>ガク</t>
    </rPh>
    <phoneticPr fontId="1"/>
  </si>
  <si>
    <t>令和４年度
支出額
（c)</t>
    <rPh sb="6" eb="8">
      <t>シシュツ</t>
    </rPh>
    <rPh sb="8" eb="9">
      <t>ガク</t>
    </rPh>
    <phoneticPr fontId="1"/>
  </si>
  <si>
    <t>令和４年度
国庫返納額
(e)</t>
    <rPh sb="6" eb="8">
      <t>コッコ</t>
    </rPh>
    <rPh sb="8" eb="10">
      <t>ヘンノウ</t>
    </rPh>
    <rPh sb="10" eb="11">
      <t>ガク</t>
    </rPh>
    <phoneticPr fontId="1"/>
  </si>
  <si>
    <r>
      <t xml:space="preserve">令和４年度末
基金残高
</t>
    </r>
    <r>
      <rPr>
        <sz val="9"/>
        <rFont val="ＭＳ Ｐゴシック"/>
        <family val="3"/>
        <charset val="128"/>
        <scheme val="minor"/>
      </rPr>
      <t>（a＋b－c－e）</t>
    </r>
    <rPh sb="7" eb="9">
      <t>キキン</t>
    </rPh>
    <rPh sb="9" eb="11">
      <t>ザンダカ</t>
    </rPh>
    <phoneticPr fontId="1"/>
  </si>
  <si>
    <t>令和５年度公益法人等に造成された基金の執行状況一覧表（復興庁）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30">
      <t>フッコウチョウ</t>
    </rPh>
    <phoneticPr fontId="1"/>
  </si>
  <si>
    <t>被災者住宅再建支援対策給付基金</t>
  </si>
  <si>
    <t>水産業体質強化総合対策事業基金（漁業・養殖業復興支援事業助成勘定）</t>
  </si>
  <si>
    <t>農業信用保険事業交付金（復旧・復興対策特別保証）</t>
    <rPh sb="0" eb="2">
      <t>ノウギョウ</t>
    </rPh>
    <rPh sb="2" eb="4">
      <t>シンヨウ</t>
    </rPh>
    <rPh sb="4" eb="6">
      <t>ホケン</t>
    </rPh>
    <rPh sb="6" eb="8">
      <t>ジギョウ</t>
    </rPh>
    <rPh sb="8" eb="11">
      <t>コウフキン</t>
    </rPh>
    <phoneticPr fontId="1"/>
  </si>
  <si>
    <t>林業信用保証事業交付金（災害復旧）</t>
    <rPh sb="0" eb="2">
      <t>リンギョウ</t>
    </rPh>
    <rPh sb="2" eb="4">
      <t>シンヨウ</t>
    </rPh>
    <rPh sb="4" eb="6">
      <t>ホショウ</t>
    </rPh>
    <rPh sb="6" eb="8">
      <t>ジギョウ</t>
    </rPh>
    <rPh sb="8" eb="11">
      <t>コウフキン</t>
    </rPh>
    <rPh sb="12" eb="14">
      <t>サイガイ</t>
    </rPh>
    <rPh sb="14" eb="16">
      <t>フッキュウ</t>
    </rPh>
    <phoneticPr fontId="1"/>
  </si>
  <si>
    <t>漁業者等緊急保証対策事業交付金</t>
    <rPh sb="0" eb="2">
      <t>ギョギョウ</t>
    </rPh>
    <rPh sb="2" eb="3">
      <t>シャ</t>
    </rPh>
    <rPh sb="3" eb="4">
      <t>トウ</t>
    </rPh>
    <rPh sb="4" eb="6">
      <t>キンキュウ</t>
    </rPh>
    <rPh sb="6" eb="8">
      <t>ホショウ</t>
    </rPh>
    <rPh sb="8" eb="10">
      <t>タイサク</t>
    </rPh>
    <rPh sb="10" eb="12">
      <t>ジギョウ</t>
    </rPh>
    <rPh sb="12" eb="15">
      <t>コウフキン</t>
    </rPh>
    <phoneticPr fontId="1"/>
  </si>
  <si>
    <t>漁業者等緊急保証対策事業</t>
    <rPh sb="0" eb="2">
      <t>ギョギョウ</t>
    </rPh>
    <rPh sb="2" eb="3">
      <t>シャ</t>
    </rPh>
    <rPh sb="3" eb="4">
      <t>トウ</t>
    </rPh>
    <rPh sb="4" eb="6">
      <t>キンキュウ</t>
    </rPh>
    <rPh sb="6" eb="8">
      <t>ホショウ</t>
    </rPh>
    <rPh sb="8" eb="10">
      <t>タイサク</t>
    </rPh>
    <rPh sb="10" eb="12">
      <t>ジギョウ</t>
    </rPh>
    <phoneticPr fontId="1"/>
  </si>
  <si>
    <t>環境対応車普及促進基金</t>
  </si>
  <si>
    <t>津波・原子力災害被災地域雇用創出企業立地補助事業基金</t>
    <rPh sb="0" eb="2">
      <t>ツナミ</t>
    </rPh>
    <rPh sb="3" eb="6">
      <t>ゲンシリョク</t>
    </rPh>
    <rPh sb="6" eb="8">
      <t>サイガイ</t>
    </rPh>
    <rPh sb="8" eb="10">
      <t>ヒサイ</t>
    </rPh>
    <rPh sb="10" eb="12">
      <t>チイキ</t>
    </rPh>
    <rPh sb="12" eb="14">
      <t>コヨウ</t>
    </rPh>
    <rPh sb="14" eb="16">
      <t>ソウシュツ</t>
    </rPh>
    <rPh sb="16" eb="18">
      <t>キギョウ</t>
    </rPh>
    <rPh sb="18" eb="20">
      <t>リッチ</t>
    </rPh>
    <rPh sb="20" eb="22">
      <t>ホジョ</t>
    </rPh>
    <rPh sb="22" eb="24">
      <t>ジギョウ</t>
    </rPh>
    <rPh sb="24" eb="26">
      <t>キキン</t>
    </rPh>
    <phoneticPr fontId="1"/>
  </si>
  <si>
    <t>福島相双復興官民合同チーム相談支援基金</t>
    <rPh sb="0" eb="2">
      <t>フクシマ</t>
    </rPh>
    <rPh sb="2" eb="4">
      <t>ソウソウ</t>
    </rPh>
    <rPh sb="4" eb="6">
      <t>フッコウ</t>
    </rPh>
    <rPh sb="6" eb="8">
      <t>カンミン</t>
    </rPh>
    <rPh sb="8" eb="10">
      <t>ゴウドウ</t>
    </rPh>
    <rPh sb="13" eb="15">
      <t>ソウダン</t>
    </rPh>
    <rPh sb="15" eb="17">
      <t>シエン</t>
    </rPh>
    <rPh sb="17" eb="19">
      <t>キキン</t>
    </rPh>
    <phoneticPr fontId="1"/>
  </si>
  <si>
    <t>自立・帰還支援雇用創出企業立地補助事業基金</t>
  </si>
  <si>
    <t>災害復興住宅融資等緊急対策事業</t>
  </si>
  <si>
    <t>住まいの復興給付金による被災者住宅再建支援対策事業</t>
    <rPh sb="0" eb="1">
      <t>ス</t>
    </rPh>
    <rPh sb="4" eb="6">
      <t>フッコウ</t>
    </rPh>
    <rPh sb="6" eb="9">
      <t>キュウフキン</t>
    </rPh>
    <rPh sb="12" eb="15">
      <t>ヒサイシャ</t>
    </rPh>
    <rPh sb="15" eb="17">
      <t>ジュウタク</t>
    </rPh>
    <rPh sb="17" eb="19">
      <t>サイケン</t>
    </rPh>
    <rPh sb="19" eb="21">
      <t>シエン</t>
    </rPh>
    <rPh sb="21" eb="23">
      <t>タイサク</t>
    </rPh>
    <rPh sb="23" eb="25">
      <t>ジギョウ</t>
    </rPh>
    <phoneticPr fontId="1"/>
  </si>
  <si>
    <t>漁業・養殖業復興支援事業</t>
    <rPh sb="0" eb="2">
      <t>ギョギョウ</t>
    </rPh>
    <rPh sb="3" eb="6">
      <t>ヨウショクギョウ</t>
    </rPh>
    <rPh sb="6" eb="8">
      <t>フッコウ</t>
    </rPh>
    <rPh sb="8" eb="10">
      <t>シエン</t>
    </rPh>
    <rPh sb="10" eb="12">
      <t>ジギョウ</t>
    </rPh>
    <phoneticPr fontId="1"/>
  </si>
  <si>
    <t>農業経営復旧・復興対策特別保証事業交付金交付事業</t>
  </si>
  <si>
    <t>原子力災害周辺地域産業復興企業立地補助事業</t>
  </si>
  <si>
    <t>津波・原子力災害被災地域雇用創出企業立地補助事業</t>
    <rPh sb="0" eb="2">
      <t>ツナミ</t>
    </rPh>
    <rPh sb="3" eb="6">
      <t>ゲンシリョク</t>
    </rPh>
    <rPh sb="6" eb="8">
      <t>サイガイ</t>
    </rPh>
    <rPh sb="8" eb="10">
      <t>ヒサイ</t>
    </rPh>
    <rPh sb="10" eb="12">
      <t>チイキ</t>
    </rPh>
    <rPh sb="12" eb="14">
      <t>コヨウ</t>
    </rPh>
    <rPh sb="14" eb="16">
      <t>ソウシュツ</t>
    </rPh>
    <rPh sb="16" eb="18">
      <t>キギョウ</t>
    </rPh>
    <rPh sb="18" eb="20">
      <t>リッチ</t>
    </rPh>
    <rPh sb="20" eb="22">
      <t>ホジョ</t>
    </rPh>
    <rPh sb="22" eb="24">
      <t>ジギョウ</t>
    </rPh>
    <phoneticPr fontId="1"/>
  </si>
  <si>
    <t>官民合同チーム専門家支援事業</t>
    <rPh sb="0" eb="2">
      <t>カンミン</t>
    </rPh>
    <rPh sb="2" eb="4">
      <t>ゴウドウ</t>
    </rPh>
    <rPh sb="7" eb="10">
      <t>センモンカ</t>
    </rPh>
    <rPh sb="10" eb="12">
      <t>シエン</t>
    </rPh>
    <rPh sb="12" eb="14">
      <t>ジギョウ</t>
    </rPh>
    <phoneticPr fontId="1"/>
  </si>
  <si>
    <t>自立・帰還支援雇用創出企業立地補助事業</t>
  </si>
  <si>
    <t>災害復興住宅融資等事業</t>
  </si>
  <si>
    <t>一般財団法人住宅金融普及協会</t>
  </si>
  <si>
    <t>特定非営利活動法人水産業・漁村活性化推進機構</t>
  </si>
  <si>
    <t>独立行政法人農林漁業信用基金</t>
    <rPh sb="0" eb="2">
      <t>ドクリツ</t>
    </rPh>
    <rPh sb="2" eb="4">
      <t>ギョウセイ</t>
    </rPh>
    <rPh sb="4" eb="6">
      <t>ホウジン</t>
    </rPh>
    <rPh sb="6" eb="14">
      <t>ノウリンギョギョウシンヨウキキン</t>
    </rPh>
    <phoneticPr fontId="1"/>
  </si>
  <si>
    <t>全国漁業信用基金協会他２漁業信用基金協会</t>
    <rPh sb="0" eb="2">
      <t>ゼンコク</t>
    </rPh>
    <rPh sb="2" eb="4">
      <t>ギョギョウ</t>
    </rPh>
    <rPh sb="4" eb="6">
      <t>シンヨウ</t>
    </rPh>
    <rPh sb="6" eb="8">
      <t>キキン</t>
    </rPh>
    <rPh sb="8" eb="10">
      <t>キョウカイ</t>
    </rPh>
    <rPh sb="10" eb="11">
      <t>ホカ</t>
    </rPh>
    <rPh sb="12" eb="14">
      <t>ギョギョウ</t>
    </rPh>
    <rPh sb="14" eb="16">
      <t>シンヨウ</t>
    </rPh>
    <rPh sb="16" eb="18">
      <t>キキン</t>
    </rPh>
    <rPh sb="18" eb="20">
      <t>キョウカイ</t>
    </rPh>
    <phoneticPr fontId="1"/>
  </si>
  <si>
    <t>一般社団法人環境パートナーシップ会議</t>
    <rPh sb="0" eb="2">
      <t>イッパン</t>
    </rPh>
    <rPh sb="2" eb="4">
      <t>シャダン</t>
    </rPh>
    <rPh sb="4" eb="6">
      <t>ホウジン</t>
    </rPh>
    <rPh sb="6" eb="8">
      <t>カンキョウ</t>
    </rPh>
    <rPh sb="16" eb="18">
      <t>カイギ</t>
    </rPh>
    <phoneticPr fontId="1"/>
  </si>
  <si>
    <t>一般社団法人地域デザインオフィス</t>
    <rPh sb="0" eb="2">
      <t>イッパン</t>
    </rPh>
    <rPh sb="2" eb="4">
      <t>シャダン</t>
    </rPh>
    <rPh sb="4" eb="6">
      <t>ホウジン</t>
    </rPh>
    <rPh sb="6" eb="8">
      <t>チイキ</t>
    </rPh>
    <phoneticPr fontId="1"/>
  </si>
  <si>
    <t>公益社団法人福島相双復興推進機構</t>
    <rPh sb="0" eb="2">
      <t>コウエキ</t>
    </rPh>
    <phoneticPr fontId="1"/>
  </si>
  <si>
    <t>公益財団法人福島県産業振興センター</t>
  </si>
  <si>
    <t>独立行政法人住宅金融支援機構</t>
    <rPh sb="0" eb="2">
      <t>ドクリツ</t>
    </rPh>
    <rPh sb="2" eb="4">
      <t>ギョウセイ</t>
    </rPh>
    <rPh sb="4" eb="6">
      <t>ホウジン</t>
    </rPh>
    <phoneticPr fontId="1"/>
  </si>
  <si>
    <t>取崩し型</t>
    <rPh sb="3" eb="4">
      <t>ガタ</t>
    </rPh>
    <phoneticPr fontId="1"/>
  </si>
  <si>
    <t>回転型</t>
    <rPh sb="0" eb="3">
      <t>カイテンガタ</t>
    </rPh>
    <phoneticPr fontId="1"/>
  </si>
  <si>
    <t>取崩し型</t>
    <rPh sb="0" eb="1">
      <t>ト</t>
    </rPh>
    <rPh sb="1" eb="2">
      <t>クズ</t>
    </rPh>
    <rPh sb="3" eb="4">
      <t>ガタ</t>
    </rPh>
    <phoneticPr fontId="1"/>
  </si>
  <si>
    <t>補助</t>
    <rPh sb="0" eb="2">
      <t>ホジョ</t>
    </rPh>
    <phoneticPr fontId="1"/>
  </si>
  <si>
    <t>その他</t>
    <rPh sb="2" eb="3">
      <t>タ</t>
    </rPh>
    <phoneticPr fontId="1"/>
  </si>
  <si>
    <t>調査等</t>
    <rPh sb="0" eb="2">
      <t>チョウサ</t>
    </rPh>
    <rPh sb="2" eb="3">
      <t>トウ</t>
    </rPh>
    <phoneticPr fontId="1"/>
  </si>
  <si>
    <t>その他</t>
  </si>
  <si>
    <t>-</t>
    <phoneticPr fontId="1"/>
  </si>
  <si>
    <t>・番号1、(d)及び(d/c)について、小数点以下の数値の記入方法が統一されていなかったため修正（令和4年10月23日）。</t>
    <rPh sb="1" eb="3">
      <t>バンゴウ</t>
    </rPh>
    <rPh sb="8" eb="9">
      <t>オヨ</t>
    </rPh>
    <rPh sb="20" eb="25">
      <t>ショウスウテンイカ</t>
    </rPh>
    <rPh sb="26" eb="28">
      <t>スウチ</t>
    </rPh>
    <rPh sb="29" eb="31">
      <t>キニュウ</t>
    </rPh>
    <rPh sb="31" eb="33">
      <t>ホウホウ</t>
    </rPh>
    <rPh sb="34" eb="36">
      <t>トウイツ</t>
    </rPh>
    <rPh sb="46" eb="48">
      <t>シュウセイ</t>
    </rPh>
    <rPh sb="49" eb="51">
      <t>レイワ</t>
    </rPh>
    <rPh sb="52" eb="53">
      <t>ネン</t>
    </rPh>
    <rPh sb="55" eb="56">
      <t>ガツ</t>
    </rPh>
    <rPh sb="58" eb="5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</si>
</sst>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_);[Red]\(0\)"/>
    <numFmt numFmtId="177" formatCode="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49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41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41" fontId="5" fillId="0" borderId="14" xfId="0" applyNumberFormat="1" applyFont="1" applyBorder="1" applyAlignment="1" applyProtection="1">
      <alignment horizontal="center" vertical="center" wrapText="1"/>
      <protection locked="0"/>
    </xf>
    <xf numFmtId="41" fontId="5" fillId="0" borderId="13" xfId="0" applyNumberFormat="1" applyFont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41" fontId="5" fillId="0" borderId="16" xfId="0" applyNumberFormat="1" applyFont="1" applyBorder="1" applyAlignment="1" applyProtection="1">
      <alignment horizontal="center" vertical="center" wrapText="1"/>
      <protection locked="0"/>
    </xf>
    <xf numFmtId="41" fontId="5" fillId="0" borderId="15" xfId="0" applyNumberFormat="1" applyFont="1" applyBorder="1" applyAlignment="1" applyProtection="1">
      <alignment horizontal="center" vertical="center" wrapText="1"/>
      <protection locked="0"/>
    </xf>
    <xf numFmtId="177" fontId="5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="85" zoomScaleNormal="85" zoomScaleSheetLayoutView="85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M11" sqref="M11"/>
    </sheetView>
  </sheetViews>
  <sheetFormatPr defaultRowHeight="13.2" x14ac:dyDescent="0.2"/>
  <cols>
    <col min="1" max="1" width="6.109375" style="4" customWidth="1"/>
    <col min="2" max="4" width="30.6640625" style="7" customWidth="1"/>
    <col min="5" max="5" width="13.109375" style="1" customWidth="1" collapsed="1"/>
    <col min="6" max="6" width="13.109375" style="1" customWidth="1"/>
    <col min="7" max="13" width="12.6640625" style="10" customWidth="1"/>
  </cols>
  <sheetData>
    <row r="1" spans="1:13" ht="33.450000000000003" customHeight="1" x14ac:dyDescent="0.2">
      <c r="A1" s="36" t="s">
        <v>18</v>
      </c>
      <c r="B1" s="5"/>
      <c r="C1" s="5"/>
      <c r="D1" s="5"/>
      <c r="E1" s="8"/>
      <c r="F1" s="8"/>
      <c r="G1" s="9"/>
      <c r="H1" s="9"/>
      <c r="I1" s="9"/>
      <c r="J1" s="9"/>
      <c r="K1" s="9"/>
      <c r="L1" s="9"/>
      <c r="M1" s="9"/>
    </row>
    <row r="2" spans="1:13" ht="21.6" thickBot="1" x14ac:dyDescent="0.25">
      <c r="A2" s="21"/>
      <c r="B2" s="22"/>
      <c r="C2" s="22"/>
      <c r="D2" s="22"/>
      <c r="E2" s="8"/>
      <c r="F2" s="19"/>
      <c r="G2" s="9"/>
      <c r="H2" s="9"/>
      <c r="I2" s="9"/>
      <c r="J2" s="9"/>
      <c r="K2" s="9"/>
      <c r="L2" s="20"/>
      <c r="M2" s="20" t="s">
        <v>2</v>
      </c>
    </row>
    <row r="3" spans="1:13" s="25" customFormat="1" ht="18.45" customHeight="1" thickBot="1" x14ac:dyDescent="0.25">
      <c r="A3" s="40" t="s">
        <v>3</v>
      </c>
      <c r="B3" s="40" t="s">
        <v>7</v>
      </c>
      <c r="C3" s="40" t="s">
        <v>8</v>
      </c>
      <c r="D3" s="40" t="s">
        <v>9</v>
      </c>
      <c r="E3" s="40" t="s">
        <v>1</v>
      </c>
      <c r="F3" s="40" t="s">
        <v>0</v>
      </c>
      <c r="G3" s="43" t="s">
        <v>13</v>
      </c>
      <c r="H3" s="40" t="s">
        <v>14</v>
      </c>
      <c r="I3" s="43" t="s">
        <v>15</v>
      </c>
      <c r="J3" s="17"/>
      <c r="K3" s="16"/>
      <c r="L3" s="46" t="s">
        <v>16</v>
      </c>
      <c r="M3" s="40" t="s">
        <v>17</v>
      </c>
    </row>
    <row r="4" spans="1:13" s="25" customFormat="1" ht="18.45" customHeight="1" x14ac:dyDescent="0.2">
      <c r="A4" s="41"/>
      <c r="B4" s="41"/>
      <c r="C4" s="41"/>
      <c r="D4" s="41"/>
      <c r="E4" s="41"/>
      <c r="F4" s="41"/>
      <c r="G4" s="44"/>
      <c r="H4" s="41"/>
      <c r="I4" s="41"/>
      <c r="J4" s="40" t="s">
        <v>11</v>
      </c>
      <c r="K4" s="40" t="s">
        <v>12</v>
      </c>
      <c r="L4" s="47"/>
      <c r="M4" s="41"/>
    </row>
    <row r="5" spans="1:13" s="25" customFormat="1" ht="40.200000000000003" customHeight="1" thickBot="1" x14ac:dyDescent="0.25">
      <c r="A5" s="42"/>
      <c r="B5" s="42"/>
      <c r="C5" s="42"/>
      <c r="D5" s="42"/>
      <c r="E5" s="42"/>
      <c r="F5" s="42"/>
      <c r="G5" s="45"/>
      <c r="H5" s="42"/>
      <c r="I5" s="42"/>
      <c r="J5" s="42"/>
      <c r="K5" s="42"/>
      <c r="L5" s="48"/>
      <c r="M5" s="42"/>
    </row>
    <row r="6" spans="1:13" s="25" customFormat="1" ht="40.200000000000003" customHeight="1" x14ac:dyDescent="0.2">
      <c r="A6" s="26">
        <v>1</v>
      </c>
      <c r="B6" s="28" t="s">
        <v>19</v>
      </c>
      <c r="C6" s="28" t="s">
        <v>30</v>
      </c>
      <c r="D6" s="28" t="s">
        <v>38</v>
      </c>
      <c r="E6" s="28" t="s">
        <v>47</v>
      </c>
      <c r="F6" s="28" t="s">
        <v>50</v>
      </c>
      <c r="G6" s="29">
        <v>6512.5580380000001</v>
      </c>
      <c r="H6" s="30">
        <v>0</v>
      </c>
      <c r="I6" s="30">
        <v>1083.812764</v>
      </c>
      <c r="J6" s="30">
        <v>280.69676399999997</v>
      </c>
      <c r="K6" s="31">
        <f>J6/I6</f>
        <v>0.25899008880836538</v>
      </c>
      <c r="L6" s="30">
        <v>0</v>
      </c>
      <c r="M6" s="30">
        <f t="shared" ref="M6:M16" si="0">G6+H6-I6-L6</f>
        <v>5428.7452739999999</v>
      </c>
    </row>
    <row r="7" spans="1:13" s="25" customFormat="1" ht="40.200000000000003" customHeight="1" x14ac:dyDescent="0.2">
      <c r="A7" s="27">
        <v>2</v>
      </c>
      <c r="B7" s="32" t="s">
        <v>20</v>
      </c>
      <c r="C7" s="32" t="s">
        <v>31</v>
      </c>
      <c r="D7" s="32" t="s">
        <v>39</v>
      </c>
      <c r="E7" s="32" t="s">
        <v>48</v>
      </c>
      <c r="F7" s="32" t="s">
        <v>50</v>
      </c>
      <c r="G7" s="33">
        <v>53126.737727</v>
      </c>
      <c r="H7" s="34">
        <v>2689.1153570000001</v>
      </c>
      <c r="I7" s="34">
        <v>8895.8440589999991</v>
      </c>
      <c r="J7" s="34">
        <v>62.054659000000001</v>
      </c>
      <c r="K7" s="35">
        <f t="shared" ref="K7:K16" si="1">J7/I7</f>
        <v>6.9756909618057875E-3</v>
      </c>
      <c r="L7" s="34">
        <v>0</v>
      </c>
      <c r="M7" s="34">
        <f t="shared" si="0"/>
        <v>46920.009025000007</v>
      </c>
    </row>
    <row r="8" spans="1:13" s="25" customFormat="1" ht="40.200000000000003" customHeight="1" x14ac:dyDescent="0.2">
      <c r="A8" s="27">
        <v>3</v>
      </c>
      <c r="B8" s="32" t="s">
        <v>21</v>
      </c>
      <c r="C8" s="32" t="s">
        <v>32</v>
      </c>
      <c r="D8" s="32" t="s">
        <v>40</v>
      </c>
      <c r="E8" s="32" t="s">
        <v>49</v>
      </c>
      <c r="F8" s="32" t="s">
        <v>51</v>
      </c>
      <c r="G8" s="33">
        <v>456.499619</v>
      </c>
      <c r="H8" s="34">
        <v>9.8086839999999995</v>
      </c>
      <c r="I8" s="34">
        <v>6.1683570000000003</v>
      </c>
      <c r="J8" s="34">
        <v>0</v>
      </c>
      <c r="K8" s="35">
        <f t="shared" si="1"/>
        <v>0</v>
      </c>
      <c r="L8" s="34">
        <v>85.529809999999998</v>
      </c>
      <c r="M8" s="34">
        <f t="shared" si="0"/>
        <v>374.61013600000001</v>
      </c>
    </row>
    <row r="9" spans="1:13" s="25" customFormat="1" ht="40.200000000000003" customHeight="1" x14ac:dyDescent="0.2">
      <c r="A9" s="27">
        <v>4</v>
      </c>
      <c r="B9" s="32" t="s">
        <v>22</v>
      </c>
      <c r="C9" s="32" t="s">
        <v>22</v>
      </c>
      <c r="D9" s="32" t="s">
        <v>40</v>
      </c>
      <c r="E9" s="32" t="s">
        <v>49</v>
      </c>
      <c r="F9" s="32" t="s">
        <v>51</v>
      </c>
      <c r="G9" s="33">
        <v>511.76980800000001</v>
      </c>
      <c r="H9" s="34">
        <v>0</v>
      </c>
      <c r="I9" s="34">
        <v>0</v>
      </c>
      <c r="J9" s="34">
        <v>0</v>
      </c>
      <c r="K9" s="35" t="s">
        <v>54</v>
      </c>
      <c r="L9" s="34">
        <v>0</v>
      </c>
      <c r="M9" s="34">
        <f t="shared" si="0"/>
        <v>511.76980800000001</v>
      </c>
    </row>
    <row r="10" spans="1:13" s="25" customFormat="1" ht="40.200000000000003" customHeight="1" x14ac:dyDescent="0.2">
      <c r="A10" s="27">
        <v>5</v>
      </c>
      <c r="B10" s="32" t="s">
        <v>23</v>
      </c>
      <c r="C10" s="32" t="s">
        <v>23</v>
      </c>
      <c r="D10" s="32" t="s">
        <v>40</v>
      </c>
      <c r="E10" s="32" t="s">
        <v>49</v>
      </c>
      <c r="F10" s="32" t="s">
        <v>51</v>
      </c>
      <c r="G10" s="33">
        <v>7636.681998</v>
      </c>
      <c r="H10" s="34">
        <v>69.935760000000002</v>
      </c>
      <c r="I10" s="34">
        <v>55.772830999999996</v>
      </c>
      <c r="J10" s="34">
        <v>0</v>
      </c>
      <c r="K10" s="35">
        <f t="shared" si="1"/>
        <v>0</v>
      </c>
      <c r="L10" s="34">
        <v>0</v>
      </c>
      <c r="M10" s="34">
        <f t="shared" si="0"/>
        <v>7650.8449270000001</v>
      </c>
    </row>
    <row r="11" spans="1:13" s="25" customFormat="1" ht="40.200000000000003" customHeight="1" x14ac:dyDescent="0.2">
      <c r="A11" s="27">
        <v>6</v>
      </c>
      <c r="B11" s="32" t="s">
        <v>24</v>
      </c>
      <c r="C11" s="32" t="s">
        <v>24</v>
      </c>
      <c r="D11" s="32" t="s">
        <v>41</v>
      </c>
      <c r="E11" s="32" t="s">
        <v>49</v>
      </c>
      <c r="F11" s="32" t="s">
        <v>51</v>
      </c>
      <c r="G11" s="33">
        <v>723.47502599999996</v>
      </c>
      <c r="H11" s="34">
        <v>129.64378099999999</v>
      </c>
      <c r="I11" s="34">
        <v>132.09254200000001</v>
      </c>
      <c r="J11" s="34">
        <v>0</v>
      </c>
      <c r="K11" s="35">
        <v>0</v>
      </c>
      <c r="L11" s="34">
        <v>0</v>
      </c>
      <c r="M11" s="34">
        <v>721.02626499999997</v>
      </c>
    </row>
    <row r="12" spans="1:13" s="25" customFormat="1" ht="40.200000000000003" customHeight="1" x14ac:dyDescent="0.2">
      <c r="A12" s="27">
        <v>7</v>
      </c>
      <c r="B12" s="32" t="s">
        <v>25</v>
      </c>
      <c r="C12" s="32" t="s">
        <v>33</v>
      </c>
      <c r="D12" s="32" t="s">
        <v>42</v>
      </c>
      <c r="E12" s="32" t="s">
        <v>47</v>
      </c>
      <c r="F12" s="32" t="s">
        <v>50</v>
      </c>
      <c r="G12" s="33">
        <v>73.657781999999997</v>
      </c>
      <c r="H12" s="34">
        <v>0</v>
      </c>
      <c r="I12" s="34">
        <v>28.284917</v>
      </c>
      <c r="J12" s="34">
        <v>28.284917</v>
      </c>
      <c r="K12" s="35">
        <f>J12/I12</f>
        <v>1</v>
      </c>
      <c r="L12" s="34">
        <v>22.565539000000001</v>
      </c>
      <c r="M12" s="34">
        <f t="shared" si="0"/>
        <v>22.807325999999996</v>
      </c>
    </row>
    <row r="13" spans="1:13" s="25" customFormat="1" ht="40.200000000000003" customHeight="1" x14ac:dyDescent="0.2">
      <c r="A13" s="27">
        <v>8</v>
      </c>
      <c r="B13" s="32" t="s">
        <v>26</v>
      </c>
      <c r="C13" s="32" t="s">
        <v>34</v>
      </c>
      <c r="D13" s="32" t="s">
        <v>43</v>
      </c>
      <c r="E13" s="32" t="s">
        <v>47</v>
      </c>
      <c r="F13" s="32" t="s">
        <v>50</v>
      </c>
      <c r="G13" s="33">
        <v>72763.903116999994</v>
      </c>
      <c r="H13" s="34">
        <v>19.180301</v>
      </c>
      <c r="I13" s="34">
        <v>9214.7420870000005</v>
      </c>
      <c r="J13" s="34">
        <v>415.53576199999998</v>
      </c>
      <c r="K13" s="35">
        <f t="shared" si="1"/>
        <v>4.5094670917185047E-2</v>
      </c>
      <c r="L13" s="34">
        <v>0</v>
      </c>
      <c r="M13" s="34">
        <f t="shared" si="0"/>
        <v>63568.341330999996</v>
      </c>
    </row>
    <row r="14" spans="1:13" s="25" customFormat="1" ht="40.200000000000003" customHeight="1" x14ac:dyDescent="0.2">
      <c r="A14" s="27">
        <v>9</v>
      </c>
      <c r="B14" s="32" t="s">
        <v>27</v>
      </c>
      <c r="C14" s="32" t="s">
        <v>35</v>
      </c>
      <c r="D14" s="32" t="s">
        <v>44</v>
      </c>
      <c r="E14" s="32" t="s">
        <v>49</v>
      </c>
      <c r="F14" s="32" t="s">
        <v>52</v>
      </c>
      <c r="G14" s="33">
        <v>3312.8832860000002</v>
      </c>
      <c r="H14" s="34">
        <v>2.9045000000000001E-2</v>
      </c>
      <c r="I14" s="34">
        <v>1051.647434</v>
      </c>
      <c r="J14" s="34">
        <v>12.998537000000001</v>
      </c>
      <c r="K14" s="35">
        <f t="shared" si="1"/>
        <v>1.2360166135298155E-2</v>
      </c>
      <c r="L14" s="34">
        <v>0</v>
      </c>
      <c r="M14" s="34">
        <f t="shared" si="0"/>
        <v>2261.2648970000005</v>
      </c>
    </row>
    <row r="15" spans="1:13" s="25" customFormat="1" ht="40.200000000000003" customHeight="1" x14ac:dyDescent="0.2">
      <c r="A15" s="27">
        <v>10</v>
      </c>
      <c r="B15" s="32" t="s">
        <v>28</v>
      </c>
      <c r="C15" s="32" t="s">
        <v>36</v>
      </c>
      <c r="D15" s="32" t="s">
        <v>45</v>
      </c>
      <c r="E15" s="32" t="s">
        <v>49</v>
      </c>
      <c r="F15" s="32" t="s">
        <v>50</v>
      </c>
      <c r="G15" s="33">
        <v>66347.900116999997</v>
      </c>
      <c r="H15" s="34">
        <v>14090</v>
      </c>
      <c r="I15" s="34">
        <v>9606.8589159999992</v>
      </c>
      <c r="J15" s="34">
        <v>156.073589</v>
      </c>
      <c r="K15" s="35">
        <f t="shared" si="1"/>
        <v>1.6246058192867084E-2</v>
      </c>
      <c r="L15" s="34">
        <v>0</v>
      </c>
      <c r="M15" s="34">
        <f t="shared" si="0"/>
        <v>70831.041201</v>
      </c>
    </row>
    <row r="16" spans="1:13" s="25" customFormat="1" ht="40.200000000000003" customHeight="1" thickBot="1" x14ac:dyDescent="0.25">
      <c r="A16" s="27">
        <v>11</v>
      </c>
      <c r="B16" s="32" t="s">
        <v>29</v>
      </c>
      <c r="C16" s="32" t="s">
        <v>37</v>
      </c>
      <c r="D16" s="32" t="s">
        <v>46</v>
      </c>
      <c r="E16" s="32" t="s">
        <v>47</v>
      </c>
      <c r="F16" s="32" t="s">
        <v>53</v>
      </c>
      <c r="G16" s="33">
        <v>51595.780382999998</v>
      </c>
      <c r="H16" s="34">
        <v>130.414265</v>
      </c>
      <c r="I16" s="34">
        <v>4007.4498920000001</v>
      </c>
      <c r="J16" s="34">
        <v>0</v>
      </c>
      <c r="K16" s="35">
        <f t="shared" si="1"/>
        <v>0</v>
      </c>
      <c r="L16" s="34">
        <v>0</v>
      </c>
      <c r="M16" s="34">
        <f t="shared" si="0"/>
        <v>47718.744756</v>
      </c>
    </row>
    <row r="17" spans="1:13" s="23" customFormat="1" ht="45" customHeight="1" thickBot="1" x14ac:dyDescent="0.25">
      <c r="A17" s="37" t="s">
        <v>10</v>
      </c>
      <c r="B17" s="38"/>
      <c r="C17" s="38"/>
      <c r="D17" s="38"/>
      <c r="E17" s="38"/>
      <c r="F17" s="39"/>
      <c r="G17" s="24">
        <f>SUM(,G6:G16)</f>
        <v>263061.84690099995</v>
      </c>
      <c r="H17" s="24">
        <f>SUM(,H6:H16)</f>
        <v>17138.127193</v>
      </c>
      <c r="I17" s="24">
        <f>SUM(,I6:I16)</f>
        <v>34082.673798999997</v>
      </c>
      <c r="J17" s="24">
        <f>SUM(,J6:J16)</f>
        <v>955.644228</v>
      </c>
      <c r="K17" s="18"/>
      <c r="L17" s="24">
        <f>SUM(,L6:L16)</f>
        <v>108.095349</v>
      </c>
      <c r="M17" s="24">
        <f>SUM(,M6:M16)</f>
        <v>246009.20494600001</v>
      </c>
    </row>
    <row r="18" spans="1:13" s="11" customFormat="1" ht="12" x14ac:dyDescent="0.2">
      <c r="A18" s="13" t="s">
        <v>4</v>
      </c>
      <c r="B18" s="6" t="s">
        <v>6</v>
      </c>
      <c r="C18" s="7"/>
      <c r="D18" s="7"/>
      <c r="E18" s="13"/>
      <c r="F18" s="13"/>
      <c r="G18" s="14"/>
      <c r="H18" s="14"/>
      <c r="I18" s="14"/>
      <c r="J18" s="14"/>
      <c r="K18" s="14"/>
      <c r="L18" s="14"/>
      <c r="M18" s="14"/>
    </row>
    <row r="19" spans="1:13" s="11" customFormat="1" ht="12" x14ac:dyDescent="0.2">
      <c r="A19" s="12"/>
      <c r="B19" s="2" t="s">
        <v>5</v>
      </c>
      <c r="C19" s="7"/>
      <c r="D19" s="7"/>
      <c r="E19" s="13"/>
      <c r="F19" s="13"/>
      <c r="G19" s="15"/>
      <c r="H19" s="15"/>
      <c r="I19" s="15"/>
      <c r="J19" s="15"/>
      <c r="K19" s="15"/>
      <c r="L19" s="15"/>
      <c r="M19" s="15"/>
    </row>
    <row r="20" spans="1:13" s="11" customFormat="1" ht="14.25" customHeight="1" x14ac:dyDescent="0.2">
      <c r="A20" s="12"/>
      <c r="B20" s="2" t="s">
        <v>55</v>
      </c>
      <c r="C20" s="7"/>
      <c r="D20" s="7"/>
      <c r="E20" s="13"/>
      <c r="F20" s="13"/>
      <c r="G20" s="14"/>
      <c r="H20" s="14"/>
      <c r="I20" s="14"/>
      <c r="J20" s="14"/>
      <c r="K20" s="14"/>
      <c r="L20" s="3"/>
      <c r="M20" s="14"/>
    </row>
    <row r="21" spans="1:13" s="23" customFormat="1" ht="12" x14ac:dyDescent="0.2">
      <c r="A21" s="12"/>
      <c r="B21" s="7"/>
      <c r="C21" s="7"/>
      <c r="D21" s="7"/>
      <c r="E21" s="13"/>
      <c r="F21" s="13"/>
      <c r="G21" s="14"/>
      <c r="H21" s="14"/>
      <c r="I21" s="14"/>
      <c r="J21" s="14"/>
      <c r="K21" s="14"/>
      <c r="L21" s="14"/>
      <c r="M21" s="14"/>
    </row>
  </sheetData>
  <mergeCells count="14">
    <mergeCell ref="G3:G5"/>
    <mergeCell ref="H3:H5"/>
    <mergeCell ref="I3:I5"/>
    <mergeCell ref="L3:L5"/>
    <mergeCell ref="M3:M5"/>
    <mergeCell ref="J4:J5"/>
    <mergeCell ref="K4:K5"/>
    <mergeCell ref="A17:F17"/>
    <mergeCell ref="A3:A5"/>
    <mergeCell ref="B3:B5"/>
    <mergeCell ref="C3:C5"/>
    <mergeCell ref="D3:D5"/>
    <mergeCell ref="E3:E5"/>
    <mergeCell ref="F3:F5"/>
  </mergeCells>
  <phoneticPr fontId="1"/>
  <dataValidations disablePrompts="1" count="1">
    <dataValidation type="decimal" allowBlank="1" showInputMessage="1" showErrorMessage="1" sqref="G17:M17" xr:uid="{00000000-0002-0000-0000-000000000000}">
      <formula1>-1000000000</formula1>
      <formula2>1000000000</formula2>
    </dataValidation>
  </dataValidations>
  <printOptions horizontalCentered="1"/>
  <pageMargins left="0" right="0" top="0.55118110236220474" bottom="0.55118110236220474" header="0.31496062992125984" footer="0.31496062992125984"/>
  <pageSetup paperSize="9" scale="52" pageOrder="overThenDown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D0C9D2534B0340853089B43426D51D" ma:contentTypeVersion="15" ma:contentTypeDescription="新しいドキュメントを作成します。" ma:contentTypeScope="" ma:versionID="5b6225c7863815df33538e383afccb2a">
  <xsd:schema xmlns:xsd="http://www.w3.org/2001/XMLSchema" xmlns:xs="http://www.w3.org/2001/XMLSchema" xmlns:p="http://schemas.microsoft.com/office/2006/metadata/properties" xmlns:ns2="a15f42c2-0251-4780-9576-9ad0838e2a24" xmlns:ns3="53d8f250-ce29-42e9-9c43-7d55f02f7c74" targetNamespace="http://schemas.microsoft.com/office/2006/metadata/properties" ma:root="true" ma:fieldsID="eeaf762a00068b2fbda94cc7dde6e602" ns2:_="" ns3:_="">
    <xsd:import namespace="a15f42c2-0251-4780-9576-9ad0838e2a24"/>
    <xsd:import namespace="53d8f250-ce29-42e9-9c43-7d55f02f7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42c2-0251-4780-9576-9ad0838e2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8f250-ce29-42e9-9c43-7d55f02f7c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5013881-1bda-4e41-b4b8-3d5a709adcbb}" ma:internalName="TaxCatchAll" ma:showField="CatchAllData" ma:web="53d8f250-ce29-42e9-9c43-7d55f02f7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5f42c2-0251-4780-9576-9ad0838e2a24">
      <Terms xmlns="http://schemas.microsoft.com/office/infopath/2007/PartnerControls"/>
    </lcf76f155ced4ddcb4097134ff3c332f>
    <TaxCatchAll xmlns="53d8f250-ce29-42e9-9c43-7d55f02f7c74" xsi:nil="true"/>
  </documentManagement>
</p:properties>
</file>

<file path=customXml/itemProps1.xml><?xml version="1.0" encoding="utf-8"?>
<ds:datastoreItem xmlns:ds="http://schemas.openxmlformats.org/officeDocument/2006/customXml" ds:itemID="{D754160C-350C-484E-A421-CB112062289A}"/>
</file>

<file path=customXml/itemProps2.xml><?xml version="1.0" encoding="utf-8"?>
<ds:datastoreItem xmlns:ds="http://schemas.openxmlformats.org/officeDocument/2006/customXml" ds:itemID="{886B5D28-9EBD-4C2A-A280-F411E49C87DF}"/>
</file>

<file path=customXml/itemProps3.xml><?xml version="1.0" encoding="utf-8"?>
<ds:datastoreItem xmlns:ds="http://schemas.openxmlformats.org/officeDocument/2006/customXml" ds:itemID="{368FDF01-34B9-4F6E-BE2F-7A046D388B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復興庁</vt:lpstr>
      <vt:lpstr>復興庁!Print_Area</vt:lpstr>
      <vt:lpstr>復興庁!Print_Titles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2025-09-16T01:35:02Z</dcterms:created>
  <dcterms:modified xsi:type="dcterms:W3CDTF">2025-09-16T01:35:06Z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0x010100DBD0C9D2534B0340853089B43426D51D</vt:lpwstr>
  </property>
</Properties>
</file>