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7520" windowHeight="11730"/>
  </bookViews>
  <sheets>
    <sheet name="総括表" sheetId="1" r:id="rId1"/>
    <sheet name="学校実績表" sheetId="2" state="hidden" r:id="rId2"/>
    <sheet name="幼稚園・保育所実績表" sheetId="8" state="hidden" r:id="rId3"/>
    <sheet name="社会教育団体実績表" sheetId="5" state="hidden" r:id="rId4"/>
    <sheet name="内訳表（小中学校)" sheetId="14" r:id="rId5"/>
    <sheet name="内訳表（幼稚園等)" sheetId="15" r:id="rId6"/>
    <sheet name="内訳表（社教団体)" sheetId="11" r:id="rId7"/>
    <sheet name="使わない" sheetId="3" state="hidden" r:id="rId8"/>
  </sheets>
  <definedNames>
    <definedName name="_xlnm.Print_Area" localSheetId="6">'内訳表（社教団体)'!$A$1:$R$35</definedName>
    <definedName name="_xlnm.Print_Area" localSheetId="4">'内訳表（小中学校)'!$A$1:$R$35</definedName>
    <definedName name="_xlnm.Print_Area" localSheetId="5">'内訳表（幼稚園等)'!$A$1:$R$35</definedName>
  </definedNames>
  <calcPr calcId="171027"/>
</workbook>
</file>

<file path=xl/calcChain.xml><?xml version="1.0" encoding="utf-8"?>
<calcChain xmlns="http://schemas.openxmlformats.org/spreadsheetml/2006/main">
  <c r="D8" i="1" l="1"/>
  <c r="D7" i="1"/>
  <c r="C8" i="1"/>
  <c r="C7" i="1"/>
  <c r="C41" i="15"/>
  <c r="P26" i="15"/>
  <c r="P25" i="15"/>
  <c r="P24" i="15"/>
  <c r="P23" i="15"/>
  <c r="P22" i="15"/>
  <c r="P21" i="15"/>
  <c r="P20" i="15"/>
  <c r="P19" i="15"/>
  <c r="P18" i="15"/>
  <c r="P17" i="15"/>
  <c r="C17" i="15"/>
  <c r="P16" i="15"/>
  <c r="P15" i="15"/>
  <c r="P14" i="15"/>
  <c r="P13" i="15"/>
  <c r="P12" i="15"/>
  <c r="P11" i="15"/>
  <c r="P10" i="15"/>
  <c r="C9" i="15" s="1"/>
  <c r="P9" i="15"/>
  <c r="C41" i="14"/>
  <c r="P26" i="14"/>
  <c r="P25" i="14"/>
  <c r="P24" i="14"/>
  <c r="P23" i="14"/>
  <c r="P22" i="14"/>
  <c r="P21" i="14"/>
  <c r="P20" i="14"/>
  <c r="P19" i="14"/>
  <c r="P18" i="14"/>
  <c r="P17" i="14"/>
  <c r="C17" i="14"/>
  <c r="P16" i="14"/>
  <c r="P15" i="14"/>
  <c r="P14" i="14"/>
  <c r="P13" i="14"/>
  <c r="P12" i="14"/>
  <c r="P11" i="14"/>
  <c r="P10" i="14"/>
  <c r="P9" i="14"/>
  <c r="C17" i="11"/>
  <c r="P26" i="11"/>
  <c r="P19" i="11"/>
  <c r="P20" i="11"/>
  <c r="P21" i="11"/>
  <c r="P22" i="11"/>
  <c r="P23" i="11"/>
  <c r="P24" i="11"/>
  <c r="P25" i="11"/>
  <c r="P18" i="11"/>
  <c r="P17" i="11"/>
  <c r="P16" i="11"/>
  <c r="P11" i="11"/>
  <c r="P12" i="11"/>
  <c r="P13" i="11"/>
  <c r="P14" i="11"/>
  <c r="P15" i="11"/>
  <c r="P10" i="11"/>
  <c r="P9" i="11"/>
  <c r="C9" i="11" s="1"/>
  <c r="C9" i="14" l="1"/>
  <c r="E27" i="14" s="1"/>
  <c r="P27" i="14" s="1"/>
  <c r="C27" i="14" s="1"/>
  <c r="C28" i="14" s="1"/>
  <c r="E7" i="1" s="1"/>
  <c r="E27" i="15"/>
  <c r="P27" i="15" s="1"/>
  <c r="C27" i="15" s="1"/>
  <c r="C28" i="15" s="1"/>
  <c r="E8" i="1" s="1"/>
  <c r="D9" i="1" l="1"/>
  <c r="C9" i="1"/>
  <c r="C10" i="1" l="1"/>
  <c r="C41" i="11"/>
  <c r="E27" i="11" l="1"/>
  <c r="E31" i="8"/>
  <c r="D31" i="8"/>
  <c r="C4" i="8"/>
  <c r="C31" i="8" s="1"/>
  <c r="B4" i="8"/>
  <c r="P27" i="11" l="1"/>
  <c r="C27" i="11" s="1"/>
  <c r="B4" i="2"/>
  <c r="C28" i="11" l="1"/>
  <c r="E9" i="1" s="1"/>
  <c r="E10" i="1" s="1"/>
  <c r="F10" i="1" s="1"/>
  <c r="H4" i="5"/>
  <c r="G4" i="5"/>
  <c r="F4" i="5"/>
  <c r="C4" i="5"/>
  <c r="C4" i="2"/>
  <c r="D10" i="1" s="1"/>
  <c r="H4" i="2" l="1"/>
  <c r="H4" i="8"/>
  <c r="H31" i="8" s="1"/>
  <c r="E31" i="5"/>
  <c r="D31" i="5"/>
  <c r="C31" i="5"/>
  <c r="C31" i="2" l="1"/>
  <c r="E31" i="2"/>
  <c r="H31" i="5"/>
  <c r="N41" i="3" l="1"/>
  <c r="L40" i="3"/>
  <c r="L39" i="3"/>
  <c r="L38" i="3"/>
  <c r="L37" i="3"/>
  <c r="L36" i="3"/>
  <c r="L35" i="3"/>
  <c r="L34" i="3"/>
  <c r="L33" i="3"/>
  <c r="N27" i="3"/>
  <c r="L26" i="3"/>
  <c r="L25" i="3"/>
  <c r="L24" i="3"/>
  <c r="L23" i="3"/>
  <c r="L22" i="3"/>
  <c r="L21" i="3"/>
  <c r="L20" i="3"/>
  <c r="L19" i="3"/>
  <c r="N13" i="3"/>
  <c r="L6" i="3"/>
  <c r="L7" i="3"/>
  <c r="L8" i="3"/>
  <c r="L9" i="3"/>
  <c r="L10" i="3"/>
  <c r="L11" i="3"/>
  <c r="L12" i="3"/>
  <c r="D9" i="3" s="1"/>
  <c r="L5" i="3"/>
  <c r="D5" i="3" s="1"/>
  <c r="H31" i="2"/>
  <c r="D31" i="2"/>
  <c r="F4" i="8" l="1"/>
  <c r="F31" i="8" s="1"/>
  <c r="G4" i="8"/>
  <c r="G31" i="8" s="1"/>
  <c r="D37" i="3"/>
  <c r="D33" i="3"/>
  <c r="D23" i="3"/>
  <c r="D19" i="3"/>
  <c r="D13" i="3"/>
  <c r="I4" i="8" l="1"/>
  <c r="I31" i="8" s="1"/>
  <c r="G4" i="2"/>
  <c r="I4" i="2" s="1"/>
  <c r="I31" i="2" s="1"/>
  <c r="F4" i="2"/>
  <c r="F31" i="2" s="1"/>
  <c r="F31" i="5"/>
  <c r="D41" i="3"/>
  <c r="D42" i="3" s="1"/>
  <c r="D43" i="3" s="1"/>
  <c r="D44" i="3" s="1"/>
  <c r="D27" i="3"/>
  <c r="D28" i="3" s="1"/>
  <c r="D29" i="3" s="1"/>
  <c r="D30" i="3" s="1"/>
  <c r="D14" i="3"/>
  <c r="D15" i="3" s="1"/>
  <c r="D16" i="3" s="1"/>
  <c r="G31" i="2" l="1"/>
  <c r="G31" i="5"/>
  <c r="I4" i="5"/>
  <c r="I31" i="5" s="1"/>
</calcChain>
</file>

<file path=xl/sharedStrings.xml><?xml version="1.0" encoding="utf-8"?>
<sst xmlns="http://schemas.openxmlformats.org/spreadsheetml/2006/main" count="723" uniqueCount="82">
  <si>
    <t>項目</t>
    <rPh sb="0" eb="2">
      <t>コウモク</t>
    </rPh>
    <phoneticPr fontId="1"/>
  </si>
  <si>
    <t>参加者負担金</t>
    <rPh sb="0" eb="3">
      <t>サンカシャ</t>
    </rPh>
    <rPh sb="3" eb="6">
      <t>フタンキン</t>
    </rPh>
    <phoneticPr fontId="1"/>
  </si>
  <si>
    <t>Ｎｏ</t>
    <phoneticPr fontId="1"/>
  </si>
  <si>
    <t>合計</t>
    <rPh sb="0" eb="2">
      <t>ゴウケイ</t>
    </rPh>
    <phoneticPr fontId="1"/>
  </si>
  <si>
    <t>学校名</t>
    <rPh sb="0" eb="3">
      <t>ガッコウメイ</t>
    </rPh>
    <phoneticPr fontId="1"/>
  </si>
  <si>
    <t>経費区分</t>
    <rPh sb="0" eb="2">
      <t>ケイヒ</t>
    </rPh>
    <rPh sb="2" eb="4">
      <t>クブン</t>
    </rPh>
    <phoneticPr fontId="1"/>
  </si>
  <si>
    <t>摘要</t>
    <rPh sb="0" eb="2">
      <t>テキヨウ</t>
    </rPh>
    <phoneticPr fontId="1"/>
  </si>
  <si>
    <t>ふくしまっ子移動教室体験活動応援補助事業内訳表</t>
    <rPh sb="5" eb="6">
      <t>コ</t>
    </rPh>
    <rPh sb="6" eb="8">
      <t>イドウ</t>
    </rPh>
    <rPh sb="8" eb="10">
      <t>キョウシツ</t>
    </rPh>
    <rPh sb="10" eb="12">
      <t>タイケン</t>
    </rPh>
    <rPh sb="12" eb="14">
      <t>カツドウ</t>
    </rPh>
    <rPh sb="14" eb="16">
      <t>オウエン</t>
    </rPh>
    <rPh sb="16" eb="18">
      <t>ホジョ</t>
    </rPh>
    <rPh sb="18" eb="20">
      <t>ジギョウ</t>
    </rPh>
    <rPh sb="20" eb="22">
      <t>ウチワケ</t>
    </rPh>
    <rPh sb="22" eb="23">
      <t>ヒョウ</t>
    </rPh>
    <phoneticPr fontId="1"/>
  </si>
  <si>
    <t>人</t>
    <rPh sb="0" eb="1">
      <t>ニン</t>
    </rPh>
    <phoneticPr fontId="1"/>
  </si>
  <si>
    <t>人×</t>
    <rPh sb="0" eb="1">
      <t>ニン</t>
    </rPh>
    <phoneticPr fontId="1"/>
  </si>
  <si>
    <t>回×</t>
    <rPh sb="0" eb="1">
      <t>カイ</t>
    </rPh>
    <phoneticPr fontId="1"/>
  </si>
  <si>
    <t>円＝</t>
    <rPh sb="0" eb="1">
      <t>エン</t>
    </rPh>
    <phoneticPr fontId="1"/>
  </si>
  <si>
    <t>○○小学校</t>
    <rPh sb="2" eb="5">
      <t>ショウガッコウ</t>
    </rPh>
    <phoneticPr fontId="1"/>
  </si>
  <si>
    <t>金額（円）</t>
    <rPh sb="0" eb="2">
      <t>キンガク</t>
    </rPh>
    <rPh sb="3" eb="4">
      <t>エン</t>
    </rPh>
    <phoneticPr fontId="1"/>
  </si>
  <si>
    <t>円</t>
    <rPh sb="0" eb="1">
      <t>エン</t>
    </rPh>
    <phoneticPr fontId="1"/>
  </si>
  <si>
    <t>○○ホテル宿泊費</t>
    <rPh sb="5" eb="8">
      <t>シュクハクヒ</t>
    </rPh>
    <phoneticPr fontId="1"/>
  </si>
  <si>
    <t>クラフト代</t>
    <rPh sb="4" eb="5">
      <t>ダイ</t>
    </rPh>
    <phoneticPr fontId="1"/>
  </si>
  <si>
    <t>竹細工</t>
    <rPh sb="0" eb="3">
      <t>タケザイク</t>
    </rPh>
    <phoneticPr fontId="1"/>
  </si>
  <si>
    <t>バス代</t>
    <rPh sb="2" eb="3">
      <t>ダイ</t>
    </rPh>
    <phoneticPr fontId="1"/>
  </si>
  <si>
    <t>支出内訳
（参加者負担金を除いた金額）</t>
    <rPh sb="0" eb="2">
      <t>シシュツ</t>
    </rPh>
    <rPh sb="2" eb="4">
      <t>ウチワケ</t>
    </rPh>
    <rPh sb="6" eb="9">
      <t>サンカシャ</t>
    </rPh>
    <rPh sb="9" eb="12">
      <t>フタンキン</t>
    </rPh>
    <rPh sb="13" eb="14">
      <t>ノゾ</t>
    </rPh>
    <rPh sb="16" eb="18">
      <t>キンガク</t>
    </rPh>
    <phoneticPr fontId="1"/>
  </si>
  <si>
    <t>宿泊費
【①】</t>
    <rPh sb="0" eb="3">
      <t>シュクハクヒ</t>
    </rPh>
    <phoneticPr fontId="1"/>
  </si>
  <si>
    <t>活動費・交通費
【②】</t>
    <rPh sb="0" eb="2">
      <t>カツドウ</t>
    </rPh>
    <rPh sb="2" eb="3">
      <t>ヒ</t>
    </rPh>
    <rPh sb="4" eb="7">
      <t>コウツウヒ</t>
    </rPh>
    <phoneticPr fontId="1"/>
  </si>
  <si>
    <t>参加者負担金計【Ｃ】</t>
    <rPh sb="0" eb="3">
      <t>サンカシャ</t>
    </rPh>
    <rPh sb="3" eb="6">
      <t>フタンキン</t>
    </rPh>
    <rPh sb="6" eb="7">
      <t>ケイ</t>
    </rPh>
    <phoneticPr fontId="1"/>
  </si>
  <si>
    <t>事業費計【③】（①＋②）</t>
    <rPh sb="0" eb="3">
      <t>ジギョウヒ</t>
    </rPh>
    <rPh sb="3" eb="4">
      <t>ケイ</t>
    </rPh>
    <phoneticPr fontId="1"/>
  </si>
  <si>
    <t>プラン作成費【④】（③×０．１）</t>
    <rPh sb="3" eb="5">
      <t>サクセイ</t>
    </rPh>
    <rPh sb="5" eb="6">
      <t>ヒ</t>
    </rPh>
    <phoneticPr fontId="1"/>
  </si>
  <si>
    <t>補助対象経費計【Ｂ】（③＋④）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</si>
  <si>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実支出額【Ｄ】（Ｂ＋Ｃ）</t>
    <rPh sb="0" eb="1">
      <t>ジツ</t>
    </rPh>
    <rPh sb="1" eb="4">
      <t>シシュツガク</t>
    </rPh>
    <phoneticPr fontId="1"/>
  </si>
  <si>
    <t>Ｎｏ</t>
    <phoneticPr fontId="1"/>
  </si>
  <si>
    <t>参加者計</t>
    <rPh sb="0" eb="3">
      <t>サンカシャ</t>
    </rPh>
    <rPh sb="3" eb="4">
      <t>ケイ</t>
    </rPh>
    <phoneticPr fontId="1"/>
  </si>
  <si>
    <t>経費区分</t>
    <rPh sb="0" eb="2">
      <t>ケイヒ</t>
    </rPh>
    <rPh sb="2" eb="4">
      <t>クブン</t>
    </rPh>
    <phoneticPr fontId="3"/>
  </si>
  <si>
    <t>摘　　要</t>
    <rPh sb="0" eb="1">
      <t>ツム</t>
    </rPh>
    <rPh sb="3" eb="4">
      <t>ヨウ</t>
    </rPh>
    <phoneticPr fontId="3"/>
  </si>
  <si>
    <t>宿泊費</t>
    <rPh sb="0" eb="3">
      <t>シュクハクヒ</t>
    </rPh>
    <phoneticPr fontId="3"/>
  </si>
  <si>
    <t>人</t>
    <rPh sb="0" eb="1">
      <t>ニン</t>
    </rPh>
    <phoneticPr fontId="3"/>
  </si>
  <si>
    <t>×</t>
  </si>
  <si>
    <t>回</t>
    <rPh sb="0" eb="1">
      <t>カイ</t>
    </rPh>
    <phoneticPr fontId="3"/>
  </si>
  <si>
    <t>円</t>
    <rPh sb="0" eb="1">
      <t>エン</t>
    </rPh>
    <phoneticPr fontId="3"/>
  </si>
  <si>
    <t>＝</t>
  </si>
  <si>
    <t>活動費・交通費</t>
    <rPh sb="0" eb="3">
      <t>カツドウヒ</t>
    </rPh>
    <rPh sb="4" eb="7">
      <t>コウツウヒ</t>
    </rPh>
    <phoneticPr fontId="3"/>
  </si>
  <si>
    <t>宿泊費、活動費・交通費合計の10%以内</t>
    <rPh sb="0" eb="3">
      <t>シュクハクヒ</t>
    </rPh>
    <rPh sb="4" eb="7">
      <t>カツドウヒ</t>
    </rPh>
    <rPh sb="8" eb="11">
      <t>コウツウヒ</t>
    </rPh>
    <rPh sb="11" eb="13">
      <t>ゴウケイ</t>
    </rPh>
    <rPh sb="17" eb="19">
      <t>イナイ</t>
    </rPh>
    <phoneticPr fontId="3"/>
  </si>
  <si>
    <t>１０％</t>
  </si>
  <si>
    <t>支出合計額
【Ｃ】</t>
    <rPh sb="0" eb="2">
      <t>シシュツ</t>
    </rPh>
    <rPh sb="2" eb="4">
      <t>ゴウケイ</t>
    </rPh>
    <rPh sb="4" eb="5">
      <t>ガク</t>
    </rPh>
    <phoneticPr fontId="1"/>
  </si>
  <si>
    <t>変更増減額
【Ｂ】</t>
    <rPh sb="0" eb="2">
      <t>ヘンコウ</t>
    </rPh>
    <rPh sb="2" eb="3">
      <t>ゾウ</t>
    </rPh>
    <rPh sb="3" eb="5">
      <t>ゲンガク</t>
    </rPh>
    <phoneticPr fontId="1"/>
  </si>
  <si>
    <t>参加者負担
合計額
【Ｅ】</t>
    <rPh sb="0" eb="3">
      <t>サンカシャ</t>
    </rPh>
    <rPh sb="3" eb="5">
      <t>フタン</t>
    </rPh>
    <rPh sb="6" eb="8">
      <t>ゴウケイ</t>
    </rPh>
    <rPh sb="8" eb="9">
      <t>ガク</t>
    </rPh>
    <phoneticPr fontId="1"/>
  </si>
  <si>
    <t>（単位：円）</t>
    <rPh sb="1" eb="3">
      <t>タンイ</t>
    </rPh>
    <rPh sb="4" eb="5">
      <t>エン</t>
    </rPh>
    <phoneticPr fontId="1"/>
  </si>
  <si>
    <t>学校名</t>
    <rPh sb="0" eb="2">
      <t>ガッコウ</t>
    </rPh>
    <rPh sb="2" eb="3">
      <t>メイ</t>
    </rPh>
    <phoneticPr fontId="1"/>
  </si>
  <si>
    <t>補助事業費
合計額
【Ｄ】</t>
    <rPh sb="0" eb="2">
      <t>ホジョ</t>
    </rPh>
    <rPh sb="2" eb="5">
      <t>ジギョウヒ</t>
    </rPh>
    <rPh sb="6" eb="8">
      <t>ゴウケイ</t>
    </rPh>
    <rPh sb="8" eb="9">
      <t>ガク</t>
    </rPh>
    <phoneticPr fontId="1"/>
  </si>
  <si>
    <t>実参加者数
（人）</t>
    <rPh sb="0" eb="1">
      <t>ジツ</t>
    </rPh>
    <rPh sb="1" eb="5">
      <t>サンカシャスウ</t>
    </rPh>
    <rPh sb="7" eb="8">
      <t>ニン</t>
    </rPh>
    <phoneticPr fontId="1"/>
  </si>
  <si>
    <t>補助金
交付決定額
【Ａ】</t>
    <rPh sb="0" eb="3">
      <t>ホジョキン</t>
    </rPh>
    <rPh sb="4" eb="6">
      <t>コウフ</t>
    </rPh>
    <rPh sb="6" eb="8">
      <t>ケッテイ</t>
    </rPh>
    <rPh sb="8" eb="9">
      <t>ガク</t>
    </rPh>
    <phoneticPr fontId="1"/>
  </si>
  <si>
    <t>実参加者数
（人）</t>
    <rPh sb="0" eb="1">
      <t>ジツ</t>
    </rPh>
    <rPh sb="1" eb="5">
      <t>サンカシャスウ</t>
    </rPh>
    <rPh sb="7" eb="8">
      <t>ニン</t>
    </rPh>
    <phoneticPr fontId="1"/>
  </si>
  <si>
    <r>
      <t xml:space="preserve">補助金額
【Ｆ】
</t>
    </r>
    <r>
      <rPr>
        <sz val="8"/>
        <color theme="1"/>
        <rFont val="ＭＳ 明朝"/>
        <family val="1"/>
        <charset val="128"/>
      </rPr>
      <t>（Ａ＋Ｂ）と【Ｄ】を比較し安価な額</t>
    </r>
    <rPh sb="0" eb="3">
      <t>ホジョキン</t>
    </rPh>
    <rPh sb="3" eb="4">
      <t>ガク</t>
    </rPh>
    <rPh sb="19" eb="21">
      <t>ヒカク</t>
    </rPh>
    <rPh sb="22" eb="24">
      <t>アンカ</t>
    </rPh>
    <rPh sb="25" eb="26">
      <t>ガク</t>
    </rPh>
    <phoneticPr fontId="1"/>
  </si>
  <si>
    <t>団体名</t>
    <rPh sb="0" eb="3">
      <t>ダンタイメイ</t>
    </rPh>
    <phoneticPr fontId="1"/>
  </si>
  <si>
    <t>一般管理費</t>
    <rPh sb="0" eb="2">
      <t>イッパン</t>
    </rPh>
    <rPh sb="2" eb="4">
      <t>カンリ</t>
    </rPh>
    <rPh sb="4" eb="5">
      <t>ヒ</t>
    </rPh>
    <phoneticPr fontId="3"/>
  </si>
  <si>
    <t>回</t>
    <rPh sb="0" eb="1">
      <t>カイ</t>
    </rPh>
    <phoneticPr fontId="1"/>
  </si>
  <si>
    <t>補助対象経費合計額
【Ｄ】</t>
    <rPh sb="0" eb="2">
      <t>ホジョ</t>
    </rPh>
    <rPh sb="2" eb="4">
      <t>タイショウ</t>
    </rPh>
    <rPh sb="4" eb="6">
      <t>ケイヒ</t>
    </rPh>
    <rPh sb="6" eb="8">
      <t>ゴウケイ</t>
    </rPh>
    <rPh sb="8" eb="9">
      <t>ガク</t>
    </rPh>
    <phoneticPr fontId="1"/>
  </si>
  <si>
    <t>合計</t>
    <rPh sb="0" eb="2">
      <t>ゴウケイ</t>
    </rPh>
    <phoneticPr fontId="1"/>
  </si>
  <si>
    <t>社会教育団体体験活動応援補助事業実績</t>
    <rPh sb="0" eb="2">
      <t>シャカイ</t>
    </rPh>
    <rPh sb="2" eb="4">
      <t>キョウイク</t>
    </rPh>
    <rPh sb="4" eb="6">
      <t>ダンタイ</t>
    </rPh>
    <rPh sb="6" eb="8">
      <t>タイケン</t>
    </rPh>
    <rPh sb="8" eb="10">
      <t>カツドウ</t>
    </rPh>
    <rPh sb="10" eb="12">
      <t>オウエン</t>
    </rPh>
    <rPh sb="12" eb="14">
      <t>ホジョ</t>
    </rPh>
    <rPh sb="14" eb="16">
      <t>ジギョウ</t>
    </rPh>
    <rPh sb="16" eb="18">
      <t>ジッセキ</t>
    </rPh>
    <phoneticPr fontId="1"/>
  </si>
  <si>
    <t>幼稚園・保育所名</t>
    <rPh sb="0" eb="3">
      <t>ヨウチエン</t>
    </rPh>
    <rPh sb="4" eb="7">
      <t>ホイクショ</t>
    </rPh>
    <rPh sb="7" eb="8">
      <t>メイ</t>
    </rPh>
    <phoneticPr fontId="1"/>
  </si>
  <si>
    <t>学校等体験活動応援補助事業実績表【小・中学校、特別支援学校小学部・中学部】</t>
    <rPh sb="0" eb="2">
      <t>ガッコウ</t>
    </rPh>
    <rPh sb="2" eb="3">
      <t>トウ</t>
    </rPh>
    <rPh sb="3" eb="5">
      <t>タイケン</t>
    </rPh>
    <rPh sb="5" eb="7">
      <t>カツドウ</t>
    </rPh>
    <rPh sb="7" eb="9">
      <t>オウエン</t>
    </rPh>
    <rPh sb="9" eb="11">
      <t>ホジョ</t>
    </rPh>
    <rPh sb="11" eb="13">
      <t>ジギョウ</t>
    </rPh>
    <rPh sb="13" eb="15">
      <t>ジッセキ</t>
    </rPh>
    <rPh sb="15" eb="16">
      <t>ヒョウ</t>
    </rPh>
    <rPh sb="17" eb="18">
      <t>ショウ</t>
    </rPh>
    <rPh sb="19" eb="22">
      <t>チュウガッコウ</t>
    </rPh>
    <rPh sb="23" eb="25">
      <t>トクベツ</t>
    </rPh>
    <rPh sb="25" eb="27">
      <t>シエン</t>
    </rPh>
    <rPh sb="27" eb="29">
      <t>ガッコウ</t>
    </rPh>
    <rPh sb="29" eb="32">
      <t>ショウガクブ</t>
    </rPh>
    <rPh sb="33" eb="36">
      <t>チュウガクブ</t>
    </rPh>
    <phoneticPr fontId="1"/>
  </si>
  <si>
    <t>学校等体験活動応援補助事業実績表【幼稚園、保育所、特別支援幼稚部】</t>
    <rPh sb="17" eb="20">
      <t>ヨウチエン</t>
    </rPh>
    <rPh sb="21" eb="24">
      <t>ホイクショ</t>
    </rPh>
    <rPh sb="25" eb="27">
      <t>トクベツ</t>
    </rPh>
    <rPh sb="27" eb="29">
      <t>シエン</t>
    </rPh>
    <rPh sb="29" eb="32">
      <t>ヨウチブ</t>
    </rPh>
    <phoneticPr fontId="1"/>
  </si>
  <si>
    <t>補助事業費の額
【Ｃ】</t>
    <rPh sb="0" eb="2">
      <t>ホジョ</t>
    </rPh>
    <rPh sb="2" eb="4">
      <t>ジギョウ</t>
    </rPh>
    <rPh sb="4" eb="5">
      <t>ヒ</t>
    </rPh>
    <rPh sb="6" eb="7">
      <t>ガク</t>
    </rPh>
    <phoneticPr fontId="1"/>
  </si>
  <si>
    <t>【着手予定日～完了予定日】</t>
    <rPh sb="1" eb="3">
      <t>チャクシュ</t>
    </rPh>
    <rPh sb="3" eb="5">
      <t>ヨテイ</t>
    </rPh>
    <rPh sb="5" eb="6">
      <t>ビ</t>
    </rPh>
    <rPh sb="7" eb="9">
      <t>カンリョウ</t>
    </rPh>
    <rPh sb="9" eb="11">
      <t>ヨテイ</t>
    </rPh>
    <rPh sb="11" eb="12">
      <t>ヒ</t>
    </rPh>
    <phoneticPr fontId="3"/>
  </si>
  <si>
    <t>学校等体験活動支援事業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phoneticPr fontId="1"/>
  </si>
  <si>
    <t>社会教育関係団体体験活動支援事業</t>
    <rPh sb="0" eb="2">
      <t>シャカイ</t>
    </rPh>
    <rPh sb="2" eb="4">
      <t>キョウイク</t>
    </rPh>
    <rPh sb="4" eb="6">
      <t>カンケイ</t>
    </rPh>
    <rPh sb="6" eb="8">
      <t>ダンタイ</t>
    </rPh>
    <rPh sb="8" eb="10">
      <t>タイケン</t>
    </rPh>
    <rPh sb="10" eb="12">
      <t>カツドウ</t>
    </rPh>
    <rPh sb="12" eb="14">
      <t>シエン</t>
    </rPh>
    <rPh sb="14" eb="16">
      <t>ジギョウ</t>
    </rPh>
    <phoneticPr fontId="1"/>
  </si>
  <si>
    <t>～</t>
    <phoneticPr fontId="1"/>
  </si>
  <si>
    <r>
      <t xml:space="preserve">実施予定学校等数
</t>
    </r>
    <r>
      <rPr>
        <sz val="9"/>
        <color theme="1"/>
        <rFont val="ＭＳ 明朝"/>
        <family val="1"/>
        <charset val="128"/>
      </rPr>
      <t>（校、園・所、団体）</t>
    </r>
    <rPh sb="0" eb="2">
      <t>ジッシ</t>
    </rPh>
    <rPh sb="2" eb="4">
      <t>ヨテイ</t>
    </rPh>
    <rPh sb="4" eb="6">
      <t>ガッコウ</t>
    </rPh>
    <rPh sb="6" eb="7">
      <t>トウ</t>
    </rPh>
    <rPh sb="7" eb="8">
      <t>スウ</t>
    </rPh>
    <rPh sb="10" eb="11">
      <t>コウ</t>
    </rPh>
    <rPh sb="12" eb="13">
      <t>エン</t>
    </rPh>
    <rPh sb="14" eb="15">
      <t>ショ</t>
    </rPh>
    <rPh sb="16" eb="18">
      <t>ダンタイ</t>
    </rPh>
    <phoneticPr fontId="1"/>
  </si>
  <si>
    <t>参加予定者数
（人）</t>
    <rPh sb="0" eb="2">
      <t>サンカ</t>
    </rPh>
    <rPh sb="2" eb="5">
      <t>ヨテイシャ</t>
    </rPh>
    <rPh sb="5" eb="6">
      <t>スウ</t>
    </rPh>
    <rPh sb="8" eb="9">
      <t>ニン</t>
    </rPh>
    <phoneticPr fontId="1"/>
  </si>
  <si>
    <t>補助対象経費の額
（円）</t>
    <rPh sb="0" eb="2">
      <t>ホジョ</t>
    </rPh>
    <rPh sb="2" eb="4">
      <t>タイショウ</t>
    </rPh>
    <rPh sb="4" eb="6">
      <t>ケイヒ</t>
    </rPh>
    <rPh sb="7" eb="8">
      <t>ガク</t>
    </rPh>
    <rPh sb="10" eb="11">
      <t>エン</t>
    </rPh>
    <phoneticPr fontId="1"/>
  </si>
  <si>
    <t>補助対象経費の額（円）</t>
    <rPh sb="0" eb="2">
      <t>ホジョ</t>
    </rPh>
    <rPh sb="2" eb="4">
      <t>タイショウ</t>
    </rPh>
    <rPh sb="4" eb="6">
      <t>ケイヒ</t>
    </rPh>
    <rPh sb="7" eb="8">
      <t>ガク</t>
    </rPh>
    <rPh sb="8" eb="9">
      <t>ジツガク</t>
    </rPh>
    <rPh sb="9" eb="10">
      <t>エン</t>
    </rPh>
    <phoneticPr fontId="3"/>
  </si>
  <si>
    <t>参加予定者数</t>
    <rPh sb="0" eb="2">
      <t>サンカ</t>
    </rPh>
    <rPh sb="2" eb="4">
      <t>ヨテイ</t>
    </rPh>
    <rPh sb="4" eb="5">
      <t>モノ</t>
    </rPh>
    <rPh sb="5" eb="6">
      <t>スウ</t>
    </rPh>
    <phoneticPr fontId="1"/>
  </si>
  <si>
    <t>金　額
（円）</t>
    <rPh sb="0" eb="1">
      <t>キン</t>
    </rPh>
    <rPh sb="2" eb="3">
      <t>ガク</t>
    </rPh>
    <rPh sb="5" eb="6">
      <t>エン</t>
    </rPh>
    <phoneticPr fontId="3"/>
  </si>
  <si>
    <t>実施予定団体数</t>
    <rPh sb="0" eb="2">
      <t>ジッシ</t>
    </rPh>
    <rPh sb="2" eb="4">
      <t>ヨテイ</t>
    </rPh>
    <rPh sb="4" eb="6">
      <t>ダンタイ</t>
    </rPh>
    <rPh sb="6" eb="7">
      <t>スウ</t>
    </rPh>
    <phoneticPr fontId="1"/>
  </si>
  <si>
    <t>支出内訳</t>
    <rPh sb="0" eb="1">
      <t>シ</t>
    </rPh>
    <rPh sb="1" eb="2">
      <t>デ</t>
    </rPh>
    <rPh sb="2" eb="3">
      <t>ウチ</t>
    </rPh>
    <rPh sb="3" eb="4">
      <t>ヤク</t>
    </rPh>
    <phoneticPr fontId="3"/>
  </si>
  <si>
    <t>社会教育関係団体体験活動支援事業支出見込額明細表</t>
    <rPh sb="0" eb="2">
      <t>シャカイ</t>
    </rPh>
    <rPh sb="2" eb="4">
      <t>キョウイク</t>
    </rPh>
    <rPh sb="4" eb="6">
      <t>カンケイ</t>
    </rPh>
    <rPh sb="6" eb="8">
      <t>ダンタイ</t>
    </rPh>
    <rPh sb="8" eb="10">
      <t>タイケン</t>
    </rPh>
    <rPh sb="10" eb="12">
      <t>カツドウ</t>
    </rPh>
    <rPh sb="12" eb="14">
      <t>シエン</t>
    </rPh>
    <rPh sb="14" eb="16">
      <t>ジギョウ</t>
    </rPh>
    <rPh sb="16" eb="18">
      <t>シシュツ</t>
    </rPh>
    <rPh sb="18" eb="20">
      <t>ミコミ</t>
    </rPh>
    <rPh sb="20" eb="21">
      <t>ガク</t>
    </rPh>
    <rPh sb="21" eb="23">
      <t>メイサイ</t>
    </rPh>
    <rPh sb="23" eb="24">
      <t>ヒョウ</t>
    </rPh>
    <phoneticPr fontId="3"/>
  </si>
  <si>
    <t>実施予定園・所数</t>
    <rPh sb="0" eb="2">
      <t>ジッシ</t>
    </rPh>
    <rPh sb="2" eb="4">
      <t>ヨテイ</t>
    </rPh>
    <rPh sb="4" eb="5">
      <t>エン</t>
    </rPh>
    <rPh sb="6" eb="7">
      <t>ショ</t>
    </rPh>
    <rPh sb="7" eb="8">
      <t>スウ</t>
    </rPh>
    <phoneticPr fontId="1"/>
  </si>
  <si>
    <t>小・中学校自然体験・交流活動等支援事業</t>
    <phoneticPr fontId="1"/>
  </si>
  <si>
    <t>幼稚園・保育所自然体験活動等支援事業</t>
    <phoneticPr fontId="1"/>
  </si>
  <si>
    <t>交付金交付申請額
（【Ａ】に９/１０を乗じた額）</t>
    <rPh sb="0" eb="3">
      <t>コウフキン</t>
    </rPh>
    <rPh sb="3" eb="5">
      <t>コウフ</t>
    </rPh>
    <rPh sb="5" eb="7">
      <t>シンセイ</t>
    </rPh>
    <rPh sb="7" eb="8">
      <t>ガク</t>
    </rPh>
    <rPh sb="19" eb="20">
      <t>ジョウ</t>
    </rPh>
    <rPh sb="22" eb="23">
      <t>ガク</t>
    </rPh>
    <phoneticPr fontId="1"/>
  </si>
  <si>
    <t>福島県の子供たちを対象とする自然体験・交流活動支援事業支出見込額総括表</t>
    <rPh sb="0" eb="2">
      <t>フクシマ</t>
    </rPh>
    <rPh sb="2" eb="3">
      <t>ケン</t>
    </rPh>
    <rPh sb="4" eb="6">
      <t>コドモ</t>
    </rPh>
    <rPh sb="9" eb="11">
      <t>タイショウ</t>
    </rPh>
    <rPh sb="14" eb="16">
      <t>シゼン</t>
    </rPh>
    <rPh sb="16" eb="18">
      <t>タイケン</t>
    </rPh>
    <rPh sb="19" eb="21">
      <t>コウリュウ</t>
    </rPh>
    <rPh sb="21" eb="23">
      <t>カツドウ</t>
    </rPh>
    <rPh sb="23" eb="25">
      <t>シエン</t>
    </rPh>
    <rPh sb="25" eb="27">
      <t>ジギョウ</t>
    </rPh>
    <rPh sb="27" eb="29">
      <t>シシュツ</t>
    </rPh>
    <rPh sb="29" eb="31">
      <t>ミコミ</t>
    </rPh>
    <rPh sb="31" eb="32">
      <t>ガク</t>
    </rPh>
    <rPh sb="32" eb="34">
      <t>ソウカツ</t>
    </rPh>
    <rPh sb="34" eb="35">
      <t>ヒョウ</t>
    </rPh>
    <phoneticPr fontId="1"/>
  </si>
  <si>
    <t>円</t>
    <rPh sb="0" eb="1">
      <t>エン</t>
    </rPh>
    <phoneticPr fontId="1"/>
  </si>
  <si>
    <t>学校等体験活動支援事業（小・中学校自然体験・交流活動等支援事業）支出見込額明細表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rPh sb="12" eb="13">
      <t>ショウ</t>
    </rPh>
    <rPh sb="14" eb="17">
      <t>チュウガッコウ</t>
    </rPh>
    <rPh sb="17" eb="19">
      <t>シゼン</t>
    </rPh>
    <rPh sb="19" eb="21">
      <t>タイケン</t>
    </rPh>
    <rPh sb="22" eb="24">
      <t>コウリュウ</t>
    </rPh>
    <rPh sb="24" eb="27">
      <t>カツドウナド</t>
    </rPh>
    <rPh sb="27" eb="29">
      <t>シエン</t>
    </rPh>
    <rPh sb="29" eb="31">
      <t>ジギョウ</t>
    </rPh>
    <rPh sb="32" eb="34">
      <t>シシュツ</t>
    </rPh>
    <rPh sb="34" eb="36">
      <t>ミコミ</t>
    </rPh>
    <rPh sb="36" eb="37">
      <t>ガク</t>
    </rPh>
    <rPh sb="37" eb="40">
      <t>メイサイヒョウ</t>
    </rPh>
    <phoneticPr fontId="3"/>
  </si>
  <si>
    <t>実施予定学校数</t>
    <phoneticPr fontId="1"/>
  </si>
  <si>
    <t>学校等体験活動支援事業（幼稚園・保育所自然体験活動等支援事業）支出見込額明細表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rPh sb="12" eb="15">
      <t>ヨウチエン</t>
    </rPh>
    <rPh sb="16" eb="18">
      <t>ホイク</t>
    </rPh>
    <rPh sb="18" eb="19">
      <t>ジョ</t>
    </rPh>
    <rPh sb="19" eb="21">
      <t>シゼン</t>
    </rPh>
    <rPh sb="21" eb="23">
      <t>タイケン</t>
    </rPh>
    <rPh sb="23" eb="26">
      <t>カツドウナド</t>
    </rPh>
    <rPh sb="26" eb="28">
      <t>シエン</t>
    </rPh>
    <rPh sb="28" eb="30">
      <t>ジギョウ</t>
    </rPh>
    <rPh sb="31" eb="33">
      <t>シシュツ</t>
    </rPh>
    <rPh sb="33" eb="35">
      <t>ミコミ</t>
    </rPh>
    <rPh sb="35" eb="36">
      <t>ガク</t>
    </rPh>
    <rPh sb="36" eb="39">
      <t>メイサイヒョウ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</si>
</sst>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_);[Red]\(#,##0\)"/>
    <numFmt numFmtId="178" formatCode="#,##0;&quot;△ &quot;#,##0"/>
    <numFmt numFmtId="179" formatCode="[$-411]ggge&quot;年&quot;m&quot;月&quot;d&quot;日&quot;;@"/>
    <numFmt numFmtId="180" formatCode="#,###&quot;人&quot;"/>
    <numFmt numFmtId="181" formatCode="#,###&quot;校&quot;"/>
    <numFmt numFmtId="182" formatCode="&quot;【Ａ】&quot;#,###"/>
    <numFmt numFmtId="183" formatCode="#,##0.0_);[Red]\(#,##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21" xfId="0" applyNumberFormat="1" applyBorder="1">
      <alignment vertical="center"/>
    </xf>
    <xf numFmtId="177" fontId="0" fillId="0" borderId="25" xfId="0" applyNumberFormat="1" applyBorder="1">
      <alignment vertical="center"/>
    </xf>
    <xf numFmtId="0" fontId="0" fillId="0" borderId="19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176" fontId="0" fillId="0" borderId="27" xfId="0" applyNumberFormat="1" applyBorder="1">
      <alignment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176" fontId="0" fillId="0" borderId="17" xfId="0" applyNumberFormat="1" applyBorder="1">
      <alignment vertical="center"/>
    </xf>
    <xf numFmtId="0" fontId="0" fillId="0" borderId="18" xfId="0" applyBorder="1" applyAlignment="1">
      <alignment horizontal="right" vertical="center"/>
    </xf>
    <xf numFmtId="0" fontId="0" fillId="0" borderId="36" xfId="0" applyBorder="1">
      <alignment vertical="center"/>
    </xf>
    <xf numFmtId="176" fontId="0" fillId="0" borderId="36" xfId="0" applyNumberFormat="1" applyBorder="1">
      <alignment vertical="center"/>
    </xf>
    <xf numFmtId="0" fontId="0" fillId="0" borderId="37" xfId="0" applyBorder="1" applyAlignment="1">
      <alignment horizontal="right" vertical="center"/>
    </xf>
    <xf numFmtId="177" fontId="0" fillId="0" borderId="23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39" xfId="0" applyNumberFormat="1" applyBorder="1">
      <alignment vertical="center"/>
    </xf>
    <xf numFmtId="0" fontId="0" fillId="0" borderId="44" xfId="0" applyBorder="1">
      <alignment vertical="center"/>
    </xf>
    <xf numFmtId="0" fontId="0" fillId="0" borderId="0" xfId="0" applyFill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0" xfId="0" applyFill="1" applyBorder="1">
      <alignment vertical="center"/>
    </xf>
    <xf numFmtId="0" fontId="0" fillId="0" borderId="40" xfId="0" applyBorder="1">
      <alignment vertical="center"/>
    </xf>
    <xf numFmtId="0" fontId="0" fillId="0" borderId="42" xfId="0" applyFill="1" applyBorder="1">
      <alignment vertical="center"/>
    </xf>
    <xf numFmtId="0" fontId="2" fillId="0" borderId="0" xfId="1">
      <alignment vertical="center"/>
    </xf>
    <xf numFmtId="3" fontId="4" fillId="0" borderId="53" xfId="1" applyNumberFormat="1" applyFont="1" applyFill="1" applyBorder="1" applyAlignment="1" applyProtection="1">
      <alignment horizontal="center" vertical="center" shrinkToFit="1"/>
    </xf>
    <xf numFmtId="3" fontId="4" fillId="0" borderId="17" xfId="1" applyNumberFormat="1" applyFont="1" applyFill="1" applyBorder="1" applyAlignment="1" applyProtection="1">
      <alignment horizontal="center" vertical="center" shrinkToFit="1"/>
    </xf>
    <xf numFmtId="58" fontId="4" fillId="0" borderId="53" xfId="1" applyNumberFormat="1" applyFont="1" applyFill="1" applyBorder="1" applyAlignment="1" applyProtection="1">
      <alignment horizontal="center" vertical="center" shrinkToFit="1"/>
    </xf>
    <xf numFmtId="58" fontId="4" fillId="0" borderId="54" xfId="1" applyNumberFormat="1" applyFont="1" applyFill="1" applyBorder="1" applyAlignment="1" applyProtection="1">
      <alignment horizontal="center" vertical="center" shrinkToFit="1"/>
    </xf>
    <xf numFmtId="3" fontId="4" fillId="0" borderId="54" xfId="1" applyNumberFormat="1" applyFont="1" applyFill="1" applyBorder="1" applyAlignment="1" applyProtection="1">
      <alignment horizontal="center" vertical="center" shrinkToFit="1"/>
    </xf>
    <xf numFmtId="3" fontId="4" fillId="0" borderId="55" xfId="1" applyNumberFormat="1" applyFont="1" applyFill="1" applyBorder="1" applyAlignment="1" applyProtection="1">
      <alignment horizontal="center" vertical="center" shrinkToFit="1"/>
    </xf>
    <xf numFmtId="3" fontId="5" fillId="0" borderId="0" xfId="1" applyNumberFormat="1" applyFont="1" applyFill="1" applyBorder="1" applyAlignment="1" applyProtection="1">
      <alignment horizontal="center" vertical="center" shrinkToFit="1"/>
    </xf>
    <xf numFmtId="177" fontId="8" fillId="2" borderId="53" xfId="1" applyNumberFormat="1" applyFont="1" applyFill="1" applyBorder="1" applyAlignment="1" applyProtection="1">
      <alignment horizontal="right" vertical="center" shrinkToFit="1"/>
    </xf>
    <xf numFmtId="177" fontId="8" fillId="2" borderId="54" xfId="1" applyNumberFormat="1" applyFont="1" applyFill="1" applyBorder="1" applyAlignment="1" applyProtection="1">
      <alignment horizontal="right" vertical="center" shrinkToFit="1"/>
    </xf>
    <xf numFmtId="177" fontId="8" fillId="2" borderId="55" xfId="1" applyNumberFormat="1" applyFont="1" applyFill="1" applyBorder="1" applyAlignment="1" applyProtection="1">
      <alignment horizontal="right" vertical="center" shrinkToFit="1"/>
    </xf>
    <xf numFmtId="177" fontId="8" fillId="2" borderId="56" xfId="1" applyNumberFormat="1" applyFont="1" applyFill="1" applyBorder="1" applyAlignment="1" applyProtection="1">
      <alignment horizontal="right" vertical="center" shrinkToFit="1"/>
    </xf>
    <xf numFmtId="177" fontId="8" fillId="2" borderId="57" xfId="1" applyNumberFormat="1" applyFont="1" applyFill="1" applyBorder="1" applyAlignment="1" applyProtection="1">
      <alignment horizontal="right" vertical="center" shrinkToFit="1"/>
    </xf>
    <xf numFmtId="177" fontId="8" fillId="2" borderId="58" xfId="1" applyNumberFormat="1" applyFont="1" applyFill="1" applyBorder="1" applyAlignment="1" applyProtection="1">
      <alignment horizontal="right" vertical="center" shrinkToFit="1"/>
    </xf>
    <xf numFmtId="3" fontId="5" fillId="2" borderId="59" xfId="1" applyNumberFormat="1" applyFont="1" applyFill="1" applyBorder="1" applyAlignment="1" applyProtection="1">
      <alignment horizontal="left" vertical="center" shrinkToFit="1"/>
    </xf>
    <xf numFmtId="3" fontId="5" fillId="2" borderId="60" xfId="1" applyNumberFormat="1" applyFont="1" applyFill="1" applyBorder="1" applyAlignment="1" applyProtection="1">
      <alignment horizontal="left" vertical="center" shrinkToFit="1"/>
    </xf>
    <xf numFmtId="3" fontId="5" fillId="2" borderId="61" xfId="1" applyNumberFormat="1" applyFont="1" applyFill="1" applyBorder="1" applyAlignment="1" applyProtection="1">
      <alignment horizontal="left" vertical="center" shrinkToFit="1"/>
    </xf>
    <xf numFmtId="3" fontId="4" fillId="0" borderId="0" xfId="1" applyNumberFormat="1" applyFont="1" applyFill="1" applyBorder="1" applyAlignment="1" applyProtection="1">
      <alignment horizontal="right" vertical="center" shrinkToFit="1"/>
    </xf>
    <xf numFmtId="3" fontId="6" fillId="0" borderId="11" xfId="1" applyNumberFormat="1" applyFont="1" applyFill="1" applyBorder="1" applyAlignment="1" applyProtection="1">
      <alignment horizontal="right" vertical="center" shrinkToFit="1"/>
    </xf>
    <xf numFmtId="3" fontId="4" fillId="0" borderId="63" xfId="1" applyNumberFormat="1" applyFont="1" applyFill="1" applyBorder="1" applyAlignment="1" applyProtection="1">
      <alignment horizontal="center" vertical="center" shrinkToFit="1"/>
    </xf>
    <xf numFmtId="3" fontId="4" fillId="0" borderId="64" xfId="1" applyNumberFormat="1" applyFont="1" applyFill="1" applyBorder="1" applyAlignment="1" applyProtection="1">
      <alignment horizontal="center" vertical="center" shrinkToFit="1"/>
    </xf>
    <xf numFmtId="3" fontId="4" fillId="0" borderId="65" xfId="1" applyNumberFormat="1" applyFont="1" applyFill="1" applyBorder="1" applyAlignment="1" applyProtection="1">
      <alignment horizontal="center" vertical="center" shrinkToFit="1"/>
    </xf>
    <xf numFmtId="3" fontId="5" fillId="2" borderId="67" xfId="1" applyNumberFormat="1" applyFont="1" applyFill="1" applyBorder="1" applyAlignment="1" applyProtection="1">
      <alignment horizontal="left" vertical="center" shrinkToFit="1"/>
    </xf>
    <xf numFmtId="177" fontId="8" fillId="2" borderId="68" xfId="1" applyNumberFormat="1" applyFont="1" applyFill="1" applyBorder="1" applyAlignment="1" applyProtection="1">
      <alignment horizontal="right" vertical="center" shrinkToFit="1"/>
    </xf>
    <xf numFmtId="3" fontId="4" fillId="0" borderId="69" xfId="1" applyNumberFormat="1" applyFont="1" applyFill="1" applyBorder="1" applyAlignment="1" applyProtection="1">
      <alignment horizontal="center" vertical="center" shrinkToFit="1"/>
    </xf>
    <xf numFmtId="58" fontId="4" fillId="0" borderId="69" xfId="1" applyNumberFormat="1" applyFont="1" applyFill="1" applyBorder="1" applyAlignment="1" applyProtection="1">
      <alignment horizontal="center" vertical="center" shrinkToFit="1"/>
    </xf>
    <xf numFmtId="177" fontId="8" fillId="2" borderId="69" xfId="1" applyNumberFormat="1" applyFont="1" applyFill="1" applyBorder="1" applyAlignment="1" applyProtection="1">
      <alignment horizontal="right" vertical="center" shrinkToFit="1"/>
    </xf>
    <xf numFmtId="3" fontId="4" fillId="0" borderId="70" xfId="1" applyNumberFormat="1" applyFont="1" applyFill="1" applyBorder="1" applyAlignment="1" applyProtection="1">
      <alignment horizontal="center" vertical="center" shrinkToFit="1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13" xfId="0" applyFont="1" applyBorder="1">
      <alignment vertical="center"/>
    </xf>
    <xf numFmtId="20" fontId="0" fillId="0" borderId="0" xfId="0" applyNumberFormat="1">
      <alignment vertical="center"/>
    </xf>
    <xf numFmtId="0" fontId="9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176" fontId="11" fillId="0" borderId="1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0" fontId="11" fillId="0" borderId="6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77" xfId="0" applyNumberFormat="1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11" fillId="0" borderId="1" xfId="0" applyNumberFormat="1" applyFont="1" applyBorder="1" applyAlignment="1">
      <alignment vertical="center" shrinkToFit="1"/>
    </xf>
    <xf numFmtId="3" fontId="4" fillId="0" borderId="0" xfId="1" applyNumberFormat="1" applyFont="1" applyFill="1" applyAlignment="1" applyProtection="1">
      <alignment vertical="center" shrinkToFit="1"/>
    </xf>
    <xf numFmtId="3" fontId="4" fillId="0" borderId="0" xfId="1" applyNumberFormat="1" applyFont="1" applyFill="1" applyBorder="1" applyAlignment="1" applyProtection="1">
      <alignment vertical="center" shrinkToFit="1"/>
    </xf>
    <xf numFmtId="3" fontId="7" fillId="0" borderId="0" xfId="1" applyNumberFormat="1" applyFont="1" applyFill="1" applyAlignment="1" applyProtection="1">
      <alignment horizontal="center" vertical="center" shrinkToFit="1"/>
    </xf>
    <xf numFmtId="3" fontId="4" fillId="0" borderId="0" xfId="1" applyNumberFormat="1" applyFont="1" applyFill="1" applyBorder="1" applyAlignment="1" applyProtection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178" fontId="9" fillId="0" borderId="1" xfId="0" applyNumberFormat="1" applyFont="1" applyBorder="1">
      <alignment vertical="center"/>
    </xf>
    <xf numFmtId="178" fontId="9" fillId="0" borderId="23" xfId="0" applyNumberFormat="1" applyFont="1" applyBorder="1">
      <alignment vertical="center"/>
    </xf>
    <xf numFmtId="178" fontId="9" fillId="0" borderId="14" xfId="0" applyNumberFormat="1" applyFont="1" applyBorder="1">
      <alignment vertical="center"/>
    </xf>
    <xf numFmtId="178" fontId="9" fillId="0" borderId="12" xfId="0" applyNumberFormat="1" applyFont="1" applyBorder="1">
      <alignment vertical="center"/>
    </xf>
    <xf numFmtId="3" fontId="4" fillId="0" borderId="0" xfId="1" applyNumberFormat="1" applyFont="1" applyFill="1" applyAlignment="1" applyProtection="1">
      <alignment vertical="center" shrinkToFit="1"/>
    </xf>
    <xf numFmtId="3" fontId="4" fillId="0" borderId="0" xfId="1" applyNumberFormat="1" applyFont="1" applyFill="1" applyBorder="1" applyAlignment="1" applyProtection="1">
      <alignment horizontal="center" vertical="center" shrinkToFit="1"/>
    </xf>
    <xf numFmtId="3" fontId="6" fillId="0" borderId="64" xfId="1" applyNumberFormat="1" applyFont="1" applyFill="1" applyBorder="1" applyAlignment="1" applyProtection="1">
      <alignment horizontal="right" vertical="center" shrinkToFit="1"/>
    </xf>
    <xf numFmtId="178" fontId="9" fillId="0" borderId="8" xfId="0" applyNumberFormat="1" applyFont="1" applyBorder="1">
      <alignment vertical="center"/>
    </xf>
    <xf numFmtId="178" fontId="9" fillId="0" borderId="16" xfId="0" applyNumberFormat="1" applyFont="1" applyBorder="1">
      <alignment vertical="center"/>
    </xf>
    <xf numFmtId="178" fontId="9" fillId="0" borderId="84" xfId="0" applyNumberFormat="1" applyFont="1" applyBorder="1">
      <alignment vertical="center"/>
    </xf>
    <xf numFmtId="3" fontId="5" fillId="0" borderId="87" xfId="1" applyNumberFormat="1" applyFont="1" applyFill="1" applyBorder="1" applyAlignment="1" applyProtection="1">
      <alignment horizontal="left" vertical="center" shrinkToFit="1"/>
    </xf>
    <xf numFmtId="3" fontId="5" fillId="0" borderId="88" xfId="1" applyNumberFormat="1" applyFont="1" applyFill="1" applyBorder="1" applyAlignment="1" applyProtection="1">
      <alignment horizontal="left" vertical="center" shrinkToFit="1"/>
    </xf>
    <xf numFmtId="3" fontId="5" fillId="0" borderId="89" xfId="1" applyNumberFormat="1" applyFont="1" applyFill="1" applyBorder="1" applyAlignment="1" applyProtection="1">
      <alignment horizontal="left" vertical="center" shrinkToFit="1"/>
    </xf>
    <xf numFmtId="3" fontId="5" fillId="0" borderId="90" xfId="1" applyNumberFormat="1" applyFont="1" applyFill="1" applyBorder="1" applyAlignment="1" applyProtection="1">
      <alignment horizontal="left" vertical="center" shrinkToFit="1"/>
    </xf>
    <xf numFmtId="3" fontId="5" fillId="0" borderId="91" xfId="1" applyNumberFormat="1" applyFont="1" applyFill="1" applyBorder="1" applyAlignment="1" applyProtection="1">
      <alignment horizontal="left" vertical="center" shrinkToFit="1"/>
    </xf>
    <xf numFmtId="3" fontId="4" fillId="0" borderId="66" xfId="1" applyNumberFormat="1" applyFont="1" applyFill="1" applyBorder="1" applyAlignment="1" applyProtection="1">
      <alignment horizontal="center" vertical="center" shrinkToFit="1"/>
    </xf>
    <xf numFmtId="178" fontId="9" fillId="0" borderId="95" xfId="0" applyNumberFormat="1" applyFont="1" applyBorder="1" applyAlignment="1">
      <alignment vertical="center"/>
    </xf>
    <xf numFmtId="182" fontId="9" fillId="0" borderId="71" xfId="0" applyNumberFormat="1" applyFont="1" applyBorder="1" applyAlignment="1">
      <alignment horizontal="left" vertical="center"/>
    </xf>
    <xf numFmtId="179" fontId="4" fillId="0" borderId="97" xfId="1" applyNumberFormat="1" applyFont="1" applyFill="1" applyBorder="1" applyAlignment="1" applyProtection="1">
      <alignment horizontal="center" vertical="center" shrinkToFit="1"/>
    </xf>
    <xf numFmtId="179" fontId="4" fillId="0" borderId="98" xfId="1" applyNumberFormat="1" applyFont="1" applyFill="1" applyBorder="1" applyAlignment="1" applyProtection="1">
      <alignment horizontal="left" vertical="center" shrinkToFit="1"/>
    </xf>
    <xf numFmtId="3" fontId="4" fillId="0" borderId="29" xfId="1" applyNumberFormat="1" applyFont="1" applyFill="1" applyBorder="1" applyAlignment="1" applyProtection="1">
      <alignment horizontal="center" vertical="center" shrinkToFit="1"/>
    </xf>
    <xf numFmtId="179" fontId="4" fillId="0" borderId="102" xfId="1" applyNumberFormat="1" applyFont="1" applyFill="1" applyBorder="1" applyAlignment="1" applyProtection="1">
      <alignment horizontal="center" vertical="center" shrinkToFit="1"/>
    </xf>
    <xf numFmtId="179" fontId="4" fillId="0" borderId="102" xfId="1" applyNumberFormat="1" applyFont="1" applyFill="1" applyBorder="1" applyAlignment="1" applyProtection="1">
      <alignment horizontal="left" vertical="center" shrinkToFit="1"/>
    </xf>
    <xf numFmtId="181" fontId="4" fillId="0" borderId="102" xfId="1" applyNumberFormat="1" applyFont="1" applyFill="1" applyBorder="1" applyAlignment="1" applyProtection="1">
      <alignment horizontal="center" vertical="center" shrinkToFit="1"/>
    </xf>
    <xf numFmtId="180" fontId="4" fillId="0" borderId="102" xfId="1" applyNumberFormat="1" applyFont="1" applyFill="1" applyBorder="1" applyAlignment="1" applyProtection="1">
      <alignment horizontal="center" vertical="center" shrinkToFit="1"/>
    </xf>
    <xf numFmtId="179" fontId="4" fillId="0" borderId="97" xfId="1" applyNumberFormat="1" applyFont="1" applyFill="1" applyBorder="1" applyAlignment="1" applyProtection="1">
      <alignment horizontal="center" vertical="center" shrinkToFit="1"/>
    </xf>
    <xf numFmtId="3" fontId="4" fillId="0" borderId="66" xfId="1" quotePrefix="1" applyNumberFormat="1" applyFont="1" applyFill="1" applyBorder="1" applyAlignment="1" applyProtection="1">
      <alignment horizontal="center" vertical="center" shrinkToFit="1"/>
    </xf>
    <xf numFmtId="3" fontId="4" fillId="0" borderId="66" xfId="1" applyNumberFormat="1" applyFont="1" applyFill="1" applyBorder="1" applyAlignment="1" applyProtection="1">
      <alignment horizontal="center" vertical="center" shrinkToFit="1"/>
    </xf>
    <xf numFmtId="3" fontId="4" fillId="0" borderId="0" xfId="1" applyNumberFormat="1" applyFont="1" applyFill="1" applyAlignment="1" applyProtection="1">
      <alignment vertical="center" shrinkToFit="1"/>
    </xf>
    <xf numFmtId="3" fontId="4" fillId="0" borderId="0" xfId="1" applyNumberFormat="1" applyFont="1" applyFill="1" applyBorder="1" applyAlignment="1" applyProtection="1">
      <alignment vertical="center" shrinkToFit="1"/>
    </xf>
    <xf numFmtId="183" fontId="8" fillId="2" borderId="69" xfId="1" applyNumberFormat="1" applyFont="1" applyFill="1" applyBorder="1" applyAlignment="1" applyProtection="1">
      <alignment horizontal="right" vertical="center" shrinkToFit="1"/>
    </xf>
    <xf numFmtId="183" fontId="8" fillId="2" borderId="54" xfId="1" applyNumberFormat="1" applyFont="1" applyFill="1" applyBorder="1" applyAlignment="1" applyProtection="1">
      <alignment horizontal="right" vertical="center" shrinkToFit="1"/>
    </xf>
    <xf numFmtId="183" fontId="8" fillId="2" borderId="55" xfId="1" applyNumberFormat="1" applyFont="1" applyFill="1" applyBorder="1" applyAlignment="1" applyProtection="1">
      <alignment horizontal="right" vertical="center" shrinkToFit="1"/>
    </xf>
    <xf numFmtId="183" fontId="8" fillId="2" borderId="53" xfId="1" applyNumberFormat="1" applyFont="1" applyFill="1" applyBorder="1" applyAlignment="1" applyProtection="1">
      <alignment horizontal="right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93" xfId="0" applyFont="1" applyFill="1" applyBorder="1" applyAlignment="1">
      <alignment horizontal="center"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10" fillId="0" borderId="9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79" fontId="4" fillId="0" borderId="96" xfId="1" applyNumberFormat="1" applyFont="1" applyFill="1" applyBorder="1" applyAlignment="1" applyProtection="1">
      <alignment horizontal="center" vertical="center" shrinkToFit="1"/>
    </xf>
    <xf numFmtId="179" fontId="4" fillId="0" borderId="97" xfId="1" applyNumberFormat="1" applyFont="1" applyFill="1" applyBorder="1" applyAlignment="1" applyProtection="1">
      <alignment horizontal="center" vertical="center" shrinkToFit="1"/>
    </xf>
    <xf numFmtId="181" fontId="4" fillId="0" borderId="99" xfId="1" applyNumberFormat="1" applyFont="1" applyFill="1" applyBorder="1" applyAlignment="1" applyProtection="1">
      <alignment horizontal="center" vertical="center" shrinkToFit="1"/>
    </xf>
    <xf numFmtId="181" fontId="4" fillId="0" borderId="97" xfId="1" applyNumberFormat="1" applyFont="1" applyFill="1" applyBorder="1" applyAlignment="1" applyProtection="1">
      <alignment horizontal="center" vertical="center" shrinkToFit="1"/>
    </xf>
    <xf numFmtId="180" fontId="4" fillId="0" borderId="99" xfId="1" applyNumberFormat="1" applyFont="1" applyFill="1" applyBorder="1" applyAlignment="1" applyProtection="1">
      <alignment horizontal="center" vertical="center" shrinkToFit="1"/>
    </xf>
    <xf numFmtId="180" fontId="4" fillId="0" borderId="97" xfId="1" applyNumberFormat="1" applyFont="1" applyFill="1" applyBorder="1" applyAlignment="1" applyProtection="1">
      <alignment horizontal="center" vertical="center" shrinkToFit="1"/>
    </xf>
    <xf numFmtId="180" fontId="4" fillId="0" borderId="100" xfId="1" applyNumberFormat="1" applyFont="1" applyFill="1" applyBorder="1" applyAlignment="1" applyProtection="1">
      <alignment horizontal="center" vertical="center" shrinkToFit="1"/>
    </xf>
    <xf numFmtId="3" fontId="5" fillId="0" borderId="0" xfId="1" applyNumberFormat="1" applyFont="1" applyFill="1" applyAlignment="1" applyProtection="1">
      <alignment horizontal="left" vertical="center" shrinkToFit="1"/>
    </xf>
    <xf numFmtId="3" fontId="14" fillId="0" borderId="0" xfId="1" applyNumberFormat="1" applyFont="1" applyFill="1" applyAlignment="1" applyProtection="1">
      <alignment horizontal="center" vertical="center" shrinkToFit="1"/>
    </xf>
    <xf numFmtId="3" fontId="4" fillId="0" borderId="82" xfId="1" applyNumberFormat="1" applyFont="1" applyFill="1" applyBorder="1" applyAlignment="1" applyProtection="1">
      <alignment horizontal="center" vertical="center" shrinkToFit="1"/>
    </xf>
    <xf numFmtId="3" fontId="4" fillId="0" borderId="78" xfId="1" applyNumberFormat="1" applyFont="1" applyFill="1" applyBorder="1" applyAlignment="1" applyProtection="1">
      <alignment horizontal="center" vertical="center" shrinkToFit="1"/>
    </xf>
    <xf numFmtId="3" fontId="4" fillId="0" borderId="50" xfId="1" applyNumberFormat="1" applyFont="1" applyFill="1" applyBorder="1" applyAlignment="1" applyProtection="1">
      <alignment horizontal="center" vertical="center" shrinkToFit="1"/>
    </xf>
    <xf numFmtId="3" fontId="4" fillId="0" borderId="76" xfId="1" applyNumberFormat="1" applyFont="1" applyFill="1" applyBorder="1" applyAlignment="1" applyProtection="1">
      <alignment horizontal="center" vertical="center" shrinkToFit="1"/>
    </xf>
    <xf numFmtId="58" fontId="4" fillId="0" borderId="76" xfId="1" applyNumberFormat="1" applyFont="1" applyFill="1" applyBorder="1" applyAlignment="1" applyProtection="1">
      <alignment horizontal="center" vertical="center" shrinkToFit="1"/>
    </xf>
    <xf numFmtId="58" fontId="4" fillId="0" borderId="78" xfId="1" applyNumberFormat="1" applyFont="1" applyFill="1" applyBorder="1" applyAlignment="1" applyProtection="1">
      <alignment horizontal="center" vertical="center" shrinkToFit="1"/>
    </xf>
    <xf numFmtId="58" fontId="4" fillId="0" borderId="83" xfId="1" applyNumberFormat="1" applyFont="1" applyFill="1" applyBorder="1" applyAlignment="1" applyProtection="1">
      <alignment horizontal="center" vertical="center" shrinkToFit="1"/>
    </xf>
    <xf numFmtId="3" fontId="8" fillId="0" borderId="54" xfId="1" applyNumberFormat="1" applyFont="1" applyFill="1" applyBorder="1" applyAlignment="1" applyProtection="1">
      <alignment horizontal="right" vertical="center" shrinkToFit="1"/>
    </xf>
    <xf numFmtId="3" fontId="4" fillId="0" borderId="101" xfId="1" applyNumberFormat="1" applyFont="1" applyFill="1" applyBorder="1" applyAlignment="1" applyProtection="1">
      <alignment horizontal="center" vertical="center" shrinkToFit="1"/>
    </xf>
    <xf numFmtId="3" fontId="4" fillId="0" borderId="31" xfId="1" applyNumberFormat="1" applyFont="1" applyFill="1" applyBorder="1" applyAlignment="1" applyProtection="1">
      <alignment horizontal="center" vertical="center" shrinkToFit="1"/>
    </xf>
    <xf numFmtId="3" fontId="4" fillId="0" borderId="74" xfId="1" applyNumberFormat="1" applyFont="1" applyFill="1" applyBorder="1" applyAlignment="1" applyProtection="1">
      <alignment horizontal="center" vertical="center" shrinkToFit="1"/>
    </xf>
    <xf numFmtId="3" fontId="4" fillId="0" borderId="37" xfId="1" applyNumberFormat="1" applyFont="1" applyFill="1" applyBorder="1" applyAlignment="1" applyProtection="1">
      <alignment horizontal="center" vertical="center" shrinkToFit="1"/>
    </xf>
    <xf numFmtId="3" fontId="4" fillId="0" borderId="75" xfId="1" applyNumberFormat="1" applyFont="1" applyFill="1" applyBorder="1" applyAlignment="1" applyProtection="1">
      <alignment horizontal="center" vertical="center" wrapText="1" shrinkToFit="1"/>
    </xf>
    <xf numFmtId="3" fontId="4" fillId="0" borderId="35" xfId="1" applyNumberFormat="1" applyFont="1" applyFill="1" applyBorder="1" applyAlignment="1" applyProtection="1">
      <alignment horizontal="center" vertical="center" shrinkToFit="1"/>
    </xf>
    <xf numFmtId="3" fontId="4" fillId="0" borderId="30" xfId="1" applyNumberFormat="1" applyFont="1" applyFill="1" applyBorder="1" applyAlignment="1" applyProtection="1">
      <alignment horizontal="center" vertical="center" wrapText="1" shrinkToFit="1"/>
    </xf>
    <xf numFmtId="3" fontId="4" fillId="0" borderId="30" xfId="1" applyNumberFormat="1" applyFont="1" applyFill="1" applyBorder="1" applyAlignment="1" applyProtection="1">
      <alignment horizontal="center" vertical="center" shrinkToFit="1"/>
    </xf>
    <xf numFmtId="3" fontId="4" fillId="0" borderId="43" xfId="1" applyNumberFormat="1" applyFont="1" applyFill="1" applyBorder="1" applyAlignment="1" applyProtection="1">
      <alignment horizontal="center" vertical="center" shrinkToFit="1"/>
    </xf>
    <xf numFmtId="3" fontId="4" fillId="0" borderId="36" xfId="1" applyNumberFormat="1" applyFont="1" applyFill="1" applyBorder="1" applyAlignment="1" applyProtection="1">
      <alignment horizontal="center" vertical="center" shrinkToFit="1"/>
    </xf>
    <xf numFmtId="3" fontId="4" fillId="0" borderId="86" xfId="1" applyNumberFormat="1" applyFont="1" applyFill="1" applyBorder="1" applyAlignment="1" applyProtection="1">
      <alignment horizontal="center" vertical="center" shrinkToFit="1"/>
    </xf>
    <xf numFmtId="3" fontId="4" fillId="0" borderId="73" xfId="1" applyNumberFormat="1" applyFont="1" applyFill="1" applyBorder="1" applyAlignment="1" applyProtection="1">
      <alignment horizontal="center" vertical="center" shrinkToFit="1"/>
    </xf>
    <xf numFmtId="3" fontId="4" fillId="0" borderId="62" xfId="1" applyNumberFormat="1" applyFont="1" applyFill="1" applyBorder="1" applyAlignment="1" applyProtection="1">
      <alignment horizontal="center" vertical="center" shrinkToFit="1"/>
    </xf>
    <xf numFmtId="3" fontId="4" fillId="0" borderId="22" xfId="1" applyNumberFormat="1" applyFont="1" applyFill="1" applyBorder="1" applyAlignment="1" applyProtection="1">
      <alignment horizontal="center" vertical="center" shrinkToFit="1"/>
    </xf>
    <xf numFmtId="3" fontId="4" fillId="0" borderId="51" xfId="1" applyNumberFormat="1" applyFont="1" applyFill="1" applyBorder="1" applyAlignment="1" applyProtection="1">
      <alignment horizontal="center" vertical="center" shrinkToFit="1"/>
    </xf>
    <xf numFmtId="3" fontId="8" fillId="0" borderId="25" xfId="1" applyNumberFormat="1" applyFont="1" applyFill="1" applyBorder="1" applyAlignment="1" applyProtection="1">
      <alignment horizontal="right" vertical="center" shrinkToFit="1"/>
    </xf>
    <xf numFmtId="3" fontId="8" fillId="0" borderId="1" xfId="1" applyNumberFormat="1" applyFont="1" applyFill="1" applyBorder="1" applyAlignment="1" applyProtection="1">
      <alignment horizontal="right" vertical="center" shrinkToFit="1"/>
    </xf>
    <xf numFmtId="3" fontId="8" fillId="0" borderId="85" xfId="1" applyNumberFormat="1" applyFont="1" applyFill="1" applyBorder="1" applyAlignment="1" applyProtection="1">
      <alignment horizontal="right" vertical="center" shrinkToFit="1"/>
    </xf>
    <xf numFmtId="3" fontId="8" fillId="0" borderId="55" xfId="1" applyNumberFormat="1" applyFont="1" applyFill="1" applyBorder="1" applyAlignment="1" applyProtection="1">
      <alignment horizontal="right" vertical="center" shrinkToFit="1"/>
    </xf>
    <xf numFmtId="3" fontId="8" fillId="0" borderId="53" xfId="1" applyNumberFormat="1" applyFont="1" applyFill="1" applyBorder="1" applyAlignment="1" applyProtection="1">
      <alignment horizontal="right" vertical="center" shrinkToFit="1"/>
    </xf>
    <xf numFmtId="3" fontId="4" fillId="0" borderId="0" xfId="1" applyNumberFormat="1" applyFont="1" applyFill="1" applyBorder="1" applyAlignment="1" applyProtection="1">
      <alignment vertical="center" shrinkToFit="1"/>
    </xf>
    <xf numFmtId="3" fontId="4" fillId="0" borderId="0" xfId="1" applyNumberFormat="1" applyFont="1" applyFill="1" applyAlignment="1" applyProtection="1">
      <alignment vertical="center" shrinkToFit="1"/>
    </xf>
    <xf numFmtId="3" fontId="8" fillId="0" borderId="72" xfId="1" applyNumberFormat="1" applyFont="1" applyFill="1" applyBorder="1" applyAlignment="1" applyProtection="1">
      <alignment horizontal="center" vertical="center" shrinkToFit="1"/>
    </xf>
    <xf numFmtId="3" fontId="8" fillId="0" borderId="66" xfId="1" applyNumberFormat="1" applyFont="1" applyFill="1" applyBorder="1" applyAlignment="1" applyProtection="1">
      <alignment horizontal="center" vertical="center" shrinkToFit="1"/>
    </xf>
    <xf numFmtId="3" fontId="8" fillId="0" borderId="66" xfId="1" applyNumberFormat="1" applyFont="1" applyFill="1" applyBorder="1" applyAlignment="1" applyProtection="1">
      <alignment horizontal="right" vertical="center" shrinkToFit="1"/>
    </xf>
    <xf numFmtId="3" fontId="12" fillId="0" borderId="10" xfId="1" applyNumberFormat="1" applyFont="1" applyFill="1" applyBorder="1" applyAlignment="1" applyProtection="1">
      <alignment horizontal="center" vertical="center" wrapText="1" shrinkToFit="1"/>
    </xf>
    <xf numFmtId="3" fontId="12" fillId="0" borderId="11" xfId="1" applyNumberFormat="1" applyFont="1" applyFill="1" applyBorder="1" applyAlignment="1" applyProtection="1">
      <alignment horizontal="center" vertical="center" shrinkToFit="1"/>
    </xf>
    <xf numFmtId="3" fontId="4" fillId="0" borderId="79" xfId="1" applyNumberFormat="1" applyFont="1" applyFill="1" applyBorder="1" applyAlignment="1" applyProtection="1">
      <alignment horizontal="center" vertical="center" shrinkToFit="1"/>
    </xf>
    <xf numFmtId="3" fontId="4" fillId="0" borderId="80" xfId="1" applyNumberFormat="1" applyFont="1" applyFill="1" applyBorder="1" applyAlignment="1" applyProtection="1">
      <alignment horizontal="center" vertical="center" shrinkToFit="1"/>
    </xf>
    <xf numFmtId="3" fontId="4" fillId="0" borderId="81" xfId="1" applyNumberFormat="1" applyFont="1" applyFill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23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177" fontId="0" fillId="0" borderId="25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Layout" zoomScaleNormal="85" workbookViewId="0">
      <selection activeCell="B19" sqref="B19"/>
    </sheetView>
  </sheetViews>
  <sheetFormatPr defaultRowHeight="13.5" x14ac:dyDescent="0.15"/>
  <cols>
    <col min="1" max="1" width="11" customWidth="1"/>
    <col min="2" max="2" width="11.625" customWidth="1"/>
    <col min="3" max="6" width="30.625" customWidth="1"/>
  </cols>
  <sheetData>
    <row r="1" spans="1:6" x14ac:dyDescent="0.15">
      <c r="F1" s="72"/>
    </row>
    <row r="2" spans="1:6" ht="18.75" x14ac:dyDescent="0.15">
      <c r="B2" s="129" t="s">
        <v>77</v>
      </c>
      <c r="C2" s="129"/>
      <c r="D2" s="129"/>
      <c r="E2" s="129"/>
      <c r="F2" s="129"/>
    </row>
    <row r="3" spans="1:6" x14ac:dyDescent="0.15">
      <c r="B3" s="65"/>
      <c r="C3" s="65"/>
      <c r="D3" s="65"/>
      <c r="E3" s="65"/>
      <c r="F3" s="65"/>
    </row>
    <row r="4" spans="1:6" ht="14.25" thickBot="1" x14ac:dyDescent="0.2">
      <c r="B4" s="65"/>
      <c r="C4" s="65"/>
      <c r="D4" s="65"/>
      <c r="E4" s="65"/>
      <c r="F4" s="65"/>
    </row>
    <row r="5" spans="1:6" ht="14.25" customHeight="1" x14ac:dyDescent="0.15">
      <c r="A5" s="134" t="s">
        <v>0</v>
      </c>
      <c r="B5" s="135"/>
      <c r="C5" s="132" t="s">
        <v>64</v>
      </c>
      <c r="D5" s="132" t="s">
        <v>65</v>
      </c>
      <c r="E5" s="130" t="s">
        <v>66</v>
      </c>
      <c r="F5" s="138" t="s">
        <v>76</v>
      </c>
    </row>
    <row r="6" spans="1:6" ht="68.25" customHeight="1" x14ac:dyDescent="0.15">
      <c r="A6" s="136"/>
      <c r="B6" s="137"/>
      <c r="C6" s="133"/>
      <c r="D6" s="133"/>
      <c r="E6" s="131"/>
      <c r="F6" s="139"/>
    </row>
    <row r="7" spans="1:6" ht="52.5" customHeight="1" x14ac:dyDescent="0.15">
      <c r="A7" s="128" t="s">
        <v>61</v>
      </c>
      <c r="B7" s="89" t="s">
        <v>74</v>
      </c>
      <c r="C7" s="90">
        <f>'内訳表（小中学校)'!E5</f>
        <v>0</v>
      </c>
      <c r="D7" s="90">
        <f>+'内訳表（小中学校)'!L5</f>
        <v>0</v>
      </c>
      <c r="E7" s="97">
        <f>+'内訳表（小中学校)'!C28</f>
        <v>0</v>
      </c>
      <c r="F7" s="139"/>
    </row>
    <row r="8" spans="1:6" ht="52.5" customHeight="1" x14ac:dyDescent="0.15">
      <c r="A8" s="128"/>
      <c r="B8" s="89" t="s">
        <v>75</v>
      </c>
      <c r="C8" s="91">
        <f>+'内訳表（幼稚園等)'!E5</f>
        <v>0</v>
      </c>
      <c r="D8" s="91">
        <f>+'内訳表（幼稚園等)'!L5</f>
        <v>0</v>
      </c>
      <c r="E8" s="98">
        <f>+'内訳表（幼稚園等)'!C28</f>
        <v>0</v>
      </c>
      <c r="F8" s="139"/>
    </row>
    <row r="9" spans="1:6" ht="39" customHeight="1" thickBot="1" x14ac:dyDescent="0.2">
      <c r="A9" s="126" t="s">
        <v>62</v>
      </c>
      <c r="B9" s="127"/>
      <c r="C9" s="92">
        <f>'内訳表（社教団体)'!E5</f>
        <v>0</v>
      </c>
      <c r="D9" s="92">
        <f>'内訳表（社教団体)'!L5</f>
        <v>0</v>
      </c>
      <c r="E9" s="99">
        <f>'内訳表（社教団体)'!C28</f>
        <v>0</v>
      </c>
      <c r="F9" s="140"/>
    </row>
    <row r="10" spans="1:6" ht="43.5" customHeight="1" thickTop="1" thickBot="1" x14ac:dyDescent="0.2">
      <c r="A10" s="124" t="s">
        <v>54</v>
      </c>
      <c r="B10" s="125"/>
      <c r="C10" s="93">
        <f t="shared" ref="C10:D10" si="0">SUM(C7:C9)</f>
        <v>0</v>
      </c>
      <c r="D10" s="93">
        <f t="shared" si="0"/>
        <v>0</v>
      </c>
      <c r="E10" s="107">
        <f>SUM(E7:E9)</f>
        <v>0</v>
      </c>
      <c r="F10" s="106">
        <f>E10*0.9</f>
        <v>0</v>
      </c>
    </row>
    <row r="19" spans="5:5" x14ac:dyDescent="0.15">
      <c r="E19" s="68"/>
    </row>
  </sheetData>
  <mergeCells count="9">
    <mergeCell ref="A10:B10"/>
    <mergeCell ref="A9:B9"/>
    <mergeCell ref="A7:A8"/>
    <mergeCell ref="B2:F2"/>
    <mergeCell ref="E5:E6"/>
    <mergeCell ref="D5:D6"/>
    <mergeCell ref="C5:C6"/>
    <mergeCell ref="A5:B6"/>
    <mergeCell ref="F5:F9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&amp;L別表１（様式２－２関係）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F24" sqref="F24:I24"/>
    </sheetView>
  </sheetViews>
  <sheetFormatPr defaultRowHeight="13.5" x14ac:dyDescent="0.15"/>
  <cols>
    <col min="1" max="1" width="4.625" bestFit="1" customWidth="1"/>
    <col min="2" max="2" width="19.875" customWidth="1"/>
    <col min="3" max="3" width="11.75" customWidth="1"/>
    <col min="4" max="4" width="10.875" customWidth="1"/>
    <col min="5" max="5" width="11" customWidth="1"/>
    <col min="6" max="8" width="9" bestFit="1" customWidth="1"/>
    <col min="9" max="9" width="13.875" bestFit="1" customWidth="1"/>
  </cols>
  <sheetData>
    <row r="1" spans="1:9" ht="20.25" customHeight="1" x14ac:dyDescent="0.15">
      <c r="A1" s="141" t="s">
        <v>57</v>
      </c>
      <c r="B1" s="141"/>
      <c r="C1" s="141"/>
      <c r="D1" s="141"/>
      <c r="E1" s="141"/>
      <c r="F1" s="141"/>
      <c r="G1" s="141"/>
      <c r="H1" s="141"/>
      <c r="I1" s="141"/>
    </row>
    <row r="2" spans="1:9" ht="20.25" customHeight="1" thickBot="1" x14ac:dyDescent="0.2">
      <c r="A2" s="69"/>
      <c r="B2" s="69"/>
      <c r="C2" s="69"/>
      <c r="D2" s="69"/>
      <c r="E2" s="69"/>
      <c r="F2" s="69"/>
      <c r="G2" s="69"/>
      <c r="H2" s="69"/>
      <c r="I2" s="69" t="s">
        <v>43</v>
      </c>
    </row>
    <row r="3" spans="1:9" ht="69" customHeight="1" x14ac:dyDescent="0.15">
      <c r="A3" s="70" t="s">
        <v>2</v>
      </c>
      <c r="B3" s="73" t="s">
        <v>44</v>
      </c>
      <c r="C3" s="71" t="s">
        <v>48</v>
      </c>
      <c r="D3" s="71" t="s">
        <v>47</v>
      </c>
      <c r="E3" s="71" t="s">
        <v>41</v>
      </c>
      <c r="F3" s="71" t="s">
        <v>59</v>
      </c>
      <c r="G3" s="71" t="s">
        <v>53</v>
      </c>
      <c r="H3" s="71" t="s">
        <v>42</v>
      </c>
      <c r="I3" s="74" t="s">
        <v>49</v>
      </c>
    </row>
    <row r="4" spans="1:9" ht="24.95" customHeight="1" x14ac:dyDescent="0.15">
      <c r="A4" s="66">
        <v>1</v>
      </c>
      <c r="B4" s="84" t="e">
        <f>#REF!</f>
        <v>#REF!</v>
      </c>
      <c r="C4" s="75" t="e">
        <f>#REF!</f>
        <v>#REF!</v>
      </c>
      <c r="D4" s="76">
        <v>0</v>
      </c>
      <c r="E4" s="76">
        <v>0</v>
      </c>
      <c r="F4" s="76" t="e">
        <f>#REF!</f>
        <v>#REF!</v>
      </c>
      <c r="G4" s="76" t="e">
        <f>#REF!</f>
        <v>#REF!</v>
      </c>
      <c r="H4" s="76" t="e">
        <f>#REF!</f>
        <v>#REF!</v>
      </c>
      <c r="I4" s="77" t="e">
        <f>IF(D4&gt;G4,G4,G4)</f>
        <v>#REF!</v>
      </c>
    </row>
    <row r="5" spans="1:9" ht="24.95" customHeight="1" x14ac:dyDescent="0.15">
      <c r="A5" s="66">
        <v>2</v>
      </c>
      <c r="B5" s="75"/>
      <c r="C5" s="75"/>
      <c r="D5" s="76"/>
      <c r="E5" s="76"/>
      <c r="F5" s="76"/>
      <c r="G5" s="76"/>
      <c r="H5" s="76"/>
      <c r="I5" s="77"/>
    </row>
    <row r="6" spans="1:9" ht="24.95" customHeight="1" x14ac:dyDescent="0.15">
      <c r="A6" s="66">
        <v>3</v>
      </c>
      <c r="B6" s="75"/>
      <c r="C6" s="75"/>
      <c r="D6" s="75"/>
      <c r="E6" s="75"/>
      <c r="F6" s="75"/>
      <c r="G6" s="75"/>
      <c r="H6" s="75"/>
      <c r="I6" s="78"/>
    </row>
    <row r="7" spans="1:9" ht="24.95" customHeight="1" x14ac:dyDescent="0.15">
      <c r="A7" s="66">
        <v>4</v>
      </c>
      <c r="B7" s="75"/>
      <c r="C7" s="75"/>
      <c r="D7" s="75"/>
      <c r="E7" s="75"/>
      <c r="F7" s="75"/>
      <c r="G7" s="75"/>
      <c r="H7" s="75"/>
      <c r="I7" s="78"/>
    </row>
    <row r="8" spans="1:9" ht="24.95" customHeight="1" x14ac:dyDescent="0.15">
      <c r="A8" s="66">
        <v>5</v>
      </c>
      <c r="B8" s="75"/>
      <c r="C8" s="75"/>
      <c r="D8" s="75"/>
      <c r="E8" s="75"/>
      <c r="F8" s="75"/>
      <c r="G8" s="75"/>
      <c r="H8" s="75"/>
      <c r="I8" s="78"/>
    </row>
    <row r="9" spans="1:9" ht="24.95" customHeight="1" x14ac:dyDescent="0.15">
      <c r="A9" s="66">
        <v>6</v>
      </c>
      <c r="B9" s="75"/>
      <c r="C9" s="75"/>
      <c r="D9" s="75"/>
      <c r="E9" s="75"/>
      <c r="F9" s="75"/>
      <c r="G9" s="75"/>
      <c r="H9" s="75"/>
      <c r="I9" s="78"/>
    </row>
    <row r="10" spans="1:9" ht="24.95" customHeight="1" x14ac:dyDescent="0.15">
      <c r="A10" s="66">
        <v>7</v>
      </c>
      <c r="B10" s="75"/>
      <c r="C10" s="75"/>
      <c r="D10" s="75"/>
      <c r="E10" s="75"/>
      <c r="F10" s="75"/>
      <c r="G10" s="75"/>
      <c r="H10" s="75"/>
      <c r="I10" s="78"/>
    </row>
    <row r="11" spans="1:9" ht="24.95" customHeight="1" x14ac:dyDescent="0.15">
      <c r="A11" s="66">
        <v>8</v>
      </c>
      <c r="B11" s="75"/>
      <c r="C11" s="75"/>
      <c r="D11" s="75"/>
      <c r="E11" s="75"/>
      <c r="F11" s="75"/>
      <c r="G11" s="75"/>
      <c r="H11" s="75"/>
      <c r="I11" s="78"/>
    </row>
    <row r="12" spans="1:9" ht="24.95" customHeight="1" x14ac:dyDescent="0.15">
      <c r="A12" s="66">
        <v>9</v>
      </c>
      <c r="B12" s="75"/>
      <c r="C12" s="75"/>
      <c r="D12" s="75"/>
      <c r="E12" s="75"/>
      <c r="F12" s="75"/>
      <c r="G12" s="75"/>
      <c r="H12" s="75"/>
      <c r="I12" s="78"/>
    </row>
    <row r="13" spans="1:9" ht="24.95" customHeight="1" x14ac:dyDescent="0.15">
      <c r="A13" s="66">
        <v>10</v>
      </c>
      <c r="B13" s="75"/>
      <c r="C13" s="75"/>
      <c r="D13" s="75"/>
      <c r="E13" s="75"/>
      <c r="F13" s="75"/>
      <c r="G13" s="75"/>
      <c r="H13" s="75"/>
      <c r="I13" s="78"/>
    </row>
    <row r="14" spans="1:9" ht="24.95" customHeight="1" x14ac:dyDescent="0.15">
      <c r="A14" s="66">
        <v>11</v>
      </c>
      <c r="B14" s="75"/>
      <c r="C14" s="75"/>
      <c r="D14" s="75"/>
      <c r="E14" s="75"/>
      <c r="F14" s="75"/>
      <c r="G14" s="75"/>
      <c r="H14" s="75"/>
      <c r="I14" s="78"/>
    </row>
    <row r="15" spans="1:9" ht="24.95" customHeight="1" x14ac:dyDescent="0.15">
      <c r="A15" s="66">
        <v>12</v>
      </c>
      <c r="B15" s="75"/>
      <c r="C15" s="75"/>
      <c r="D15" s="75"/>
      <c r="E15" s="75"/>
      <c r="F15" s="75"/>
      <c r="G15" s="75"/>
      <c r="H15" s="75"/>
      <c r="I15" s="78"/>
    </row>
    <row r="16" spans="1:9" ht="24.95" customHeight="1" x14ac:dyDescent="0.15">
      <c r="A16" s="66">
        <v>13</v>
      </c>
      <c r="B16" s="75"/>
      <c r="C16" s="75"/>
      <c r="D16" s="75"/>
      <c r="E16" s="75"/>
      <c r="F16" s="75"/>
      <c r="G16" s="75"/>
      <c r="H16" s="75"/>
      <c r="I16" s="78"/>
    </row>
    <row r="17" spans="1:9" ht="24.95" customHeight="1" x14ac:dyDescent="0.15">
      <c r="A17" s="66">
        <v>14</v>
      </c>
      <c r="B17" s="75"/>
      <c r="C17" s="75"/>
      <c r="D17" s="75"/>
      <c r="E17" s="75"/>
      <c r="F17" s="75"/>
      <c r="G17" s="75"/>
      <c r="H17" s="75"/>
      <c r="I17" s="78"/>
    </row>
    <row r="18" spans="1:9" ht="24.95" customHeight="1" x14ac:dyDescent="0.15">
      <c r="A18" s="66">
        <v>15</v>
      </c>
      <c r="B18" s="75"/>
      <c r="C18" s="75"/>
      <c r="D18" s="75"/>
      <c r="E18" s="75"/>
      <c r="F18" s="75"/>
      <c r="G18" s="75"/>
      <c r="H18" s="75"/>
      <c r="I18" s="78"/>
    </row>
    <row r="19" spans="1:9" ht="24.95" customHeight="1" x14ac:dyDescent="0.15">
      <c r="A19" s="66">
        <v>16</v>
      </c>
      <c r="B19" s="75"/>
      <c r="C19" s="75"/>
      <c r="D19" s="75"/>
      <c r="E19" s="75"/>
      <c r="F19" s="75"/>
      <c r="G19" s="75"/>
      <c r="H19" s="75"/>
      <c r="I19" s="78"/>
    </row>
    <row r="20" spans="1:9" ht="24.95" customHeight="1" x14ac:dyDescent="0.15">
      <c r="A20" s="66">
        <v>17</v>
      </c>
      <c r="B20" s="75"/>
      <c r="C20" s="75"/>
      <c r="D20" s="75"/>
      <c r="E20" s="75"/>
      <c r="F20" s="75"/>
      <c r="G20" s="75"/>
      <c r="H20" s="75"/>
      <c r="I20" s="78"/>
    </row>
    <row r="21" spans="1:9" ht="24.95" customHeight="1" x14ac:dyDescent="0.15">
      <c r="A21" s="66">
        <v>18</v>
      </c>
      <c r="B21" s="75"/>
      <c r="C21" s="75"/>
      <c r="D21" s="75"/>
      <c r="E21" s="75"/>
      <c r="F21" s="75"/>
      <c r="G21" s="75"/>
      <c r="H21" s="75"/>
      <c r="I21" s="78"/>
    </row>
    <row r="22" spans="1:9" ht="24.95" customHeight="1" x14ac:dyDescent="0.15">
      <c r="A22" s="66">
        <v>19</v>
      </c>
      <c r="B22" s="75"/>
      <c r="C22" s="75"/>
      <c r="D22" s="75"/>
      <c r="E22" s="75"/>
      <c r="F22" s="75"/>
      <c r="G22" s="75"/>
      <c r="H22" s="75"/>
      <c r="I22" s="78"/>
    </row>
    <row r="23" spans="1:9" ht="24.95" customHeight="1" x14ac:dyDescent="0.15">
      <c r="A23" s="66">
        <v>20</v>
      </c>
      <c r="B23" s="75"/>
      <c r="C23" s="75"/>
      <c r="D23" s="75"/>
      <c r="E23" s="75"/>
      <c r="F23" s="75"/>
      <c r="G23" s="75"/>
      <c r="H23" s="75"/>
      <c r="I23" s="78"/>
    </row>
    <row r="24" spans="1:9" ht="24.95" customHeight="1" x14ac:dyDescent="0.15">
      <c r="A24" s="66">
        <v>21</v>
      </c>
      <c r="B24" s="75"/>
      <c r="C24" s="75"/>
      <c r="D24" s="75"/>
      <c r="E24" s="75"/>
      <c r="F24" s="75"/>
      <c r="G24" s="75"/>
      <c r="H24" s="75"/>
      <c r="I24" s="78"/>
    </row>
    <row r="25" spans="1:9" ht="24.95" customHeight="1" x14ac:dyDescent="0.15">
      <c r="A25" s="66">
        <v>22</v>
      </c>
      <c r="B25" s="75"/>
      <c r="C25" s="75"/>
      <c r="D25" s="75"/>
      <c r="E25" s="75"/>
      <c r="F25" s="75"/>
      <c r="G25" s="75"/>
      <c r="H25" s="75"/>
      <c r="I25" s="78"/>
    </row>
    <row r="26" spans="1:9" ht="24.95" customHeight="1" x14ac:dyDescent="0.15">
      <c r="A26" s="66">
        <v>23</v>
      </c>
      <c r="B26" s="75"/>
      <c r="C26" s="75"/>
      <c r="D26" s="75"/>
      <c r="E26" s="75"/>
      <c r="F26" s="75"/>
      <c r="G26" s="75"/>
      <c r="H26" s="75"/>
      <c r="I26" s="78"/>
    </row>
    <row r="27" spans="1:9" ht="24.95" customHeight="1" x14ac:dyDescent="0.15">
      <c r="A27" s="66">
        <v>24</v>
      </c>
      <c r="B27" s="75"/>
      <c r="C27" s="75"/>
      <c r="D27" s="75"/>
      <c r="E27" s="75"/>
      <c r="F27" s="75"/>
      <c r="G27" s="75"/>
      <c r="H27" s="75"/>
      <c r="I27" s="78"/>
    </row>
    <row r="28" spans="1:9" ht="24.95" customHeight="1" x14ac:dyDescent="0.15">
      <c r="A28" s="66">
        <v>25</v>
      </c>
      <c r="B28" s="75"/>
      <c r="C28" s="75"/>
      <c r="D28" s="75"/>
      <c r="E28" s="75"/>
      <c r="F28" s="75"/>
      <c r="G28" s="75"/>
      <c r="H28" s="75"/>
      <c r="I28" s="78"/>
    </row>
    <row r="29" spans="1:9" ht="24.95" customHeight="1" x14ac:dyDescent="0.15">
      <c r="A29" s="66">
        <v>26</v>
      </c>
      <c r="B29" s="75"/>
      <c r="C29" s="75"/>
      <c r="D29" s="75"/>
      <c r="E29" s="75"/>
      <c r="F29" s="75"/>
      <c r="G29" s="75"/>
      <c r="H29" s="75"/>
      <c r="I29" s="78"/>
    </row>
    <row r="30" spans="1:9" ht="24.95" customHeight="1" thickBot="1" x14ac:dyDescent="0.2">
      <c r="A30" s="67">
        <v>27</v>
      </c>
      <c r="B30" s="79"/>
      <c r="C30" s="79"/>
      <c r="D30" s="79"/>
      <c r="E30" s="79"/>
      <c r="F30" s="79"/>
      <c r="G30" s="79"/>
      <c r="H30" s="79"/>
      <c r="I30" s="80"/>
    </row>
    <row r="31" spans="1:9" ht="24.95" customHeight="1" thickTop="1" thickBot="1" x14ac:dyDescent="0.2">
      <c r="A31" s="124" t="s">
        <v>3</v>
      </c>
      <c r="B31" s="125"/>
      <c r="C31" s="83" t="e">
        <f t="shared" ref="C31:I31" si="0">SUM(C4:C30)</f>
        <v>#REF!</v>
      </c>
      <c r="D31" s="81">
        <f t="shared" si="0"/>
        <v>0</v>
      </c>
      <c r="E31" s="81">
        <f t="shared" si="0"/>
        <v>0</v>
      </c>
      <c r="F31" s="81" t="e">
        <f t="shared" si="0"/>
        <v>#REF!</v>
      </c>
      <c r="G31" s="81" t="e">
        <f t="shared" si="0"/>
        <v>#REF!</v>
      </c>
      <c r="H31" s="81" t="e">
        <f t="shared" si="0"/>
        <v>#REF!</v>
      </c>
      <c r="I31" s="82" t="e">
        <f t="shared" si="0"/>
        <v>#REF!</v>
      </c>
    </row>
    <row r="32" spans="1:9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2">
    <mergeCell ref="A1:I1"/>
    <mergeCell ref="A31:B31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&amp;L別表２－１（様式６関係）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F24" sqref="F24:I24"/>
    </sheetView>
  </sheetViews>
  <sheetFormatPr defaultRowHeight="13.5" x14ac:dyDescent="0.15"/>
  <cols>
    <col min="1" max="1" width="4.625" bestFit="1" customWidth="1"/>
    <col min="2" max="2" width="19.875" customWidth="1"/>
    <col min="3" max="3" width="11.75" customWidth="1"/>
    <col min="4" max="4" width="10.875" customWidth="1"/>
    <col min="5" max="5" width="11" customWidth="1"/>
    <col min="6" max="8" width="9" bestFit="1" customWidth="1"/>
    <col min="9" max="9" width="13.875" bestFit="1" customWidth="1"/>
  </cols>
  <sheetData>
    <row r="1" spans="1:9" ht="20.25" customHeight="1" x14ac:dyDescent="0.15">
      <c r="A1" s="141" t="s">
        <v>58</v>
      </c>
      <c r="B1" s="141"/>
      <c r="C1" s="141"/>
      <c r="D1" s="141"/>
      <c r="E1" s="141"/>
      <c r="F1" s="141"/>
      <c r="G1" s="141"/>
      <c r="H1" s="141"/>
      <c r="I1" s="141"/>
    </row>
    <row r="2" spans="1:9" ht="20.25" customHeight="1" thickBot="1" x14ac:dyDescent="0.2">
      <c r="A2" s="69"/>
      <c r="B2" s="69"/>
      <c r="C2" s="69"/>
      <c r="D2" s="69"/>
      <c r="E2" s="69"/>
      <c r="F2" s="69"/>
      <c r="G2" s="69"/>
      <c r="H2" s="69"/>
      <c r="I2" s="69" t="s">
        <v>43</v>
      </c>
    </row>
    <row r="3" spans="1:9" ht="69" customHeight="1" x14ac:dyDescent="0.15">
      <c r="A3" s="70" t="s">
        <v>2</v>
      </c>
      <c r="B3" s="73" t="s">
        <v>56</v>
      </c>
      <c r="C3" s="71" t="s">
        <v>46</v>
      </c>
      <c r="D3" s="71" t="s">
        <v>47</v>
      </c>
      <c r="E3" s="71" t="s">
        <v>41</v>
      </c>
      <c r="F3" s="71" t="s">
        <v>40</v>
      </c>
      <c r="G3" s="71" t="s">
        <v>53</v>
      </c>
      <c r="H3" s="71" t="s">
        <v>42</v>
      </c>
      <c r="I3" s="74" t="s">
        <v>49</v>
      </c>
    </row>
    <row r="4" spans="1:9" ht="24.95" customHeight="1" x14ac:dyDescent="0.15">
      <c r="A4" s="66">
        <v>1</v>
      </c>
      <c r="B4" s="84" t="e">
        <f>#REF!</f>
        <v>#REF!</v>
      </c>
      <c r="C4" s="75" t="e">
        <f>#REF!</f>
        <v>#REF!</v>
      </c>
      <c r="D4" s="76">
        <v>0</v>
      </c>
      <c r="E4" s="76">
        <v>0</v>
      </c>
      <c r="F4" s="76" t="e">
        <f>#REF!</f>
        <v>#REF!</v>
      </c>
      <c r="G4" s="76" t="e">
        <f>#REF!</f>
        <v>#REF!</v>
      </c>
      <c r="H4" s="76" t="e">
        <f>#REF!</f>
        <v>#REF!</v>
      </c>
      <c r="I4" s="77" t="e">
        <f>IF(D4&gt;G4,G4,G4)</f>
        <v>#REF!</v>
      </c>
    </row>
    <row r="5" spans="1:9" ht="24.95" customHeight="1" x14ac:dyDescent="0.15">
      <c r="A5" s="66">
        <v>2</v>
      </c>
      <c r="B5" s="75"/>
      <c r="C5" s="75"/>
      <c r="D5" s="76"/>
      <c r="E5" s="76"/>
      <c r="F5" s="76"/>
      <c r="G5" s="76"/>
      <c r="H5" s="76"/>
      <c r="I5" s="77"/>
    </row>
    <row r="6" spans="1:9" ht="24.95" customHeight="1" x14ac:dyDescent="0.15">
      <c r="A6" s="66">
        <v>3</v>
      </c>
      <c r="B6" s="75"/>
      <c r="C6" s="75"/>
      <c r="D6" s="75"/>
      <c r="E6" s="75"/>
      <c r="F6" s="75"/>
      <c r="G6" s="75"/>
      <c r="H6" s="75"/>
      <c r="I6" s="78"/>
    </row>
    <row r="7" spans="1:9" ht="24.95" customHeight="1" x14ac:dyDescent="0.15">
      <c r="A7" s="66">
        <v>4</v>
      </c>
      <c r="B7" s="75"/>
      <c r="C7" s="75"/>
      <c r="D7" s="75"/>
      <c r="E7" s="75"/>
      <c r="F7" s="75"/>
      <c r="G7" s="75"/>
      <c r="H7" s="75"/>
      <c r="I7" s="78"/>
    </row>
    <row r="8" spans="1:9" ht="24.95" customHeight="1" x14ac:dyDescent="0.15">
      <c r="A8" s="66">
        <v>5</v>
      </c>
      <c r="B8" s="75"/>
      <c r="C8" s="75"/>
      <c r="D8" s="75"/>
      <c r="E8" s="75"/>
      <c r="F8" s="75"/>
      <c r="G8" s="75"/>
      <c r="H8" s="75"/>
      <c r="I8" s="78"/>
    </row>
    <row r="9" spans="1:9" ht="24.95" customHeight="1" x14ac:dyDescent="0.15">
      <c r="A9" s="66">
        <v>6</v>
      </c>
      <c r="B9" s="75"/>
      <c r="C9" s="75"/>
      <c r="D9" s="75"/>
      <c r="E9" s="75"/>
      <c r="F9" s="75"/>
      <c r="G9" s="75"/>
      <c r="H9" s="75"/>
      <c r="I9" s="78"/>
    </row>
    <row r="10" spans="1:9" ht="24.95" customHeight="1" x14ac:dyDescent="0.15">
      <c r="A10" s="66">
        <v>7</v>
      </c>
      <c r="B10" s="75"/>
      <c r="C10" s="75"/>
      <c r="D10" s="75"/>
      <c r="E10" s="75"/>
      <c r="F10" s="75"/>
      <c r="G10" s="75"/>
      <c r="H10" s="75"/>
      <c r="I10" s="78"/>
    </row>
    <row r="11" spans="1:9" ht="24.95" customHeight="1" x14ac:dyDescent="0.15">
      <c r="A11" s="66">
        <v>8</v>
      </c>
      <c r="B11" s="75"/>
      <c r="C11" s="75"/>
      <c r="D11" s="75"/>
      <c r="E11" s="75"/>
      <c r="F11" s="75"/>
      <c r="G11" s="75"/>
      <c r="H11" s="75"/>
      <c r="I11" s="78"/>
    </row>
    <row r="12" spans="1:9" ht="24.95" customHeight="1" x14ac:dyDescent="0.15">
      <c r="A12" s="66">
        <v>9</v>
      </c>
      <c r="B12" s="75"/>
      <c r="C12" s="75"/>
      <c r="D12" s="75"/>
      <c r="E12" s="75"/>
      <c r="F12" s="75"/>
      <c r="G12" s="75"/>
      <c r="H12" s="75"/>
      <c r="I12" s="78"/>
    </row>
    <row r="13" spans="1:9" ht="24.95" customHeight="1" x14ac:dyDescent="0.15">
      <c r="A13" s="66">
        <v>10</v>
      </c>
      <c r="B13" s="75"/>
      <c r="C13" s="75"/>
      <c r="D13" s="75"/>
      <c r="E13" s="75"/>
      <c r="F13" s="75"/>
      <c r="G13" s="75"/>
      <c r="H13" s="75"/>
      <c r="I13" s="78"/>
    </row>
    <row r="14" spans="1:9" ht="24.95" customHeight="1" x14ac:dyDescent="0.15">
      <c r="A14" s="66">
        <v>11</v>
      </c>
      <c r="B14" s="75"/>
      <c r="C14" s="75"/>
      <c r="D14" s="75"/>
      <c r="E14" s="75"/>
      <c r="F14" s="75"/>
      <c r="G14" s="75"/>
      <c r="H14" s="75"/>
      <c r="I14" s="78"/>
    </row>
    <row r="15" spans="1:9" ht="24.95" customHeight="1" x14ac:dyDescent="0.15">
      <c r="A15" s="66">
        <v>12</v>
      </c>
      <c r="B15" s="75"/>
      <c r="C15" s="75"/>
      <c r="D15" s="75"/>
      <c r="E15" s="75"/>
      <c r="F15" s="75"/>
      <c r="G15" s="75"/>
      <c r="H15" s="75"/>
      <c r="I15" s="78"/>
    </row>
    <row r="16" spans="1:9" ht="24.95" customHeight="1" x14ac:dyDescent="0.15">
      <c r="A16" s="66">
        <v>13</v>
      </c>
      <c r="B16" s="75"/>
      <c r="C16" s="75"/>
      <c r="D16" s="75"/>
      <c r="E16" s="75"/>
      <c r="F16" s="75"/>
      <c r="G16" s="75"/>
      <c r="H16" s="75"/>
      <c r="I16" s="78"/>
    </row>
    <row r="17" spans="1:9" ht="24.95" customHeight="1" x14ac:dyDescent="0.15">
      <c r="A17" s="66">
        <v>14</v>
      </c>
      <c r="B17" s="75"/>
      <c r="C17" s="75"/>
      <c r="D17" s="75"/>
      <c r="E17" s="75"/>
      <c r="F17" s="75"/>
      <c r="G17" s="75"/>
      <c r="H17" s="75"/>
      <c r="I17" s="78"/>
    </row>
    <row r="18" spans="1:9" ht="24.95" customHeight="1" x14ac:dyDescent="0.15">
      <c r="A18" s="66">
        <v>15</v>
      </c>
      <c r="B18" s="75"/>
      <c r="C18" s="75"/>
      <c r="D18" s="75"/>
      <c r="E18" s="75"/>
      <c r="F18" s="75"/>
      <c r="G18" s="75"/>
      <c r="H18" s="75"/>
      <c r="I18" s="78"/>
    </row>
    <row r="19" spans="1:9" ht="24.95" customHeight="1" x14ac:dyDescent="0.15">
      <c r="A19" s="66">
        <v>16</v>
      </c>
      <c r="B19" s="75"/>
      <c r="C19" s="75"/>
      <c r="D19" s="75"/>
      <c r="E19" s="75"/>
      <c r="F19" s="75"/>
      <c r="G19" s="75"/>
      <c r="H19" s="75"/>
      <c r="I19" s="78"/>
    </row>
    <row r="20" spans="1:9" ht="24.95" customHeight="1" x14ac:dyDescent="0.15">
      <c r="A20" s="66">
        <v>17</v>
      </c>
      <c r="B20" s="75"/>
      <c r="C20" s="75"/>
      <c r="D20" s="75"/>
      <c r="E20" s="75"/>
      <c r="F20" s="75"/>
      <c r="G20" s="75"/>
      <c r="H20" s="75"/>
      <c r="I20" s="78"/>
    </row>
    <row r="21" spans="1:9" ht="24.95" customHeight="1" x14ac:dyDescent="0.15">
      <c r="A21" s="66">
        <v>18</v>
      </c>
      <c r="B21" s="75"/>
      <c r="C21" s="75"/>
      <c r="D21" s="75"/>
      <c r="E21" s="75"/>
      <c r="F21" s="75"/>
      <c r="G21" s="75"/>
      <c r="H21" s="75"/>
      <c r="I21" s="78"/>
    </row>
    <row r="22" spans="1:9" ht="24.95" customHeight="1" x14ac:dyDescent="0.15">
      <c r="A22" s="66">
        <v>19</v>
      </c>
      <c r="B22" s="75"/>
      <c r="C22" s="75"/>
      <c r="D22" s="75"/>
      <c r="E22" s="75"/>
      <c r="F22" s="75"/>
      <c r="G22" s="75"/>
      <c r="H22" s="75"/>
      <c r="I22" s="78"/>
    </row>
    <row r="23" spans="1:9" ht="24.95" customHeight="1" x14ac:dyDescent="0.15">
      <c r="A23" s="66">
        <v>20</v>
      </c>
      <c r="B23" s="75"/>
      <c r="C23" s="75"/>
      <c r="D23" s="75"/>
      <c r="E23" s="75"/>
      <c r="F23" s="75"/>
      <c r="G23" s="75"/>
      <c r="H23" s="75"/>
      <c r="I23" s="78"/>
    </row>
    <row r="24" spans="1:9" ht="24.95" customHeight="1" x14ac:dyDescent="0.15">
      <c r="A24" s="66">
        <v>21</v>
      </c>
      <c r="B24" s="75"/>
      <c r="C24" s="75"/>
      <c r="D24" s="75"/>
      <c r="E24" s="75"/>
      <c r="F24" s="75"/>
      <c r="G24" s="75"/>
      <c r="H24" s="75"/>
      <c r="I24" s="78"/>
    </row>
    <row r="25" spans="1:9" ht="24.95" customHeight="1" x14ac:dyDescent="0.15">
      <c r="A25" s="66">
        <v>22</v>
      </c>
      <c r="B25" s="75"/>
      <c r="C25" s="75"/>
      <c r="D25" s="75"/>
      <c r="E25" s="75"/>
      <c r="F25" s="75"/>
      <c r="G25" s="75"/>
      <c r="H25" s="75"/>
      <c r="I25" s="78"/>
    </row>
    <row r="26" spans="1:9" ht="24.95" customHeight="1" x14ac:dyDescent="0.15">
      <c r="A26" s="66">
        <v>23</v>
      </c>
      <c r="B26" s="75"/>
      <c r="C26" s="75"/>
      <c r="D26" s="75"/>
      <c r="E26" s="75"/>
      <c r="F26" s="75"/>
      <c r="G26" s="75"/>
      <c r="H26" s="75"/>
      <c r="I26" s="78"/>
    </row>
    <row r="27" spans="1:9" ht="24.95" customHeight="1" x14ac:dyDescent="0.15">
      <c r="A27" s="66">
        <v>24</v>
      </c>
      <c r="B27" s="75"/>
      <c r="C27" s="75"/>
      <c r="D27" s="75"/>
      <c r="E27" s="75"/>
      <c r="F27" s="75"/>
      <c r="G27" s="75"/>
      <c r="H27" s="75"/>
      <c r="I27" s="78"/>
    </row>
    <row r="28" spans="1:9" ht="24.95" customHeight="1" x14ac:dyDescent="0.15">
      <c r="A28" s="66">
        <v>25</v>
      </c>
      <c r="B28" s="75"/>
      <c r="C28" s="75"/>
      <c r="D28" s="75"/>
      <c r="E28" s="75"/>
      <c r="F28" s="75"/>
      <c r="G28" s="75"/>
      <c r="H28" s="75"/>
      <c r="I28" s="78"/>
    </row>
    <row r="29" spans="1:9" ht="24.95" customHeight="1" x14ac:dyDescent="0.15">
      <c r="A29" s="66">
        <v>26</v>
      </c>
      <c r="B29" s="75"/>
      <c r="C29" s="75"/>
      <c r="D29" s="75"/>
      <c r="E29" s="75"/>
      <c r="F29" s="75"/>
      <c r="G29" s="75"/>
      <c r="H29" s="75"/>
      <c r="I29" s="78"/>
    </row>
    <row r="30" spans="1:9" ht="24.95" customHeight="1" thickBot="1" x14ac:dyDescent="0.2">
      <c r="A30" s="67">
        <v>27</v>
      </c>
      <c r="B30" s="79"/>
      <c r="C30" s="79"/>
      <c r="D30" s="79"/>
      <c r="E30" s="79"/>
      <c r="F30" s="79"/>
      <c r="G30" s="79"/>
      <c r="H30" s="79"/>
      <c r="I30" s="80"/>
    </row>
    <row r="31" spans="1:9" ht="24.95" customHeight="1" thickTop="1" thickBot="1" x14ac:dyDescent="0.2">
      <c r="A31" s="124" t="s">
        <v>3</v>
      </c>
      <c r="B31" s="125"/>
      <c r="C31" s="83" t="e">
        <f t="shared" ref="C31:I31" si="0">SUM(C4:C30)</f>
        <v>#REF!</v>
      </c>
      <c r="D31" s="81">
        <f t="shared" si="0"/>
        <v>0</v>
      </c>
      <c r="E31" s="81">
        <f t="shared" si="0"/>
        <v>0</v>
      </c>
      <c r="F31" s="81" t="e">
        <f t="shared" si="0"/>
        <v>#REF!</v>
      </c>
      <c r="G31" s="81" t="e">
        <f t="shared" si="0"/>
        <v>#REF!</v>
      </c>
      <c r="H31" s="81" t="e">
        <f t="shared" si="0"/>
        <v>#REF!</v>
      </c>
      <c r="I31" s="82" t="e">
        <f t="shared" si="0"/>
        <v>#REF!</v>
      </c>
    </row>
    <row r="32" spans="1:9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2">
    <mergeCell ref="A1:I1"/>
    <mergeCell ref="A31:B31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&amp;L別表２－２（様式６関係）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F24" sqref="F24:I24"/>
    </sheetView>
  </sheetViews>
  <sheetFormatPr defaultRowHeight="13.5" x14ac:dyDescent="0.15"/>
  <cols>
    <col min="1" max="1" width="4.625" bestFit="1" customWidth="1"/>
    <col min="2" max="2" width="14" customWidth="1"/>
    <col min="3" max="3" width="12.25" customWidth="1"/>
    <col min="4" max="9" width="11.625" customWidth="1"/>
  </cols>
  <sheetData>
    <row r="1" spans="1:9" ht="20.25" customHeight="1" x14ac:dyDescent="0.15">
      <c r="A1" s="141" t="s">
        <v>55</v>
      </c>
      <c r="B1" s="141"/>
      <c r="C1" s="141"/>
      <c r="D1" s="141"/>
      <c r="E1" s="141"/>
      <c r="F1" s="141"/>
      <c r="G1" s="141"/>
      <c r="H1" s="141"/>
      <c r="I1" s="141"/>
    </row>
    <row r="2" spans="1:9" ht="20.25" customHeight="1" thickBot="1" x14ac:dyDescent="0.2">
      <c r="A2" s="69"/>
      <c r="B2" s="69"/>
      <c r="C2" s="69"/>
      <c r="D2" s="69"/>
      <c r="E2" s="69"/>
      <c r="F2" s="69"/>
      <c r="G2" s="69"/>
      <c r="H2" s="69"/>
      <c r="I2" s="69" t="s">
        <v>43</v>
      </c>
    </row>
    <row r="3" spans="1:9" ht="69" customHeight="1" x14ac:dyDescent="0.15">
      <c r="A3" s="70" t="s">
        <v>2</v>
      </c>
      <c r="B3" s="73" t="s">
        <v>50</v>
      </c>
      <c r="C3" s="71" t="s">
        <v>46</v>
      </c>
      <c r="D3" s="71" t="s">
        <v>47</v>
      </c>
      <c r="E3" s="71" t="s">
        <v>41</v>
      </c>
      <c r="F3" s="71" t="s">
        <v>40</v>
      </c>
      <c r="G3" s="71" t="s">
        <v>45</v>
      </c>
      <c r="H3" s="71" t="s">
        <v>42</v>
      </c>
      <c r="I3" s="74" t="s">
        <v>49</v>
      </c>
    </row>
    <row r="4" spans="1:9" ht="24.95" customHeight="1" x14ac:dyDescent="0.15">
      <c r="A4" s="66">
        <v>1</v>
      </c>
      <c r="B4" s="75"/>
      <c r="C4" s="75" t="e">
        <f>#REF!</f>
        <v>#REF!</v>
      </c>
      <c r="D4" s="76">
        <v>0</v>
      </c>
      <c r="E4" s="76">
        <v>0</v>
      </c>
      <c r="F4" s="76" t="e">
        <f>#REF!</f>
        <v>#REF!</v>
      </c>
      <c r="G4" s="76" t="e">
        <f>#REF!</f>
        <v>#REF!</v>
      </c>
      <c r="H4" s="76" t="e">
        <f>#REF!</f>
        <v>#REF!</v>
      </c>
      <c r="I4" s="77" t="e">
        <f>IF(D4&gt;G4,G4,G4)</f>
        <v>#REF!</v>
      </c>
    </row>
    <row r="5" spans="1:9" ht="24.95" customHeight="1" x14ac:dyDescent="0.15">
      <c r="A5" s="66">
        <v>2</v>
      </c>
      <c r="B5" s="75"/>
      <c r="C5" s="75"/>
      <c r="D5" s="76"/>
      <c r="E5" s="76"/>
      <c r="F5" s="76"/>
      <c r="G5" s="76"/>
      <c r="H5" s="76"/>
      <c r="I5" s="77"/>
    </row>
    <row r="6" spans="1:9" ht="24.95" customHeight="1" x14ac:dyDescent="0.15">
      <c r="A6" s="66">
        <v>3</v>
      </c>
      <c r="B6" s="75"/>
      <c r="C6" s="75"/>
      <c r="D6" s="75"/>
      <c r="E6" s="75"/>
      <c r="F6" s="75"/>
      <c r="G6" s="75"/>
      <c r="H6" s="75"/>
      <c r="I6" s="78"/>
    </row>
    <row r="7" spans="1:9" ht="24.95" customHeight="1" x14ac:dyDescent="0.15">
      <c r="A7" s="66">
        <v>4</v>
      </c>
      <c r="B7" s="75"/>
      <c r="C7" s="75"/>
      <c r="D7" s="75"/>
      <c r="E7" s="75"/>
      <c r="F7" s="75"/>
      <c r="G7" s="75"/>
      <c r="H7" s="75"/>
      <c r="I7" s="78"/>
    </row>
    <row r="8" spans="1:9" ht="24.95" customHeight="1" x14ac:dyDescent="0.15">
      <c r="A8" s="66">
        <v>5</v>
      </c>
      <c r="B8" s="75"/>
      <c r="C8" s="75"/>
      <c r="D8" s="75"/>
      <c r="E8" s="75"/>
      <c r="F8" s="75"/>
      <c r="G8" s="75"/>
      <c r="H8" s="75"/>
      <c r="I8" s="78"/>
    </row>
    <row r="9" spans="1:9" ht="24.95" customHeight="1" x14ac:dyDescent="0.15">
      <c r="A9" s="66">
        <v>6</v>
      </c>
      <c r="B9" s="75"/>
      <c r="C9" s="75"/>
      <c r="D9" s="75"/>
      <c r="E9" s="75"/>
      <c r="F9" s="75"/>
      <c r="G9" s="75"/>
      <c r="H9" s="75"/>
      <c r="I9" s="78"/>
    </row>
    <row r="10" spans="1:9" ht="24.95" customHeight="1" x14ac:dyDescent="0.15">
      <c r="A10" s="66">
        <v>7</v>
      </c>
      <c r="B10" s="75"/>
      <c r="C10" s="75"/>
      <c r="D10" s="75"/>
      <c r="E10" s="75"/>
      <c r="F10" s="75"/>
      <c r="G10" s="75"/>
      <c r="H10" s="75"/>
      <c r="I10" s="78"/>
    </row>
    <row r="11" spans="1:9" ht="24.95" customHeight="1" x14ac:dyDescent="0.15">
      <c r="A11" s="66">
        <v>8</v>
      </c>
      <c r="B11" s="75"/>
      <c r="C11" s="75"/>
      <c r="D11" s="75"/>
      <c r="E11" s="75"/>
      <c r="F11" s="75"/>
      <c r="G11" s="75"/>
      <c r="H11" s="75"/>
      <c r="I11" s="78"/>
    </row>
    <row r="12" spans="1:9" ht="24.95" customHeight="1" x14ac:dyDescent="0.15">
      <c r="A12" s="66">
        <v>9</v>
      </c>
      <c r="B12" s="75"/>
      <c r="C12" s="75"/>
      <c r="D12" s="75"/>
      <c r="E12" s="75"/>
      <c r="F12" s="75"/>
      <c r="G12" s="75"/>
      <c r="H12" s="75"/>
      <c r="I12" s="78"/>
    </row>
    <row r="13" spans="1:9" ht="24.95" customHeight="1" x14ac:dyDescent="0.15">
      <c r="A13" s="66">
        <v>10</v>
      </c>
      <c r="B13" s="75"/>
      <c r="C13" s="75"/>
      <c r="D13" s="75"/>
      <c r="E13" s="75"/>
      <c r="F13" s="75"/>
      <c r="G13" s="75"/>
      <c r="H13" s="75"/>
      <c r="I13" s="78"/>
    </row>
    <row r="14" spans="1:9" ht="24.95" customHeight="1" x14ac:dyDescent="0.15">
      <c r="A14" s="66">
        <v>11</v>
      </c>
      <c r="B14" s="75"/>
      <c r="C14" s="75"/>
      <c r="D14" s="75"/>
      <c r="E14" s="75"/>
      <c r="F14" s="75"/>
      <c r="G14" s="75"/>
      <c r="H14" s="75"/>
      <c r="I14" s="78"/>
    </row>
    <row r="15" spans="1:9" ht="24.95" customHeight="1" x14ac:dyDescent="0.15">
      <c r="A15" s="66">
        <v>12</v>
      </c>
      <c r="B15" s="75"/>
      <c r="C15" s="75"/>
      <c r="D15" s="75"/>
      <c r="E15" s="75"/>
      <c r="F15" s="75"/>
      <c r="G15" s="75"/>
      <c r="H15" s="75"/>
      <c r="I15" s="78"/>
    </row>
    <row r="16" spans="1:9" ht="24.95" customHeight="1" x14ac:dyDescent="0.15">
      <c r="A16" s="66">
        <v>13</v>
      </c>
      <c r="B16" s="75"/>
      <c r="C16" s="75"/>
      <c r="D16" s="75"/>
      <c r="E16" s="75"/>
      <c r="F16" s="75"/>
      <c r="G16" s="75"/>
      <c r="H16" s="75"/>
      <c r="I16" s="78"/>
    </row>
    <row r="17" spans="1:9" ht="24.95" customHeight="1" x14ac:dyDescent="0.15">
      <c r="A17" s="66">
        <v>14</v>
      </c>
      <c r="B17" s="75"/>
      <c r="C17" s="75"/>
      <c r="D17" s="75"/>
      <c r="E17" s="75"/>
      <c r="F17" s="75"/>
      <c r="G17" s="75"/>
      <c r="H17" s="75"/>
      <c r="I17" s="78"/>
    </row>
    <row r="18" spans="1:9" ht="24.95" customHeight="1" x14ac:dyDescent="0.15">
      <c r="A18" s="66">
        <v>15</v>
      </c>
      <c r="B18" s="75"/>
      <c r="C18" s="75"/>
      <c r="D18" s="75"/>
      <c r="E18" s="75"/>
      <c r="F18" s="75"/>
      <c r="G18" s="75"/>
      <c r="H18" s="75"/>
      <c r="I18" s="78"/>
    </row>
    <row r="19" spans="1:9" ht="24.95" customHeight="1" x14ac:dyDescent="0.15">
      <c r="A19" s="66">
        <v>16</v>
      </c>
      <c r="B19" s="75"/>
      <c r="C19" s="75"/>
      <c r="D19" s="75"/>
      <c r="E19" s="75"/>
      <c r="F19" s="75"/>
      <c r="G19" s="75"/>
      <c r="H19" s="75"/>
      <c r="I19" s="78"/>
    </row>
    <row r="20" spans="1:9" ht="24.95" customHeight="1" x14ac:dyDescent="0.15">
      <c r="A20" s="66">
        <v>17</v>
      </c>
      <c r="B20" s="75"/>
      <c r="C20" s="75"/>
      <c r="D20" s="75"/>
      <c r="E20" s="75"/>
      <c r="F20" s="75"/>
      <c r="G20" s="75"/>
      <c r="H20" s="75"/>
      <c r="I20" s="78"/>
    </row>
    <row r="21" spans="1:9" ht="24.95" customHeight="1" x14ac:dyDescent="0.15">
      <c r="A21" s="66">
        <v>18</v>
      </c>
      <c r="B21" s="75"/>
      <c r="C21" s="75"/>
      <c r="D21" s="75"/>
      <c r="E21" s="75"/>
      <c r="F21" s="75"/>
      <c r="G21" s="75"/>
      <c r="H21" s="75"/>
      <c r="I21" s="78"/>
    </row>
    <row r="22" spans="1:9" ht="24.95" customHeight="1" x14ac:dyDescent="0.15">
      <c r="A22" s="66">
        <v>19</v>
      </c>
      <c r="B22" s="75"/>
      <c r="C22" s="75"/>
      <c r="D22" s="75"/>
      <c r="E22" s="75"/>
      <c r="F22" s="75"/>
      <c r="G22" s="75"/>
      <c r="H22" s="75"/>
      <c r="I22" s="78"/>
    </row>
    <row r="23" spans="1:9" ht="24.95" customHeight="1" x14ac:dyDescent="0.15">
      <c r="A23" s="66">
        <v>20</v>
      </c>
      <c r="B23" s="75"/>
      <c r="C23" s="75"/>
      <c r="D23" s="75"/>
      <c r="E23" s="75"/>
      <c r="F23" s="75"/>
      <c r="G23" s="75"/>
      <c r="H23" s="75"/>
      <c r="I23" s="78"/>
    </row>
    <row r="24" spans="1:9" ht="24.95" customHeight="1" x14ac:dyDescent="0.15">
      <c r="A24" s="66">
        <v>21</v>
      </c>
      <c r="B24" s="75"/>
      <c r="C24" s="75"/>
      <c r="D24" s="75"/>
      <c r="E24" s="75"/>
      <c r="F24" s="75"/>
      <c r="G24" s="75"/>
      <c r="H24" s="75"/>
      <c r="I24" s="78"/>
    </row>
    <row r="25" spans="1:9" ht="24.95" customHeight="1" x14ac:dyDescent="0.15">
      <c r="A25" s="66">
        <v>22</v>
      </c>
      <c r="B25" s="75"/>
      <c r="C25" s="75"/>
      <c r="D25" s="75"/>
      <c r="E25" s="75"/>
      <c r="F25" s="75"/>
      <c r="G25" s="75"/>
      <c r="H25" s="75"/>
      <c r="I25" s="78"/>
    </row>
    <row r="26" spans="1:9" ht="24.95" customHeight="1" x14ac:dyDescent="0.15">
      <c r="A26" s="66">
        <v>23</v>
      </c>
      <c r="B26" s="75"/>
      <c r="C26" s="75"/>
      <c r="D26" s="75"/>
      <c r="E26" s="75"/>
      <c r="F26" s="75"/>
      <c r="G26" s="75"/>
      <c r="H26" s="75"/>
      <c r="I26" s="78"/>
    </row>
    <row r="27" spans="1:9" ht="24.95" customHeight="1" x14ac:dyDescent="0.15">
      <c r="A27" s="66">
        <v>24</v>
      </c>
      <c r="B27" s="75"/>
      <c r="C27" s="75"/>
      <c r="D27" s="75"/>
      <c r="E27" s="75"/>
      <c r="F27" s="75"/>
      <c r="G27" s="75"/>
      <c r="H27" s="75"/>
      <c r="I27" s="78"/>
    </row>
    <row r="28" spans="1:9" ht="24.95" customHeight="1" x14ac:dyDescent="0.15">
      <c r="A28" s="66">
        <v>25</v>
      </c>
      <c r="B28" s="75"/>
      <c r="C28" s="75"/>
      <c r="D28" s="75"/>
      <c r="E28" s="75"/>
      <c r="F28" s="75"/>
      <c r="G28" s="75"/>
      <c r="H28" s="75"/>
      <c r="I28" s="78"/>
    </row>
    <row r="29" spans="1:9" ht="24.95" customHeight="1" x14ac:dyDescent="0.15">
      <c r="A29" s="66">
        <v>26</v>
      </c>
      <c r="B29" s="75"/>
      <c r="C29" s="75"/>
      <c r="D29" s="75"/>
      <c r="E29" s="75"/>
      <c r="F29" s="75"/>
      <c r="G29" s="75"/>
      <c r="H29" s="75"/>
      <c r="I29" s="78"/>
    </row>
    <row r="30" spans="1:9" ht="24.95" customHeight="1" thickBot="1" x14ac:dyDescent="0.2">
      <c r="A30" s="67">
        <v>27</v>
      </c>
      <c r="B30" s="79"/>
      <c r="C30" s="79"/>
      <c r="D30" s="79"/>
      <c r="E30" s="79"/>
      <c r="F30" s="79"/>
      <c r="G30" s="79"/>
      <c r="H30" s="79"/>
      <c r="I30" s="80"/>
    </row>
    <row r="31" spans="1:9" ht="24.95" customHeight="1" thickTop="1" thickBot="1" x14ac:dyDescent="0.2">
      <c r="A31" s="124" t="s">
        <v>3</v>
      </c>
      <c r="B31" s="125"/>
      <c r="C31" s="83" t="e">
        <f t="shared" ref="C31:I31" si="0">SUM(C4:C30)</f>
        <v>#REF!</v>
      </c>
      <c r="D31" s="81">
        <f t="shared" si="0"/>
        <v>0</v>
      </c>
      <c r="E31" s="81">
        <f t="shared" si="0"/>
        <v>0</v>
      </c>
      <c r="F31" s="81" t="e">
        <f t="shared" si="0"/>
        <v>#REF!</v>
      </c>
      <c r="G31" s="81" t="e">
        <f t="shared" si="0"/>
        <v>#REF!</v>
      </c>
      <c r="H31" s="81" t="e">
        <f t="shared" si="0"/>
        <v>#REF!</v>
      </c>
      <c r="I31" s="82" t="e">
        <f t="shared" si="0"/>
        <v>#REF!</v>
      </c>
    </row>
    <row r="32" spans="1:9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2">
    <mergeCell ref="A1:I1"/>
    <mergeCell ref="A31:B31"/>
  </mergeCells>
  <phoneticPr fontI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view="pageLayout" zoomScaleNormal="85" zoomScaleSheetLayoutView="85" workbookViewId="0">
      <selection activeCell="M9" sqref="M9:N26"/>
    </sheetView>
  </sheetViews>
  <sheetFormatPr defaultRowHeight="13.5" x14ac:dyDescent="0.15"/>
  <cols>
    <col min="1" max="1" width="2.625" customWidth="1"/>
    <col min="2" max="2" width="15" customWidth="1"/>
    <col min="3" max="3" width="20.875" customWidth="1"/>
    <col min="4" max="4" width="22.25" customWidth="1"/>
    <col min="5" max="5" width="8.875" customWidth="1"/>
    <col min="6" max="7" width="3.5" customWidth="1"/>
    <col min="8" max="8" width="8.875" customWidth="1"/>
    <col min="9" max="10" width="3.5" customWidth="1"/>
    <col min="11" max="11" width="8.875" customWidth="1"/>
    <col min="12" max="13" width="3.5" customWidth="1"/>
    <col min="14" max="14" width="6.75" customWidth="1"/>
    <col min="15" max="16" width="3.5" customWidth="1"/>
    <col min="17" max="17" width="8.375" customWidth="1"/>
    <col min="18" max="18" width="3.375" customWidth="1"/>
  </cols>
  <sheetData>
    <row r="1" spans="1:18" x14ac:dyDescent="0.15">
      <c r="A1" s="149"/>
      <c r="B1" s="14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44"/>
      <c r="P1" s="44"/>
      <c r="Q1" s="44"/>
      <c r="R1" s="44"/>
    </row>
    <row r="2" spans="1:18" ht="17.25" x14ac:dyDescent="0.15">
      <c r="A2" s="150" t="s">
        <v>79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18" ht="18" thickBo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x14ac:dyDescent="0.15">
      <c r="A4" s="151" t="s">
        <v>60</v>
      </c>
      <c r="B4" s="152"/>
      <c r="C4" s="152"/>
      <c r="D4" s="153"/>
      <c r="E4" s="154" t="s">
        <v>80</v>
      </c>
      <c r="F4" s="152"/>
      <c r="G4" s="152"/>
      <c r="H4" s="152"/>
      <c r="I4" s="152"/>
      <c r="J4" s="152"/>
      <c r="K4" s="153"/>
      <c r="L4" s="155" t="s">
        <v>68</v>
      </c>
      <c r="M4" s="156"/>
      <c r="N4" s="156"/>
      <c r="O4" s="156"/>
      <c r="P4" s="156"/>
      <c r="Q4" s="156"/>
      <c r="R4" s="157"/>
    </row>
    <row r="5" spans="1:18" ht="14.25" thickBot="1" x14ac:dyDescent="0.2">
      <c r="A5" s="142"/>
      <c r="B5" s="143"/>
      <c r="C5" s="115" t="s">
        <v>63</v>
      </c>
      <c r="D5" s="109"/>
      <c r="E5" s="144"/>
      <c r="F5" s="145"/>
      <c r="G5" s="145"/>
      <c r="H5" s="145"/>
      <c r="I5" s="145"/>
      <c r="J5" s="145"/>
      <c r="K5" s="145"/>
      <c r="L5" s="146"/>
      <c r="M5" s="147"/>
      <c r="N5" s="147"/>
      <c r="O5" s="147"/>
      <c r="P5" s="147"/>
      <c r="Q5" s="147"/>
      <c r="R5" s="148"/>
    </row>
    <row r="6" spans="1:18" ht="14.25" thickBot="1" x14ac:dyDescent="0.2">
      <c r="A6" s="111"/>
      <c r="B6" s="111"/>
      <c r="C6" s="111"/>
      <c r="D6" s="112"/>
      <c r="E6" s="113"/>
      <c r="F6" s="113"/>
      <c r="G6" s="113"/>
      <c r="H6" s="113"/>
      <c r="I6" s="113"/>
      <c r="J6" s="113"/>
      <c r="K6" s="113"/>
      <c r="L6" s="114"/>
      <c r="M6" s="113"/>
      <c r="N6" s="113"/>
      <c r="O6" s="114"/>
      <c r="P6" s="114"/>
      <c r="Q6" s="114"/>
      <c r="R6" s="114"/>
    </row>
    <row r="7" spans="1:18" ht="13.5" customHeight="1" x14ac:dyDescent="0.15">
      <c r="A7" s="159" t="s">
        <v>29</v>
      </c>
      <c r="B7" s="160"/>
      <c r="C7" s="163" t="s">
        <v>69</v>
      </c>
      <c r="D7" s="110"/>
      <c r="E7" s="165" t="s">
        <v>71</v>
      </c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7"/>
    </row>
    <row r="8" spans="1:18" ht="14.25" thickBot="1" x14ac:dyDescent="0.2">
      <c r="A8" s="161"/>
      <c r="B8" s="162"/>
      <c r="C8" s="164"/>
      <c r="D8" s="64" t="s">
        <v>30</v>
      </c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9"/>
    </row>
    <row r="9" spans="1:18" ht="15" thickTop="1" x14ac:dyDescent="0.15">
      <c r="A9" s="170">
        <v>1</v>
      </c>
      <c r="B9" s="172" t="s">
        <v>31</v>
      </c>
      <c r="C9" s="174">
        <f>SUM(P9:Q16)</f>
        <v>0</v>
      </c>
      <c r="D9" s="59"/>
      <c r="E9" s="60"/>
      <c r="F9" s="61" t="s">
        <v>32</v>
      </c>
      <c r="G9" s="62" t="s">
        <v>33</v>
      </c>
      <c r="H9" s="63"/>
      <c r="I9" s="62" t="s">
        <v>52</v>
      </c>
      <c r="J9" s="62" t="s">
        <v>33</v>
      </c>
      <c r="K9" s="63"/>
      <c r="L9" s="62" t="s">
        <v>35</v>
      </c>
      <c r="M9" s="62" t="s">
        <v>33</v>
      </c>
      <c r="N9" s="120">
        <v>0.8</v>
      </c>
      <c r="O9" s="62" t="s">
        <v>36</v>
      </c>
      <c r="P9" s="176">
        <f>+E9*H9*K9*N9</f>
        <v>0</v>
      </c>
      <c r="Q9" s="176"/>
      <c r="R9" s="100" t="s">
        <v>35</v>
      </c>
    </row>
    <row r="10" spans="1:18" ht="14.25" x14ac:dyDescent="0.15">
      <c r="A10" s="171"/>
      <c r="B10" s="173"/>
      <c r="C10" s="175"/>
      <c r="D10" s="52"/>
      <c r="E10" s="49"/>
      <c r="F10" s="41" t="s">
        <v>32</v>
      </c>
      <c r="G10" s="41" t="s">
        <v>33</v>
      </c>
      <c r="H10" s="46"/>
      <c r="I10" s="41" t="s">
        <v>34</v>
      </c>
      <c r="J10" s="41" t="s">
        <v>33</v>
      </c>
      <c r="K10" s="46"/>
      <c r="L10" s="42" t="s">
        <v>35</v>
      </c>
      <c r="M10" s="41" t="s">
        <v>33</v>
      </c>
      <c r="N10" s="121">
        <v>0.8</v>
      </c>
      <c r="O10" s="42" t="s">
        <v>36</v>
      </c>
      <c r="P10" s="158">
        <f>+E10*H10*K10*N10</f>
        <v>0</v>
      </c>
      <c r="Q10" s="158"/>
      <c r="R10" s="101" t="s">
        <v>35</v>
      </c>
    </row>
    <row r="11" spans="1:18" ht="14.25" x14ac:dyDescent="0.15">
      <c r="A11" s="171"/>
      <c r="B11" s="173"/>
      <c r="C11" s="175"/>
      <c r="D11" s="52"/>
      <c r="E11" s="49"/>
      <c r="F11" s="41" t="s">
        <v>32</v>
      </c>
      <c r="G11" s="41" t="s">
        <v>33</v>
      </c>
      <c r="H11" s="46"/>
      <c r="I11" s="41" t="s">
        <v>34</v>
      </c>
      <c r="J11" s="41" t="s">
        <v>33</v>
      </c>
      <c r="K11" s="46"/>
      <c r="L11" s="42" t="s">
        <v>35</v>
      </c>
      <c r="M11" s="41" t="s">
        <v>33</v>
      </c>
      <c r="N11" s="121">
        <v>0.8</v>
      </c>
      <c r="O11" s="42" t="s">
        <v>36</v>
      </c>
      <c r="P11" s="158">
        <f t="shared" ref="P11:P15" si="0">+E11*H11*K11*N11</f>
        <v>0</v>
      </c>
      <c r="Q11" s="158"/>
      <c r="R11" s="101" t="s">
        <v>35</v>
      </c>
    </row>
    <row r="12" spans="1:18" ht="14.25" x14ac:dyDescent="0.15">
      <c r="A12" s="171"/>
      <c r="B12" s="173"/>
      <c r="C12" s="175"/>
      <c r="D12" s="52"/>
      <c r="E12" s="49"/>
      <c r="F12" s="41" t="s">
        <v>32</v>
      </c>
      <c r="G12" s="41" t="s">
        <v>33</v>
      </c>
      <c r="H12" s="46"/>
      <c r="I12" s="41" t="s">
        <v>34</v>
      </c>
      <c r="J12" s="41" t="s">
        <v>33</v>
      </c>
      <c r="K12" s="46"/>
      <c r="L12" s="42" t="s">
        <v>35</v>
      </c>
      <c r="M12" s="41" t="s">
        <v>33</v>
      </c>
      <c r="N12" s="121">
        <v>0.8</v>
      </c>
      <c r="O12" s="42" t="s">
        <v>36</v>
      </c>
      <c r="P12" s="158">
        <f t="shared" si="0"/>
        <v>0</v>
      </c>
      <c r="Q12" s="158"/>
      <c r="R12" s="101" t="s">
        <v>35</v>
      </c>
    </row>
    <row r="13" spans="1:18" ht="14.25" x14ac:dyDescent="0.15">
      <c r="A13" s="171"/>
      <c r="B13" s="173"/>
      <c r="C13" s="175"/>
      <c r="D13" s="52"/>
      <c r="E13" s="49"/>
      <c r="F13" s="42" t="s">
        <v>32</v>
      </c>
      <c r="G13" s="42" t="s">
        <v>33</v>
      </c>
      <c r="H13" s="46"/>
      <c r="I13" s="42" t="s">
        <v>34</v>
      </c>
      <c r="J13" s="42" t="s">
        <v>33</v>
      </c>
      <c r="K13" s="46"/>
      <c r="L13" s="42" t="s">
        <v>35</v>
      </c>
      <c r="M13" s="42" t="s">
        <v>33</v>
      </c>
      <c r="N13" s="121">
        <v>0.8</v>
      </c>
      <c r="O13" s="42" t="s">
        <v>36</v>
      </c>
      <c r="P13" s="158">
        <f t="shared" si="0"/>
        <v>0</v>
      </c>
      <c r="Q13" s="158"/>
      <c r="R13" s="101" t="s">
        <v>35</v>
      </c>
    </row>
    <row r="14" spans="1:18" ht="14.25" x14ac:dyDescent="0.15">
      <c r="A14" s="171"/>
      <c r="B14" s="173"/>
      <c r="C14" s="175"/>
      <c r="D14" s="52"/>
      <c r="E14" s="49"/>
      <c r="F14" s="42" t="s">
        <v>32</v>
      </c>
      <c r="G14" s="42" t="s">
        <v>33</v>
      </c>
      <c r="H14" s="46"/>
      <c r="I14" s="42" t="s">
        <v>34</v>
      </c>
      <c r="J14" s="42" t="s">
        <v>33</v>
      </c>
      <c r="K14" s="46"/>
      <c r="L14" s="42" t="s">
        <v>35</v>
      </c>
      <c r="M14" s="42" t="s">
        <v>33</v>
      </c>
      <c r="N14" s="121">
        <v>0.8</v>
      </c>
      <c r="O14" s="42" t="s">
        <v>36</v>
      </c>
      <c r="P14" s="158">
        <f t="shared" si="0"/>
        <v>0</v>
      </c>
      <c r="Q14" s="158"/>
      <c r="R14" s="101" t="s">
        <v>35</v>
      </c>
    </row>
    <row r="15" spans="1:18" ht="14.25" x14ac:dyDescent="0.15">
      <c r="A15" s="171"/>
      <c r="B15" s="173"/>
      <c r="C15" s="175"/>
      <c r="D15" s="52"/>
      <c r="E15" s="49"/>
      <c r="F15" s="42" t="s">
        <v>32</v>
      </c>
      <c r="G15" s="42" t="s">
        <v>33</v>
      </c>
      <c r="H15" s="46"/>
      <c r="I15" s="42" t="s">
        <v>34</v>
      </c>
      <c r="J15" s="42" t="s">
        <v>33</v>
      </c>
      <c r="K15" s="46"/>
      <c r="L15" s="42" t="s">
        <v>35</v>
      </c>
      <c r="M15" s="42" t="s">
        <v>33</v>
      </c>
      <c r="N15" s="121">
        <v>0.8</v>
      </c>
      <c r="O15" s="42" t="s">
        <v>36</v>
      </c>
      <c r="P15" s="158">
        <f t="shared" si="0"/>
        <v>0</v>
      </c>
      <c r="Q15" s="158"/>
      <c r="R15" s="101" t="s">
        <v>35</v>
      </c>
    </row>
    <row r="16" spans="1:18" ht="14.25" x14ac:dyDescent="0.15">
      <c r="A16" s="171"/>
      <c r="B16" s="173"/>
      <c r="C16" s="175"/>
      <c r="D16" s="53"/>
      <c r="E16" s="50"/>
      <c r="F16" s="43" t="s">
        <v>32</v>
      </c>
      <c r="G16" s="43" t="s">
        <v>33</v>
      </c>
      <c r="H16" s="47"/>
      <c r="I16" s="43" t="s">
        <v>34</v>
      </c>
      <c r="J16" s="43" t="s">
        <v>33</v>
      </c>
      <c r="K16" s="47"/>
      <c r="L16" s="43" t="s">
        <v>35</v>
      </c>
      <c r="M16" s="43" t="s">
        <v>33</v>
      </c>
      <c r="N16" s="122">
        <v>0.8</v>
      </c>
      <c r="O16" s="43" t="s">
        <v>36</v>
      </c>
      <c r="P16" s="177">
        <f>+E16*H16*K16*N16</f>
        <v>0</v>
      </c>
      <c r="Q16" s="177"/>
      <c r="R16" s="102" t="s">
        <v>35</v>
      </c>
    </row>
    <row r="17" spans="1:18" ht="14.25" x14ac:dyDescent="0.15">
      <c r="A17" s="171">
        <v>2</v>
      </c>
      <c r="B17" s="173" t="s">
        <v>37</v>
      </c>
      <c r="C17" s="175">
        <f>SUM(Q17:Q26)</f>
        <v>0</v>
      </c>
      <c r="D17" s="51"/>
      <c r="E17" s="48"/>
      <c r="F17" s="38" t="s">
        <v>32</v>
      </c>
      <c r="G17" s="40" t="s">
        <v>33</v>
      </c>
      <c r="H17" s="45"/>
      <c r="I17" s="40" t="s">
        <v>34</v>
      </c>
      <c r="J17" s="40" t="s">
        <v>33</v>
      </c>
      <c r="K17" s="45"/>
      <c r="L17" s="40" t="s">
        <v>35</v>
      </c>
      <c r="M17" s="40" t="s">
        <v>33</v>
      </c>
      <c r="N17" s="123">
        <v>0.8</v>
      </c>
      <c r="O17" s="40" t="s">
        <v>36</v>
      </c>
      <c r="P17" s="178">
        <f>+E17*H17*K17*N17</f>
        <v>0</v>
      </c>
      <c r="Q17" s="178"/>
      <c r="R17" s="103" t="s">
        <v>35</v>
      </c>
    </row>
    <row r="18" spans="1:18" ht="14.25" x14ac:dyDescent="0.15">
      <c r="A18" s="171"/>
      <c r="B18" s="173"/>
      <c r="C18" s="175"/>
      <c r="D18" s="52"/>
      <c r="E18" s="49"/>
      <c r="F18" s="41" t="s">
        <v>32</v>
      </c>
      <c r="G18" s="41" t="s">
        <v>33</v>
      </c>
      <c r="H18" s="46"/>
      <c r="I18" s="41" t="s">
        <v>34</v>
      </c>
      <c r="J18" s="41" t="s">
        <v>33</v>
      </c>
      <c r="K18" s="46"/>
      <c r="L18" s="42" t="s">
        <v>35</v>
      </c>
      <c r="M18" s="41" t="s">
        <v>33</v>
      </c>
      <c r="N18" s="121">
        <v>0.8</v>
      </c>
      <c r="O18" s="42" t="s">
        <v>36</v>
      </c>
      <c r="P18" s="158">
        <f>+E18*H18*K18*N18</f>
        <v>0</v>
      </c>
      <c r="Q18" s="158"/>
      <c r="R18" s="101" t="s">
        <v>35</v>
      </c>
    </row>
    <row r="19" spans="1:18" ht="14.25" x14ac:dyDescent="0.15">
      <c r="A19" s="171"/>
      <c r="B19" s="173"/>
      <c r="C19" s="175"/>
      <c r="D19" s="52"/>
      <c r="E19" s="49"/>
      <c r="F19" s="41" t="s">
        <v>32</v>
      </c>
      <c r="G19" s="41" t="s">
        <v>33</v>
      </c>
      <c r="H19" s="46"/>
      <c r="I19" s="41" t="s">
        <v>34</v>
      </c>
      <c r="J19" s="41" t="s">
        <v>33</v>
      </c>
      <c r="K19" s="46"/>
      <c r="L19" s="42" t="s">
        <v>35</v>
      </c>
      <c r="M19" s="41" t="s">
        <v>33</v>
      </c>
      <c r="N19" s="121">
        <v>0.8</v>
      </c>
      <c r="O19" s="42" t="s">
        <v>36</v>
      </c>
      <c r="P19" s="158">
        <f t="shared" ref="P19:P25" si="1">+E19*H19*K19*N19</f>
        <v>0</v>
      </c>
      <c r="Q19" s="158"/>
      <c r="R19" s="101" t="s">
        <v>35</v>
      </c>
    </row>
    <row r="20" spans="1:18" ht="14.25" x14ac:dyDescent="0.15">
      <c r="A20" s="171"/>
      <c r="B20" s="173"/>
      <c r="C20" s="175"/>
      <c r="D20" s="52"/>
      <c r="E20" s="49"/>
      <c r="F20" s="41" t="s">
        <v>32</v>
      </c>
      <c r="G20" s="41" t="s">
        <v>33</v>
      </c>
      <c r="H20" s="46"/>
      <c r="I20" s="41" t="s">
        <v>34</v>
      </c>
      <c r="J20" s="41" t="s">
        <v>33</v>
      </c>
      <c r="K20" s="46"/>
      <c r="L20" s="42" t="s">
        <v>35</v>
      </c>
      <c r="M20" s="41" t="s">
        <v>33</v>
      </c>
      <c r="N20" s="121">
        <v>0.8</v>
      </c>
      <c r="O20" s="42" t="s">
        <v>36</v>
      </c>
      <c r="P20" s="158">
        <f t="shared" si="1"/>
        <v>0</v>
      </c>
      <c r="Q20" s="158"/>
      <c r="R20" s="101" t="s">
        <v>35</v>
      </c>
    </row>
    <row r="21" spans="1:18" ht="14.25" x14ac:dyDescent="0.15">
      <c r="A21" s="171"/>
      <c r="B21" s="173"/>
      <c r="C21" s="175"/>
      <c r="D21" s="52"/>
      <c r="E21" s="49"/>
      <c r="F21" s="42" t="s">
        <v>32</v>
      </c>
      <c r="G21" s="42" t="s">
        <v>33</v>
      </c>
      <c r="H21" s="46"/>
      <c r="I21" s="42" t="s">
        <v>34</v>
      </c>
      <c r="J21" s="42" t="s">
        <v>33</v>
      </c>
      <c r="K21" s="46"/>
      <c r="L21" s="42" t="s">
        <v>35</v>
      </c>
      <c r="M21" s="42" t="s">
        <v>33</v>
      </c>
      <c r="N21" s="121">
        <v>0.8</v>
      </c>
      <c r="O21" s="42" t="s">
        <v>36</v>
      </c>
      <c r="P21" s="158">
        <f t="shared" si="1"/>
        <v>0</v>
      </c>
      <c r="Q21" s="158"/>
      <c r="R21" s="101" t="s">
        <v>35</v>
      </c>
    </row>
    <row r="22" spans="1:18" ht="14.25" x14ac:dyDescent="0.15">
      <c r="A22" s="171"/>
      <c r="B22" s="173"/>
      <c r="C22" s="175"/>
      <c r="D22" s="52"/>
      <c r="E22" s="49"/>
      <c r="F22" s="42" t="s">
        <v>32</v>
      </c>
      <c r="G22" s="42" t="s">
        <v>33</v>
      </c>
      <c r="H22" s="46"/>
      <c r="I22" s="42" t="s">
        <v>34</v>
      </c>
      <c r="J22" s="42" t="s">
        <v>33</v>
      </c>
      <c r="K22" s="46"/>
      <c r="L22" s="42" t="s">
        <v>35</v>
      </c>
      <c r="M22" s="42" t="s">
        <v>33</v>
      </c>
      <c r="N22" s="121">
        <v>0.8</v>
      </c>
      <c r="O22" s="42" t="s">
        <v>36</v>
      </c>
      <c r="P22" s="158">
        <f t="shared" si="1"/>
        <v>0</v>
      </c>
      <c r="Q22" s="158"/>
      <c r="R22" s="101" t="s">
        <v>35</v>
      </c>
    </row>
    <row r="23" spans="1:18" ht="14.25" x14ac:dyDescent="0.15">
      <c r="A23" s="171"/>
      <c r="B23" s="173"/>
      <c r="C23" s="175"/>
      <c r="D23" s="52"/>
      <c r="E23" s="49"/>
      <c r="F23" s="42" t="s">
        <v>32</v>
      </c>
      <c r="G23" s="42" t="s">
        <v>33</v>
      </c>
      <c r="H23" s="46"/>
      <c r="I23" s="42" t="s">
        <v>34</v>
      </c>
      <c r="J23" s="42" t="s">
        <v>33</v>
      </c>
      <c r="K23" s="46"/>
      <c r="L23" s="42" t="s">
        <v>35</v>
      </c>
      <c r="M23" s="42" t="s">
        <v>33</v>
      </c>
      <c r="N23" s="121">
        <v>0.8</v>
      </c>
      <c r="O23" s="42" t="s">
        <v>36</v>
      </c>
      <c r="P23" s="158">
        <f t="shared" si="1"/>
        <v>0</v>
      </c>
      <c r="Q23" s="158"/>
      <c r="R23" s="101" t="s">
        <v>35</v>
      </c>
    </row>
    <row r="24" spans="1:18" ht="14.25" x14ac:dyDescent="0.15">
      <c r="A24" s="171"/>
      <c r="B24" s="173"/>
      <c r="C24" s="175"/>
      <c r="D24" s="52"/>
      <c r="E24" s="49"/>
      <c r="F24" s="42" t="s">
        <v>32</v>
      </c>
      <c r="G24" s="42" t="s">
        <v>33</v>
      </c>
      <c r="H24" s="46"/>
      <c r="I24" s="42" t="s">
        <v>34</v>
      </c>
      <c r="J24" s="42" t="s">
        <v>33</v>
      </c>
      <c r="K24" s="46"/>
      <c r="L24" s="42" t="s">
        <v>35</v>
      </c>
      <c r="M24" s="42" t="s">
        <v>33</v>
      </c>
      <c r="N24" s="121">
        <v>0.8</v>
      </c>
      <c r="O24" s="42" t="s">
        <v>36</v>
      </c>
      <c r="P24" s="158">
        <f t="shared" si="1"/>
        <v>0</v>
      </c>
      <c r="Q24" s="158"/>
      <c r="R24" s="101" t="s">
        <v>35</v>
      </c>
    </row>
    <row r="25" spans="1:18" ht="14.25" x14ac:dyDescent="0.15">
      <c r="A25" s="171"/>
      <c r="B25" s="173"/>
      <c r="C25" s="175"/>
      <c r="D25" s="52"/>
      <c r="E25" s="49"/>
      <c r="F25" s="42" t="s">
        <v>32</v>
      </c>
      <c r="G25" s="42" t="s">
        <v>33</v>
      </c>
      <c r="H25" s="46"/>
      <c r="I25" s="42" t="s">
        <v>34</v>
      </c>
      <c r="J25" s="42" t="s">
        <v>33</v>
      </c>
      <c r="K25" s="46"/>
      <c r="L25" s="42" t="s">
        <v>35</v>
      </c>
      <c r="M25" s="42" t="s">
        <v>33</v>
      </c>
      <c r="N25" s="121">
        <v>0.8</v>
      </c>
      <c r="O25" s="42" t="s">
        <v>36</v>
      </c>
      <c r="P25" s="158">
        <f t="shared" si="1"/>
        <v>0</v>
      </c>
      <c r="Q25" s="158"/>
      <c r="R25" s="101" t="s">
        <v>35</v>
      </c>
    </row>
    <row r="26" spans="1:18" ht="14.25" x14ac:dyDescent="0.15">
      <c r="A26" s="171"/>
      <c r="B26" s="173"/>
      <c r="C26" s="175"/>
      <c r="D26" s="53"/>
      <c r="E26" s="50"/>
      <c r="F26" s="43" t="s">
        <v>32</v>
      </c>
      <c r="G26" s="43" t="s">
        <v>33</v>
      </c>
      <c r="H26" s="47"/>
      <c r="I26" s="43" t="s">
        <v>34</v>
      </c>
      <c r="J26" s="43" t="s">
        <v>33</v>
      </c>
      <c r="K26" s="47"/>
      <c r="L26" s="43" t="s">
        <v>35</v>
      </c>
      <c r="M26" s="43" t="s">
        <v>33</v>
      </c>
      <c r="N26" s="122">
        <v>0.8</v>
      </c>
      <c r="O26" s="43" t="s">
        <v>36</v>
      </c>
      <c r="P26" s="177">
        <f>+E26*H26*K26*N26</f>
        <v>0</v>
      </c>
      <c r="Q26" s="177"/>
      <c r="R26" s="102" t="s">
        <v>35</v>
      </c>
    </row>
    <row r="27" spans="1:18" ht="15" customHeight="1" thickBot="1" x14ac:dyDescent="0.2">
      <c r="A27" s="56">
        <v>3</v>
      </c>
      <c r="B27" s="57" t="s">
        <v>51</v>
      </c>
      <c r="C27" s="96">
        <f>P27</f>
        <v>0</v>
      </c>
      <c r="D27" s="58" t="s">
        <v>38</v>
      </c>
      <c r="E27" s="181">
        <f>SUM(C9:C26)</f>
        <v>0</v>
      </c>
      <c r="F27" s="182"/>
      <c r="G27" s="182"/>
      <c r="H27" s="182"/>
      <c r="I27" s="182"/>
      <c r="J27" s="182"/>
      <c r="K27" s="182"/>
      <c r="L27" s="117" t="s">
        <v>78</v>
      </c>
      <c r="M27" s="117" t="s">
        <v>33</v>
      </c>
      <c r="N27" s="116" t="s">
        <v>39</v>
      </c>
      <c r="O27" s="117" t="s">
        <v>36</v>
      </c>
      <c r="P27" s="183">
        <f>+E27*N27</f>
        <v>0</v>
      </c>
      <c r="Q27" s="183"/>
      <c r="R27" s="104" t="s">
        <v>35</v>
      </c>
    </row>
    <row r="28" spans="1:18" ht="33" customHeight="1" thickTop="1" thickBot="1" x14ac:dyDescent="0.2">
      <c r="A28" s="184" t="s">
        <v>67</v>
      </c>
      <c r="B28" s="185"/>
      <c r="C28" s="55">
        <f>SUM(C9:C27)</f>
        <v>0</v>
      </c>
      <c r="D28" s="186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8"/>
    </row>
    <row r="29" spans="1:18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8" x14ac:dyDescent="0.15">
      <c r="A30" s="95"/>
      <c r="B30" s="180"/>
      <c r="C30" s="180"/>
      <c r="D30" s="180"/>
      <c r="E30" s="180"/>
      <c r="F30" s="180"/>
      <c r="G30" s="180"/>
      <c r="H30" s="180"/>
      <c r="I30" s="119"/>
      <c r="J30" s="119"/>
      <c r="K30" s="54"/>
      <c r="L30" s="54"/>
      <c r="M30" s="119"/>
      <c r="N30" s="54"/>
      <c r="O30" s="54"/>
      <c r="P30" s="54"/>
      <c r="Q30" s="54"/>
      <c r="R30" s="54"/>
    </row>
    <row r="31" spans="1:18" x14ac:dyDescent="0.15">
      <c r="A31" s="118"/>
      <c r="B31" s="179"/>
      <c r="C31" s="179"/>
      <c r="D31" s="179"/>
      <c r="E31" s="179"/>
      <c r="F31" s="179"/>
      <c r="G31" s="179"/>
      <c r="H31" s="179"/>
      <c r="I31" s="118"/>
      <c r="J31" s="118"/>
      <c r="K31" s="118"/>
      <c r="L31" s="118"/>
      <c r="M31" s="118"/>
      <c r="N31" s="118"/>
      <c r="O31" s="118"/>
      <c r="P31" s="118"/>
      <c r="Q31" s="118"/>
      <c r="R31" s="118"/>
    </row>
    <row r="32" spans="1:18" x14ac:dyDescent="0.15">
      <c r="A32" s="118"/>
      <c r="B32" s="180"/>
      <c r="C32" s="180"/>
      <c r="D32" s="180"/>
      <c r="E32" s="180"/>
      <c r="F32" s="180"/>
      <c r="G32" s="180"/>
      <c r="H32" s="180"/>
      <c r="I32" s="118"/>
      <c r="J32" s="118"/>
      <c r="K32" s="118"/>
      <c r="L32" s="118"/>
      <c r="M32" s="118"/>
      <c r="N32" s="118"/>
      <c r="O32" s="118"/>
      <c r="P32" s="118"/>
      <c r="Q32" s="118"/>
      <c r="R32" s="118"/>
    </row>
    <row r="33" spans="1:18" x14ac:dyDescent="0.15">
      <c r="A33" s="118"/>
      <c r="B33" s="180"/>
      <c r="C33" s="180"/>
      <c r="D33" s="180"/>
      <c r="E33" s="180"/>
      <c r="F33" s="180"/>
      <c r="G33" s="180"/>
      <c r="H33" s="180"/>
      <c r="I33" s="118"/>
      <c r="J33" s="118"/>
      <c r="K33" s="118"/>
      <c r="L33" s="118"/>
      <c r="M33" s="118"/>
      <c r="N33" s="118"/>
      <c r="O33" s="118"/>
      <c r="P33" s="118"/>
      <c r="Q33" s="118"/>
      <c r="R33" s="118"/>
    </row>
    <row r="41" spans="1:18" x14ac:dyDescent="0.15">
      <c r="C41">
        <f>(D4-C4)+1</f>
        <v>1</v>
      </c>
    </row>
  </sheetData>
  <mergeCells count="43">
    <mergeCell ref="B33:H33"/>
    <mergeCell ref="P26:Q26"/>
    <mergeCell ref="E27:K27"/>
    <mergeCell ref="P27:Q27"/>
    <mergeCell ref="A28:B28"/>
    <mergeCell ref="D28:R28"/>
    <mergeCell ref="B30:H30"/>
    <mergeCell ref="A17:A26"/>
    <mergeCell ref="B17:B26"/>
    <mergeCell ref="C17:C26"/>
    <mergeCell ref="P25:Q25"/>
    <mergeCell ref="P18:Q18"/>
    <mergeCell ref="P19:Q19"/>
    <mergeCell ref="P20:Q20"/>
    <mergeCell ref="P15:Q15"/>
    <mergeCell ref="P16:Q16"/>
    <mergeCell ref="P17:Q17"/>
    <mergeCell ref="B31:H31"/>
    <mergeCell ref="B32:H32"/>
    <mergeCell ref="P21:Q21"/>
    <mergeCell ref="P22:Q22"/>
    <mergeCell ref="P23:Q23"/>
    <mergeCell ref="P24:Q24"/>
    <mergeCell ref="A7:B8"/>
    <mergeCell ref="C7:C8"/>
    <mergeCell ref="E7:R8"/>
    <mergeCell ref="A9:A16"/>
    <mergeCell ref="B9:B16"/>
    <mergeCell ref="C9:C16"/>
    <mergeCell ref="P9:Q9"/>
    <mergeCell ref="P10:Q10"/>
    <mergeCell ref="P11:Q11"/>
    <mergeCell ref="P12:Q12"/>
    <mergeCell ref="P13:Q13"/>
    <mergeCell ref="P14:Q14"/>
    <mergeCell ref="A5:B5"/>
    <mergeCell ref="E5:K5"/>
    <mergeCell ref="L5:R5"/>
    <mergeCell ref="A1:B1"/>
    <mergeCell ref="A2:R2"/>
    <mergeCell ref="A4:D4"/>
    <mergeCell ref="E4:K4"/>
    <mergeCell ref="L4:R4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&amp;L別表２－１（様式２－２関係）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view="pageLayout" zoomScaleNormal="85" zoomScaleSheetLayoutView="85" workbookViewId="0">
      <selection activeCell="M9" sqref="M9:N26"/>
    </sheetView>
  </sheetViews>
  <sheetFormatPr defaultRowHeight="13.5" x14ac:dyDescent="0.15"/>
  <cols>
    <col min="1" max="1" width="2.625" customWidth="1"/>
    <col min="2" max="2" width="15" customWidth="1"/>
    <col min="3" max="3" width="20.875" customWidth="1"/>
    <col min="4" max="4" width="22.25" customWidth="1"/>
    <col min="5" max="5" width="8.875" customWidth="1"/>
    <col min="6" max="7" width="3.5" customWidth="1"/>
    <col min="8" max="8" width="8.875" customWidth="1"/>
    <col min="9" max="10" width="3.5" customWidth="1"/>
    <col min="11" max="11" width="8.875" customWidth="1"/>
    <col min="12" max="13" width="3.5" customWidth="1"/>
    <col min="14" max="14" width="6.75" customWidth="1"/>
    <col min="15" max="16" width="3.5" customWidth="1"/>
    <col min="17" max="17" width="8.375" customWidth="1"/>
    <col min="18" max="18" width="3.375" customWidth="1"/>
  </cols>
  <sheetData>
    <row r="1" spans="1:18" x14ac:dyDescent="0.15">
      <c r="A1" s="149"/>
      <c r="B1" s="14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44"/>
      <c r="P1" s="44"/>
      <c r="Q1" s="44"/>
      <c r="R1" s="44"/>
    </row>
    <row r="2" spans="1:18" ht="17.25" x14ac:dyDescent="0.15">
      <c r="A2" s="150" t="s">
        <v>81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18" ht="18" thickBo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x14ac:dyDescent="0.15">
      <c r="A4" s="151" t="s">
        <v>60</v>
      </c>
      <c r="B4" s="152"/>
      <c r="C4" s="152"/>
      <c r="D4" s="153"/>
      <c r="E4" s="154" t="s">
        <v>73</v>
      </c>
      <c r="F4" s="152"/>
      <c r="G4" s="152"/>
      <c r="H4" s="152"/>
      <c r="I4" s="152"/>
      <c r="J4" s="152"/>
      <c r="K4" s="153"/>
      <c r="L4" s="155" t="s">
        <v>68</v>
      </c>
      <c r="M4" s="156"/>
      <c r="N4" s="156"/>
      <c r="O4" s="156"/>
      <c r="P4" s="156"/>
      <c r="Q4" s="156"/>
      <c r="R4" s="157"/>
    </row>
    <row r="5" spans="1:18" ht="14.25" thickBot="1" x14ac:dyDescent="0.2">
      <c r="A5" s="142"/>
      <c r="B5" s="143"/>
      <c r="C5" s="115" t="s">
        <v>63</v>
      </c>
      <c r="D5" s="109"/>
      <c r="E5" s="144"/>
      <c r="F5" s="145"/>
      <c r="G5" s="145"/>
      <c r="H5" s="145"/>
      <c r="I5" s="145"/>
      <c r="J5" s="145"/>
      <c r="K5" s="145"/>
      <c r="L5" s="146"/>
      <c r="M5" s="147"/>
      <c r="N5" s="147"/>
      <c r="O5" s="147"/>
      <c r="P5" s="147"/>
      <c r="Q5" s="147"/>
      <c r="R5" s="148"/>
    </row>
    <row r="6" spans="1:18" ht="14.25" thickBot="1" x14ac:dyDescent="0.2">
      <c r="A6" s="111"/>
      <c r="B6" s="111"/>
      <c r="C6" s="111"/>
      <c r="D6" s="112"/>
      <c r="E6" s="113"/>
      <c r="F6" s="113"/>
      <c r="G6" s="113"/>
      <c r="H6" s="113"/>
      <c r="I6" s="113"/>
      <c r="J6" s="113"/>
      <c r="K6" s="113"/>
      <c r="L6" s="114"/>
      <c r="M6" s="113"/>
      <c r="N6" s="113"/>
      <c r="O6" s="114"/>
      <c r="P6" s="114"/>
      <c r="Q6" s="114"/>
      <c r="R6" s="114"/>
    </row>
    <row r="7" spans="1:18" ht="13.5" customHeight="1" x14ac:dyDescent="0.15">
      <c r="A7" s="159" t="s">
        <v>29</v>
      </c>
      <c r="B7" s="160"/>
      <c r="C7" s="163" t="s">
        <v>69</v>
      </c>
      <c r="D7" s="110"/>
      <c r="E7" s="165" t="s">
        <v>71</v>
      </c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7"/>
    </row>
    <row r="8" spans="1:18" ht="14.25" thickBot="1" x14ac:dyDescent="0.2">
      <c r="A8" s="161"/>
      <c r="B8" s="162"/>
      <c r="C8" s="164"/>
      <c r="D8" s="64" t="s">
        <v>30</v>
      </c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9"/>
    </row>
    <row r="9" spans="1:18" ht="15" thickTop="1" x14ac:dyDescent="0.15">
      <c r="A9" s="170">
        <v>1</v>
      </c>
      <c r="B9" s="172" t="s">
        <v>31</v>
      </c>
      <c r="C9" s="174">
        <f>SUM(P9:Q16)</f>
        <v>0</v>
      </c>
      <c r="D9" s="59"/>
      <c r="E9" s="60"/>
      <c r="F9" s="61" t="s">
        <v>32</v>
      </c>
      <c r="G9" s="62" t="s">
        <v>33</v>
      </c>
      <c r="H9" s="63"/>
      <c r="I9" s="62" t="s">
        <v>52</v>
      </c>
      <c r="J9" s="62" t="s">
        <v>33</v>
      </c>
      <c r="K9" s="63"/>
      <c r="L9" s="62" t="s">
        <v>35</v>
      </c>
      <c r="M9" s="62" t="s">
        <v>33</v>
      </c>
      <c r="N9" s="120">
        <v>0.8</v>
      </c>
      <c r="O9" s="62" t="s">
        <v>36</v>
      </c>
      <c r="P9" s="176">
        <f>+E9*H9*K9*N9</f>
        <v>0</v>
      </c>
      <c r="Q9" s="176"/>
      <c r="R9" s="100" t="s">
        <v>35</v>
      </c>
    </row>
    <row r="10" spans="1:18" ht="14.25" x14ac:dyDescent="0.15">
      <c r="A10" s="171"/>
      <c r="B10" s="173"/>
      <c r="C10" s="175"/>
      <c r="D10" s="52"/>
      <c r="E10" s="49"/>
      <c r="F10" s="41" t="s">
        <v>32</v>
      </c>
      <c r="G10" s="41" t="s">
        <v>33</v>
      </c>
      <c r="H10" s="46"/>
      <c r="I10" s="41" t="s">
        <v>34</v>
      </c>
      <c r="J10" s="41" t="s">
        <v>33</v>
      </c>
      <c r="K10" s="46"/>
      <c r="L10" s="42" t="s">
        <v>35</v>
      </c>
      <c r="M10" s="41" t="s">
        <v>33</v>
      </c>
      <c r="N10" s="121">
        <v>0.8</v>
      </c>
      <c r="O10" s="42" t="s">
        <v>36</v>
      </c>
      <c r="P10" s="158">
        <f>+E10*H10*K10*N10</f>
        <v>0</v>
      </c>
      <c r="Q10" s="158"/>
      <c r="R10" s="101" t="s">
        <v>35</v>
      </c>
    </row>
    <row r="11" spans="1:18" ht="14.25" x14ac:dyDescent="0.15">
      <c r="A11" s="171"/>
      <c r="B11" s="173"/>
      <c r="C11" s="175"/>
      <c r="D11" s="52"/>
      <c r="E11" s="49"/>
      <c r="F11" s="41" t="s">
        <v>32</v>
      </c>
      <c r="G11" s="41" t="s">
        <v>33</v>
      </c>
      <c r="H11" s="46"/>
      <c r="I11" s="41" t="s">
        <v>34</v>
      </c>
      <c r="J11" s="41" t="s">
        <v>33</v>
      </c>
      <c r="K11" s="46"/>
      <c r="L11" s="42" t="s">
        <v>35</v>
      </c>
      <c r="M11" s="41" t="s">
        <v>33</v>
      </c>
      <c r="N11" s="121">
        <v>0.8</v>
      </c>
      <c r="O11" s="42" t="s">
        <v>36</v>
      </c>
      <c r="P11" s="158">
        <f t="shared" ref="P11:P15" si="0">+E11*H11*K11*N11</f>
        <v>0</v>
      </c>
      <c r="Q11" s="158"/>
      <c r="R11" s="101" t="s">
        <v>35</v>
      </c>
    </row>
    <row r="12" spans="1:18" ht="14.25" x14ac:dyDescent="0.15">
      <c r="A12" s="171"/>
      <c r="B12" s="173"/>
      <c r="C12" s="175"/>
      <c r="D12" s="52"/>
      <c r="E12" s="49"/>
      <c r="F12" s="41" t="s">
        <v>32</v>
      </c>
      <c r="G12" s="41" t="s">
        <v>33</v>
      </c>
      <c r="H12" s="46"/>
      <c r="I12" s="41" t="s">
        <v>34</v>
      </c>
      <c r="J12" s="41" t="s">
        <v>33</v>
      </c>
      <c r="K12" s="46"/>
      <c r="L12" s="42" t="s">
        <v>35</v>
      </c>
      <c r="M12" s="41" t="s">
        <v>33</v>
      </c>
      <c r="N12" s="121">
        <v>0.8</v>
      </c>
      <c r="O12" s="42" t="s">
        <v>36</v>
      </c>
      <c r="P12" s="158">
        <f t="shared" si="0"/>
        <v>0</v>
      </c>
      <c r="Q12" s="158"/>
      <c r="R12" s="101" t="s">
        <v>35</v>
      </c>
    </row>
    <row r="13" spans="1:18" ht="14.25" x14ac:dyDescent="0.15">
      <c r="A13" s="171"/>
      <c r="B13" s="173"/>
      <c r="C13" s="175"/>
      <c r="D13" s="52"/>
      <c r="E13" s="49"/>
      <c r="F13" s="42" t="s">
        <v>32</v>
      </c>
      <c r="G13" s="42" t="s">
        <v>33</v>
      </c>
      <c r="H13" s="46"/>
      <c r="I13" s="42" t="s">
        <v>34</v>
      </c>
      <c r="J13" s="42" t="s">
        <v>33</v>
      </c>
      <c r="K13" s="46"/>
      <c r="L13" s="42" t="s">
        <v>35</v>
      </c>
      <c r="M13" s="42" t="s">
        <v>33</v>
      </c>
      <c r="N13" s="121">
        <v>0.8</v>
      </c>
      <c r="O13" s="42" t="s">
        <v>36</v>
      </c>
      <c r="P13" s="158">
        <f t="shared" si="0"/>
        <v>0</v>
      </c>
      <c r="Q13" s="158"/>
      <c r="R13" s="101" t="s">
        <v>35</v>
      </c>
    </row>
    <row r="14" spans="1:18" ht="14.25" x14ac:dyDescent="0.15">
      <c r="A14" s="171"/>
      <c r="B14" s="173"/>
      <c r="C14" s="175"/>
      <c r="D14" s="52"/>
      <c r="E14" s="49"/>
      <c r="F14" s="42" t="s">
        <v>32</v>
      </c>
      <c r="G14" s="42" t="s">
        <v>33</v>
      </c>
      <c r="H14" s="46"/>
      <c r="I14" s="42" t="s">
        <v>34</v>
      </c>
      <c r="J14" s="42" t="s">
        <v>33</v>
      </c>
      <c r="K14" s="46"/>
      <c r="L14" s="42" t="s">
        <v>35</v>
      </c>
      <c r="M14" s="42" t="s">
        <v>33</v>
      </c>
      <c r="N14" s="121">
        <v>0.8</v>
      </c>
      <c r="O14" s="42" t="s">
        <v>36</v>
      </c>
      <c r="P14" s="158">
        <f t="shared" si="0"/>
        <v>0</v>
      </c>
      <c r="Q14" s="158"/>
      <c r="R14" s="101" t="s">
        <v>35</v>
      </c>
    </row>
    <row r="15" spans="1:18" ht="14.25" x14ac:dyDescent="0.15">
      <c r="A15" s="171"/>
      <c r="B15" s="173"/>
      <c r="C15" s="175"/>
      <c r="D15" s="52"/>
      <c r="E15" s="49"/>
      <c r="F15" s="42" t="s">
        <v>32</v>
      </c>
      <c r="G15" s="42" t="s">
        <v>33</v>
      </c>
      <c r="H15" s="46"/>
      <c r="I15" s="42" t="s">
        <v>34</v>
      </c>
      <c r="J15" s="42" t="s">
        <v>33</v>
      </c>
      <c r="K15" s="46"/>
      <c r="L15" s="42" t="s">
        <v>35</v>
      </c>
      <c r="M15" s="42" t="s">
        <v>33</v>
      </c>
      <c r="N15" s="121">
        <v>0.8</v>
      </c>
      <c r="O15" s="42" t="s">
        <v>36</v>
      </c>
      <c r="P15" s="158">
        <f t="shared" si="0"/>
        <v>0</v>
      </c>
      <c r="Q15" s="158"/>
      <c r="R15" s="101" t="s">
        <v>35</v>
      </c>
    </row>
    <row r="16" spans="1:18" ht="14.25" x14ac:dyDescent="0.15">
      <c r="A16" s="171"/>
      <c r="B16" s="173"/>
      <c r="C16" s="175"/>
      <c r="D16" s="53"/>
      <c r="E16" s="50"/>
      <c r="F16" s="43" t="s">
        <v>32</v>
      </c>
      <c r="G16" s="43" t="s">
        <v>33</v>
      </c>
      <c r="H16" s="47"/>
      <c r="I16" s="43" t="s">
        <v>34</v>
      </c>
      <c r="J16" s="43" t="s">
        <v>33</v>
      </c>
      <c r="K16" s="47"/>
      <c r="L16" s="43" t="s">
        <v>35</v>
      </c>
      <c r="M16" s="43" t="s">
        <v>33</v>
      </c>
      <c r="N16" s="122">
        <v>0.8</v>
      </c>
      <c r="O16" s="43" t="s">
        <v>36</v>
      </c>
      <c r="P16" s="177">
        <f>+E16*H16*K16*N16</f>
        <v>0</v>
      </c>
      <c r="Q16" s="177"/>
      <c r="R16" s="102" t="s">
        <v>35</v>
      </c>
    </row>
    <row r="17" spans="1:18" ht="14.25" x14ac:dyDescent="0.15">
      <c r="A17" s="171">
        <v>2</v>
      </c>
      <c r="B17" s="173" t="s">
        <v>37</v>
      </c>
      <c r="C17" s="175">
        <f>SUM(Q17:Q26)</f>
        <v>0</v>
      </c>
      <c r="D17" s="51"/>
      <c r="E17" s="48"/>
      <c r="F17" s="38" t="s">
        <v>32</v>
      </c>
      <c r="G17" s="40" t="s">
        <v>33</v>
      </c>
      <c r="H17" s="45"/>
      <c r="I17" s="40" t="s">
        <v>34</v>
      </c>
      <c r="J17" s="40" t="s">
        <v>33</v>
      </c>
      <c r="K17" s="45"/>
      <c r="L17" s="40" t="s">
        <v>35</v>
      </c>
      <c r="M17" s="40" t="s">
        <v>33</v>
      </c>
      <c r="N17" s="123">
        <v>0.8</v>
      </c>
      <c r="O17" s="40" t="s">
        <v>36</v>
      </c>
      <c r="P17" s="178">
        <f>+E17*H17*K17*N17</f>
        <v>0</v>
      </c>
      <c r="Q17" s="178"/>
      <c r="R17" s="103" t="s">
        <v>35</v>
      </c>
    </row>
    <row r="18" spans="1:18" ht="14.25" x14ac:dyDescent="0.15">
      <c r="A18" s="171"/>
      <c r="B18" s="173"/>
      <c r="C18" s="175"/>
      <c r="D18" s="52"/>
      <c r="E18" s="49"/>
      <c r="F18" s="41" t="s">
        <v>32</v>
      </c>
      <c r="G18" s="41" t="s">
        <v>33</v>
      </c>
      <c r="H18" s="46"/>
      <c r="I18" s="41" t="s">
        <v>34</v>
      </c>
      <c r="J18" s="41" t="s">
        <v>33</v>
      </c>
      <c r="K18" s="46"/>
      <c r="L18" s="42" t="s">
        <v>35</v>
      </c>
      <c r="M18" s="41" t="s">
        <v>33</v>
      </c>
      <c r="N18" s="121">
        <v>0.8</v>
      </c>
      <c r="O18" s="42" t="s">
        <v>36</v>
      </c>
      <c r="P18" s="158">
        <f>+E18*H18*K18*N18</f>
        <v>0</v>
      </c>
      <c r="Q18" s="158"/>
      <c r="R18" s="101" t="s">
        <v>35</v>
      </c>
    </row>
    <row r="19" spans="1:18" ht="14.25" x14ac:dyDescent="0.15">
      <c r="A19" s="171"/>
      <c r="B19" s="173"/>
      <c r="C19" s="175"/>
      <c r="D19" s="52"/>
      <c r="E19" s="49"/>
      <c r="F19" s="41" t="s">
        <v>32</v>
      </c>
      <c r="G19" s="41" t="s">
        <v>33</v>
      </c>
      <c r="H19" s="46"/>
      <c r="I19" s="41" t="s">
        <v>34</v>
      </c>
      <c r="J19" s="41" t="s">
        <v>33</v>
      </c>
      <c r="K19" s="46"/>
      <c r="L19" s="42" t="s">
        <v>35</v>
      </c>
      <c r="M19" s="41" t="s">
        <v>33</v>
      </c>
      <c r="N19" s="121">
        <v>0.8</v>
      </c>
      <c r="O19" s="42" t="s">
        <v>36</v>
      </c>
      <c r="P19" s="158">
        <f t="shared" ref="P19:P25" si="1">+E19*H19*K19*N19</f>
        <v>0</v>
      </c>
      <c r="Q19" s="158"/>
      <c r="R19" s="101" t="s">
        <v>35</v>
      </c>
    </row>
    <row r="20" spans="1:18" ht="14.25" x14ac:dyDescent="0.15">
      <c r="A20" s="171"/>
      <c r="B20" s="173"/>
      <c r="C20" s="175"/>
      <c r="D20" s="52"/>
      <c r="E20" s="49"/>
      <c r="F20" s="41" t="s">
        <v>32</v>
      </c>
      <c r="G20" s="41" t="s">
        <v>33</v>
      </c>
      <c r="H20" s="46"/>
      <c r="I20" s="41" t="s">
        <v>34</v>
      </c>
      <c r="J20" s="41" t="s">
        <v>33</v>
      </c>
      <c r="K20" s="46"/>
      <c r="L20" s="42" t="s">
        <v>35</v>
      </c>
      <c r="M20" s="41" t="s">
        <v>33</v>
      </c>
      <c r="N20" s="121">
        <v>0.8</v>
      </c>
      <c r="O20" s="42" t="s">
        <v>36</v>
      </c>
      <c r="P20" s="158">
        <f t="shared" si="1"/>
        <v>0</v>
      </c>
      <c r="Q20" s="158"/>
      <c r="R20" s="101" t="s">
        <v>35</v>
      </c>
    </row>
    <row r="21" spans="1:18" ht="14.25" x14ac:dyDescent="0.15">
      <c r="A21" s="171"/>
      <c r="B21" s="173"/>
      <c r="C21" s="175"/>
      <c r="D21" s="52"/>
      <c r="E21" s="49"/>
      <c r="F21" s="42" t="s">
        <v>32</v>
      </c>
      <c r="G21" s="42" t="s">
        <v>33</v>
      </c>
      <c r="H21" s="46"/>
      <c r="I21" s="42" t="s">
        <v>34</v>
      </c>
      <c r="J21" s="42" t="s">
        <v>33</v>
      </c>
      <c r="K21" s="46"/>
      <c r="L21" s="42" t="s">
        <v>35</v>
      </c>
      <c r="M21" s="42" t="s">
        <v>33</v>
      </c>
      <c r="N21" s="121">
        <v>0.8</v>
      </c>
      <c r="O21" s="42" t="s">
        <v>36</v>
      </c>
      <c r="P21" s="158">
        <f t="shared" si="1"/>
        <v>0</v>
      </c>
      <c r="Q21" s="158"/>
      <c r="R21" s="101" t="s">
        <v>35</v>
      </c>
    </row>
    <row r="22" spans="1:18" ht="14.25" x14ac:dyDescent="0.15">
      <c r="A22" s="171"/>
      <c r="B22" s="173"/>
      <c r="C22" s="175"/>
      <c r="D22" s="52"/>
      <c r="E22" s="49"/>
      <c r="F22" s="42" t="s">
        <v>32</v>
      </c>
      <c r="G22" s="42" t="s">
        <v>33</v>
      </c>
      <c r="H22" s="46"/>
      <c r="I22" s="42" t="s">
        <v>34</v>
      </c>
      <c r="J22" s="42" t="s">
        <v>33</v>
      </c>
      <c r="K22" s="46"/>
      <c r="L22" s="42" t="s">
        <v>35</v>
      </c>
      <c r="M22" s="42" t="s">
        <v>33</v>
      </c>
      <c r="N22" s="121">
        <v>0.8</v>
      </c>
      <c r="O22" s="42" t="s">
        <v>36</v>
      </c>
      <c r="P22" s="158">
        <f t="shared" si="1"/>
        <v>0</v>
      </c>
      <c r="Q22" s="158"/>
      <c r="R22" s="101" t="s">
        <v>35</v>
      </c>
    </row>
    <row r="23" spans="1:18" ht="14.25" x14ac:dyDescent="0.15">
      <c r="A23" s="171"/>
      <c r="B23" s="173"/>
      <c r="C23" s="175"/>
      <c r="D23" s="52"/>
      <c r="E23" s="49"/>
      <c r="F23" s="42" t="s">
        <v>32</v>
      </c>
      <c r="G23" s="42" t="s">
        <v>33</v>
      </c>
      <c r="H23" s="46"/>
      <c r="I23" s="42" t="s">
        <v>34</v>
      </c>
      <c r="J23" s="42" t="s">
        <v>33</v>
      </c>
      <c r="K23" s="46"/>
      <c r="L23" s="42" t="s">
        <v>35</v>
      </c>
      <c r="M23" s="42" t="s">
        <v>33</v>
      </c>
      <c r="N23" s="121">
        <v>0.8</v>
      </c>
      <c r="O23" s="42" t="s">
        <v>36</v>
      </c>
      <c r="P23" s="158">
        <f t="shared" si="1"/>
        <v>0</v>
      </c>
      <c r="Q23" s="158"/>
      <c r="R23" s="101" t="s">
        <v>35</v>
      </c>
    </row>
    <row r="24" spans="1:18" ht="14.25" x14ac:dyDescent="0.15">
      <c r="A24" s="171"/>
      <c r="B24" s="173"/>
      <c r="C24" s="175"/>
      <c r="D24" s="52"/>
      <c r="E24" s="49"/>
      <c r="F24" s="42" t="s">
        <v>32</v>
      </c>
      <c r="G24" s="42" t="s">
        <v>33</v>
      </c>
      <c r="H24" s="46"/>
      <c r="I24" s="42" t="s">
        <v>34</v>
      </c>
      <c r="J24" s="42" t="s">
        <v>33</v>
      </c>
      <c r="K24" s="46"/>
      <c r="L24" s="42" t="s">
        <v>35</v>
      </c>
      <c r="M24" s="42" t="s">
        <v>33</v>
      </c>
      <c r="N24" s="121">
        <v>0.8</v>
      </c>
      <c r="O24" s="42" t="s">
        <v>36</v>
      </c>
      <c r="P24" s="158">
        <f t="shared" si="1"/>
        <v>0</v>
      </c>
      <c r="Q24" s="158"/>
      <c r="R24" s="101" t="s">
        <v>35</v>
      </c>
    </row>
    <row r="25" spans="1:18" ht="14.25" x14ac:dyDescent="0.15">
      <c r="A25" s="171"/>
      <c r="B25" s="173"/>
      <c r="C25" s="175"/>
      <c r="D25" s="52"/>
      <c r="E25" s="49"/>
      <c r="F25" s="42" t="s">
        <v>32</v>
      </c>
      <c r="G25" s="42" t="s">
        <v>33</v>
      </c>
      <c r="H25" s="46"/>
      <c r="I25" s="42" t="s">
        <v>34</v>
      </c>
      <c r="J25" s="42" t="s">
        <v>33</v>
      </c>
      <c r="K25" s="46"/>
      <c r="L25" s="42" t="s">
        <v>35</v>
      </c>
      <c r="M25" s="42" t="s">
        <v>33</v>
      </c>
      <c r="N25" s="121">
        <v>0.8</v>
      </c>
      <c r="O25" s="42" t="s">
        <v>36</v>
      </c>
      <c r="P25" s="158">
        <f t="shared" si="1"/>
        <v>0</v>
      </c>
      <c r="Q25" s="158"/>
      <c r="R25" s="101" t="s">
        <v>35</v>
      </c>
    </row>
    <row r="26" spans="1:18" ht="14.25" x14ac:dyDescent="0.15">
      <c r="A26" s="171"/>
      <c r="B26" s="173"/>
      <c r="C26" s="175"/>
      <c r="D26" s="53"/>
      <c r="E26" s="50"/>
      <c r="F26" s="43" t="s">
        <v>32</v>
      </c>
      <c r="G26" s="43" t="s">
        <v>33</v>
      </c>
      <c r="H26" s="47"/>
      <c r="I26" s="43" t="s">
        <v>34</v>
      </c>
      <c r="J26" s="43" t="s">
        <v>33</v>
      </c>
      <c r="K26" s="47"/>
      <c r="L26" s="43" t="s">
        <v>35</v>
      </c>
      <c r="M26" s="43" t="s">
        <v>33</v>
      </c>
      <c r="N26" s="122">
        <v>0.8</v>
      </c>
      <c r="O26" s="43" t="s">
        <v>36</v>
      </c>
      <c r="P26" s="177">
        <f>+E26*H26*K26*N26</f>
        <v>0</v>
      </c>
      <c r="Q26" s="177"/>
      <c r="R26" s="102" t="s">
        <v>35</v>
      </c>
    </row>
    <row r="27" spans="1:18" ht="15" customHeight="1" thickBot="1" x14ac:dyDescent="0.2">
      <c r="A27" s="56">
        <v>3</v>
      </c>
      <c r="B27" s="57" t="s">
        <v>51</v>
      </c>
      <c r="C27" s="96">
        <f>P27</f>
        <v>0</v>
      </c>
      <c r="D27" s="58" t="s">
        <v>38</v>
      </c>
      <c r="E27" s="181">
        <f>SUM(C9:C26)</f>
        <v>0</v>
      </c>
      <c r="F27" s="182"/>
      <c r="G27" s="182"/>
      <c r="H27" s="182"/>
      <c r="I27" s="182"/>
      <c r="J27" s="182"/>
      <c r="K27" s="182"/>
      <c r="L27" s="117" t="s">
        <v>78</v>
      </c>
      <c r="M27" s="117" t="s">
        <v>33</v>
      </c>
      <c r="N27" s="116" t="s">
        <v>39</v>
      </c>
      <c r="O27" s="117" t="s">
        <v>36</v>
      </c>
      <c r="P27" s="183">
        <f>+E27*N27</f>
        <v>0</v>
      </c>
      <c r="Q27" s="183"/>
      <c r="R27" s="104" t="s">
        <v>35</v>
      </c>
    </row>
    <row r="28" spans="1:18" ht="33" customHeight="1" thickTop="1" thickBot="1" x14ac:dyDescent="0.2">
      <c r="A28" s="184" t="s">
        <v>67</v>
      </c>
      <c r="B28" s="185"/>
      <c r="C28" s="55">
        <f>SUM(C9:C27)</f>
        <v>0</v>
      </c>
      <c r="D28" s="186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8"/>
    </row>
    <row r="29" spans="1:18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8" x14ac:dyDescent="0.15">
      <c r="A30" s="95"/>
      <c r="B30" s="180"/>
      <c r="C30" s="180"/>
      <c r="D30" s="180"/>
      <c r="E30" s="180"/>
      <c r="F30" s="180"/>
      <c r="G30" s="180"/>
      <c r="H30" s="180"/>
      <c r="I30" s="119"/>
      <c r="J30" s="119"/>
      <c r="K30" s="54"/>
      <c r="L30" s="54"/>
      <c r="M30" s="119"/>
      <c r="N30" s="54"/>
      <c r="O30" s="54"/>
      <c r="P30" s="54"/>
      <c r="Q30" s="54"/>
      <c r="R30" s="54"/>
    </row>
    <row r="31" spans="1:18" x14ac:dyDescent="0.15">
      <c r="A31" s="118"/>
      <c r="B31" s="179"/>
      <c r="C31" s="179"/>
      <c r="D31" s="179"/>
      <c r="E31" s="179"/>
      <c r="F31" s="179"/>
      <c r="G31" s="179"/>
      <c r="H31" s="179"/>
      <c r="I31" s="118"/>
      <c r="J31" s="118"/>
      <c r="K31" s="118"/>
      <c r="L31" s="118"/>
      <c r="M31" s="118"/>
      <c r="N31" s="118"/>
      <c r="O31" s="118"/>
      <c r="P31" s="118"/>
      <c r="Q31" s="118"/>
      <c r="R31" s="118"/>
    </row>
    <row r="32" spans="1:18" x14ac:dyDescent="0.15">
      <c r="A32" s="118"/>
      <c r="B32" s="180"/>
      <c r="C32" s="180"/>
      <c r="D32" s="180"/>
      <c r="E32" s="180"/>
      <c r="F32" s="180"/>
      <c r="G32" s="180"/>
      <c r="H32" s="180"/>
      <c r="I32" s="118"/>
      <c r="J32" s="118"/>
      <c r="K32" s="118"/>
      <c r="L32" s="118"/>
      <c r="M32" s="118"/>
      <c r="N32" s="118"/>
      <c r="O32" s="118"/>
      <c r="P32" s="118"/>
      <c r="Q32" s="118"/>
      <c r="R32" s="118"/>
    </row>
    <row r="33" spans="1:18" x14ac:dyDescent="0.15">
      <c r="A33" s="118"/>
      <c r="B33" s="180"/>
      <c r="C33" s="180"/>
      <c r="D33" s="180"/>
      <c r="E33" s="180"/>
      <c r="F33" s="180"/>
      <c r="G33" s="180"/>
      <c r="H33" s="180"/>
      <c r="I33" s="118"/>
      <c r="J33" s="118"/>
      <c r="K33" s="118"/>
      <c r="L33" s="118"/>
      <c r="M33" s="118"/>
      <c r="N33" s="118"/>
      <c r="O33" s="118"/>
      <c r="P33" s="118"/>
      <c r="Q33" s="118"/>
      <c r="R33" s="118"/>
    </row>
    <row r="41" spans="1:18" x14ac:dyDescent="0.15">
      <c r="C41">
        <f>(D4-C4)+1</f>
        <v>1</v>
      </c>
    </row>
  </sheetData>
  <mergeCells count="43">
    <mergeCell ref="B33:H33"/>
    <mergeCell ref="P26:Q26"/>
    <mergeCell ref="E27:K27"/>
    <mergeCell ref="P27:Q27"/>
    <mergeCell ref="A28:B28"/>
    <mergeCell ref="D28:R28"/>
    <mergeCell ref="B30:H30"/>
    <mergeCell ref="A17:A26"/>
    <mergeCell ref="B17:B26"/>
    <mergeCell ref="C17:C26"/>
    <mergeCell ref="P25:Q25"/>
    <mergeCell ref="P18:Q18"/>
    <mergeCell ref="P19:Q19"/>
    <mergeCell ref="P20:Q20"/>
    <mergeCell ref="P15:Q15"/>
    <mergeCell ref="P16:Q16"/>
    <mergeCell ref="P17:Q17"/>
    <mergeCell ref="B31:H31"/>
    <mergeCell ref="B32:H32"/>
    <mergeCell ref="P21:Q21"/>
    <mergeCell ref="P22:Q22"/>
    <mergeCell ref="P23:Q23"/>
    <mergeCell ref="P24:Q24"/>
    <mergeCell ref="A7:B8"/>
    <mergeCell ref="C7:C8"/>
    <mergeCell ref="E7:R8"/>
    <mergeCell ref="A9:A16"/>
    <mergeCell ref="B9:B16"/>
    <mergeCell ref="C9:C16"/>
    <mergeCell ref="P9:Q9"/>
    <mergeCell ref="P10:Q10"/>
    <mergeCell ref="P11:Q11"/>
    <mergeCell ref="P12:Q12"/>
    <mergeCell ref="P13:Q13"/>
    <mergeCell ref="P14:Q14"/>
    <mergeCell ref="A5:B5"/>
    <mergeCell ref="E5:K5"/>
    <mergeCell ref="L5:R5"/>
    <mergeCell ref="A1:B1"/>
    <mergeCell ref="A2:R2"/>
    <mergeCell ref="A4:D4"/>
    <mergeCell ref="E4:K4"/>
    <mergeCell ref="L4:R4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&amp;L別表２－２（様式２－２関係）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view="pageLayout" zoomScaleNormal="85" zoomScaleSheetLayoutView="85" workbookViewId="0">
      <selection activeCell="B29" sqref="B29"/>
    </sheetView>
  </sheetViews>
  <sheetFormatPr defaultRowHeight="13.5" x14ac:dyDescent="0.15"/>
  <cols>
    <col min="1" max="1" width="2.625" bestFit="1" customWidth="1"/>
    <col min="2" max="2" width="15" customWidth="1"/>
    <col min="3" max="3" width="20.875" customWidth="1"/>
    <col min="4" max="4" width="22.25" customWidth="1"/>
    <col min="5" max="5" width="8.875" customWidth="1"/>
    <col min="6" max="7" width="3.5" bestFit="1" customWidth="1"/>
    <col min="8" max="8" width="8.875" customWidth="1"/>
    <col min="9" max="10" width="3.5" bestFit="1" customWidth="1"/>
    <col min="11" max="11" width="8.875" customWidth="1"/>
    <col min="12" max="12" width="3.5" bestFit="1" customWidth="1"/>
    <col min="13" max="13" width="3.5" customWidth="1"/>
    <col min="14" max="14" width="6.75" customWidth="1"/>
    <col min="15" max="15" width="3.5" bestFit="1" customWidth="1"/>
    <col min="16" max="16" width="3.5" customWidth="1"/>
    <col min="17" max="17" width="8.375" customWidth="1"/>
    <col min="18" max="18" width="3.375" customWidth="1"/>
  </cols>
  <sheetData>
    <row r="1" spans="1:18" x14ac:dyDescent="0.15">
      <c r="A1" s="149"/>
      <c r="B1" s="14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44"/>
      <c r="P1" s="44"/>
      <c r="Q1" s="44"/>
      <c r="R1" s="44"/>
    </row>
    <row r="2" spans="1:18" ht="17.25" x14ac:dyDescent="0.15">
      <c r="A2" s="150" t="s">
        <v>72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18" ht="18" thickBo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x14ac:dyDescent="0.15">
      <c r="A4" s="151" t="s">
        <v>60</v>
      </c>
      <c r="B4" s="152"/>
      <c r="C4" s="152"/>
      <c r="D4" s="153"/>
      <c r="E4" s="154" t="s">
        <v>70</v>
      </c>
      <c r="F4" s="152"/>
      <c r="G4" s="152"/>
      <c r="H4" s="152"/>
      <c r="I4" s="152"/>
      <c r="J4" s="152"/>
      <c r="K4" s="153"/>
      <c r="L4" s="155" t="s">
        <v>68</v>
      </c>
      <c r="M4" s="156"/>
      <c r="N4" s="156"/>
      <c r="O4" s="156"/>
      <c r="P4" s="156"/>
      <c r="Q4" s="156"/>
      <c r="R4" s="157"/>
    </row>
    <row r="5" spans="1:18" ht="14.25" thickBot="1" x14ac:dyDescent="0.2">
      <c r="A5" s="142"/>
      <c r="B5" s="143"/>
      <c r="C5" s="108" t="s">
        <v>63</v>
      </c>
      <c r="D5" s="109"/>
      <c r="E5" s="144"/>
      <c r="F5" s="145"/>
      <c r="G5" s="145"/>
      <c r="H5" s="145"/>
      <c r="I5" s="145"/>
      <c r="J5" s="145"/>
      <c r="K5" s="145"/>
      <c r="L5" s="146"/>
      <c r="M5" s="147"/>
      <c r="N5" s="147"/>
      <c r="O5" s="147"/>
      <c r="P5" s="147"/>
      <c r="Q5" s="147"/>
      <c r="R5" s="148"/>
    </row>
    <row r="6" spans="1:18" ht="14.25" thickBot="1" x14ac:dyDescent="0.2">
      <c r="A6" s="111"/>
      <c r="B6" s="111"/>
      <c r="C6" s="111"/>
      <c r="D6" s="112"/>
      <c r="E6" s="113"/>
      <c r="F6" s="113"/>
      <c r="G6" s="113"/>
      <c r="H6" s="113"/>
      <c r="I6" s="113"/>
      <c r="J6" s="113"/>
      <c r="K6" s="113"/>
      <c r="L6" s="114"/>
      <c r="M6" s="113"/>
      <c r="N6" s="113"/>
      <c r="O6" s="114"/>
      <c r="P6" s="114"/>
      <c r="Q6" s="114"/>
      <c r="R6" s="114"/>
    </row>
    <row r="7" spans="1:18" ht="13.5" customHeight="1" x14ac:dyDescent="0.15">
      <c r="A7" s="159" t="s">
        <v>29</v>
      </c>
      <c r="B7" s="160"/>
      <c r="C7" s="163" t="s">
        <v>69</v>
      </c>
      <c r="D7" s="110"/>
      <c r="E7" s="165" t="s">
        <v>71</v>
      </c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7"/>
    </row>
    <row r="8" spans="1:18" ht="14.25" thickBot="1" x14ac:dyDescent="0.2">
      <c r="A8" s="161"/>
      <c r="B8" s="162"/>
      <c r="C8" s="164"/>
      <c r="D8" s="64" t="s">
        <v>30</v>
      </c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9"/>
    </row>
    <row r="9" spans="1:18" ht="15" thickTop="1" x14ac:dyDescent="0.15">
      <c r="A9" s="170">
        <v>1</v>
      </c>
      <c r="B9" s="172" t="s">
        <v>31</v>
      </c>
      <c r="C9" s="174">
        <f>SUM(P9:Q16)</f>
        <v>0</v>
      </c>
      <c r="D9" s="59"/>
      <c r="E9" s="60"/>
      <c r="F9" s="61" t="s">
        <v>32</v>
      </c>
      <c r="G9" s="62" t="s">
        <v>33</v>
      </c>
      <c r="H9" s="63"/>
      <c r="I9" s="62" t="s">
        <v>52</v>
      </c>
      <c r="J9" s="62" t="s">
        <v>33</v>
      </c>
      <c r="K9" s="63"/>
      <c r="L9" s="62" t="s">
        <v>35</v>
      </c>
      <c r="M9" s="62" t="s">
        <v>33</v>
      </c>
      <c r="N9" s="120">
        <v>0.8</v>
      </c>
      <c r="O9" s="62" t="s">
        <v>36</v>
      </c>
      <c r="P9" s="176">
        <f>+E9*H9*K9*N9</f>
        <v>0</v>
      </c>
      <c r="Q9" s="176"/>
      <c r="R9" s="100" t="s">
        <v>35</v>
      </c>
    </row>
    <row r="10" spans="1:18" ht="14.25" x14ac:dyDescent="0.15">
      <c r="A10" s="171"/>
      <c r="B10" s="173"/>
      <c r="C10" s="175"/>
      <c r="D10" s="52"/>
      <c r="E10" s="49"/>
      <c r="F10" s="41" t="s">
        <v>32</v>
      </c>
      <c r="G10" s="41" t="s">
        <v>33</v>
      </c>
      <c r="H10" s="46"/>
      <c r="I10" s="41" t="s">
        <v>34</v>
      </c>
      <c r="J10" s="41" t="s">
        <v>33</v>
      </c>
      <c r="K10" s="46"/>
      <c r="L10" s="42" t="s">
        <v>35</v>
      </c>
      <c r="M10" s="41" t="s">
        <v>33</v>
      </c>
      <c r="N10" s="121">
        <v>0.8</v>
      </c>
      <c r="O10" s="42" t="s">
        <v>36</v>
      </c>
      <c r="P10" s="158">
        <f>+E10*H10*K10*N10</f>
        <v>0</v>
      </c>
      <c r="Q10" s="158"/>
      <c r="R10" s="101" t="s">
        <v>35</v>
      </c>
    </row>
    <row r="11" spans="1:18" ht="14.25" x14ac:dyDescent="0.15">
      <c r="A11" s="171"/>
      <c r="B11" s="173"/>
      <c r="C11" s="175"/>
      <c r="D11" s="52"/>
      <c r="E11" s="49"/>
      <c r="F11" s="41" t="s">
        <v>32</v>
      </c>
      <c r="G11" s="41" t="s">
        <v>33</v>
      </c>
      <c r="H11" s="46"/>
      <c r="I11" s="41" t="s">
        <v>34</v>
      </c>
      <c r="J11" s="41" t="s">
        <v>33</v>
      </c>
      <c r="K11" s="46"/>
      <c r="L11" s="42" t="s">
        <v>35</v>
      </c>
      <c r="M11" s="41" t="s">
        <v>33</v>
      </c>
      <c r="N11" s="121">
        <v>0.8</v>
      </c>
      <c r="O11" s="42" t="s">
        <v>36</v>
      </c>
      <c r="P11" s="158">
        <f t="shared" ref="P11:P15" si="0">+E11*H11*K11*N11</f>
        <v>0</v>
      </c>
      <c r="Q11" s="158"/>
      <c r="R11" s="101" t="s">
        <v>35</v>
      </c>
    </row>
    <row r="12" spans="1:18" ht="14.25" x14ac:dyDescent="0.15">
      <c r="A12" s="171"/>
      <c r="B12" s="173"/>
      <c r="C12" s="175"/>
      <c r="D12" s="52"/>
      <c r="E12" s="49"/>
      <c r="F12" s="41" t="s">
        <v>32</v>
      </c>
      <c r="G12" s="41" t="s">
        <v>33</v>
      </c>
      <c r="H12" s="46"/>
      <c r="I12" s="41" t="s">
        <v>34</v>
      </c>
      <c r="J12" s="41" t="s">
        <v>33</v>
      </c>
      <c r="K12" s="46"/>
      <c r="L12" s="42" t="s">
        <v>35</v>
      </c>
      <c r="M12" s="41" t="s">
        <v>33</v>
      </c>
      <c r="N12" s="121">
        <v>0.8</v>
      </c>
      <c r="O12" s="42" t="s">
        <v>36</v>
      </c>
      <c r="P12" s="158">
        <f t="shared" si="0"/>
        <v>0</v>
      </c>
      <c r="Q12" s="158"/>
      <c r="R12" s="101" t="s">
        <v>35</v>
      </c>
    </row>
    <row r="13" spans="1:18" ht="14.25" x14ac:dyDescent="0.15">
      <c r="A13" s="171"/>
      <c r="B13" s="173"/>
      <c r="C13" s="175"/>
      <c r="D13" s="52"/>
      <c r="E13" s="49"/>
      <c r="F13" s="42" t="s">
        <v>32</v>
      </c>
      <c r="G13" s="42" t="s">
        <v>33</v>
      </c>
      <c r="H13" s="46"/>
      <c r="I13" s="42" t="s">
        <v>34</v>
      </c>
      <c r="J13" s="42" t="s">
        <v>33</v>
      </c>
      <c r="K13" s="46"/>
      <c r="L13" s="42" t="s">
        <v>35</v>
      </c>
      <c r="M13" s="42" t="s">
        <v>33</v>
      </c>
      <c r="N13" s="121">
        <v>0.8</v>
      </c>
      <c r="O13" s="42" t="s">
        <v>36</v>
      </c>
      <c r="P13" s="158">
        <f t="shared" si="0"/>
        <v>0</v>
      </c>
      <c r="Q13" s="158"/>
      <c r="R13" s="101" t="s">
        <v>35</v>
      </c>
    </row>
    <row r="14" spans="1:18" ht="14.25" x14ac:dyDescent="0.15">
      <c r="A14" s="171"/>
      <c r="B14" s="173"/>
      <c r="C14" s="175"/>
      <c r="D14" s="52"/>
      <c r="E14" s="49"/>
      <c r="F14" s="42" t="s">
        <v>32</v>
      </c>
      <c r="G14" s="42" t="s">
        <v>33</v>
      </c>
      <c r="H14" s="46"/>
      <c r="I14" s="42" t="s">
        <v>34</v>
      </c>
      <c r="J14" s="42" t="s">
        <v>33</v>
      </c>
      <c r="K14" s="46"/>
      <c r="L14" s="42" t="s">
        <v>35</v>
      </c>
      <c r="M14" s="42" t="s">
        <v>33</v>
      </c>
      <c r="N14" s="121">
        <v>0.8</v>
      </c>
      <c r="O14" s="42" t="s">
        <v>36</v>
      </c>
      <c r="P14" s="158">
        <f t="shared" si="0"/>
        <v>0</v>
      </c>
      <c r="Q14" s="158"/>
      <c r="R14" s="101" t="s">
        <v>35</v>
      </c>
    </row>
    <row r="15" spans="1:18" ht="14.25" x14ac:dyDescent="0.15">
      <c r="A15" s="171"/>
      <c r="B15" s="173"/>
      <c r="C15" s="175"/>
      <c r="D15" s="52"/>
      <c r="E15" s="49"/>
      <c r="F15" s="42" t="s">
        <v>32</v>
      </c>
      <c r="G15" s="42" t="s">
        <v>33</v>
      </c>
      <c r="H15" s="46"/>
      <c r="I15" s="42" t="s">
        <v>34</v>
      </c>
      <c r="J15" s="42" t="s">
        <v>33</v>
      </c>
      <c r="K15" s="46"/>
      <c r="L15" s="42" t="s">
        <v>35</v>
      </c>
      <c r="M15" s="42" t="s">
        <v>33</v>
      </c>
      <c r="N15" s="121">
        <v>0.8</v>
      </c>
      <c r="O15" s="42" t="s">
        <v>36</v>
      </c>
      <c r="P15" s="158">
        <f t="shared" si="0"/>
        <v>0</v>
      </c>
      <c r="Q15" s="158"/>
      <c r="R15" s="101" t="s">
        <v>35</v>
      </c>
    </row>
    <row r="16" spans="1:18" ht="14.25" x14ac:dyDescent="0.15">
      <c r="A16" s="171"/>
      <c r="B16" s="173"/>
      <c r="C16" s="175"/>
      <c r="D16" s="53"/>
      <c r="E16" s="50"/>
      <c r="F16" s="43" t="s">
        <v>32</v>
      </c>
      <c r="G16" s="43" t="s">
        <v>33</v>
      </c>
      <c r="H16" s="47"/>
      <c r="I16" s="43" t="s">
        <v>34</v>
      </c>
      <c r="J16" s="43" t="s">
        <v>33</v>
      </c>
      <c r="K16" s="47"/>
      <c r="L16" s="43" t="s">
        <v>35</v>
      </c>
      <c r="M16" s="43" t="s">
        <v>33</v>
      </c>
      <c r="N16" s="122">
        <v>0.8</v>
      </c>
      <c r="O16" s="43" t="s">
        <v>36</v>
      </c>
      <c r="P16" s="177">
        <f>+E16*H16*K16*N16</f>
        <v>0</v>
      </c>
      <c r="Q16" s="177"/>
      <c r="R16" s="102" t="s">
        <v>35</v>
      </c>
    </row>
    <row r="17" spans="1:18" ht="14.25" x14ac:dyDescent="0.15">
      <c r="A17" s="171">
        <v>2</v>
      </c>
      <c r="B17" s="173" t="s">
        <v>37</v>
      </c>
      <c r="C17" s="175">
        <f>SUM(Q17:Q26)</f>
        <v>0</v>
      </c>
      <c r="D17" s="51"/>
      <c r="E17" s="48"/>
      <c r="F17" s="38" t="s">
        <v>32</v>
      </c>
      <c r="G17" s="40" t="s">
        <v>33</v>
      </c>
      <c r="H17" s="45"/>
      <c r="I17" s="40" t="s">
        <v>34</v>
      </c>
      <c r="J17" s="40" t="s">
        <v>33</v>
      </c>
      <c r="K17" s="45"/>
      <c r="L17" s="40" t="s">
        <v>35</v>
      </c>
      <c r="M17" s="40" t="s">
        <v>33</v>
      </c>
      <c r="N17" s="123">
        <v>0.8</v>
      </c>
      <c r="O17" s="40" t="s">
        <v>36</v>
      </c>
      <c r="P17" s="178">
        <f>+E17*H17*K17*N17</f>
        <v>0</v>
      </c>
      <c r="Q17" s="178"/>
      <c r="R17" s="103" t="s">
        <v>35</v>
      </c>
    </row>
    <row r="18" spans="1:18" ht="14.25" x14ac:dyDescent="0.15">
      <c r="A18" s="171"/>
      <c r="B18" s="173"/>
      <c r="C18" s="175"/>
      <c r="D18" s="52"/>
      <c r="E18" s="49"/>
      <c r="F18" s="41" t="s">
        <v>32</v>
      </c>
      <c r="G18" s="41" t="s">
        <v>33</v>
      </c>
      <c r="H18" s="46"/>
      <c r="I18" s="41" t="s">
        <v>34</v>
      </c>
      <c r="J18" s="41" t="s">
        <v>33</v>
      </c>
      <c r="K18" s="46"/>
      <c r="L18" s="42" t="s">
        <v>35</v>
      </c>
      <c r="M18" s="41" t="s">
        <v>33</v>
      </c>
      <c r="N18" s="121">
        <v>0.8</v>
      </c>
      <c r="O18" s="42" t="s">
        <v>36</v>
      </c>
      <c r="P18" s="158">
        <f>+E18*H18*K18*N18</f>
        <v>0</v>
      </c>
      <c r="Q18" s="158"/>
      <c r="R18" s="101" t="s">
        <v>35</v>
      </c>
    </row>
    <row r="19" spans="1:18" ht="14.25" x14ac:dyDescent="0.15">
      <c r="A19" s="171"/>
      <c r="B19" s="173"/>
      <c r="C19" s="175"/>
      <c r="D19" s="52"/>
      <c r="E19" s="49"/>
      <c r="F19" s="41" t="s">
        <v>32</v>
      </c>
      <c r="G19" s="41" t="s">
        <v>33</v>
      </c>
      <c r="H19" s="46"/>
      <c r="I19" s="41" t="s">
        <v>34</v>
      </c>
      <c r="J19" s="41" t="s">
        <v>33</v>
      </c>
      <c r="K19" s="46"/>
      <c r="L19" s="42" t="s">
        <v>35</v>
      </c>
      <c r="M19" s="41" t="s">
        <v>33</v>
      </c>
      <c r="N19" s="121">
        <v>0.8</v>
      </c>
      <c r="O19" s="42" t="s">
        <v>36</v>
      </c>
      <c r="P19" s="158">
        <f t="shared" ref="P19:P25" si="1">+E19*H19*K19*N19</f>
        <v>0</v>
      </c>
      <c r="Q19" s="158"/>
      <c r="R19" s="101" t="s">
        <v>35</v>
      </c>
    </row>
    <row r="20" spans="1:18" ht="14.25" x14ac:dyDescent="0.15">
      <c r="A20" s="171"/>
      <c r="B20" s="173"/>
      <c r="C20" s="175"/>
      <c r="D20" s="52"/>
      <c r="E20" s="49"/>
      <c r="F20" s="41" t="s">
        <v>32</v>
      </c>
      <c r="G20" s="41" t="s">
        <v>33</v>
      </c>
      <c r="H20" s="46"/>
      <c r="I20" s="41" t="s">
        <v>34</v>
      </c>
      <c r="J20" s="41" t="s">
        <v>33</v>
      </c>
      <c r="K20" s="46"/>
      <c r="L20" s="42" t="s">
        <v>35</v>
      </c>
      <c r="M20" s="41" t="s">
        <v>33</v>
      </c>
      <c r="N20" s="121">
        <v>0.8</v>
      </c>
      <c r="O20" s="42" t="s">
        <v>36</v>
      </c>
      <c r="P20" s="158">
        <f t="shared" si="1"/>
        <v>0</v>
      </c>
      <c r="Q20" s="158"/>
      <c r="R20" s="101" t="s">
        <v>35</v>
      </c>
    </row>
    <row r="21" spans="1:18" ht="14.25" x14ac:dyDescent="0.15">
      <c r="A21" s="171"/>
      <c r="B21" s="173"/>
      <c r="C21" s="175"/>
      <c r="D21" s="52"/>
      <c r="E21" s="49"/>
      <c r="F21" s="42" t="s">
        <v>32</v>
      </c>
      <c r="G21" s="42" t="s">
        <v>33</v>
      </c>
      <c r="H21" s="46"/>
      <c r="I21" s="42" t="s">
        <v>34</v>
      </c>
      <c r="J21" s="42" t="s">
        <v>33</v>
      </c>
      <c r="K21" s="46"/>
      <c r="L21" s="42" t="s">
        <v>35</v>
      </c>
      <c r="M21" s="42" t="s">
        <v>33</v>
      </c>
      <c r="N21" s="121">
        <v>0.8</v>
      </c>
      <c r="O21" s="42" t="s">
        <v>36</v>
      </c>
      <c r="P21" s="158">
        <f t="shared" si="1"/>
        <v>0</v>
      </c>
      <c r="Q21" s="158"/>
      <c r="R21" s="101" t="s">
        <v>35</v>
      </c>
    </row>
    <row r="22" spans="1:18" ht="14.25" x14ac:dyDescent="0.15">
      <c r="A22" s="171"/>
      <c r="B22" s="173"/>
      <c r="C22" s="175"/>
      <c r="D22" s="52"/>
      <c r="E22" s="49"/>
      <c r="F22" s="42" t="s">
        <v>32</v>
      </c>
      <c r="G22" s="42" t="s">
        <v>33</v>
      </c>
      <c r="H22" s="46"/>
      <c r="I22" s="42" t="s">
        <v>34</v>
      </c>
      <c r="J22" s="42" t="s">
        <v>33</v>
      </c>
      <c r="K22" s="46"/>
      <c r="L22" s="42" t="s">
        <v>35</v>
      </c>
      <c r="M22" s="42" t="s">
        <v>33</v>
      </c>
      <c r="N22" s="121">
        <v>0.8</v>
      </c>
      <c r="O22" s="42" t="s">
        <v>36</v>
      </c>
      <c r="P22" s="158">
        <f t="shared" si="1"/>
        <v>0</v>
      </c>
      <c r="Q22" s="158"/>
      <c r="R22" s="101" t="s">
        <v>35</v>
      </c>
    </row>
    <row r="23" spans="1:18" ht="14.25" x14ac:dyDescent="0.15">
      <c r="A23" s="171"/>
      <c r="B23" s="173"/>
      <c r="C23" s="175"/>
      <c r="D23" s="52"/>
      <c r="E23" s="49"/>
      <c r="F23" s="42" t="s">
        <v>32</v>
      </c>
      <c r="G23" s="42" t="s">
        <v>33</v>
      </c>
      <c r="H23" s="46"/>
      <c r="I23" s="42" t="s">
        <v>34</v>
      </c>
      <c r="J23" s="42" t="s">
        <v>33</v>
      </c>
      <c r="K23" s="46"/>
      <c r="L23" s="42" t="s">
        <v>35</v>
      </c>
      <c r="M23" s="42" t="s">
        <v>33</v>
      </c>
      <c r="N23" s="121">
        <v>0.8</v>
      </c>
      <c r="O23" s="42" t="s">
        <v>36</v>
      </c>
      <c r="P23" s="158">
        <f t="shared" si="1"/>
        <v>0</v>
      </c>
      <c r="Q23" s="158"/>
      <c r="R23" s="101" t="s">
        <v>35</v>
      </c>
    </row>
    <row r="24" spans="1:18" ht="14.25" x14ac:dyDescent="0.15">
      <c r="A24" s="171"/>
      <c r="B24" s="173"/>
      <c r="C24" s="175"/>
      <c r="D24" s="52"/>
      <c r="E24" s="49"/>
      <c r="F24" s="42" t="s">
        <v>32</v>
      </c>
      <c r="G24" s="42" t="s">
        <v>33</v>
      </c>
      <c r="H24" s="46"/>
      <c r="I24" s="42" t="s">
        <v>34</v>
      </c>
      <c r="J24" s="42" t="s">
        <v>33</v>
      </c>
      <c r="K24" s="46"/>
      <c r="L24" s="42" t="s">
        <v>35</v>
      </c>
      <c r="M24" s="42" t="s">
        <v>33</v>
      </c>
      <c r="N24" s="121">
        <v>0.8</v>
      </c>
      <c r="O24" s="42" t="s">
        <v>36</v>
      </c>
      <c r="P24" s="158">
        <f t="shared" si="1"/>
        <v>0</v>
      </c>
      <c r="Q24" s="158"/>
      <c r="R24" s="101" t="s">
        <v>35</v>
      </c>
    </row>
    <row r="25" spans="1:18" ht="14.25" x14ac:dyDescent="0.15">
      <c r="A25" s="171"/>
      <c r="B25" s="173"/>
      <c r="C25" s="175"/>
      <c r="D25" s="52"/>
      <c r="E25" s="49"/>
      <c r="F25" s="42" t="s">
        <v>32</v>
      </c>
      <c r="G25" s="42" t="s">
        <v>33</v>
      </c>
      <c r="H25" s="46"/>
      <c r="I25" s="42" t="s">
        <v>34</v>
      </c>
      <c r="J25" s="42" t="s">
        <v>33</v>
      </c>
      <c r="K25" s="46"/>
      <c r="L25" s="42" t="s">
        <v>35</v>
      </c>
      <c r="M25" s="42" t="s">
        <v>33</v>
      </c>
      <c r="N25" s="121">
        <v>0.8</v>
      </c>
      <c r="O25" s="42" t="s">
        <v>36</v>
      </c>
      <c r="P25" s="158">
        <f t="shared" si="1"/>
        <v>0</v>
      </c>
      <c r="Q25" s="158"/>
      <c r="R25" s="101" t="s">
        <v>35</v>
      </c>
    </row>
    <row r="26" spans="1:18" ht="14.25" x14ac:dyDescent="0.15">
      <c r="A26" s="171"/>
      <c r="B26" s="173"/>
      <c r="C26" s="175"/>
      <c r="D26" s="53"/>
      <c r="E26" s="50"/>
      <c r="F26" s="43" t="s">
        <v>32</v>
      </c>
      <c r="G26" s="43" t="s">
        <v>33</v>
      </c>
      <c r="H26" s="47"/>
      <c r="I26" s="43" t="s">
        <v>34</v>
      </c>
      <c r="J26" s="43" t="s">
        <v>33</v>
      </c>
      <c r="K26" s="47"/>
      <c r="L26" s="43" t="s">
        <v>35</v>
      </c>
      <c r="M26" s="43" t="s">
        <v>33</v>
      </c>
      <c r="N26" s="122">
        <v>0.8</v>
      </c>
      <c r="O26" s="43" t="s">
        <v>36</v>
      </c>
      <c r="P26" s="177">
        <f>+E26*H26*K26*N26</f>
        <v>0</v>
      </c>
      <c r="Q26" s="177"/>
      <c r="R26" s="102" t="s">
        <v>35</v>
      </c>
    </row>
    <row r="27" spans="1:18" ht="15" customHeight="1" thickBot="1" x14ac:dyDescent="0.2">
      <c r="A27" s="56">
        <v>3</v>
      </c>
      <c r="B27" s="57" t="s">
        <v>51</v>
      </c>
      <c r="C27" s="96">
        <f>P27</f>
        <v>0</v>
      </c>
      <c r="D27" s="58" t="s">
        <v>38</v>
      </c>
      <c r="E27" s="181">
        <f>SUM(C9:C26)</f>
        <v>0</v>
      </c>
      <c r="F27" s="182"/>
      <c r="G27" s="182"/>
      <c r="H27" s="182"/>
      <c r="I27" s="182"/>
      <c r="J27" s="182"/>
      <c r="K27" s="182"/>
      <c r="L27" s="117" t="s">
        <v>78</v>
      </c>
      <c r="M27" s="117" t="s">
        <v>33</v>
      </c>
      <c r="N27" s="116" t="s">
        <v>39</v>
      </c>
      <c r="O27" s="105" t="s">
        <v>36</v>
      </c>
      <c r="P27" s="183">
        <f>+E27*N27</f>
        <v>0</v>
      </c>
      <c r="Q27" s="183"/>
      <c r="R27" s="104" t="s">
        <v>35</v>
      </c>
    </row>
    <row r="28" spans="1:18" ht="33" customHeight="1" thickTop="1" thickBot="1" x14ac:dyDescent="0.2">
      <c r="A28" s="184" t="s">
        <v>67</v>
      </c>
      <c r="B28" s="185"/>
      <c r="C28" s="55">
        <f>SUM(C9:C27)</f>
        <v>0</v>
      </c>
      <c r="D28" s="186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8"/>
    </row>
    <row r="29" spans="1:18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8" x14ac:dyDescent="0.15">
      <c r="A30" s="88"/>
      <c r="B30" s="180"/>
      <c r="C30" s="180"/>
      <c r="D30" s="180"/>
      <c r="E30" s="180"/>
      <c r="F30" s="180"/>
      <c r="G30" s="180"/>
      <c r="H30" s="180"/>
      <c r="I30" s="86"/>
      <c r="J30" s="86"/>
      <c r="K30" s="54"/>
      <c r="L30" s="54"/>
      <c r="M30" s="119"/>
      <c r="N30" s="54"/>
      <c r="O30" s="54"/>
      <c r="P30" s="54"/>
      <c r="Q30" s="54"/>
      <c r="R30" s="54"/>
    </row>
    <row r="31" spans="1:18" x14ac:dyDescent="0.15">
      <c r="A31" s="85"/>
      <c r="B31" s="179"/>
      <c r="C31" s="179"/>
      <c r="D31" s="179"/>
      <c r="E31" s="179"/>
      <c r="F31" s="179"/>
      <c r="G31" s="179"/>
      <c r="H31" s="179"/>
      <c r="I31" s="85"/>
      <c r="J31" s="85"/>
      <c r="K31" s="85"/>
      <c r="L31" s="85"/>
      <c r="M31" s="118"/>
      <c r="N31" s="118"/>
      <c r="O31" s="85"/>
      <c r="P31" s="94"/>
      <c r="Q31" s="85"/>
      <c r="R31" s="85"/>
    </row>
    <row r="32" spans="1:18" x14ac:dyDescent="0.15">
      <c r="A32" s="85"/>
      <c r="B32" s="180"/>
      <c r="C32" s="180"/>
      <c r="D32" s="180"/>
      <c r="E32" s="180"/>
      <c r="F32" s="180"/>
      <c r="G32" s="180"/>
      <c r="H32" s="180"/>
      <c r="I32" s="85"/>
      <c r="J32" s="85"/>
      <c r="K32" s="85"/>
      <c r="L32" s="85"/>
      <c r="M32" s="118"/>
      <c r="N32" s="118"/>
      <c r="O32" s="85"/>
      <c r="P32" s="94"/>
      <c r="Q32" s="85"/>
      <c r="R32" s="85"/>
    </row>
    <row r="33" spans="1:18" x14ac:dyDescent="0.15">
      <c r="A33" s="85"/>
      <c r="B33" s="180"/>
      <c r="C33" s="180"/>
      <c r="D33" s="180"/>
      <c r="E33" s="180"/>
      <c r="F33" s="180"/>
      <c r="G33" s="180"/>
      <c r="H33" s="180"/>
      <c r="I33" s="85"/>
      <c r="J33" s="85"/>
      <c r="K33" s="85"/>
      <c r="L33" s="85"/>
      <c r="M33" s="118"/>
      <c r="N33" s="118"/>
      <c r="O33" s="85"/>
      <c r="P33" s="94"/>
      <c r="Q33" s="85"/>
      <c r="R33" s="85"/>
    </row>
    <row r="41" spans="1:18" x14ac:dyDescent="0.15">
      <c r="C41">
        <f>(D4-C4)+1</f>
        <v>1</v>
      </c>
    </row>
  </sheetData>
  <mergeCells count="43">
    <mergeCell ref="E27:K27"/>
    <mergeCell ref="P16:Q16"/>
    <mergeCell ref="A1:B1"/>
    <mergeCell ref="A2:R2"/>
    <mergeCell ref="A7:B8"/>
    <mergeCell ref="C7:C8"/>
    <mergeCell ref="E7:R8"/>
    <mergeCell ref="A17:A26"/>
    <mergeCell ref="B17:B26"/>
    <mergeCell ref="C17:C26"/>
    <mergeCell ref="P9:Q9"/>
    <mergeCell ref="P10:Q10"/>
    <mergeCell ref="P11:Q11"/>
    <mergeCell ref="P12:Q12"/>
    <mergeCell ref="P13:Q13"/>
    <mergeCell ref="A9:A16"/>
    <mergeCell ref="P14:Q14"/>
    <mergeCell ref="P15:Q15"/>
    <mergeCell ref="P21:Q21"/>
    <mergeCell ref="P19:Q19"/>
    <mergeCell ref="P20:Q20"/>
    <mergeCell ref="B31:H31"/>
    <mergeCell ref="B32:H32"/>
    <mergeCell ref="B33:H33"/>
    <mergeCell ref="A28:B28"/>
    <mergeCell ref="B30:H30"/>
    <mergeCell ref="D28:R28"/>
    <mergeCell ref="P27:Q27"/>
    <mergeCell ref="A4:D4"/>
    <mergeCell ref="E4:K4"/>
    <mergeCell ref="L4:R4"/>
    <mergeCell ref="E5:K5"/>
    <mergeCell ref="L5:R5"/>
    <mergeCell ref="A5:B5"/>
    <mergeCell ref="P22:Q22"/>
    <mergeCell ref="P23:Q23"/>
    <mergeCell ref="P24:Q24"/>
    <mergeCell ref="P25:Q25"/>
    <mergeCell ref="P26:Q26"/>
    <mergeCell ref="P17:Q17"/>
    <mergeCell ref="P18:Q18"/>
    <mergeCell ref="B9:B16"/>
    <mergeCell ref="C9:C16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&amp;L別表２－３（様式２－２関係）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85" zoomScaleNormal="85" workbookViewId="0">
      <selection activeCell="D33" sqref="D33:D36"/>
    </sheetView>
  </sheetViews>
  <sheetFormatPr defaultRowHeight="13.5" x14ac:dyDescent="0.15"/>
  <cols>
    <col min="1" max="1" width="4.125" bestFit="1" customWidth="1"/>
    <col min="2" max="2" width="15.125" bestFit="1" customWidth="1"/>
    <col min="3" max="3" width="14.125" bestFit="1" customWidth="1"/>
    <col min="4" max="4" width="12.25" customWidth="1"/>
    <col min="5" max="5" width="16.75" bestFit="1" customWidth="1"/>
    <col min="6" max="6" width="7.875" customWidth="1"/>
    <col min="7" max="7" width="5.25" bestFit="1" customWidth="1"/>
    <col min="8" max="8" width="7.5" customWidth="1"/>
    <col min="9" max="9" width="5.25" bestFit="1" customWidth="1"/>
    <col min="11" max="11" width="5.25" bestFit="1" customWidth="1"/>
    <col min="12" max="12" width="8.5" bestFit="1" customWidth="1"/>
    <col min="13" max="13" width="3.375" bestFit="1" customWidth="1"/>
    <col min="14" max="14" width="13" bestFit="1" customWidth="1"/>
    <col min="15" max="15" width="3.375" bestFit="1" customWidth="1"/>
  </cols>
  <sheetData>
    <row r="1" spans="1:15" x14ac:dyDescent="0.15">
      <c r="A1" s="228" t="s">
        <v>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8.25" customHeight="1" thickBot="1" x14ac:dyDescent="0.2"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2.95" customHeight="1" x14ac:dyDescent="0.15">
      <c r="A3" s="189" t="s">
        <v>27</v>
      </c>
      <c r="B3" s="201" t="s">
        <v>4</v>
      </c>
      <c r="C3" s="203" t="s">
        <v>5</v>
      </c>
      <c r="D3" s="203" t="s">
        <v>13</v>
      </c>
      <c r="E3" s="15"/>
      <c r="F3" s="224" t="s">
        <v>19</v>
      </c>
      <c r="G3" s="225"/>
      <c r="H3" s="225"/>
      <c r="I3" s="225"/>
      <c r="J3" s="225"/>
      <c r="K3" s="225"/>
      <c r="L3" s="225"/>
      <c r="M3" s="226"/>
      <c r="N3" s="211" t="s">
        <v>1</v>
      </c>
      <c r="O3" s="212"/>
    </row>
    <row r="4" spans="1:15" ht="12.95" customHeight="1" x14ac:dyDescent="0.15">
      <c r="A4" s="190"/>
      <c r="B4" s="202"/>
      <c r="C4" s="204"/>
      <c r="D4" s="204"/>
      <c r="E4" s="11" t="s">
        <v>6</v>
      </c>
      <c r="F4" s="227"/>
      <c r="G4" s="227"/>
      <c r="H4" s="227"/>
      <c r="I4" s="227"/>
      <c r="J4" s="227"/>
      <c r="K4" s="227"/>
      <c r="L4" s="227"/>
      <c r="M4" s="196"/>
      <c r="N4" s="213"/>
      <c r="O4" s="214"/>
    </row>
    <row r="5" spans="1:15" ht="12.95" customHeight="1" x14ac:dyDescent="0.15">
      <c r="A5" s="190">
        <v>1</v>
      </c>
      <c r="B5" s="221" t="s">
        <v>12</v>
      </c>
      <c r="C5" s="191" t="s">
        <v>20</v>
      </c>
      <c r="D5" s="205">
        <f>SUM(L5:L8)</f>
        <v>500000</v>
      </c>
      <c r="E5" s="29" t="s">
        <v>15</v>
      </c>
      <c r="F5" s="19">
        <v>50</v>
      </c>
      <c r="G5" s="3" t="s">
        <v>9</v>
      </c>
      <c r="H5" s="19">
        <v>2</v>
      </c>
      <c r="I5" s="3" t="s">
        <v>10</v>
      </c>
      <c r="J5" s="19">
        <v>5000</v>
      </c>
      <c r="K5" s="3" t="s">
        <v>11</v>
      </c>
      <c r="L5" s="19">
        <f>F5*H5*J5</f>
        <v>500000</v>
      </c>
      <c r="M5" s="20" t="s">
        <v>14</v>
      </c>
      <c r="N5" s="6">
        <v>200000</v>
      </c>
      <c r="O5" s="16" t="s">
        <v>14</v>
      </c>
    </row>
    <row r="6" spans="1:15" ht="12.95" customHeight="1" x14ac:dyDescent="0.15">
      <c r="A6" s="190"/>
      <c r="B6" s="222"/>
      <c r="C6" s="192"/>
      <c r="D6" s="206"/>
      <c r="E6" s="30"/>
      <c r="F6" s="12"/>
      <c r="G6" s="12" t="s">
        <v>9</v>
      </c>
      <c r="H6" s="12"/>
      <c r="I6" s="12" t="s">
        <v>10</v>
      </c>
      <c r="J6" s="12"/>
      <c r="K6" s="12" t="s">
        <v>11</v>
      </c>
      <c r="L6" s="13">
        <f t="shared" ref="L6:L12" si="0">F6*H6*J6</f>
        <v>0</v>
      </c>
      <c r="M6" s="14" t="s">
        <v>14</v>
      </c>
      <c r="N6" s="4">
        <v>0</v>
      </c>
      <c r="O6" s="16" t="s">
        <v>14</v>
      </c>
    </row>
    <row r="7" spans="1:15" ht="12.95" customHeight="1" x14ac:dyDescent="0.15">
      <c r="A7" s="190"/>
      <c r="B7" s="222"/>
      <c r="C7" s="192"/>
      <c r="D7" s="206"/>
      <c r="E7" s="30"/>
      <c r="F7" s="12"/>
      <c r="G7" s="12" t="s">
        <v>9</v>
      </c>
      <c r="H7" s="12"/>
      <c r="I7" s="12" t="s">
        <v>10</v>
      </c>
      <c r="J7" s="12"/>
      <c r="K7" s="12" t="s">
        <v>11</v>
      </c>
      <c r="L7" s="13">
        <f t="shared" si="0"/>
        <v>0</v>
      </c>
      <c r="M7" s="14" t="s">
        <v>14</v>
      </c>
      <c r="N7" s="4">
        <v>0</v>
      </c>
      <c r="O7" s="16" t="s">
        <v>14</v>
      </c>
    </row>
    <row r="8" spans="1:15" ht="12.95" customHeight="1" x14ac:dyDescent="0.15">
      <c r="A8" s="190"/>
      <c r="B8" s="222"/>
      <c r="C8" s="193"/>
      <c r="D8" s="207"/>
      <c r="E8" s="31"/>
      <c r="F8" s="5"/>
      <c r="G8" s="5" t="s">
        <v>9</v>
      </c>
      <c r="H8" s="5"/>
      <c r="I8" s="5" t="s">
        <v>10</v>
      </c>
      <c r="J8" s="5"/>
      <c r="K8" s="5" t="s">
        <v>11</v>
      </c>
      <c r="L8" s="7">
        <f t="shared" si="0"/>
        <v>0</v>
      </c>
      <c r="M8" s="10" t="s">
        <v>14</v>
      </c>
      <c r="N8" s="5">
        <v>0</v>
      </c>
      <c r="O8" s="17" t="s">
        <v>14</v>
      </c>
    </row>
    <row r="9" spans="1:15" ht="12.95" customHeight="1" x14ac:dyDescent="0.15">
      <c r="A9" s="190"/>
      <c r="B9" s="222"/>
      <c r="C9" s="194" t="s">
        <v>21</v>
      </c>
      <c r="D9" s="205">
        <f>SUM(L9:L12)</f>
        <v>165000</v>
      </c>
      <c r="E9" s="32" t="s">
        <v>16</v>
      </c>
      <c r="F9" s="4">
        <v>50</v>
      </c>
      <c r="G9" s="4" t="s">
        <v>9</v>
      </c>
      <c r="H9" s="4">
        <v>1</v>
      </c>
      <c r="I9" s="4" t="s">
        <v>10</v>
      </c>
      <c r="J9" s="6">
        <v>400</v>
      </c>
      <c r="K9" s="4" t="s">
        <v>11</v>
      </c>
      <c r="L9" s="6">
        <f t="shared" si="0"/>
        <v>20000</v>
      </c>
      <c r="M9" s="9" t="s">
        <v>14</v>
      </c>
      <c r="N9" s="28">
        <v>0</v>
      </c>
      <c r="O9" s="16" t="s">
        <v>14</v>
      </c>
    </row>
    <row r="10" spans="1:15" ht="12.95" customHeight="1" x14ac:dyDescent="0.15">
      <c r="A10" s="190"/>
      <c r="B10" s="222"/>
      <c r="C10" s="192"/>
      <c r="D10" s="206"/>
      <c r="E10" s="30" t="s">
        <v>17</v>
      </c>
      <c r="F10" s="12">
        <v>50</v>
      </c>
      <c r="G10" s="12" t="s">
        <v>9</v>
      </c>
      <c r="H10" s="12">
        <v>1</v>
      </c>
      <c r="I10" s="12" t="s">
        <v>10</v>
      </c>
      <c r="J10" s="13">
        <v>500</v>
      </c>
      <c r="K10" s="12" t="s">
        <v>11</v>
      </c>
      <c r="L10" s="13">
        <f t="shared" si="0"/>
        <v>25000</v>
      </c>
      <c r="M10" s="14" t="s">
        <v>14</v>
      </c>
      <c r="N10" s="28">
        <v>0</v>
      </c>
      <c r="O10" s="16" t="s">
        <v>14</v>
      </c>
    </row>
    <row r="11" spans="1:15" ht="12.95" customHeight="1" x14ac:dyDescent="0.15">
      <c r="A11" s="190"/>
      <c r="B11" s="222"/>
      <c r="C11" s="192"/>
      <c r="D11" s="206"/>
      <c r="E11" s="30" t="s">
        <v>18</v>
      </c>
      <c r="F11" s="12">
        <v>50</v>
      </c>
      <c r="G11" s="12" t="s">
        <v>9</v>
      </c>
      <c r="H11" s="12">
        <v>2</v>
      </c>
      <c r="I11" s="12" t="s">
        <v>10</v>
      </c>
      <c r="J11" s="13">
        <v>1200</v>
      </c>
      <c r="K11" s="12" t="s">
        <v>11</v>
      </c>
      <c r="L11" s="13">
        <f t="shared" si="0"/>
        <v>120000</v>
      </c>
      <c r="M11" s="14" t="s">
        <v>14</v>
      </c>
      <c r="N11" s="6">
        <v>15000</v>
      </c>
      <c r="O11" s="16" t="s">
        <v>14</v>
      </c>
    </row>
    <row r="12" spans="1:15" ht="12.95" customHeight="1" thickBot="1" x14ac:dyDescent="0.2">
      <c r="A12" s="190"/>
      <c r="B12" s="223"/>
      <c r="C12" s="195"/>
      <c r="D12" s="208"/>
      <c r="E12" s="33"/>
      <c r="F12" s="21"/>
      <c r="G12" s="21" t="s">
        <v>9</v>
      </c>
      <c r="H12" s="21"/>
      <c r="I12" s="21" t="s">
        <v>10</v>
      </c>
      <c r="J12" s="22"/>
      <c r="K12" s="21" t="s">
        <v>11</v>
      </c>
      <c r="L12" s="22">
        <f t="shared" si="0"/>
        <v>0</v>
      </c>
      <c r="M12" s="23" t="s">
        <v>14</v>
      </c>
      <c r="N12" s="28">
        <v>0</v>
      </c>
      <c r="O12" s="17" t="s">
        <v>14</v>
      </c>
    </row>
    <row r="13" spans="1:15" ht="12.95" customHeight="1" thickTop="1" x14ac:dyDescent="0.15">
      <c r="A13" s="190"/>
      <c r="B13" s="196" t="s">
        <v>23</v>
      </c>
      <c r="C13" s="193"/>
      <c r="D13" s="8">
        <f>SUM(D5:D12)</f>
        <v>665000</v>
      </c>
      <c r="E13" s="34" t="s">
        <v>28</v>
      </c>
      <c r="F13" s="35">
        <v>50</v>
      </c>
      <c r="G13" s="36" t="s">
        <v>8</v>
      </c>
      <c r="H13" s="4"/>
      <c r="I13" s="4"/>
      <c r="J13" s="218" t="s">
        <v>22</v>
      </c>
      <c r="K13" s="219"/>
      <c r="L13" s="219"/>
      <c r="M13" s="220"/>
      <c r="N13" s="2">
        <f>SUM(N5:N12)</f>
        <v>215000</v>
      </c>
      <c r="O13" s="27" t="s">
        <v>14</v>
      </c>
    </row>
    <row r="14" spans="1:15" ht="12.95" customHeight="1" thickBot="1" x14ac:dyDescent="0.2">
      <c r="A14" s="190"/>
      <c r="B14" s="197" t="s">
        <v>24</v>
      </c>
      <c r="C14" s="198"/>
      <c r="D14" s="24">
        <f>ROUND(D13*0.1,0)</f>
        <v>66500</v>
      </c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16"/>
    </row>
    <row r="15" spans="1:15" ht="12.95" customHeight="1" thickBot="1" x14ac:dyDescent="0.2">
      <c r="A15" s="190"/>
      <c r="B15" s="199" t="s">
        <v>25</v>
      </c>
      <c r="C15" s="200"/>
      <c r="D15" s="26">
        <f>SUM(D13:D14)</f>
        <v>731500</v>
      </c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16"/>
    </row>
    <row r="16" spans="1:15" ht="12.95" customHeight="1" thickBot="1" x14ac:dyDescent="0.2">
      <c r="A16" s="215"/>
      <c r="B16" s="216" t="s">
        <v>26</v>
      </c>
      <c r="C16" s="217"/>
      <c r="D16" s="25">
        <f>+D15+N13</f>
        <v>946500</v>
      </c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18"/>
    </row>
    <row r="17" spans="1:15" ht="12.95" customHeight="1" x14ac:dyDescent="0.15">
      <c r="A17" s="189" t="s">
        <v>27</v>
      </c>
      <c r="B17" s="201" t="s">
        <v>4</v>
      </c>
      <c r="C17" s="203" t="s">
        <v>5</v>
      </c>
      <c r="D17" s="203" t="s">
        <v>13</v>
      </c>
      <c r="E17" s="15"/>
      <c r="F17" s="224" t="s">
        <v>19</v>
      </c>
      <c r="G17" s="225"/>
      <c r="H17" s="225"/>
      <c r="I17" s="225"/>
      <c r="J17" s="225"/>
      <c r="K17" s="225"/>
      <c r="L17" s="225"/>
      <c r="M17" s="226"/>
      <c r="N17" s="211" t="s">
        <v>1</v>
      </c>
      <c r="O17" s="212"/>
    </row>
    <row r="18" spans="1:15" ht="12.95" customHeight="1" x14ac:dyDescent="0.15">
      <c r="A18" s="190"/>
      <c r="B18" s="202"/>
      <c r="C18" s="204"/>
      <c r="D18" s="204"/>
      <c r="E18" s="11" t="s">
        <v>6</v>
      </c>
      <c r="F18" s="227"/>
      <c r="G18" s="227"/>
      <c r="H18" s="227"/>
      <c r="I18" s="227"/>
      <c r="J18" s="227"/>
      <c r="K18" s="227"/>
      <c r="L18" s="227"/>
      <c r="M18" s="196"/>
      <c r="N18" s="213"/>
      <c r="O18" s="214"/>
    </row>
    <row r="19" spans="1:15" ht="12.95" customHeight="1" x14ac:dyDescent="0.15">
      <c r="A19" s="190">
        <v>2</v>
      </c>
      <c r="B19" s="221" t="s">
        <v>12</v>
      </c>
      <c r="C19" s="191" t="s">
        <v>20</v>
      </c>
      <c r="D19" s="205">
        <f>SUM(L19:L22)</f>
        <v>0</v>
      </c>
      <c r="E19" s="29" t="s">
        <v>15</v>
      </c>
      <c r="F19" s="19">
        <v>0</v>
      </c>
      <c r="G19" s="3" t="s">
        <v>9</v>
      </c>
      <c r="H19" s="19">
        <v>0</v>
      </c>
      <c r="I19" s="3" t="s">
        <v>10</v>
      </c>
      <c r="J19" s="19">
        <v>0</v>
      </c>
      <c r="K19" s="3" t="s">
        <v>11</v>
      </c>
      <c r="L19" s="19">
        <f>F19*H19*J19</f>
        <v>0</v>
      </c>
      <c r="M19" s="20" t="s">
        <v>14</v>
      </c>
      <c r="N19" s="6">
        <v>0</v>
      </c>
      <c r="O19" s="16" t="s">
        <v>14</v>
      </c>
    </row>
    <row r="20" spans="1:15" ht="12.95" customHeight="1" x14ac:dyDescent="0.15">
      <c r="A20" s="190"/>
      <c r="B20" s="222"/>
      <c r="C20" s="192"/>
      <c r="D20" s="206"/>
      <c r="E20" s="30"/>
      <c r="F20" s="12"/>
      <c r="G20" s="12" t="s">
        <v>9</v>
      </c>
      <c r="H20" s="12"/>
      <c r="I20" s="12" t="s">
        <v>10</v>
      </c>
      <c r="J20" s="12"/>
      <c r="K20" s="12" t="s">
        <v>11</v>
      </c>
      <c r="L20" s="13">
        <f t="shared" ref="L20:L26" si="1">F20*H20*J20</f>
        <v>0</v>
      </c>
      <c r="M20" s="14" t="s">
        <v>14</v>
      </c>
      <c r="N20" s="4">
        <v>0</v>
      </c>
      <c r="O20" s="16" t="s">
        <v>14</v>
      </c>
    </row>
    <row r="21" spans="1:15" ht="12.95" customHeight="1" x14ac:dyDescent="0.15">
      <c r="A21" s="190"/>
      <c r="B21" s="222"/>
      <c r="C21" s="192"/>
      <c r="D21" s="206"/>
      <c r="E21" s="30"/>
      <c r="F21" s="12"/>
      <c r="G21" s="12" t="s">
        <v>9</v>
      </c>
      <c r="H21" s="12"/>
      <c r="I21" s="12" t="s">
        <v>10</v>
      </c>
      <c r="J21" s="12"/>
      <c r="K21" s="12" t="s">
        <v>11</v>
      </c>
      <c r="L21" s="13">
        <f t="shared" si="1"/>
        <v>0</v>
      </c>
      <c r="M21" s="14" t="s">
        <v>14</v>
      </c>
      <c r="N21" s="4">
        <v>0</v>
      </c>
      <c r="O21" s="16" t="s">
        <v>14</v>
      </c>
    </row>
    <row r="22" spans="1:15" ht="12.95" customHeight="1" x14ac:dyDescent="0.15">
      <c r="A22" s="190"/>
      <c r="B22" s="222"/>
      <c r="C22" s="193"/>
      <c r="D22" s="207"/>
      <c r="E22" s="31"/>
      <c r="F22" s="5"/>
      <c r="G22" s="5" t="s">
        <v>9</v>
      </c>
      <c r="H22" s="5"/>
      <c r="I22" s="5" t="s">
        <v>10</v>
      </c>
      <c r="J22" s="5"/>
      <c r="K22" s="5" t="s">
        <v>11</v>
      </c>
      <c r="L22" s="7">
        <f t="shared" si="1"/>
        <v>0</v>
      </c>
      <c r="M22" s="10" t="s">
        <v>14</v>
      </c>
      <c r="N22" s="5">
        <v>0</v>
      </c>
      <c r="O22" s="17" t="s">
        <v>14</v>
      </c>
    </row>
    <row r="23" spans="1:15" ht="12.95" customHeight="1" x14ac:dyDescent="0.15">
      <c r="A23" s="190"/>
      <c r="B23" s="222"/>
      <c r="C23" s="194" t="s">
        <v>21</v>
      </c>
      <c r="D23" s="205">
        <f>SUM(L23:L26)</f>
        <v>0</v>
      </c>
      <c r="E23" s="32" t="s">
        <v>16</v>
      </c>
      <c r="F23" s="4">
        <v>0</v>
      </c>
      <c r="G23" s="4" t="s">
        <v>9</v>
      </c>
      <c r="H23" s="4">
        <v>0</v>
      </c>
      <c r="I23" s="4" t="s">
        <v>10</v>
      </c>
      <c r="J23" s="6">
        <v>0</v>
      </c>
      <c r="K23" s="4" t="s">
        <v>11</v>
      </c>
      <c r="L23" s="6">
        <f t="shared" si="1"/>
        <v>0</v>
      </c>
      <c r="M23" s="9" t="s">
        <v>14</v>
      </c>
      <c r="N23" s="28">
        <v>0</v>
      </c>
      <c r="O23" s="16" t="s">
        <v>14</v>
      </c>
    </row>
    <row r="24" spans="1:15" ht="12.95" customHeight="1" x14ac:dyDescent="0.15">
      <c r="A24" s="190"/>
      <c r="B24" s="222"/>
      <c r="C24" s="192"/>
      <c r="D24" s="206"/>
      <c r="E24" s="30" t="s">
        <v>17</v>
      </c>
      <c r="F24" s="12">
        <v>0</v>
      </c>
      <c r="G24" s="12" t="s">
        <v>9</v>
      </c>
      <c r="H24" s="12">
        <v>0</v>
      </c>
      <c r="I24" s="12" t="s">
        <v>10</v>
      </c>
      <c r="J24" s="13">
        <v>0</v>
      </c>
      <c r="K24" s="12" t="s">
        <v>11</v>
      </c>
      <c r="L24" s="13">
        <f t="shared" si="1"/>
        <v>0</v>
      </c>
      <c r="M24" s="14" t="s">
        <v>14</v>
      </c>
      <c r="N24" s="28">
        <v>0</v>
      </c>
      <c r="O24" s="16" t="s">
        <v>14</v>
      </c>
    </row>
    <row r="25" spans="1:15" ht="12.95" customHeight="1" x14ac:dyDescent="0.15">
      <c r="A25" s="190"/>
      <c r="B25" s="222"/>
      <c r="C25" s="192"/>
      <c r="D25" s="206"/>
      <c r="E25" s="30" t="s">
        <v>18</v>
      </c>
      <c r="F25" s="12">
        <v>0</v>
      </c>
      <c r="G25" s="12" t="s">
        <v>9</v>
      </c>
      <c r="H25" s="12">
        <v>0</v>
      </c>
      <c r="I25" s="12" t="s">
        <v>10</v>
      </c>
      <c r="J25" s="13">
        <v>0</v>
      </c>
      <c r="K25" s="12" t="s">
        <v>11</v>
      </c>
      <c r="L25" s="13">
        <f t="shared" si="1"/>
        <v>0</v>
      </c>
      <c r="M25" s="14" t="s">
        <v>14</v>
      </c>
      <c r="N25" s="6">
        <v>0</v>
      </c>
      <c r="O25" s="16" t="s">
        <v>14</v>
      </c>
    </row>
    <row r="26" spans="1:15" ht="12.95" customHeight="1" thickBot="1" x14ac:dyDescent="0.2">
      <c r="A26" s="190"/>
      <c r="B26" s="223"/>
      <c r="C26" s="195"/>
      <c r="D26" s="208"/>
      <c r="E26" s="33"/>
      <c r="F26" s="21"/>
      <c r="G26" s="21" t="s">
        <v>9</v>
      </c>
      <c r="H26" s="21"/>
      <c r="I26" s="21" t="s">
        <v>10</v>
      </c>
      <c r="J26" s="22"/>
      <c r="K26" s="21" t="s">
        <v>11</v>
      </c>
      <c r="L26" s="22">
        <f t="shared" si="1"/>
        <v>0</v>
      </c>
      <c r="M26" s="23" t="s">
        <v>14</v>
      </c>
      <c r="N26" s="28">
        <v>0</v>
      </c>
      <c r="O26" s="17" t="s">
        <v>14</v>
      </c>
    </row>
    <row r="27" spans="1:15" ht="12.95" customHeight="1" thickTop="1" x14ac:dyDescent="0.15">
      <c r="A27" s="190"/>
      <c r="B27" s="196" t="s">
        <v>23</v>
      </c>
      <c r="C27" s="193"/>
      <c r="D27" s="8">
        <f>SUM(D19:D26)</f>
        <v>0</v>
      </c>
      <c r="E27" s="34" t="s">
        <v>28</v>
      </c>
      <c r="F27" s="35"/>
      <c r="G27" s="36" t="s">
        <v>8</v>
      </c>
      <c r="H27" s="4"/>
      <c r="I27" s="4"/>
      <c r="J27" s="218" t="s">
        <v>22</v>
      </c>
      <c r="K27" s="219"/>
      <c r="L27" s="219"/>
      <c r="M27" s="220"/>
      <c r="N27" s="2">
        <f>SUM(N19:N26)</f>
        <v>0</v>
      </c>
      <c r="O27" s="27" t="s">
        <v>14</v>
      </c>
    </row>
    <row r="28" spans="1:15" ht="12.95" customHeight="1" thickBot="1" x14ac:dyDescent="0.2">
      <c r="A28" s="190"/>
      <c r="B28" s="197" t="s">
        <v>24</v>
      </c>
      <c r="C28" s="198"/>
      <c r="D28" s="24">
        <f>ROUND(D27*0.1,0)</f>
        <v>0</v>
      </c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16"/>
    </row>
    <row r="29" spans="1:15" ht="12.95" customHeight="1" thickBot="1" x14ac:dyDescent="0.2">
      <c r="A29" s="190"/>
      <c r="B29" s="199" t="s">
        <v>25</v>
      </c>
      <c r="C29" s="200"/>
      <c r="D29" s="26">
        <f>SUM(D27:D28)</f>
        <v>0</v>
      </c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16"/>
    </row>
    <row r="30" spans="1:15" ht="12.95" customHeight="1" thickBot="1" x14ac:dyDescent="0.2">
      <c r="A30" s="215"/>
      <c r="B30" s="216" t="s">
        <v>26</v>
      </c>
      <c r="C30" s="217"/>
      <c r="D30" s="25">
        <f>+D29+N27</f>
        <v>0</v>
      </c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18"/>
    </row>
    <row r="31" spans="1:15" ht="12.95" customHeight="1" x14ac:dyDescent="0.15">
      <c r="A31" s="189" t="s">
        <v>27</v>
      </c>
      <c r="B31" s="201" t="s">
        <v>4</v>
      </c>
      <c r="C31" s="203" t="s">
        <v>5</v>
      </c>
      <c r="D31" s="203" t="s">
        <v>13</v>
      </c>
      <c r="E31" s="15"/>
      <c r="F31" s="224" t="s">
        <v>19</v>
      </c>
      <c r="G31" s="225"/>
      <c r="H31" s="225"/>
      <c r="I31" s="225"/>
      <c r="J31" s="225"/>
      <c r="K31" s="225"/>
      <c r="L31" s="225"/>
      <c r="M31" s="226"/>
      <c r="N31" s="211" t="s">
        <v>1</v>
      </c>
      <c r="O31" s="212"/>
    </row>
    <row r="32" spans="1:15" ht="12.95" customHeight="1" x14ac:dyDescent="0.15">
      <c r="A32" s="190"/>
      <c r="B32" s="202"/>
      <c r="C32" s="204"/>
      <c r="D32" s="204"/>
      <c r="E32" s="11" t="s">
        <v>6</v>
      </c>
      <c r="F32" s="227"/>
      <c r="G32" s="227"/>
      <c r="H32" s="227"/>
      <c r="I32" s="227"/>
      <c r="J32" s="227"/>
      <c r="K32" s="227"/>
      <c r="L32" s="227"/>
      <c r="M32" s="196"/>
      <c r="N32" s="213"/>
      <c r="O32" s="214"/>
    </row>
    <row r="33" spans="1:15" ht="12.95" customHeight="1" x14ac:dyDescent="0.15">
      <c r="A33" s="190">
        <v>3</v>
      </c>
      <c r="B33" s="221" t="s">
        <v>12</v>
      </c>
      <c r="C33" s="191" t="s">
        <v>20</v>
      </c>
      <c r="D33" s="205">
        <f>SUM(L33:L36)</f>
        <v>0</v>
      </c>
      <c r="E33" s="29" t="s">
        <v>15</v>
      </c>
      <c r="F33" s="19">
        <v>0</v>
      </c>
      <c r="G33" s="3" t="s">
        <v>9</v>
      </c>
      <c r="H33" s="19">
        <v>0</v>
      </c>
      <c r="I33" s="3" t="s">
        <v>10</v>
      </c>
      <c r="J33" s="19">
        <v>0</v>
      </c>
      <c r="K33" s="3" t="s">
        <v>11</v>
      </c>
      <c r="L33" s="19">
        <f>F33*H33*J33</f>
        <v>0</v>
      </c>
      <c r="M33" s="20" t="s">
        <v>14</v>
      </c>
      <c r="N33" s="6">
        <v>0</v>
      </c>
      <c r="O33" s="16" t="s">
        <v>14</v>
      </c>
    </row>
    <row r="34" spans="1:15" ht="12.95" customHeight="1" x14ac:dyDescent="0.15">
      <c r="A34" s="190"/>
      <c r="B34" s="222"/>
      <c r="C34" s="192"/>
      <c r="D34" s="206"/>
      <c r="E34" s="30"/>
      <c r="F34" s="12"/>
      <c r="G34" s="12" t="s">
        <v>9</v>
      </c>
      <c r="H34" s="12"/>
      <c r="I34" s="12" t="s">
        <v>10</v>
      </c>
      <c r="J34" s="12"/>
      <c r="K34" s="12" t="s">
        <v>11</v>
      </c>
      <c r="L34" s="13">
        <f t="shared" ref="L34:L40" si="2">F34*H34*J34</f>
        <v>0</v>
      </c>
      <c r="M34" s="14" t="s">
        <v>14</v>
      </c>
      <c r="N34" s="4">
        <v>0</v>
      </c>
      <c r="O34" s="16" t="s">
        <v>14</v>
      </c>
    </row>
    <row r="35" spans="1:15" ht="12.95" customHeight="1" x14ac:dyDescent="0.15">
      <c r="A35" s="190"/>
      <c r="B35" s="222"/>
      <c r="C35" s="192"/>
      <c r="D35" s="206"/>
      <c r="E35" s="30"/>
      <c r="F35" s="12"/>
      <c r="G35" s="12" t="s">
        <v>9</v>
      </c>
      <c r="H35" s="12"/>
      <c r="I35" s="12" t="s">
        <v>10</v>
      </c>
      <c r="J35" s="12"/>
      <c r="K35" s="12" t="s">
        <v>11</v>
      </c>
      <c r="L35" s="13">
        <f t="shared" si="2"/>
        <v>0</v>
      </c>
      <c r="M35" s="14" t="s">
        <v>14</v>
      </c>
      <c r="N35" s="4">
        <v>0</v>
      </c>
      <c r="O35" s="16" t="s">
        <v>14</v>
      </c>
    </row>
    <row r="36" spans="1:15" ht="12.95" customHeight="1" x14ac:dyDescent="0.15">
      <c r="A36" s="190"/>
      <c r="B36" s="222"/>
      <c r="C36" s="193"/>
      <c r="D36" s="207"/>
      <c r="E36" s="31"/>
      <c r="F36" s="5"/>
      <c r="G36" s="5" t="s">
        <v>9</v>
      </c>
      <c r="H36" s="5"/>
      <c r="I36" s="5" t="s">
        <v>10</v>
      </c>
      <c r="J36" s="5"/>
      <c r="K36" s="5" t="s">
        <v>11</v>
      </c>
      <c r="L36" s="7">
        <f t="shared" si="2"/>
        <v>0</v>
      </c>
      <c r="M36" s="10" t="s">
        <v>14</v>
      </c>
      <c r="N36" s="5">
        <v>0</v>
      </c>
      <c r="O36" s="17" t="s">
        <v>14</v>
      </c>
    </row>
    <row r="37" spans="1:15" ht="12.95" customHeight="1" x14ac:dyDescent="0.15">
      <c r="A37" s="190"/>
      <c r="B37" s="222"/>
      <c r="C37" s="194" t="s">
        <v>21</v>
      </c>
      <c r="D37" s="205">
        <f>SUM(L37:L40)</f>
        <v>0</v>
      </c>
      <c r="E37" s="32" t="s">
        <v>16</v>
      </c>
      <c r="F37" s="4">
        <v>0</v>
      </c>
      <c r="G37" s="4" t="s">
        <v>9</v>
      </c>
      <c r="H37" s="4">
        <v>0</v>
      </c>
      <c r="I37" s="4" t="s">
        <v>10</v>
      </c>
      <c r="J37" s="6">
        <v>0</v>
      </c>
      <c r="K37" s="4" t="s">
        <v>11</v>
      </c>
      <c r="L37" s="6">
        <f t="shared" si="2"/>
        <v>0</v>
      </c>
      <c r="M37" s="9" t="s">
        <v>14</v>
      </c>
      <c r="N37" s="28">
        <v>0</v>
      </c>
      <c r="O37" s="16" t="s">
        <v>14</v>
      </c>
    </row>
    <row r="38" spans="1:15" ht="12.95" customHeight="1" x14ac:dyDescent="0.15">
      <c r="A38" s="190"/>
      <c r="B38" s="222"/>
      <c r="C38" s="192"/>
      <c r="D38" s="206"/>
      <c r="E38" s="30" t="s">
        <v>17</v>
      </c>
      <c r="F38" s="12">
        <v>0</v>
      </c>
      <c r="G38" s="12" t="s">
        <v>9</v>
      </c>
      <c r="H38" s="12">
        <v>0</v>
      </c>
      <c r="I38" s="12" t="s">
        <v>10</v>
      </c>
      <c r="J38" s="13">
        <v>0</v>
      </c>
      <c r="K38" s="12" t="s">
        <v>11</v>
      </c>
      <c r="L38" s="13">
        <f t="shared" si="2"/>
        <v>0</v>
      </c>
      <c r="M38" s="14" t="s">
        <v>14</v>
      </c>
      <c r="N38" s="28">
        <v>0</v>
      </c>
      <c r="O38" s="16" t="s">
        <v>14</v>
      </c>
    </row>
    <row r="39" spans="1:15" ht="12.95" customHeight="1" x14ac:dyDescent="0.15">
      <c r="A39" s="190"/>
      <c r="B39" s="222"/>
      <c r="C39" s="192"/>
      <c r="D39" s="206"/>
      <c r="E39" s="30" t="s">
        <v>18</v>
      </c>
      <c r="F39" s="12">
        <v>0</v>
      </c>
      <c r="G39" s="12" t="s">
        <v>9</v>
      </c>
      <c r="H39" s="12">
        <v>0</v>
      </c>
      <c r="I39" s="12" t="s">
        <v>10</v>
      </c>
      <c r="J39" s="13">
        <v>0</v>
      </c>
      <c r="K39" s="12" t="s">
        <v>11</v>
      </c>
      <c r="L39" s="13">
        <f t="shared" si="2"/>
        <v>0</v>
      </c>
      <c r="M39" s="14" t="s">
        <v>14</v>
      </c>
      <c r="N39" s="6">
        <v>0</v>
      </c>
      <c r="O39" s="16" t="s">
        <v>14</v>
      </c>
    </row>
    <row r="40" spans="1:15" ht="12.95" customHeight="1" thickBot="1" x14ac:dyDescent="0.2">
      <c r="A40" s="190"/>
      <c r="B40" s="223"/>
      <c r="C40" s="195"/>
      <c r="D40" s="208"/>
      <c r="E40" s="33"/>
      <c r="F40" s="21"/>
      <c r="G40" s="21" t="s">
        <v>9</v>
      </c>
      <c r="H40" s="21"/>
      <c r="I40" s="21" t="s">
        <v>10</v>
      </c>
      <c r="J40" s="22"/>
      <c r="K40" s="21" t="s">
        <v>11</v>
      </c>
      <c r="L40" s="22">
        <f t="shared" si="2"/>
        <v>0</v>
      </c>
      <c r="M40" s="23" t="s">
        <v>14</v>
      </c>
      <c r="N40" s="28">
        <v>0</v>
      </c>
      <c r="O40" s="17" t="s">
        <v>14</v>
      </c>
    </row>
    <row r="41" spans="1:15" ht="12.95" customHeight="1" thickTop="1" x14ac:dyDescent="0.15">
      <c r="A41" s="190"/>
      <c r="B41" s="196" t="s">
        <v>23</v>
      </c>
      <c r="C41" s="193"/>
      <c r="D41" s="8">
        <f>SUM(D33:D40)</f>
        <v>0</v>
      </c>
      <c r="E41" s="34" t="s">
        <v>28</v>
      </c>
      <c r="F41" s="35"/>
      <c r="G41" s="36" t="s">
        <v>8</v>
      </c>
      <c r="H41" s="4"/>
      <c r="I41" s="4"/>
      <c r="J41" s="218" t="s">
        <v>22</v>
      </c>
      <c r="K41" s="219"/>
      <c r="L41" s="219"/>
      <c r="M41" s="220"/>
      <c r="N41" s="2">
        <f>SUM(N33:N40)</f>
        <v>0</v>
      </c>
      <c r="O41" s="27" t="s">
        <v>14</v>
      </c>
    </row>
    <row r="42" spans="1:15" ht="12.95" customHeight="1" thickBot="1" x14ac:dyDescent="0.2">
      <c r="A42" s="190"/>
      <c r="B42" s="197" t="s">
        <v>24</v>
      </c>
      <c r="C42" s="198"/>
      <c r="D42" s="24">
        <f>ROUND(D41*0.1,0)</f>
        <v>0</v>
      </c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16"/>
    </row>
    <row r="43" spans="1:15" ht="12.95" customHeight="1" thickBot="1" x14ac:dyDescent="0.2">
      <c r="A43" s="190"/>
      <c r="B43" s="199" t="s">
        <v>25</v>
      </c>
      <c r="C43" s="200"/>
      <c r="D43" s="26">
        <f>SUM(D41:D42)</f>
        <v>0</v>
      </c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16"/>
    </row>
    <row r="44" spans="1:15" ht="12.95" customHeight="1" thickBot="1" x14ac:dyDescent="0.2">
      <c r="A44" s="215"/>
      <c r="B44" s="216" t="s">
        <v>26</v>
      </c>
      <c r="C44" s="217"/>
      <c r="D44" s="25">
        <f>+D43+N41</f>
        <v>0</v>
      </c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18"/>
    </row>
  </sheetData>
  <mergeCells count="55">
    <mergeCell ref="J41:M41"/>
    <mergeCell ref="B42:C42"/>
    <mergeCell ref="E42:N44"/>
    <mergeCell ref="B43:C43"/>
    <mergeCell ref="B44:C44"/>
    <mergeCell ref="A1:O1"/>
    <mergeCell ref="A33:A44"/>
    <mergeCell ref="B33:B40"/>
    <mergeCell ref="C33:C36"/>
    <mergeCell ref="D33:D36"/>
    <mergeCell ref="C37:C40"/>
    <mergeCell ref="D37:D40"/>
    <mergeCell ref="B41:C41"/>
    <mergeCell ref="A31:A32"/>
    <mergeCell ref="B31:B32"/>
    <mergeCell ref="C31:C32"/>
    <mergeCell ref="D31:D32"/>
    <mergeCell ref="F31:M32"/>
    <mergeCell ref="N31:O32"/>
    <mergeCell ref="D23:D26"/>
    <mergeCell ref="B27:C27"/>
    <mergeCell ref="D17:D18"/>
    <mergeCell ref="F17:M18"/>
    <mergeCell ref="N17:O18"/>
    <mergeCell ref="J27:M27"/>
    <mergeCell ref="B28:C28"/>
    <mergeCell ref="E28:N30"/>
    <mergeCell ref="B29:C29"/>
    <mergeCell ref="B30:C30"/>
    <mergeCell ref="A19:A30"/>
    <mergeCell ref="B19:B26"/>
    <mergeCell ref="C19:C22"/>
    <mergeCell ref="D19:D22"/>
    <mergeCell ref="C23:C26"/>
    <mergeCell ref="D5:D8"/>
    <mergeCell ref="D9:D12"/>
    <mergeCell ref="E14:N16"/>
    <mergeCell ref="N3:O4"/>
    <mergeCell ref="A3:A4"/>
    <mergeCell ref="A5:A16"/>
    <mergeCell ref="B16:C16"/>
    <mergeCell ref="J13:M13"/>
    <mergeCell ref="B5:B12"/>
    <mergeCell ref="F3:M4"/>
    <mergeCell ref="D3:D4"/>
    <mergeCell ref="C3:C4"/>
    <mergeCell ref="B3:B4"/>
    <mergeCell ref="A17:A18"/>
    <mergeCell ref="C5:C8"/>
    <mergeCell ref="C9:C12"/>
    <mergeCell ref="B13:C13"/>
    <mergeCell ref="B14:C14"/>
    <mergeCell ref="B15:C15"/>
    <mergeCell ref="B17:B18"/>
    <mergeCell ref="C17:C18"/>
  </mergeCells>
  <phoneticPr fontId="1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総括表</vt:lpstr>
      <vt:lpstr>学校実績表</vt:lpstr>
      <vt:lpstr>幼稚園・保育所実績表</vt:lpstr>
      <vt:lpstr>社会教育団体実績表</vt:lpstr>
      <vt:lpstr>内訳表（小中学校)</vt:lpstr>
      <vt:lpstr>内訳表（幼稚園等)</vt:lpstr>
      <vt:lpstr>内訳表（社教団体)</vt:lpstr>
      <vt:lpstr>使わない</vt:lpstr>
      <vt:lpstr>'内訳表（社教団体)'!Print_Area</vt:lpstr>
      <vt:lpstr>'内訳表（小中学校)'!Print_Area</vt:lpstr>
      <vt:lpstr>'内訳表（幼稚園等)'!Print_Area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2021-04-16T01:57:53Z</dcterms:created>
  <dcterms:modified xsi:type="dcterms:W3CDTF">2021-04-16T01:58:23Z</dcterms:modified>
</cp:coreProperties>
</file>