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78" documentId="11_1868A3239DD8C715A7AB9DB7F81A95E5F9A2A181" xr6:coauthVersionLast="47" xr6:coauthVersionMax="47" xr10:uidLastSave="{1C8ABC13-9447-49C4-ADC7-C32332887446}"/>
  <bookViews>
    <workbookView xWindow="-110" yWindow="-110" windowWidth="19420" windowHeight="10300" xr2:uid="{00000000-000D-0000-FFFF-FFFF00000000}"/>
  </bookViews>
  <sheets>
    <sheet name="1-2" sheetId="4" r:id="rId1"/>
    <sheet name="1-4" sheetId="3" r:id="rId2"/>
    <sheet name="1-2（記載例）" sheetId="1" r:id="rId3"/>
    <sheet name="1-4 (記載例)" sheetId="5" r:id="rId4"/>
  </sheets>
  <definedNames>
    <definedName name="_xlnm.Print_Area" localSheetId="0">'1-2'!$C$1:$AL$340</definedName>
    <definedName name="_xlnm.Print_Area" localSheetId="2">'1-2（記載例）'!$A$1:$AL$340</definedName>
    <definedName name="_xlnm.Print_Area" localSheetId="1">'1-4'!$B$1:$W$115</definedName>
    <definedName name="_xlnm.Print_Area" localSheetId="3">'1-4 (記載例)'!$A$1:$W$115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7" i="3" l="1"/>
  <c r="AF12" i="4" l="1"/>
  <c r="AF15" i="4"/>
  <c r="AF18" i="4"/>
  <c r="AF21" i="4"/>
  <c r="AF24" i="4"/>
  <c r="AF27" i="4"/>
  <c r="AF30" i="4"/>
  <c r="AF33" i="4"/>
  <c r="AF36" i="4"/>
  <c r="AF39" i="4"/>
  <c r="AF42" i="4"/>
  <c r="AF45" i="4"/>
  <c r="AF48" i="4"/>
  <c r="AF51" i="4"/>
  <c r="AF54" i="4"/>
  <c r="AF57" i="4"/>
  <c r="AF60" i="4"/>
  <c r="AF63" i="4"/>
  <c r="AF66" i="4"/>
  <c r="AF69" i="4"/>
  <c r="AF72" i="4"/>
  <c r="AF75" i="4"/>
  <c r="AF78" i="4"/>
  <c r="AF81" i="4"/>
  <c r="AF84" i="4"/>
  <c r="AF87" i="4"/>
  <c r="AF90" i="4"/>
  <c r="AF93" i="4"/>
  <c r="AF96" i="4"/>
  <c r="AF99" i="4"/>
  <c r="AF102" i="4"/>
  <c r="AF105" i="4"/>
  <c r="AF108" i="4"/>
  <c r="AF111" i="4"/>
  <c r="AF114" i="4"/>
  <c r="AF117" i="4"/>
  <c r="AF120" i="4"/>
  <c r="AF123" i="4"/>
  <c r="AF126" i="4"/>
  <c r="AF129" i="4"/>
  <c r="AF132" i="4"/>
  <c r="AF135" i="4"/>
  <c r="AF138" i="4"/>
  <c r="AF141" i="4"/>
  <c r="AF144" i="4"/>
  <c r="AF147" i="4"/>
  <c r="AF150" i="4"/>
  <c r="AF153" i="4"/>
  <c r="AF156" i="4"/>
  <c r="AF159" i="4"/>
  <c r="AF162" i="4"/>
  <c r="AF165" i="4"/>
  <c r="AF168" i="4"/>
  <c r="AF171" i="4"/>
  <c r="AF174" i="4"/>
  <c r="AF177" i="4"/>
  <c r="AF180" i="4"/>
  <c r="AF183" i="4"/>
  <c r="AF186" i="4"/>
  <c r="AF189" i="4"/>
  <c r="AF192" i="4"/>
  <c r="AF195" i="4"/>
  <c r="AF198" i="4"/>
  <c r="AF201" i="4"/>
  <c r="AF204" i="4"/>
  <c r="AF207" i="4"/>
  <c r="AF210" i="4"/>
  <c r="AF213" i="4"/>
  <c r="AF216" i="4"/>
  <c r="AF219" i="4"/>
  <c r="AF222" i="4"/>
  <c r="AF225" i="4"/>
  <c r="AF228" i="4"/>
  <c r="AF231" i="4"/>
  <c r="AF234" i="4"/>
  <c r="AF237" i="4"/>
  <c r="AF240" i="4"/>
  <c r="AF243" i="4"/>
  <c r="AF246" i="4"/>
  <c r="AF249" i="4"/>
  <c r="AF252" i="4"/>
  <c r="AF255" i="4"/>
  <c r="AF258" i="4"/>
  <c r="AF261" i="4"/>
  <c r="AF264" i="4"/>
  <c r="AF267" i="4"/>
  <c r="AF270" i="4"/>
  <c r="AF273" i="4"/>
  <c r="AF276" i="4"/>
  <c r="AF279" i="4"/>
  <c r="AF282" i="4"/>
  <c r="AF285" i="4"/>
  <c r="AF288" i="4"/>
  <c r="AF291" i="4"/>
  <c r="AF294" i="4"/>
  <c r="AF297" i="4"/>
  <c r="AF300" i="4"/>
  <c r="AF303" i="4"/>
  <c r="AF306" i="4"/>
  <c r="AF309" i="4"/>
  <c r="AF310" i="4"/>
  <c r="AF311" i="4"/>
  <c r="V5" i="3"/>
  <c r="AF312" i="4" l="1"/>
  <c r="R10" i="4"/>
  <c r="AG311" i="4"/>
  <c r="AG310" i="4"/>
  <c r="AM10" i="4"/>
  <c r="S311" i="4"/>
  <c r="AF311" i="1" l="1"/>
  <c r="AE311" i="1"/>
  <c r="AD311" i="1"/>
  <c r="AC311" i="1"/>
  <c r="AB311" i="1"/>
  <c r="AA311" i="1"/>
  <c r="AF310" i="1"/>
  <c r="AE310" i="1"/>
  <c r="AD310" i="1"/>
  <c r="AC310" i="1"/>
  <c r="AB310" i="1"/>
  <c r="AA310" i="1"/>
  <c r="AF309" i="1"/>
  <c r="AE309" i="1"/>
  <c r="AD309" i="1"/>
  <c r="AC309" i="1"/>
  <c r="AB309" i="1"/>
  <c r="AA309" i="1"/>
  <c r="AF306" i="1"/>
  <c r="AE306" i="1"/>
  <c r="AD306" i="1"/>
  <c r="AC306" i="1"/>
  <c r="AB306" i="1"/>
  <c r="AA306" i="1"/>
  <c r="AF303" i="1"/>
  <c r="AE303" i="1"/>
  <c r="AD303" i="1"/>
  <c r="AC303" i="1"/>
  <c r="AB303" i="1"/>
  <c r="AA303" i="1"/>
  <c r="AF300" i="1"/>
  <c r="AE300" i="1"/>
  <c r="AD300" i="1"/>
  <c r="AC300" i="1"/>
  <c r="AB300" i="1"/>
  <c r="AA300" i="1"/>
  <c r="AF297" i="1"/>
  <c r="AE297" i="1"/>
  <c r="AD297" i="1"/>
  <c r="AC297" i="1"/>
  <c r="AB297" i="1"/>
  <c r="AA297" i="1"/>
  <c r="AF294" i="1"/>
  <c r="AE294" i="1"/>
  <c r="AD294" i="1"/>
  <c r="AC294" i="1"/>
  <c r="AB294" i="1"/>
  <c r="AA294" i="1"/>
  <c r="AF291" i="1"/>
  <c r="AE291" i="1"/>
  <c r="AD291" i="1"/>
  <c r="AC291" i="1"/>
  <c r="AB291" i="1"/>
  <c r="AA291" i="1"/>
  <c r="AF288" i="1"/>
  <c r="AE288" i="1"/>
  <c r="AD288" i="1"/>
  <c r="AC288" i="1"/>
  <c r="AB288" i="1"/>
  <c r="AA288" i="1"/>
  <c r="AF285" i="1"/>
  <c r="AE285" i="1"/>
  <c r="AD285" i="1"/>
  <c r="AC285" i="1"/>
  <c r="AB285" i="1"/>
  <c r="AA285" i="1"/>
  <c r="AF282" i="1"/>
  <c r="AE282" i="1"/>
  <c r="AD282" i="1"/>
  <c r="AC282" i="1"/>
  <c r="AB282" i="1"/>
  <c r="AA282" i="1"/>
  <c r="AF279" i="1"/>
  <c r="AE279" i="1"/>
  <c r="AD279" i="1"/>
  <c r="AC279" i="1"/>
  <c r="AB279" i="1"/>
  <c r="AA279" i="1"/>
  <c r="AF276" i="1"/>
  <c r="AE276" i="1"/>
  <c r="AD276" i="1"/>
  <c r="AC276" i="1"/>
  <c r="AB276" i="1"/>
  <c r="AA276" i="1"/>
  <c r="AF273" i="1"/>
  <c r="AE273" i="1"/>
  <c r="AD273" i="1"/>
  <c r="AC273" i="1"/>
  <c r="AB273" i="1"/>
  <c r="AA273" i="1"/>
  <c r="AF270" i="1"/>
  <c r="AE270" i="1"/>
  <c r="AD270" i="1"/>
  <c r="AC270" i="1"/>
  <c r="AB270" i="1"/>
  <c r="AA270" i="1"/>
  <c r="AF267" i="1"/>
  <c r="AE267" i="1"/>
  <c r="AD267" i="1"/>
  <c r="AC267" i="1"/>
  <c r="AB267" i="1"/>
  <c r="AA267" i="1"/>
  <c r="AF264" i="1"/>
  <c r="AE264" i="1"/>
  <c r="AD264" i="1"/>
  <c r="AC264" i="1"/>
  <c r="AB264" i="1"/>
  <c r="AA264" i="1"/>
  <c r="AF261" i="1"/>
  <c r="AE261" i="1"/>
  <c r="AD261" i="1"/>
  <c r="AC261" i="1"/>
  <c r="AB261" i="1"/>
  <c r="AA261" i="1"/>
  <c r="AF258" i="1"/>
  <c r="AE258" i="1"/>
  <c r="AD258" i="1"/>
  <c r="AC258" i="1"/>
  <c r="AB258" i="1"/>
  <c r="AA258" i="1"/>
  <c r="AF255" i="1"/>
  <c r="AE255" i="1"/>
  <c r="AD255" i="1"/>
  <c r="AC255" i="1"/>
  <c r="AB255" i="1"/>
  <c r="AA255" i="1"/>
  <c r="AF252" i="1"/>
  <c r="AE252" i="1"/>
  <c r="AD252" i="1"/>
  <c r="AC252" i="1"/>
  <c r="AB252" i="1"/>
  <c r="AA252" i="1"/>
  <c r="AF249" i="1"/>
  <c r="AE249" i="1"/>
  <c r="AD249" i="1"/>
  <c r="AC249" i="1"/>
  <c r="AB249" i="1"/>
  <c r="AA249" i="1"/>
  <c r="AF246" i="1"/>
  <c r="AE246" i="1"/>
  <c r="AD246" i="1"/>
  <c r="AC246" i="1"/>
  <c r="AB246" i="1"/>
  <c r="AA246" i="1"/>
  <c r="AF243" i="1"/>
  <c r="AE243" i="1"/>
  <c r="AD243" i="1"/>
  <c r="AC243" i="1"/>
  <c r="AB243" i="1"/>
  <c r="AA243" i="1"/>
  <c r="AF240" i="1"/>
  <c r="AE240" i="1"/>
  <c r="AD240" i="1"/>
  <c r="AC240" i="1"/>
  <c r="AB240" i="1"/>
  <c r="AA240" i="1"/>
  <c r="AF237" i="1"/>
  <c r="AE237" i="1"/>
  <c r="AD237" i="1"/>
  <c r="AC237" i="1"/>
  <c r="AB237" i="1"/>
  <c r="AA237" i="1"/>
  <c r="AF234" i="1"/>
  <c r="AE234" i="1"/>
  <c r="AD234" i="1"/>
  <c r="AC234" i="1"/>
  <c r="AB234" i="1"/>
  <c r="AA234" i="1"/>
  <c r="AF231" i="1"/>
  <c r="AE231" i="1"/>
  <c r="AD231" i="1"/>
  <c r="AC231" i="1"/>
  <c r="AB231" i="1"/>
  <c r="AA231" i="1"/>
  <c r="AF228" i="1"/>
  <c r="AE228" i="1"/>
  <c r="AD228" i="1"/>
  <c r="AC228" i="1"/>
  <c r="AB228" i="1"/>
  <c r="AA228" i="1"/>
  <c r="AF225" i="1"/>
  <c r="AE225" i="1"/>
  <c r="AD225" i="1"/>
  <c r="AC225" i="1"/>
  <c r="AB225" i="1"/>
  <c r="AA225" i="1"/>
  <c r="AF222" i="1"/>
  <c r="AE222" i="1"/>
  <c r="AD222" i="1"/>
  <c r="AC222" i="1"/>
  <c r="AB222" i="1"/>
  <c r="AA222" i="1"/>
  <c r="AF219" i="1"/>
  <c r="AE219" i="1"/>
  <c r="AD219" i="1"/>
  <c r="AC219" i="1"/>
  <c r="AB219" i="1"/>
  <c r="AA219" i="1"/>
  <c r="AF216" i="1"/>
  <c r="AE216" i="1"/>
  <c r="AD216" i="1"/>
  <c r="AC216" i="1"/>
  <c r="AB216" i="1"/>
  <c r="AA216" i="1"/>
  <c r="AF213" i="1"/>
  <c r="AE213" i="1"/>
  <c r="AD213" i="1"/>
  <c r="AC213" i="1"/>
  <c r="AB213" i="1"/>
  <c r="AA213" i="1"/>
  <c r="AF210" i="1"/>
  <c r="AE210" i="1"/>
  <c r="AD210" i="1"/>
  <c r="AC210" i="1"/>
  <c r="AB210" i="1"/>
  <c r="AA210" i="1"/>
  <c r="AF207" i="1"/>
  <c r="AE207" i="1"/>
  <c r="AD207" i="1"/>
  <c r="AC207" i="1"/>
  <c r="AB207" i="1"/>
  <c r="AA207" i="1"/>
  <c r="AF204" i="1"/>
  <c r="AE204" i="1"/>
  <c r="AD204" i="1"/>
  <c r="AC204" i="1"/>
  <c r="AB204" i="1"/>
  <c r="AA204" i="1"/>
  <c r="AF201" i="1"/>
  <c r="AE201" i="1"/>
  <c r="AD201" i="1"/>
  <c r="AC201" i="1"/>
  <c r="AB201" i="1"/>
  <c r="AA201" i="1"/>
  <c r="AF198" i="1"/>
  <c r="AE198" i="1"/>
  <c r="AD198" i="1"/>
  <c r="AC198" i="1"/>
  <c r="AB198" i="1"/>
  <c r="AA198" i="1"/>
  <c r="AF195" i="1"/>
  <c r="AE195" i="1"/>
  <c r="AD195" i="1"/>
  <c r="AC195" i="1"/>
  <c r="AB195" i="1"/>
  <c r="AA195" i="1"/>
  <c r="AF192" i="1"/>
  <c r="AE192" i="1"/>
  <c r="AD192" i="1"/>
  <c r="AC192" i="1"/>
  <c r="AB192" i="1"/>
  <c r="AA192" i="1"/>
  <c r="AF189" i="1"/>
  <c r="AE189" i="1"/>
  <c r="AD189" i="1"/>
  <c r="AC189" i="1"/>
  <c r="AB189" i="1"/>
  <c r="AA189" i="1"/>
  <c r="AF186" i="1"/>
  <c r="AE186" i="1"/>
  <c r="AD186" i="1"/>
  <c r="AC186" i="1"/>
  <c r="AB186" i="1"/>
  <c r="AA186" i="1"/>
  <c r="AF183" i="1"/>
  <c r="AE183" i="1"/>
  <c r="AD183" i="1"/>
  <c r="AC183" i="1"/>
  <c r="AB183" i="1"/>
  <c r="AA183" i="1"/>
  <c r="AF180" i="1"/>
  <c r="AE180" i="1"/>
  <c r="AD180" i="1"/>
  <c r="AC180" i="1"/>
  <c r="AB180" i="1"/>
  <c r="AA180" i="1"/>
  <c r="AF177" i="1"/>
  <c r="AE177" i="1"/>
  <c r="AD177" i="1"/>
  <c r="AC177" i="1"/>
  <c r="AB177" i="1"/>
  <c r="AA177" i="1"/>
  <c r="AF174" i="1"/>
  <c r="AE174" i="1"/>
  <c r="AD174" i="1"/>
  <c r="AC174" i="1"/>
  <c r="AB174" i="1"/>
  <c r="AA174" i="1"/>
  <c r="AF171" i="1"/>
  <c r="AE171" i="1"/>
  <c r="AD171" i="1"/>
  <c r="AC171" i="1"/>
  <c r="AB171" i="1"/>
  <c r="AA171" i="1"/>
  <c r="AF168" i="1"/>
  <c r="AE168" i="1"/>
  <c r="AD168" i="1"/>
  <c r="AC168" i="1"/>
  <c r="AB168" i="1"/>
  <c r="AA168" i="1"/>
  <c r="AF165" i="1"/>
  <c r="AE165" i="1"/>
  <c r="AD165" i="1"/>
  <c r="AC165" i="1"/>
  <c r="AB165" i="1"/>
  <c r="AA165" i="1"/>
  <c r="AF162" i="1"/>
  <c r="AE162" i="1"/>
  <c r="AD162" i="1"/>
  <c r="AC162" i="1"/>
  <c r="AB162" i="1"/>
  <c r="AA162" i="1"/>
  <c r="AF159" i="1"/>
  <c r="AE159" i="1"/>
  <c r="AD159" i="1"/>
  <c r="AC159" i="1"/>
  <c r="AB159" i="1"/>
  <c r="AA159" i="1"/>
  <c r="AF156" i="1"/>
  <c r="AE156" i="1"/>
  <c r="AD156" i="1"/>
  <c r="AC156" i="1"/>
  <c r="AB156" i="1"/>
  <c r="AA156" i="1"/>
  <c r="AF153" i="1"/>
  <c r="AE153" i="1"/>
  <c r="AD153" i="1"/>
  <c r="AC153" i="1"/>
  <c r="AB153" i="1"/>
  <c r="AA153" i="1"/>
  <c r="AF150" i="1"/>
  <c r="AE150" i="1"/>
  <c r="AD150" i="1"/>
  <c r="AC150" i="1"/>
  <c r="AB150" i="1"/>
  <c r="AA150" i="1"/>
  <c r="AF147" i="1"/>
  <c r="AE147" i="1"/>
  <c r="AD147" i="1"/>
  <c r="AC147" i="1"/>
  <c r="AB147" i="1"/>
  <c r="AA147" i="1"/>
  <c r="AF144" i="1"/>
  <c r="AE144" i="1"/>
  <c r="AD144" i="1"/>
  <c r="AC144" i="1"/>
  <c r="AB144" i="1"/>
  <c r="AA144" i="1"/>
  <c r="AF141" i="1"/>
  <c r="AE141" i="1"/>
  <c r="AD141" i="1"/>
  <c r="AC141" i="1"/>
  <c r="AB141" i="1"/>
  <c r="AA141" i="1"/>
  <c r="AF138" i="1"/>
  <c r="AE138" i="1"/>
  <c r="AD138" i="1"/>
  <c r="AC138" i="1"/>
  <c r="AB138" i="1"/>
  <c r="AA138" i="1"/>
  <c r="AF135" i="1"/>
  <c r="AE135" i="1"/>
  <c r="AD135" i="1"/>
  <c r="AC135" i="1"/>
  <c r="AB135" i="1"/>
  <c r="AA135" i="1"/>
  <c r="AF132" i="1"/>
  <c r="AE132" i="1"/>
  <c r="AD132" i="1"/>
  <c r="AC132" i="1"/>
  <c r="AB132" i="1"/>
  <c r="AA132" i="1"/>
  <c r="AF129" i="1"/>
  <c r="AE129" i="1"/>
  <c r="AD129" i="1"/>
  <c r="AC129" i="1"/>
  <c r="AB129" i="1"/>
  <c r="AA129" i="1"/>
  <c r="AF126" i="1"/>
  <c r="AE126" i="1"/>
  <c r="AD126" i="1"/>
  <c r="AC126" i="1"/>
  <c r="AB126" i="1"/>
  <c r="AA126" i="1"/>
  <c r="AF123" i="1"/>
  <c r="AE123" i="1"/>
  <c r="AD123" i="1"/>
  <c r="AC123" i="1"/>
  <c r="AB123" i="1"/>
  <c r="AA123" i="1"/>
  <c r="AF120" i="1"/>
  <c r="AE120" i="1"/>
  <c r="AD120" i="1"/>
  <c r="AC120" i="1"/>
  <c r="AB120" i="1"/>
  <c r="AA120" i="1"/>
  <c r="AF117" i="1"/>
  <c r="AE117" i="1"/>
  <c r="AD117" i="1"/>
  <c r="AC117" i="1"/>
  <c r="AB117" i="1"/>
  <c r="AA117" i="1"/>
  <c r="AF114" i="1"/>
  <c r="AE114" i="1"/>
  <c r="AD114" i="1"/>
  <c r="AC114" i="1"/>
  <c r="AB114" i="1"/>
  <c r="AA114" i="1"/>
  <c r="AF111" i="1"/>
  <c r="AE111" i="1"/>
  <c r="AD111" i="1"/>
  <c r="AC111" i="1"/>
  <c r="AB111" i="1"/>
  <c r="AA111" i="1"/>
  <c r="AF108" i="1"/>
  <c r="AE108" i="1"/>
  <c r="AD108" i="1"/>
  <c r="AC108" i="1"/>
  <c r="AB108" i="1"/>
  <c r="AA108" i="1"/>
  <c r="AF105" i="1"/>
  <c r="AE105" i="1"/>
  <c r="AD105" i="1"/>
  <c r="AC105" i="1"/>
  <c r="AB105" i="1"/>
  <c r="AA105" i="1"/>
  <c r="AF102" i="1"/>
  <c r="AE102" i="1"/>
  <c r="AD102" i="1"/>
  <c r="AC102" i="1"/>
  <c r="AB102" i="1"/>
  <c r="AA102" i="1"/>
  <c r="AF99" i="1"/>
  <c r="AE99" i="1"/>
  <c r="AD99" i="1"/>
  <c r="AC99" i="1"/>
  <c r="AB99" i="1"/>
  <c r="AA99" i="1"/>
  <c r="AF96" i="1"/>
  <c r="AE96" i="1"/>
  <c r="AD96" i="1"/>
  <c r="AC96" i="1"/>
  <c r="AB96" i="1"/>
  <c r="AA96" i="1"/>
  <c r="AF93" i="1"/>
  <c r="AE93" i="1"/>
  <c r="AD93" i="1"/>
  <c r="AC93" i="1"/>
  <c r="AB93" i="1"/>
  <c r="AA93" i="1"/>
  <c r="AF90" i="1"/>
  <c r="AE90" i="1"/>
  <c r="AD90" i="1"/>
  <c r="AC90" i="1"/>
  <c r="AB90" i="1"/>
  <c r="AA90" i="1"/>
  <c r="AF87" i="1"/>
  <c r="AE87" i="1"/>
  <c r="AD87" i="1"/>
  <c r="AC87" i="1"/>
  <c r="AB87" i="1"/>
  <c r="AA87" i="1"/>
  <c r="AF84" i="1"/>
  <c r="AE84" i="1"/>
  <c r="AD84" i="1"/>
  <c r="AC84" i="1"/>
  <c r="AB84" i="1"/>
  <c r="AA84" i="1"/>
  <c r="AF81" i="1"/>
  <c r="AE81" i="1"/>
  <c r="AD81" i="1"/>
  <c r="AC81" i="1"/>
  <c r="AB81" i="1"/>
  <c r="AA81" i="1"/>
  <c r="AF78" i="1"/>
  <c r="AE78" i="1"/>
  <c r="AD78" i="1"/>
  <c r="AC78" i="1"/>
  <c r="AB78" i="1"/>
  <c r="AA78" i="1"/>
  <c r="AF75" i="1"/>
  <c r="AE75" i="1"/>
  <c r="AD75" i="1"/>
  <c r="AC75" i="1"/>
  <c r="AB75" i="1"/>
  <c r="AA75" i="1"/>
  <c r="AF72" i="1"/>
  <c r="AE72" i="1"/>
  <c r="AD72" i="1"/>
  <c r="AC72" i="1"/>
  <c r="AB72" i="1"/>
  <c r="AA72" i="1"/>
  <c r="AF69" i="1"/>
  <c r="AE69" i="1"/>
  <c r="AD69" i="1"/>
  <c r="AC69" i="1"/>
  <c r="AB69" i="1"/>
  <c r="AA69" i="1"/>
  <c r="AF66" i="1"/>
  <c r="AE66" i="1"/>
  <c r="AD66" i="1"/>
  <c r="AC66" i="1"/>
  <c r="AB66" i="1"/>
  <c r="AA66" i="1"/>
  <c r="AF63" i="1"/>
  <c r="AE63" i="1"/>
  <c r="AD63" i="1"/>
  <c r="AC63" i="1"/>
  <c r="AB63" i="1"/>
  <c r="AA63" i="1"/>
  <c r="AF60" i="1"/>
  <c r="AE60" i="1"/>
  <c r="AD60" i="1"/>
  <c r="AC60" i="1"/>
  <c r="AB60" i="1"/>
  <c r="AA60" i="1"/>
  <c r="AF57" i="1"/>
  <c r="AE57" i="1"/>
  <c r="AD57" i="1"/>
  <c r="AC57" i="1"/>
  <c r="AB57" i="1"/>
  <c r="AA57" i="1"/>
  <c r="AF54" i="1"/>
  <c r="AE54" i="1"/>
  <c r="AD54" i="1"/>
  <c r="AC54" i="1"/>
  <c r="AB54" i="1"/>
  <c r="AA54" i="1"/>
  <c r="AF51" i="1"/>
  <c r="AE51" i="1"/>
  <c r="AD51" i="1"/>
  <c r="AC51" i="1"/>
  <c r="AB51" i="1"/>
  <c r="AA51" i="1"/>
  <c r="AF48" i="1"/>
  <c r="AE48" i="1"/>
  <c r="AD48" i="1"/>
  <c r="AC48" i="1"/>
  <c r="AB48" i="1"/>
  <c r="AA48" i="1"/>
  <c r="AF45" i="1"/>
  <c r="AE45" i="1"/>
  <c r="AD45" i="1"/>
  <c r="AC45" i="1"/>
  <c r="AB45" i="1"/>
  <c r="AA45" i="1"/>
  <c r="AF42" i="1"/>
  <c r="AE42" i="1"/>
  <c r="AD42" i="1"/>
  <c r="AC42" i="1"/>
  <c r="AB42" i="1"/>
  <c r="AA42" i="1"/>
  <c r="AF39" i="1"/>
  <c r="AE39" i="1"/>
  <c r="AD39" i="1"/>
  <c r="AC39" i="1"/>
  <c r="AB39" i="1"/>
  <c r="AA39" i="1"/>
  <c r="AF36" i="1"/>
  <c r="AE36" i="1"/>
  <c r="AD36" i="1"/>
  <c r="AC36" i="1"/>
  <c r="AB36" i="1"/>
  <c r="AA36" i="1"/>
  <c r="AF33" i="1"/>
  <c r="AE33" i="1"/>
  <c r="AD33" i="1"/>
  <c r="AC33" i="1"/>
  <c r="AB33" i="1"/>
  <c r="AA33" i="1"/>
  <c r="AF30" i="1"/>
  <c r="AE30" i="1"/>
  <c r="AD30" i="1"/>
  <c r="AC30" i="1"/>
  <c r="AB30" i="1"/>
  <c r="AA30" i="1"/>
  <c r="AF27" i="1"/>
  <c r="AE27" i="1"/>
  <c r="AD27" i="1"/>
  <c r="AC27" i="1"/>
  <c r="AB27" i="1"/>
  <c r="AA27" i="1"/>
  <c r="AF24" i="1"/>
  <c r="AE24" i="1"/>
  <c r="AD24" i="1"/>
  <c r="AC24" i="1"/>
  <c r="AB24" i="1"/>
  <c r="AA24" i="1"/>
  <c r="AF21" i="1"/>
  <c r="AE21" i="1"/>
  <c r="AD21" i="1"/>
  <c r="AC21" i="1"/>
  <c r="AB21" i="1"/>
  <c r="AA21" i="1"/>
  <c r="AF18" i="1"/>
  <c r="AE18" i="1"/>
  <c r="AD18" i="1"/>
  <c r="AC18" i="1"/>
  <c r="AB18" i="1"/>
  <c r="AA18" i="1"/>
  <c r="AF15" i="1"/>
  <c r="AE15" i="1"/>
  <c r="AD15" i="1"/>
  <c r="AC15" i="1"/>
  <c r="AB15" i="1"/>
  <c r="AA15" i="1"/>
  <c r="AF12" i="1"/>
  <c r="AF312" i="1" s="1"/>
  <c r="AE12" i="1"/>
  <c r="AE312" i="1" s="1"/>
  <c r="AD12" i="1"/>
  <c r="AC12" i="1"/>
  <c r="AC312" i="1" s="1"/>
  <c r="AB12" i="1"/>
  <c r="AA12" i="1"/>
  <c r="AA312" i="1" s="1"/>
  <c r="AB312" i="1" l="1"/>
  <c r="AD312" i="1"/>
  <c r="AE311" i="4"/>
  <c r="AE310" i="4"/>
  <c r="AE309" i="4"/>
  <c r="AE306" i="4"/>
  <c r="AE303" i="4"/>
  <c r="AE300" i="4"/>
  <c r="AE297" i="4"/>
  <c r="AE294" i="4"/>
  <c r="AE291" i="4"/>
  <c r="AE288" i="4"/>
  <c r="AE285" i="4"/>
  <c r="AE282" i="4"/>
  <c r="AE279" i="4"/>
  <c r="AE276" i="4"/>
  <c r="AE273" i="4"/>
  <c r="AE270" i="4"/>
  <c r="AE267" i="4"/>
  <c r="AE264" i="4"/>
  <c r="AE261" i="4"/>
  <c r="AE258" i="4"/>
  <c r="AE255" i="4"/>
  <c r="AE252" i="4"/>
  <c r="AE249" i="4"/>
  <c r="AE246" i="4"/>
  <c r="AE243" i="4"/>
  <c r="AE240" i="4"/>
  <c r="AE237" i="4"/>
  <c r="AE234" i="4"/>
  <c r="AE231" i="4"/>
  <c r="AE228" i="4"/>
  <c r="AE225" i="4"/>
  <c r="AE222" i="4"/>
  <c r="AE219" i="4"/>
  <c r="AE216" i="4"/>
  <c r="AE213" i="4"/>
  <c r="AE210" i="4"/>
  <c r="AE207" i="4"/>
  <c r="AE204" i="4"/>
  <c r="AE201" i="4"/>
  <c r="AE198" i="4"/>
  <c r="AE195" i="4"/>
  <c r="AE192" i="4"/>
  <c r="AE189" i="4"/>
  <c r="AE186" i="4"/>
  <c r="AE183" i="4"/>
  <c r="AE180" i="4"/>
  <c r="AE177" i="4"/>
  <c r="AE174" i="4"/>
  <c r="AE171" i="4"/>
  <c r="AE168" i="4"/>
  <c r="AE165" i="4"/>
  <c r="AE162" i="4"/>
  <c r="AE159" i="4"/>
  <c r="AE156" i="4"/>
  <c r="AE153" i="4"/>
  <c r="AE150" i="4"/>
  <c r="AE147" i="4"/>
  <c r="AE144" i="4"/>
  <c r="AE141" i="4"/>
  <c r="AE138" i="4"/>
  <c r="AE135" i="4"/>
  <c r="AE132" i="4"/>
  <c r="AE129" i="4"/>
  <c r="AE126" i="4"/>
  <c r="AE123" i="4"/>
  <c r="AE120" i="4"/>
  <c r="AE117" i="4"/>
  <c r="AE114" i="4"/>
  <c r="AE111" i="4"/>
  <c r="AE108" i="4"/>
  <c r="AE105" i="4"/>
  <c r="AE102" i="4"/>
  <c r="AE99" i="4"/>
  <c r="AE96" i="4"/>
  <c r="AE93" i="4"/>
  <c r="AE90" i="4"/>
  <c r="AE87" i="4"/>
  <c r="AE84" i="4"/>
  <c r="AE81" i="4"/>
  <c r="AE78" i="4"/>
  <c r="AE75" i="4"/>
  <c r="AE72" i="4"/>
  <c r="AE69" i="4"/>
  <c r="AE66" i="4"/>
  <c r="AE63" i="4"/>
  <c r="AE60" i="4"/>
  <c r="AE57" i="4"/>
  <c r="AE54" i="4"/>
  <c r="AE51" i="4"/>
  <c r="AE48" i="4"/>
  <c r="AE45" i="4"/>
  <c r="AE42" i="4"/>
  <c r="AE39" i="4"/>
  <c r="AE36" i="4"/>
  <c r="AE33" i="4"/>
  <c r="AE30" i="4"/>
  <c r="AE27" i="4"/>
  <c r="AE24" i="4"/>
  <c r="AE21" i="4"/>
  <c r="AE18" i="4"/>
  <c r="AE15" i="4"/>
  <c r="AE12" i="4"/>
  <c r="AB311" i="4"/>
  <c r="AA311" i="4"/>
  <c r="Z311" i="4"/>
  <c r="AB310" i="4"/>
  <c r="AA310" i="4"/>
  <c r="Z310" i="4"/>
  <c r="AB309" i="4"/>
  <c r="AA309" i="4"/>
  <c r="Z309" i="4"/>
  <c r="AB306" i="4"/>
  <c r="AA306" i="4"/>
  <c r="Z306" i="4"/>
  <c r="AB303" i="4"/>
  <c r="AA303" i="4"/>
  <c r="Z303" i="4"/>
  <c r="AB300" i="4"/>
  <c r="AA300" i="4"/>
  <c r="Z300" i="4"/>
  <c r="AB297" i="4"/>
  <c r="AA297" i="4"/>
  <c r="Z297" i="4"/>
  <c r="AB294" i="4"/>
  <c r="AA294" i="4"/>
  <c r="Z294" i="4"/>
  <c r="AB291" i="4"/>
  <c r="AA291" i="4"/>
  <c r="Z291" i="4"/>
  <c r="AB288" i="4"/>
  <c r="AA288" i="4"/>
  <c r="Z288" i="4"/>
  <c r="AB285" i="4"/>
  <c r="AA285" i="4"/>
  <c r="Z285" i="4"/>
  <c r="AB282" i="4"/>
  <c r="AA282" i="4"/>
  <c r="Z282" i="4"/>
  <c r="AB279" i="4"/>
  <c r="AA279" i="4"/>
  <c r="Z279" i="4"/>
  <c r="AB276" i="4"/>
  <c r="AA276" i="4"/>
  <c r="Z276" i="4"/>
  <c r="AB273" i="4"/>
  <c r="AA273" i="4"/>
  <c r="Z273" i="4"/>
  <c r="AB270" i="4"/>
  <c r="AA270" i="4"/>
  <c r="Z270" i="4"/>
  <c r="AB267" i="4"/>
  <c r="AA267" i="4"/>
  <c r="Z267" i="4"/>
  <c r="AB264" i="4"/>
  <c r="AA264" i="4"/>
  <c r="Z264" i="4"/>
  <c r="AB261" i="4"/>
  <c r="AA261" i="4"/>
  <c r="Z261" i="4"/>
  <c r="AB258" i="4"/>
  <c r="AA258" i="4"/>
  <c r="Z258" i="4"/>
  <c r="AB255" i="4"/>
  <c r="AA255" i="4"/>
  <c r="Z255" i="4"/>
  <c r="AB252" i="4"/>
  <c r="AA252" i="4"/>
  <c r="Z252" i="4"/>
  <c r="AB249" i="4"/>
  <c r="AA249" i="4"/>
  <c r="Z249" i="4"/>
  <c r="AB246" i="4"/>
  <c r="AA246" i="4"/>
  <c r="Z246" i="4"/>
  <c r="AB243" i="4"/>
  <c r="AA243" i="4"/>
  <c r="Z243" i="4"/>
  <c r="AB240" i="4"/>
  <c r="AA240" i="4"/>
  <c r="Z240" i="4"/>
  <c r="AB237" i="4"/>
  <c r="AA237" i="4"/>
  <c r="Z237" i="4"/>
  <c r="AB234" i="4"/>
  <c r="AA234" i="4"/>
  <c r="Z234" i="4"/>
  <c r="AB231" i="4"/>
  <c r="AA231" i="4"/>
  <c r="Z231" i="4"/>
  <c r="AB228" i="4"/>
  <c r="AA228" i="4"/>
  <c r="Z228" i="4"/>
  <c r="AB225" i="4"/>
  <c r="AA225" i="4"/>
  <c r="Z225" i="4"/>
  <c r="AB222" i="4"/>
  <c r="AA222" i="4"/>
  <c r="Z222" i="4"/>
  <c r="AB219" i="4"/>
  <c r="AA219" i="4"/>
  <c r="Z219" i="4"/>
  <c r="AB216" i="4"/>
  <c r="AA216" i="4"/>
  <c r="Z216" i="4"/>
  <c r="AB213" i="4"/>
  <c r="AA213" i="4"/>
  <c r="Z213" i="4"/>
  <c r="AB210" i="4"/>
  <c r="AA210" i="4"/>
  <c r="Z210" i="4"/>
  <c r="AB207" i="4"/>
  <c r="AA207" i="4"/>
  <c r="Z207" i="4"/>
  <c r="AB204" i="4"/>
  <c r="AA204" i="4"/>
  <c r="Z204" i="4"/>
  <c r="AB201" i="4"/>
  <c r="AA201" i="4"/>
  <c r="Z201" i="4"/>
  <c r="AB198" i="4"/>
  <c r="AA198" i="4"/>
  <c r="Z198" i="4"/>
  <c r="AB195" i="4"/>
  <c r="AA195" i="4"/>
  <c r="Z195" i="4"/>
  <c r="AB192" i="4"/>
  <c r="AA192" i="4"/>
  <c r="Z192" i="4"/>
  <c r="AB189" i="4"/>
  <c r="AA189" i="4"/>
  <c r="Z189" i="4"/>
  <c r="AB186" i="4"/>
  <c r="AA186" i="4"/>
  <c r="Z186" i="4"/>
  <c r="AB183" i="4"/>
  <c r="AA183" i="4"/>
  <c r="Z183" i="4"/>
  <c r="AB180" i="4"/>
  <c r="AA180" i="4"/>
  <c r="Z180" i="4"/>
  <c r="AB177" i="4"/>
  <c r="AA177" i="4"/>
  <c r="Z177" i="4"/>
  <c r="AB174" i="4"/>
  <c r="AA174" i="4"/>
  <c r="Z174" i="4"/>
  <c r="AB171" i="4"/>
  <c r="AA171" i="4"/>
  <c r="Z171" i="4"/>
  <c r="AB168" i="4"/>
  <c r="AA168" i="4"/>
  <c r="Z168" i="4"/>
  <c r="AB165" i="4"/>
  <c r="AA165" i="4"/>
  <c r="Z165" i="4"/>
  <c r="AB162" i="4"/>
  <c r="AA162" i="4"/>
  <c r="Z162" i="4"/>
  <c r="AB159" i="4"/>
  <c r="AA159" i="4"/>
  <c r="Z159" i="4"/>
  <c r="AB156" i="4"/>
  <c r="AA156" i="4"/>
  <c r="Z156" i="4"/>
  <c r="AB153" i="4"/>
  <c r="AA153" i="4"/>
  <c r="Z153" i="4"/>
  <c r="AB150" i="4"/>
  <c r="AA150" i="4"/>
  <c r="Z150" i="4"/>
  <c r="AB147" i="4"/>
  <c r="AA147" i="4"/>
  <c r="Z147" i="4"/>
  <c r="AB144" i="4"/>
  <c r="AA144" i="4"/>
  <c r="Z144" i="4"/>
  <c r="AB141" i="4"/>
  <c r="AA141" i="4"/>
  <c r="Z141" i="4"/>
  <c r="AB138" i="4"/>
  <c r="AA138" i="4"/>
  <c r="Z138" i="4"/>
  <c r="AB135" i="4"/>
  <c r="AA135" i="4"/>
  <c r="Z135" i="4"/>
  <c r="AB132" i="4"/>
  <c r="AA132" i="4"/>
  <c r="Z132" i="4"/>
  <c r="AB129" i="4"/>
  <c r="AA129" i="4"/>
  <c r="Z129" i="4"/>
  <c r="AB126" i="4"/>
  <c r="AA126" i="4"/>
  <c r="Z126" i="4"/>
  <c r="AB123" i="4"/>
  <c r="AA123" i="4"/>
  <c r="Z123" i="4"/>
  <c r="AB120" i="4"/>
  <c r="AA120" i="4"/>
  <c r="Z120" i="4"/>
  <c r="AB117" i="4"/>
  <c r="AA117" i="4"/>
  <c r="Z117" i="4"/>
  <c r="AB114" i="4"/>
  <c r="AA114" i="4"/>
  <c r="Z114" i="4"/>
  <c r="AB111" i="4"/>
  <c r="AA111" i="4"/>
  <c r="Z111" i="4"/>
  <c r="AB108" i="4"/>
  <c r="AA108" i="4"/>
  <c r="Z108" i="4"/>
  <c r="AB105" i="4"/>
  <c r="AA105" i="4"/>
  <c r="Z105" i="4"/>
  <c r="AB102" i="4"/>
  <c r="AA102" i="4"/>
  <c r="Z102" i="4"/>
  <c r="AB99" i="4"/>
  <c r="AA99" i="4"/>
  <c r="Z99" i="4"/>
  <c r="AB96" i="4"/>
  <c r="AA96" i="4"/>
  <c r="Z96" i="4"/>
  <c r="AB93" i="4"/>
  <c r="AA93" i="4"/>
  <c r="Z93" i="4"/>
  <c r="AB90" i="4"/>
  <c r="AA90" i="4"/>
  <c r="Z90" i="4"/>
  <c r="AB87" i="4"/>
  <c r="AA87" i="4"/>
  <c r="Z87" i="4"/>
  <c r="AB84" i="4"/>
  <c r="AA84" i="4"/>
  <c r="Z84" i="4"/>
  <c r="AB81" i="4"/>
  <c r="AA81" i="4"/>
  <c r="Z81" i="4"/>
  <c r="AB78" i="4"/>
  <c r="AA78" i="4"/>
  <c r="Z78" i="4"/>
  <c r="AB75" i="4"/>
  <c r="AA75" i="4"/>
  <c r="Z75" i="4"/>
  <c r="AB72" i="4"/>
  <c r="AA72" i="4"/>
  <c r="Z72" i="4"/>
  <c r="AB69" i="4"/>
  <c r="AA69" i="4"/>
  <c r="Z69" i="4"/>
  <c r="AB66" i="4"/>
  <c r="AA66" i="4"/>
  <c r="Z66" i="4"/>
  <c r="AB63" i="4"/>
  <c r="AA63" i="4"/>
  <c r="Z63" i="4"/>
  <c r="AB60" i="4"/>
  <c r="AA60" i="4"/>
  <c r="Z60" i="4"/>
  <c r="AB57" i="4"/>
  <c r="AA57" i="4"/>
  <c r="Z57" i="4"/>
  <c r="AB54" i="4"/>
  <c r="AA54" i="4"/>
  <c r="Z54" i="4"/>
  <c r="AB51" i="4"/>
  <c r="AA51" i="4"/>
  <c r="Z51" i="4"/>
  <c r="AB48" i="4"/>
  <c r="AA48" i="4"/>
  <c r="Z48" i="4"/>
  <c r="AB45" i="4"/>
  <c r="AA45" i="4"/>
  <c r="Z45" i="4"/>
  <c r="AB42" i="4"/>
  <c r="AA42" i="4"/>
  <c r="Z42" i="4"/>
  <c r="AB39" i="4"/>
  <c r="AA39" i="4"/>
  <c r="Z39" i="4"/>
  <c r="AB36" i="4"/>
  <c r="AA36" i="4"/>
  <c r="Z36" i="4"/>
  <c r="AB33" i="4"/>
  <c r="AA33" i="4"/>
  <c r="Z33" i="4"/>
  <c r="AB30" i="4"/>
  <c r="AA30" i="4"/>
  <c r="Z30" i="4"/>
  <c r="AB27" i="4"/>
  <c r="AA27" i="4"/>
  <c r="Z27" i="4"/>
  <c r="AB24" i="4"/>
  <c r="AA24" i="4"/>
  <c r="Z24" i="4"/>
  <c r="AB21" i="4"/>
  <c r="AA21" i="4"/>
  <c r="Z21" i="4"/>
  <c r="AB18" i="4"/>
  <c r="AA18" i="4"/>
  <c r="Z18" i="4"/>
  <c r="AB15" i="4"/>
  <c r="AA15" i="4"/>
  <c r="Z15" i="4"/>
  <c r="AB12" i="4"/>
  <c r="AA12" i="4"/>
  <c r="Z12" i="4"/>
  <c r="AB312" i="4" l="1"/>
  <c r="Z312" i="4"/>
  <c r="AE312" i="4"/>
  <c r="AA312" i="4"/>
  <c r="R7" i="5"/>
  <c r="A11" i="5" l="1"/>
  <c r="I11" i="5" s="1"/>
  <c r="F11" i="5" l="1"/>
  <c r="G11" i="5"/>
  <c r="H11" i="5"/>
  <c r="E11" i="5"/>
  <c r="D11" i="5"/>
  <c r="Y311" i="1" l="1"/>
  <c r="Y310" i="1"/>
  <c r="Y309" i="1"/>
  <c r="Y306" i="1"/>
  <c r="Y303" i="1"/>
  <c r="Y300" i="1"/>
  <c r="Y297" i="1"/>
  <c r="Y294" i="1"/>
  <c r="Y291" i="1"/>
  <c r="Y288" i="1"/>
  <c r="Y285" i="1"/>
  <c r="Y282" i="1"/>
  <c r="Y279" i="1"/>
  <c r="Y276" i="1"/>
  <c r="Y273" i="1"/>
  <c r="Y270" i="1"/>
  <c r="Y267" i="1"/>
  <c r="Y264" i="1"/>
  <c r="Y261" i="1"/>
  <c r="Y258" i="1"/>
  <c r="Y255" i="1"/>
  <c r="Y252" i="1"/>
  <c r="Y249" i="1"/>
  <c r="Y246" i="1"/>
  <c r="Y243" i="1"/>
  <c r="Y240" i="1"/>
  <c r="Y237" i="1"/>
  <c r="Y234" i="1"/>
  <c r="Y231" i="1"/>
  <c r="Y228" i="1"/>
  <c r="Y225" i="1"/>
  <c r="Y222" i="1"/>
  <c r="Y219" i="1"/>
  <c r="Y216" i="1"/>
  <c r="Y213" i="1"/>
  <c r="Y210" i="1"/>
  <c r="Y207" i="1"/>
  <c r="Y204" i="1"/>
  <c r="Y201" i="1"/>
  <c r="Y198" i="1"/>
  <c r="Y195" i="1"/>
  <c r="Y192" i="1"/>
  <c r="Y189" i="1"/>
  <c r="Y186" i="1"/>
  <c r="Y183" i="1"/>
  <c r="Y180" i="1"/>
  <c r="Y177" i="1"/>
  <c r="Y174" i="1"/>
  <c r="Y171" i="1"/>
  <c r="Y168" i="1"/>
  <c r="Y165" i="1"/>
  <c r="Y162" i="1"/>
  <c r="Y159" i="1"/>
  <c r="Y156" i="1"/>
  <c r="Y153" i="1"/>
  <c r="Y150" i="1"/>
  <c r="Y147" i="1"/>
  <c r="Y144" i="1"/>
  <c r="Y141" i="1"/>
  <c r="Y138" i="1"/>
  <c r="Y135" i="1"/>
  <c r="Y132" i="1"/>
  <c r="Y129" i="1"/>
  <c r="Y126" i="1"/>
  <c r="Y123" i="1"/>
  <c r="Y120" i="1"/>
  <c r="Y117" i="1"/>
  <c r="Y114" i="1"/>
  <c r="Y111" i="1"/>
  <c r="Y108" i="1"/>
  <c r="Y105" i="1"/>
  <c r="Y102" i="1"/>
  <c r="Y99" i="1"/>
  <c r="Y96" i="1"/>
  <c r="Y93" i="1"/>
  <c r="Y90" i="1"/>
  <c r="Y87" i="1"/>
  <c r="Y84" i="1"/>
  <c r="Y81" i="1"/>
  <c r="Y78" i="1"/>
  <c r="Y75" i="1"/>
  <c r="Y72" i="1"/>
  <c r="Y69" i="1"/>
  <c r="Y66" i="1"/>
  <c r="Y63" i="1"/>
  <c r="Y60" i="1"/>
  <c r="Y57" i="1"/>
  <c r="Y54" i="1"/>
  <c r="Y51" i="1"/>
  <c r="Y48" i="1"/>
  <c r="Y45" i="1"/>
  <c r="Y42" i="1"/>
  <c r="Y39" i="1"/>
  <c r="Y36" i="1"/>
  <c r="Y33" i="1"/>
  <c r="Y30" i="1"/>
  <c r="Y27" i="1"/>
  <c r="Y24" i="1"/>
  <c r="Y21" i="1"/>
  <c r="Y18" i="1"/>
  <c r="Y15" i="1"/>
  <c r="Y12" i="1"/>
  <c r="Z311" i="1"/>
  <c r="Z310" i="1"/>
  <c r="Z309" i="1"/>
  <c r="Z306" i="1"/>
  <c r="Z303" i="1"/>
  <c r="Z300" i="1"/>
  <c r="Z297" i="1"/>
  <c r="Z294" i="1"/>
  <c r="Z291" i="1"/>
  <c r="Z288" i="1"/>
  <c r="Z285" i="1"/>
  <c r="Z282" i="1"/>
  <c r="Z279" i="1"/>
  <c r="Z276" i="1"/>
  <c r="Z273" i="1"/>
  <c r="Z270" i="1"/>
  <c r="Z267" i="1"/>
  <c r="Z264" i="1"/>
  <c r="Z261" i="1"/>
  <c r="Z258" i="1"/>
  <c r="Z255" i="1"/>
  <c r="Z252" i="1"/>
  <c r="Z249" i="1"/>
  <c r="Z246" i="1"/>
  <c r="Z243" i="1"/>
  <c r="Z240" i="1"/>
  <c r="Z237" i="1"/>
  <c r="Z234" i="1"/>
  <c r="Z231" i="1"/>
  <c r="Z228" i="1"/>
  <c r="Z225" i="1"/>
  <c r="Z222" i="1"/>
  <c r="Z219" i="1"/>
  <c r="Z216" i="1"/>
  <c r="Z213" i="1"/>
  <c r="Z210" i="1"/>
  <c r="Z207" i="1"/>
  <c r="Z204" i="1"/>
  <c r="Z201" i="1"/>
  <c r="Z198" i="1"/>
  <c r="Z195" i="1"/>
  <c r="Z192" i="1"/>
  <c r="Z189" i="1"/>
  <c r="Z186" i="1"/>
  <c r="Z183" i="1"/>
  <c r="Z180" i="1"/>
  <c r="Z177" i="1"/>
  <c r="Z174" i="1"/>
  <c r="Z171" i="1"/>
  <c r="Z168" i="1"/>
  <c r="Z165" i="1"/>
  <c r="Z162" i="1"/>
  <c r="Z159" i="1"/>
  <c r="Z156" i="1"/>
  <c r="Z153" i="1"/>
  <c r="Z150" i="1"/>
  <c r="Z147" i="1"/>
  <c r="Z144" i="1"/>
  <c r="Z141" i="1"/>
  <c r="Z138" i="1"/>
  <c r="Z135" i="1"/>
  <c r="Z132" i="1"/>
  <c r="Z129" i="1"/>
  <c r="Z126" i="1"/>
  <c r="Z123" i="1"/>
  <c r="Z120" i="1"/>
  <c r="Z117" i="1"/>
  <c r="Z114" i="1"/>
  <c r="Z111" i="1"/>
  <c r="Z108" i="1"/>
  <c r="Z105" i="1"/>
  <c r="Z102" i="1"/>
  <c r="Z99" i="1"/>
  <c r="Z96" i="1"/>
  <c r="Z93" i="1"/>
  <c r="Z90" i="1"/>
  <c r="Z87" i="1"/>
  <c r="Z84" i="1"/>
  <c r="Z81" i="1"/>
  <c r="Z78" i="1"/>
  <c r="Z75" i="1"/>
  <c r="Z72" i="1"/>
  <c r="Z69" i="1"/>
  <c r="Z66" i="1"/>
  <c r="Z63" i="1"/>
  <c r="Z60" i="1"/>
  <c r="Z57" i="1"/>
  <c r="Z54" i="1"/>
  <c r="Z51" i="1"/>
  <c r="Z48" i="1"/>
  <c r="Z45" i="1"/>
  <c r="Z42" i="1"/>
  <c r="Z39" i="1"/>
  <c r="Z36" i="1"/>
  <c r="Z33" i="1"/>
  <c r="Z30" i="1"/>
  <c r="Z27" i="1"/>
  <c r="Z24" i="1"/>
  <c r="Z21" i="1"/>
  <c r="Z18" i="1"/>
  <c r="Z15" i="1"/>
  <c r="Z12" i="1"/>
  <c r="Y311" i="4"/>
  <c r="Y310" i="4"/>
  <c r="Y309" i="4"/>
  <c r="Y306" i="4"/>
  <c r="Y303" i="4"/>
  <c r="Y300" i="4"/>
  <c r="Y297" i="4"/>
  <c r="Y294" i="4"/>
  <c r="Y291" i="4"/>
  <c r="Y288" i="4"/>
  <c r="Y285" i="4"/>
  <c r="Y282" i="4"/>
  <c r="Y279" i="4"/>
  <c r="Y276" i="4"/>
  <c r="Y273" i="4"/>
  <c r="Y270" i="4"/>
  <c r="Y267" i="4"/>
  <c r="Y264" i="4"/>
  <c r="Y261" i="4"/>
  <c r="Y258" i="4"/>
  <c r="Y255" i="4"/>
  <c r="Y252" i="4"/>
  <c r="Y249" i="4"/>
  <c r="Y246" i="4"/>
  <c r="Y243" i="4"/>
  <c r="Y240" i="4"/>
  <c r="Y237" i="4"/>
  <c r="Y234" i="4"/>
  <c r="Y231" i="4"/>
  <c r="Y228" i="4"/>
  <c r="Y225" i="4"/>
  <c r="Y222" i="4"/>
  <c r="Y219" i="4"/>
  <c r="Y216" i="4"/>
  <c r="Y213" i="4"/>
  <c r="Y210" i="4"/>
  <c r="Y207" i="4"/>
  <c r="Y204" i="4"/>
  <c r="Y201" i="4"/>
  <c r="Y198" i="4"/>
  <c r="Y195" i="4"/>
  <c r="Y192" i="4"/>
  <c r="Y189" i="4"/>
  <c r="Y186" i="4"/>
  <c r="Y183" i="4"/>
  <c r="Y180" i="4"/>
  <c r="Y177" i="4"/>
  <c r="Y174" i="4"/>
  <c r="Y171" i="4"/>
  <c r="Y168" i="4"/>
  <c r="Y165" i="4"/>
  <c r="Y162" i="4"/>
  <c r="Y159" i="4"/>
  <c r="Y156" i="4"/>
  <c r="Y153" i="4"/>
  <c r="Y150" i="4"/>
  <c r="Y147" i="4"/>
  <c r="Y144" i="4"/>
  <c r="Y141" i="4"/>
  <c r="Y138" i="4"/>
  <c r="Y135" i="4"/>
  <c r="Y132" i="4"/>
  <c r="Y129" i="4"/>
  <c r="Y126" i="4"/>
  <c r="Y123" i="4"/>
  <c r="Y120" i="4"/>
  <c r="Y117" i="4"/>
  <c r="Y114" i="4"/>
  <c r="Y111" i="4"/>
  <c r="Y108" i="4"/>
  <c r="Y105" i="4"/>
  <c r="Y102" i="4"/>
  <c r="Y99" i="4"/>
  <c r="Y96" i="4"/>
  <c r="Y93" i="4"/>
  <c r="Y90" i="4"/>
  <c r="Y87" i="4"/>
  <c r="Y84" i="4"/>
  <c r="Y81" i="4"/>
  <c r="Y78" i="4"/>
  <c r="Y75" i="4"/>
  <c r="Y72" i="4"/>
  <c r="Y69" i="4"/>
  <c r="Y66" i="4"/>
  <c r="Y63" i="4"/>
  <c r="Y60" i="4"/>
  <c r="Y57" i="4"/>
  <c r="Y54" i="4"/>
  <c r="Y51" i="4"/>
  <c r="Y48" i="4"/>
  <c r="Y45" i="4"/>
  <c r="Y42" i="4"/>
  <c r="Y39" i="4"/>
  <c r="Y36" i="4"/>
  <c r="Y33" i="4"/>
  <c r="Y30" i="4"/>
  <c r="Y27" i="4"/>
  <c r="Y24" i="4"/>
  <c r="Y21" i="4"/>
  <c r="Y18" i="4"/>
  <c r="Y15" i="4"/>
  <c r="Y12" i="4"/>
  <c r="AC311" i="4"/>
  <c r="AC310" i="4"/>
  <c r="AC309" i="4"/>
  <c r="AC306" i="4"/>
  <c r="AC303" i="4"/>
  <c r="AC300" i="4"/>
  <c r="AC297" i="4"/>
  <c r="AC294" i="4"/>
  <c r="AC291" i="4"/>
  <c r="AC288" i="4"/>
  <c r="AC285" i="4"/>
  <c r="AC282" i="4"/>
  <c r="AC279" i="4"/>
  <c r="AC276" i="4"/>
  <c r="AC273" i="4"/>
  <c r="AC270" i="4"/>
  <c r="AC267" i="4"/>
  <c r="AC264" i="4"/>
  <c r="AC261" i="4"/>
  <c r="AC258" i="4"/>
  <c r="AC255" i="4"/>
  <c r="AC252" i="4"/>
  <c r="AC249" i="4"/>
  <c r="AC246" i="4"/>
  <c r="AC243" i="4"/>
  <c r="AC240" i="4"/>
  <c r="AC237" i="4"/>
  <c r="AC234" i="4"/>
  <c r="AC231" i="4"/>
  <c r="AC228" i="4"/>
  <c r="AC225" i="4"/>
  <c r="AC222" i="4"/>
  <c r="AC219" i="4"/>
  <c r="AC216" i="4"/>
  <c r="AC213" i="4"/>
  <c r="AC210" i="4"/>
  <c r="AC207" i="4"/>
  <c r="AC204" i="4"/>
  <c r="AC201" i="4"/>
  <c r="AC198" i="4"/>
  <c r="AC195" i="4"/>
  <c r="AC192" i="4"/>
  <c r="AC189" i="4"/>
  <c r="AC186" i="4"/>
  <c r="AC183" i="4"/>
  <c r="AC180" i="4"/>
  <c r="AC177" i="4"/>
  <c r="AC174" i="4"/>
  <c r="AC171" i="4"/>
  <c r="AC168" i="4"/>
  <c r="AC165" i="4"/>
  <c r="AC162" i="4"/>
  <c r="AC159" i="4"/>
  <c r="AC156" i="4"/>
  <c r="AC153" i="4"/>
  <c r="AC150" i="4"/>
  <c r="AC147" i="4"/>
  <c r="AC144" i="4"/>
  <c r="AC141" i="4"/>
  <c r="AC138" i="4"/>
  <c r="AC135" i="4"/>
  <c r="AC132" i="4"/>
  <c r="AC129" i="4"/>
  <c r="AC126" i="4"/>
  <c r="AC123" i="4"/>
  <c r="AC120" i="4"/>
  <c r="AC117" i="4"/>
  <c r="AC114" i="4"/>
  <c r="AC111" i="4"/>
  <c r="AC108" i="4"/>
  <c r="AC105" i="4"/>
  <c r="AC102" i="4"/>
  <c r="AC99" i="4"/>
  <c r="AC96" i="4"/>
  <c r="AC93" i="4"/>
  <c r="AC90" i="4"/>
  <c r="AC87" i="4"/>
  <c r="AC84" i="4"/>
  <c r="AC81" i="4"/>
  <c r="AC78" i="4"/>
  <c r="AC75" i="4"/>
  <c r="AC72" i="4"/>
  <c r="AC69" i="4"/>
  <c r="AC66" i="4"/>
  <c r="AC63" i="4"/>
  <c r="AC60" i="4"/>
  <c r="AC57" i="4"/>
  <c r="AC54" i="4"/>
  <c r="AC51" i="4"/>
  <c r="AC48" i="4"/>
  <c r="AC45" i="4"/>
  <c r="AC42" i="4"/>
  <c r="AC39" i="4"/>
  <c r="AC36" i="4"/>
  <c r="AC33" i="4"/>
  <c r="AC30" i="4"/>
  <c r="AC27" i="4"/>
  <c r="AC24" i="4"/>
  <c r="AC21" i="4"/>
  <c r="AC18" i="4"/>
  <c r="AC15" i="4"/>
  <c r="AC12" i="4"/>
  <c r="AD12" i="4"/>
  <c r="AD15" i="4"/>
  <c r="AD18" i="4"/>
  <c r="AD21" i="4"/>
  <c r="AD24" i="4"/>
  <c r="AD27" i="4"/>
  <c r="AD30" i="4"/>
  <c r="AD33" i="4"/>
  <c r="AD36" i="4"/>
  <c r="AD39" i="4"/>
  <c r="AD42" i="4"/>
  <c r="AD45" i="4"/>
  <c r="AD48" i="4"/>
  <c r="AD51" i="4"/>
  <c r="AD54" i="4"/>
  <c r="AD57" i="4"/>
  <c r="AD60" i="4"/>
  <c r="AD63" i="4"/>
  <c r="AD66" i="4"/>
  <c r="AD69" i="4"/>
  <c r="AD72" i="4"/>
  <c r="AD75" i="4"/>
  <c r="AD78" i="4"/>
  <c r="AD81" i="4"/>
  <c r="AD84" i="4"/>
  <c r="AD87" i="4"/>
  <c r="AD90" i="4"/>
  <c r="AD93" i="4"/>
  <c r="AD96" i="4"/>
  <c r="AD99" i="4"/>
  <c r="AD102" i="4"/>
  <c r="AD105" i="4"/>
  <c r="AD108" i="4"/>
  <c r="AD111" i="4"/>
  <c r="AD114" i="4"/>
  <c r="AD117" i="4"/>
  <c r="AD120" i="4"/>
  <c r="AD123" i="4"/>
  <c r="AD126" i="4"/>
  <c r="AD129" i="4"/>
  <c r="AD132" i="4"/>
  <c r="AD135" i="4"/>
  <c r="AD138" i="4"/>
  <c r="AD141" i="4"/>
  <c r="AD144" i="4"/>
  <c r="AD147" i="4"/>
  <c r="AD150" i="4"/>
  <c r="AD153" i="4"/>
  <c r="AD156" i="4"/>
  <c r="AD159" i="4"/>
  <c r="AD162" i="4"/>
  <c r="AD165" i="4"/>
  <c r="AD168" i="4"/>
  <c r="AD171" i="4"/>
  <c r="AD174" i="4"/>
  <c r="AD177" i="4"/>
  <c r="AD180" i="4"/>
  <c r="AD183" i="4"/>
  <c r="AD186" i="4"/>
  <c r="AD189" i="4"/>
  <c r="AD192" i="4"/>
  <c r="AD195" i="4"/>
  <c r="AD198" i="4"/>
  <c r="AD201" i="4"/>
  <c r="AD204" i="4"/>
  <c r="AD207" i="4"/>
  <c r="AD210" i="4"/>
  <c r="AD213" i="4"/>
  <c r="AD216" i="4"/>
  <c r="AD219" i="4"/>
  <c r="AD222" i="4"/>
  <c r="AD225" i="4"/>
  <c r="AD228" i="4"/>
  <c r="AD231" i="4"/>
  <c r="AD234" i="4"/>
  <c r="AD237" i="4"/>
  <c r="AD240" i="4"/>
  <c r="AD243" i="4"/>
  <c r="AD246" i="4"/>
  <c r="AD249" i="4"/>
  <c r="AD252" i="4"/>
  <c r="AD255" i="4"/>
  <c r="AD258" i="4"/>
  <c r="AD261" i="4"/>
  <c r="AD264" i="4"/>
  <c r="AD267" i="4"/>
  <c r="AD270" i="4"/>
  <c r="AD273" i="4"/>
  <c r="AD276" i="4"/>
  <c r="AD279" i="4"/>
  <c r="AD282" i="4"/>
  <c r="AD285" i="4"/>
  <c r="AD288" i="4"/>
  <c r="AD291" i="4"/>
  <c r="AD294" i="4"/>
  <c r="AD297" i="4"/>
  <c r="AD300" i="4"/>
  <c r="AD303" i="4"/>
  <c r="AD306" i="4"/>
  <c r="AD309" i="4"/>
  <c r="AD310" i="4"/>
  <c r="AD311" i="4"/>
  <c r="AD312" i="4" l="1"/>
  <c r="Y312" i="1"/>
  <c r="Z312" i="1"/>
  <c r="Y312" i="4"/>
  <c r="AC312" i="4"/>
  <c r="R14" i="1" l="1"/>
  <c r="R26" i="4" l="1"/>
  <c r="R25" i="4"/>
  <c r="R23" i="4"/>
  <c r="R22" i="4"/>
  <c r="R20" i="4"/>
  <c r="R19" i="4"/>
  <c r="R17" i="4"/>
  <c r="R16" i="4"/>
  <c r="R14" i="4"/>
  <c r="R13" i="4"/>
  <c r="S12" i="4"/>
  <c r="R11" i="4"/>
  <c r="R25" i="1"/>
  <c r="R23" i="1"/>
  <c r="R22" i="1"/>
  <c r="R20" i="1"/>
  <c r="R19" i="1"/>
  <c r="R17" i="1"/>
  <c r="R16" i="1"/>
  <c r="R13" i="1"/>
  <c r="R10" i="1"/>
  <c r="R11" i="1"/>
  <c r="R15" i="4" l="1"/>
  <c r="R12" i="1"/>
  <c r="R12" i="4"/>
  <c r="T25" i="3"/>
  <c r="T22" i="3"/>
  <c r="T19" i="3"/>
  <c r="T16" i="3"/>
  <c r="T13" i="3"/>
  <c r="T25" i="5"/>
  <c r="T22" i="5"/>
  <c r="T19" i="5"/>
  <c r="T16" i="5"/>
  <c r="S15" i="1"/>
  <c r="R15" i="1"/>
  <c r="R27" i="1" l="1"/>
  <c r="R24" i="1"/>
  <c r="R21" i="1"/>
  <c r="R18" i="1"/>
  <c r="R27" i="4"/>
  <c r="R24" i="4"/>
  <c r="R21" i="4"/>
  <c r="R18" i="4"/>
  <c r="R11" i="5"/>
  <c r="M11" i="5"/>
  <c r="N11" i="5"/>
  <c r="S11" i="5" l="1"/>
  <c r="T13" i="5"/>
  <c r="L3" i="3" l="1"/>
  <c r="V103" i="5" l="1"/>
  <c r="U103" i="5"/>
  <c r="V102" i="5"/>
  <c r="U102" i="5"/>
  <c r="V101" i="5"/>
  <c r="U101" i="5"/>
  <c r="A98" i="5"/>
  <c r="A99" i="5" s="1"/>
  <c r="A100" i="5" s="1"/>
  <c r="A95" i="5"/>
  <c r="A92" i="5"/>
  <c r="A89" i="5"/>
  <c r="A86" i="5"/>
  <c r="A83" i="5"/>
  <c r="A80" i="5"/>
  <c r="A77" i="5"/>
  <c r="A74" i="5"/>
  <c r="A75" i="5" s="1"/>
  <c r="A71" i="5"/>
  <c r="A72" i="5" s="1"/>
  <c r="A73" i="5" s="1"/>
  <c r="A68" i="5"/>
  <c r="A69" i="5" s="1"/>
  <c r="A65" i="5"/>
  <c r="A66" i="5" s="1"/>
  <c r="A67" i="5" s="1"/>
  <c r="A62" i="5"/>
  <c r="A59" i="5"/>
  <c r="A60" i="5" s="1"/>
  <c r="A56" i="5"/>
  <c r="A57" i="5" s="1"/>
  <c r="A53" i="5"/>
  <c r="A54" i="5" s="1"/>
  <c r="A55" i="5" s="1"/>
  <c r="A50" i="5"/>
  <c r="A47" i="5"/>
  <c r="A44" i="5"/>
  <c r="A45" i="5" s="1"/>
  <c r="A41" i="5"/>
  <c r="A38" i="5"/>
  <c r="A39" i="5" s="1"/>
  <c r="A40" i="5" s="1"/>
  <c r="A35" i="5"/>
  <c r="A32" i="5"/>
  <c r="A33" i="5" s="1"/>
  <c r="A34" i="5" s="1"/>
  <c r="A29" i="5"/>
  <c r="A26" i="5"/>
  <c r="A23" i="5"/>
  <c r="A20" i="5"/>
  <c r="A17" i="5"/>
  <c r="A14" i="5"/>
  <c r="K11" i="5"/>
  <c r="L3" i="5"/>
  <c r="X311" i="4"/>
  <c r="W311" i="4"/>
  <c r="V311" i="4"/>
  <c r="U311" i="4"/>
  <c r="T311" i="4"/>
  <c r="X310" i="4"/>
  <c r="W310" i="4"/>
  <c r="V310" i="4"/>
  <c r="U310" i="4"/>
  <c r="T310" i="4"/>
  <c r="S310" i="4"/>
  <c r="AO309" i="4"/>
  <c r="AN309" i="4"/>
  <c r="AM309" i="4"/>
  <c r="AG309" i="4"/>
  <c r="X309" i="4"/>
  <c r="W309" i="4"/>
  <c r="V309" i="4"/>
  <c r="U309" i="4"/>
  <c r="T309" i="4"/>
  <c r="S309" i="4"/>
  <c r="AO308" i="4"/>
  <c r="AN308" i="4"/>
  <c r="AM308" i="4"/>
  <c r="R308" i="4"/>
  <c r="AO307" i="4"/>
  <c r="AN307" i="4"/>
  <c r="AM307" i="4"/>
  <c r="R307" i="4"/>
  <c r="AO306" i="4"/>
  <c r="AN306" i="4"/>
  <c r="AM306" i="4"/>
  <c r="AG306" i="4"/>
  <c r="X306" i="4"/>
  <c r="W306" i="4"/>
  <c r="V306" i="4"/>
  <c r="U306" i="4"/>
  <c r="T306" i="4"/>
  <c r="S306" i="4"/>
  <c r="AO305" i="4"/>
  <c r="AN305" i="4"/>
  <c r="AM305" i="4"/>
  <c r="R305" i="4"/>
  <c r="AO304" i="4"/>
  <c r="AN304" i="4"/>
  <c r="AM304" i="4"/>
  <c r="R304" i="4"/>
  <c r="AO303" i="4"/>
  <c r="AN303" i="4"/>
  <c r="AM303" i="4"/>
  <c r="AG303" i="4"/>
  <c r="X303" i="4"/>
  <c r="W303" i="4"/>
  <c r="V303" i="4"/>
  <c r="U303" i="4"/>
  <c r="T303" i="4"/>
  <c r="S303" i="4"/>
  <c r="AO302" i="4"/>
  <c r="AN302" i="4"/>
  <c r="AM302" i="4"/>
  <c r="R302" i="4"/>
  <c r="AO301" i="4"/>
  <c r="AN301" i="4"/>
  <c r="AM301" i="4"/>
  <c r="R301" i="4"/>
  <c r="AO300" i="4"/>
  <c r="AN300" i="4"/>
  <c r="AM300" i="4"/>
  <c r="AG300" i="4"/>
  <c r="X300" i="4"/>
  <c r="W300" i="4"/>
  <c r="V300" i="4"/>
  <c r="U300" i="4"/>
  <c r="T300" i="4"/>
  <c r="S300" i="4"/>
  <c r="AO299" i="4"/>
  <c r="AN299" i="4"/>
  <c r="AM299" i="4"/>
  <c r="R299" i="4"/>
  <c r="AO298" i="4"/>
  <c r="AN298" i="4"/>
  <c r="AM298" i="4"/>
  <c r="R298" i="4"/>
  <c r="AO297" i="4"/>
  <c r="AN297" i="4"/>
  <c r="AM297" i="4"/>
  <c r="AG297" i="4"/>
  <c r="X297" i="4"/>
  <c r="W297" i="4"/>
  <c r="V297" i="4"/>
  <c r="U297" i="4"/>
  <c r="T297" i="4"/>
  <c r="S297" i="4"/>
  <c r="AO296" i="4"/>
  <c r="AN296" i="4"/>
  <c r="AM296" i="4"/>
  <c r="R296" i="4"/>
  <c r="AO295" i="4"/>
  <c r="AN295" i="4"/>
  <c r="AM295" i="4"/>
  <c r="R295" i="4"/>
  <c r="AO294" i="4"/>
  <c r="AN294" i="4"/>
  <c r="AM294" i="4"/>
  <c r="AG294" i="4"/>
  <c r="X294" i="4"/>
  <c r="W294" i="4"/>
  <c r="V294" i="4"/>
  <c r="U294" i="4"/>
  <c r="T294" i="4"/>
  <c r="S294" i="4"/>
  <c r="AO293" i="4"/>
  <c r="AN293" i="4"/>
  <c r="AM293" i="4"/>
  <c r="R293" i="4"/>
  <c r="AO292" i="4"/>
  <c r="AN292" i="4"/>
  <c r="AM292" i="4"/>
  <c r="R292" i="4"/>
  <c r="AO291" i="4"/>
  <c r="AN291" i="4"/>
  <c r="AM291" i="4"/>
  <c r="AG291" i="4"/>
  <c r="X291" i="4"/>
  <c r="W291" i="4"/>
  <c r="V291" i="4"/>
  <c r="U291" i="4"/>
  <c r="T291" i="4"/>
  <c r="S291" i="4"/>
  <c r="AO290" i="4"/>
  <c r="AN290" i="4"/>
  <c r="AM290" i="4"/>
  <c r="R290" i="4"/>
  <c r="AO289" i="4"/>
  <c r="AN289" i="4"/>
  <c r="AM289" i="4"/>
  <c r="R289" i="4"/>
  <c r="AO288" i="4"/>
  <c r="AN288" i="4"/>
  <c r="AM288" i="4"/>
  <c r="AG288" i="4"/>
  <c r="X288" i="4"/>
  <c r="W288" i="4"/>
  <c r="V288" i="4"/>
  <c r="U288" i="4"/>
  <c r="T288" i="4"/>
  <c r="S288" i="4"/>
  <c r="AO287" i="4"/>
  <c r="AN287" i="4"/>
  <c r="AM287" i="4"/>
  <c r="R287" i="4"/>
  <c r="AO286" i="4"/>
  <c r="AN286" i="4"/>
  <c r="AM286" i="4"/>
  <c r="R286" i="4"/>
  <c r="AO285" i="4"/>
  <c r="AN285" i="4"/>
  <c r="AM285" i="4"/>
  <c r="AG285" i="4"/>
  <c r="X285" i="4"/>
  <c r="W285" i="4"/>
  <c r="V285" i="4"/>
  <c r="U285" i="4"/>
  <c r="T285" i="4"/>
  <c r="S285" i="4"/>
  <c r="AO284" i="4"/>
  <c r="AN284" i="4"/>
  <c r="AM284" i="4"/>
  <c r="R284" i="4"/>
  <c r="AO283" i="4"/>
  <c r="AN283" i="4"/>
  <c r="AM283" i="4"/>
  <c r="R283" i="4"/>
  <c r="AO282" i="4"/>
  <c r="AN282" i="4"/>
  <c r="AM282" i="4"/>
  <c r="AG282" i="4"/>
  <c r="X282" i="4"/>
  <c r="W282" i="4"/>
  <c r="V282" i="4"/>
  <c r="U282" i="4"/>
  <c r="T282" i="4"/>
  <c r="S282" i="4"/>
  <c r="AO281" i="4"/>
  <c r="AN281" i="4"/>
  <c r="AM281" i="4"/>
  <c r="R281" i="4"/>
  <c r="AO280" i="4"/>
  <c r="AN280" i="4"/>
  <c r="AM280" i="4"/>
  <c r="R280" i="4"/>
  <c r="AO279" i="4"/>
  <c r="AN279" i="4"/>
  <c r="AM279" i="4"/>
  <c r="AG279" i="4"/>
  <c r="X279" i="4"/>
  <c r="W279" i="4"/>
  <c r="V279" i="4"/>
  <c r="U279" i="4"/>
  <c r="T279" i="4"/>
  <c r="S279" i="4"/>
  <c r="AO278" i="4"/>
  <c r="AN278" i="4"/>
  <c r="AM278" i="4"/>
  <c r="R278" i="4"/>
  <c r="AO277" i="4"/>
  <c r="AN277" i="4"/>
  <c r="AM277" i="4"/>
  <c r="R277" i="4"/>
  <c r="AO276" i="4"/>
  <c r="AN276" i="4"/>
  <c r="AM276" i="4"/>
  <c r="AG276" i="4"/>
  <c r="X276" i="4"/>
  <c r="W276" i="4"/>
  <c r="V276" i="4"/>
  <c r="U276" i="4"/>
  <c r="T276" i="4"/>
  <c r="S276" i="4"/>
  <c r="AO275" i="4"/>
  <c r="AN275" i="4"/>
  <c r="AM275" i="4"/>
  <c r="R275" i="4"/>
  <c r="AO274" i="4"/>
  <c r="AN274" i="4"/>
  <c r="AM274" i="4"/>
  <c r="R274" i="4"/>
  <c r="AO273" i="4"/>
  <c r="AN273" i="4"/>
  <c r="AM273" i="4"/>
  <c r="AG273" i="4"/>
  <c r="X273" i="4"/>
  <c r="W273" i="4"/>
  <c r="V273" i="4"/>
  <c r="U273" i="4"/>
  <c r="T273" i="4"/>
  <c r="S273" i="4"/>
  <c r="AO272" i="4"/>
  <c r="AN272" i="4"/>
  <c r="AM272" i="4"/>
  <c r="R272" i="4"/>
  <c r="AO271" i="4"/>
  <c r="AN271" i="4"/>
  <c r="AM271" i="4"/>
  <c r="R271" i="4"/>
  <c r="AO270" i="4"/>
  <c r="AN270" i="4"/>
  <c r="AM270" i="4"/>
  <c r="AG270" i="4"/>
  <c r="X270" i="4"/>
  <c r="W270" i="4"/>
  <c r="V270" i="4"/>
  <c r="U270" i="4"/>
  <c r="T270" i="4"/>
  <c r="S270" i="4"/>
  <c r="AO269" i="4"/>
  <c r="AN269" i="4"/>
  <c r="AM269" i="4"/>
  <c r="R269" i="4"/>
  <c r="AO268" i="4"/>
  <c r="AN268" i="4"/>
  <c r="AM268" i="4"/>
  <c r="R268" i="4"/>
  <c r="AO267" i="4"/>
  <c r="AN267" i="4"/>
  <c r="AM267" i="4"/>
  <c r="AG267" i="4"/>
  <c r="X267" i="4"/>
  <c r="W267" i="4"/>
  <c r="V267" i="4"/>
  <c r="U267" i="4"/>
  <c r="T267" i="4"/>
  <c r="S267" i="4"/>
  <c r="AO266" i="4"/>
  <c r="AN266" i="4"/>
  <c r="AM266" i="4"/>
  <c r="R266" i="4"/>
  <c r="AO265" i="4"/>
  <c r="AN265" i="4"/>
  <c r="AM265" i="4"/>
  <c r="R265" i="4"/>
  <c r="AO264" i="4"/>
  <c r="AN264" i="4"/>
  <c r="AM264" i="4"/>
  <c r="AG264" i="4"/>
  <c r="X264" i="4"/>
  <c r="W264" i="4"/>
  <c r="V264" i="4"/>
  <c r="U264" i="4"/>
  <c r="T264" i="4"/>
  <c r="S264" i="4"/>
  <c r="AO263" i="4"/>
  <c r="AN263" i="4"/>
  <c r="AM263" i="4"/>
  <c r="R263" i="4"/>
  <c r="AO262" i="4"/>
  <c r="AN262" i="4"/>
  <c r="AM262" i="4"/>
  <c r="R262" i="4"/>
  <c r="AO261" i="4"/>
  <c r="AN261" i="4"/>
  <c r="AM261" i="4"/>
  <c r="AG261" i="4"/>
  <c r="X261" i="4"/>
  <c r="W261" i="4"/>
  <c r="V261" i="4"/>
  <c r="U261" i="4"/>
  <c r="T261" i="4"/>
  <c r="S261" i="4"/>
  <c r="AO260" i="4"/>
  <c r="AN260" i="4"/>
  <c r="AM260" i="4"/>
  <c r="R260" i="4"/>
  <c r="AO259" i="4"/>
  <c r="AN259" i="4"/>
  <c r="AM259" i="4"/>
  <c r="R259" i="4"/>
  <c r="AO258" i="4"/>
  <c r="AN258" i="4"/>
  <c r="AM258" i="4"/>
  <c r="AG258" i="4"/>
  <c r="X258" i="4"/>
  <c r="W258" i="4"/>
  <c r="V258" i="4"/>
  <c r="U258" i="4"/>
  <c r="T258" i="4"/>
  <c r="S258" i="4"/>
  <c r="AO257" i="4"/>
  <c r="AN257" i="4"/>
  <c r="AM257" i="4"/>
  <c r="R257" i="4"/>
  <c r="AO256" i="4"/>
  <c r="AN256" i="4"/>
  <c r="AM256" i="4"/>
  <c r="R256" i="4"/>
  <c r="AO255" i="4"/>
  <c r="AN255" i="4"/>
  <c r="AM255" i="4"/>
  <c r="AG255" i="4"/>
  <c r="X255" i="4"/>
  <c r="W255" i="4"/>
  <c r="V255" i="4"/>
  <c r="U255" i="4"/>
  <c r="T255" i="4"/>
  <c r="S255" i="4"/>
  <c r="AO254" i="4"/>
  <c r="AN254" i="4"/>
  <c r="AM254" i="4"/>
  <c r="R254" i="4"/>
  <c r="AO253" i="4"/>
  <c r="AN253" i="4"/>
  <c r="AM253" i="4"/>
  <c r="R253" i="4"/>
  <c r="AO252" i="4"/>
  <c r="AN252" i="4"/>
  <c r="AM252" i="4"/>
  <c r="AG252" i="4"/>
  <c r="X252" i="4"/>
  <c r="W252" i="4"/>
  <c r="V252" i="4"/>
  <c r="U252" i="4"/>
  <c r="T252" i="4"/>
  <c r="S252" i="4"/>
  <c r="AO251" i="4"/>
  <c r="AN251" i="4"/>
  <c r="AM251" i="4"/>
  <c r="R251" i="4"/>
  <c r="AO250" i="4"/>
  <c r="AN250" i="4"/>
  <c r="AM250" i="4"/>
  <c r="R250" i="4"/>
  <c r="AO249" i="4"/>
  <c r="AN249" i="4"/>
  <c r="AM249" i="4"/>
  <c r="AG249" i="4"/>
  <c r="X249" i="4"/>
  <c r="W249" i="4"/>
  <c r="V249" i="4"/>
  <c r="U249" i="4"/>
  <c r="T249" i="4"/>
  <c r="S249" i="4"/>
  <c r="AO248" i="4"/>
  <c r="AN248" i="4"/>
  <c r="AM248" i="4"/>
  <c r="R248" i="4"/>
  <c r="AO247" i="4"/>
  <c r="AN247" i="4"/>
  <c r="AM247" i="4"/>
  <c r="R247" i="4"/>
  <c r="AO246" i="4"/>
  <c r="AN246" i="4"/>
  <c r="AM246" i="4"/>
  <c r="AG246" i="4"/>
  <c r="X246" i="4"/>
  <c r="W246" i="4"/>
  <c r="V246" i="4"/>
  <c r="U246" i="4"/>
  <c r="T246" i="4"/>
  <c r="S246" i="4"/>
  <c r="AO245" i="4"/>
  <c r="AN245" i="4"/>
  <c r="AM245" i="4"/>
  <c r="R245" i="4"/>
  <c r="AO244" i="4"/>
  <c r="AN244" i="4"/>
  <c r="AM244" i="4"/>
  <c r="R244" i="4"/>
  <c r="AO243" i="4"/>
  <c r="AN243" i="4"/>
  <c r="AM243" i="4"/>
  <c r="AG243" i="4"/>
  <c r="X243" i="4"/>
  <c r="W243" i="4"/>
  <c r="V243" i="4"/>
  <c r="U243" i="4"/>
  <c r="T243" i="4"/>
  <c r="S243" i="4"/>
  <c r="AO242" i="4"/>
  <c r="AN242" i="4"/>
  <c r="AM242" i="4"/>
  <c r="R242" i="4"/>
  <c r="AO241" i="4"/>
  <c r="AN241" i="4"/>
  <c r="AM241" i="4"/>
  <c r="R241" i="4"/>
  <c r="AO240" i="4"/>
  <c r="AN240" i="4"/>
  <c r="AM240" i="4"/>
  <c r="AG240" i="4"/>
  <c r="X240" i="4"/>
  <c r="W240" i="4"/>
  <c r="V240" i="4"/>
  <c r="U240" i="4"/>
  <c r="T240" i="4"/>
  <c r="S240" i="4"/>
  <c r="AO239" i="4"/>
  <c r="AN239" i="4"/>
  <c r="AM239" i="4"/>
  <c r="R239" i="4"/>
  <c r="AO238" i="4"/>
  <c r="AN238" i="4"/>
  <c r="AM238" i="4"/>
  <c r="R238" i="4"/>
  <c r="AO237" i="4"/>
  <c r="AN237" i="4"/>
  <c r="AM237" i="4"/>
  <c r="AG237" i="4"/>
  <c r="X237" i="4"/>
  <c r="W237" i="4"/>
  <c r="V237" i="4"/>
  <c r="U237" i="4"/>
  <c r="T237" i="4"/>
  <c r="S237" i="4"/>
  <c r="AO236" i="4"/>
  <c r="AN236" i="4"/>
  <c r="AM236" i="4"/>
  <c r="R236" i="4"/>
  <c r="AO235" i="4"/>
  <c r="AN235" i="4"/>
  <c r="AM235" i="4"/>
  <c r="R235" i="4"/>
  <c r="AO234" i="4"/>
  <c r="AN234" i="4"/>
  <c r="AM234" i="4"/>
  <c r="AG234" i="4"/>
  <c r="X234" i="4"/>
  <c r="W234" i="4"/>
  <c r="V234" i="4"/>
  <c r="U234" i="4"/>
  <c r="T234" i="4"/>
  <c r="S234" i="4"/>
  <c r="AO233" i="4"/>
  <c r="AN233" i="4"/>
  <c r="AM233" i="4"/>
  <c r="R233" i="4"/>
  <c r="AO232" i="4"/>
  <c r="AN232" i="4"/>
  <c r="AM232" i="4"/>
  <c r="R232" i="4"/>
  <c r="AO231" i="4"/>
  <c r="AN231" i="4"/>
  <c r="AM231" i="4"/>
  <c r="AG231" i="4"/>
  <c r="X231" i="4"/>
  <c r="W231" i="4"/>
  <c r="V231" i="4"/>
  <c r="U231" i="4"/>
  <c r="T231" i="4"/>
  <c r="S231" i="4"/>
  <c r="AO230" i="4"/>
  <c r="AN230" i="4"/>
  <c r="AM230" i="4"/>
  <c r="R230" i="4"/>
  <c r="AO229" i="4"/>
  <c r="AN229" i="4"/>
  <c r="AM229" i="4"/>
  <c r="R229" i="4"/>
  <c r="AO228" i="4"/>
  <c r="AN228" i="4"/>
  <c r="AM228" i="4"/>
  <c r="AG228" i="4"/>
  <c r="X228" i="4"/>
  <c r="W228" i="4"/>
  <c r="V228" i="4"/>
  <c r="U228" i="4"/>
  <c r="T228" i="4"/>
  <c r="S228" i="4"/>
  <c r="AO227" i="4"/>
  <c r="AN227" i="4"/>
  <c r="AM227" i="4"/>
  <c r="R227" i="4"/>
  <c r="AO226" i="4"/>
  <c r="AN226" i="4"/>
  <c r="AM226" i="4"/>
  <c r="R226" i="4"/>
  <c r="AO225" i="4"/>
  <c r="AN225" i="4"/>
  <c r="AM225" i="4"/>
  <c r="AG225" i="4"/>
  <c r="X225" i="4"/>
  <c r="W225" i="4"/>
  <c r="V225" i="4"/>
  <c r="U225" i="4"/>
  <c r="T225" i="4"/>
  <c r="S225" i="4"/>
  <c r="AO224" i="4"/>
  <c r="AN224" i="4"/>
  <c r="AM224" i="4"/>
  <c r="R224" i="4"/>
  <c r="AO223" i="4"/>
  <c r="AN223" i="4"/>
  <c r="AM223" i="4"/>
  <c r="R223" i="4"/>
  <c r="AO222" i="4"/>
  <c r="AN222" i="4"/>
  <c r="AM222" i="4"/>
  <c r="AG222" i="4"/>
  <c r="X222" i="4"/>
  <c r="W222" i="4"/>
  <c r="V222" i="4"/>
  <c r="U222" i="4"/>
  <c r="T222" i="4"/>
  <c r="S222" i="4"/>
  <c r="AO221" i="4"/>
  <c r="AN221" i="4"/>
  <c r="AM221" i="4"/>
  <c r="R221" i="4"/>
  <c r="AO220" i="4"/>
  <c r="AN220" i="4"/>
  <c r="AM220" i="4"/>
  <c r="R220" i="4"/>
  <c r="AO219" i="4"/>
  <c r="AN219" i="4"/>
  <c r="AM219" i="4"/>
  <c r="AG219" i="4"/>
  <c r="X219" i="4"/>
  <c r="W219" i="4"/>
  <c r="V219" i="4"/>
  <c r="U219" i="4"/>
  <c r="T219" i="4"/>
  <c r="S219" i="4"/>
  <c r="AO218" i="4"/>
  <c r="AN218" i="4"/>
  <c r="AM218" i="4"/>
  <c r="R218" i="4"/>
  <c r="AO217" i="4"/>
  <c r="AN217" i="4"/>
  <c r="AM217" i="4"/>
  <c r="R217" i="4"/>
  <c r="AO216" i="4"/>
  <c r="AN216" i="4"/>
  <c r="AM216" i="4"/>
  <c r="AG216" i="4"/>
  <c r="X216" i="4"/>
  <c r="W216" i="4"/>
  <c r="V216" i="4"/>
  <c r="U216" i="4"/>
  <c r="T216" i="4"/>
  <c r="S216" i="4"/>
  <c r="AO215" i="4"/>
  <c r="AN215" i="4"/>
  <c r="AM215" i="4"/>
  <c r="R215" i="4"/>
  <c r="AO214" i="4"/>
  <c r="AN214" i="4"/>
  <c r="AM214" i="4"/>
  <c r="R214" i="4"/>
  <c r="AO213" i="4"/>
  <c r="AN213" i="4"/>
  <c r="AM213" i="4"/>
  <c r="AG213" i="4"/>
  <c r="X213" i="4"/>
  <c r="W213" i="4"/>
  <c r="V213" i="4"/>
  <c r="U213" i="4"/>
  <c r="T213" i="4"/>
  <c r="S213" i="4"/>
  <c r="AO212" i="4"/>
  <c r="AN212" i="4"/>
  <c r="AM212" i="4"/>
  <c r="R212" i="4"/>
  <c r="AO211" i="4"/>
  <c r="AN211" i="4"/>
  <c r="AM211" i="4"/>
  <c r="R211" i="4"/>
  <c r="AO210" i="4"/>
  <c r="AN210" i="4"/>
  <c r="AM210" i="4"/>
  <c r="AG210" i="4"/>
  <c r="X210" i="4"/>
  <c r="W210" i="4"/>
  <c r="V210" i="4"/>
  <c r="U210" i="4"/>
  <c r="T210" i="4"/>
  <c r="S210" i="4"/>
  <c r="AO209" i="4"/>
  <c r="AN209" i="4"/>
  <c r="AM209" i="4"/>
  <c r="R209" i="4"/>
  <c r="AO208" i="4"/>
  <c r="AN208" i="4"/>
  <c r="AM208" i="4"/>
  <c r="R208" i="4"/>
  <c r="AO207" i="4"/>
  <c r="AN207" i="4"/>
  <c r="AM207" i="4"/>
  <c r="AG207" i="4"/>
  <c r="X207" i="4"/>
  <c r="W207" i="4"/>
  <c r="V207" i="4"/>
  <c r="U207" i="4"/>
  <c r="T207" i="4"/>
  <c r="S207" i="4"/>
  <c r="AO206" i="4"/>
  <c r="AN206" i="4"/>
  <c r="AM206" i="4"/>
  <c r="R206" i="4"/>
  <c r="AO205" i="4"/>
  <c r="AN205" i="4"/>
  <c r="AM205" i="4"/>
  <c r="R205" i="4"/>
  <c r="AO204" i="4"/>
  <c r="AN204" i="4"/>
  <c r="AM204" i="4"/>
  <c r="AG204" i="4"/>
  <c r="X204" i="4"/>
  <c r="W204" i="4"/>
  <c r="V204" i="4"/>
  <c r="U204" i="4"/>
  <c r="T204" i="4"/>
  <c r="S204" i="4"/>
  <c r="AO203" i="4"/>
  <c r="AN203" i="4"/>
  <c r="AM203" i="4"/>
  <c r="R203" i="4"/>
  <c r="AO202" i="4"/>
  <c r="AN202" i="4"/>
  <c r="AM202" i="4"/>
  <c r="R202" i="4"/>
  <c r="AO201" i="4"/>
  <c r="AN201" i="4"/>
  <c r="AM201" i="4"/>
  <c r="AG201" i="4"/>
  <c r="X201" i="4"/>
  <c r="W201" i="4"/>
  <c r="V201" i="4"/>
  <c r="U201" i="4"/>
  <c r="T201" i="4"/>
  <c r="S201" i="4"/>
  <c r="AO200" i="4"/>
  <c r="AN200" i="4"/>
  <c r="AM200" i="4"/>
  <c r="R200" i="4"/>
  <c r="AO199" i="4"/>
  <c r="AN199" i="4"/>
  <c r="AM199" i="4"/>
  <c r="R199" i="4"/>
  <c r="AO198" i="4"/>
  <c r="AN198" i="4"/>
  <c r="AM198" i="4"/>
  <c r="AG198" i="4"/>
  <c r="X198" i="4"/>
  <c r="W198" i="4"/>
  <c r="V198" i="4"/>
  <c r="U198" i="4"/>
  <c r="T198" i="4"/>
  <c r="S198" i="4"/>
  <c r="AO197" i="4"/>
  <c r="AN197" i="4"/>
  <c r="AM197" i="4"/>
  <c r="R197" i="4"/>
  <c r="AO196" i="4"/>
  <c r="AN196" i="4"/>
  <c r="AM196" i="4"/>
  <c r="R196" i="4"/>
  <c r="AO195" i="4"/>
  <c r="AN195" i="4"/>
  <c r="AM195" i="4"/>
  <c r="AG195" i="4"/>
  <c r="X195" i="4"/>
  <c r="W195" i="4"/>
  <c r="V195" i="4"/>
  <c r="U195" i="4"/>
  <c r="T195" i="4"/>
  <c r="S195" i="4"/>
  <c r="AO194" i="4"/>
  <c r="AN194" i="4"/>
  <c r="AM194" i="4"/>
  <c r="R194" i="4"/>
  <c r="AO193" i="4"/>
  <c r="AN193" i="4"/>
  <c r="AM193" i="4"/>
  <c r="R193" i="4"/>
  <c r="AO192" i="4"/>
  <c r="AN192" i="4"/>
  <c r="AM192" i="4"/>
  <c r="AG192" i="4"/>
  <c r="X192" i="4"/>
  <c r="W192" i="4"/>
  <c r="V192" i="4"/>
  <c r="U192" i="4"/>
  <c r="T192" i="4"/>
  <c r="S192" i="4"/>
  <c r="AO191" i="4"/>
  <c r="AN191" i="4"/>
  <c r="AM191" i="4"/>
  <c r="R191" i="4"/>
  <c r="AO190" i="4"/>
  <c r="AN190" i="4"/>
  <c r="AM190" i="4"/>
  <c r="R190" i="4"/>
  <c r="AO189" i="4"/>
  <c r="AN189" i="4"/>
  <c r="AM189" i="4"/>
  <c r="AG189" i="4"/>
  <c r="X189" i="4"/>
  <c r="W189" i="4"/>
  <c r="V189" i="4"/>
  <c r="U189" i="4"/>
  <c r="T189" i="4"/>
  <c r="S189" i="4"/>
  <c r="AO188" i="4"/>
  <c r="AN188" i="4"/>
  <c r="AM188" i="4"/>
  <c r="R188" i="4"/>
  <c r="AO187" i="4"/>
  <c r="AN187" i="4"/>
  <c r="AM187" i="4"/>
  <c r="R187" i="4"/>
  <c r="AO186" i="4"/>
  <c r="AN186" i="4"/>
  <c r="AM186" i="4"/>
  <c r="AG186" i="4"/>
  <c r="X186" i="4"/>
  <c r="W186" i="4"/>
  <c r="V186" i="4"/>
  <c r="U186" i="4"/>
  <c r="T186" i="4"/>
  <c r="S186" i="4"/>
  <c r="AO185" i="4"/>
  <c r="AN185" i="4"/>
  <c r="AM185" i="4"/>
  <c r="R185" i="4"/>
  <c r="AO184" i="4"/>
  <c r="AN184" i="4"/>
  <c r="AM184" i="4"/>
  <c r="R184" i="4"/>
  <c r="AO183" i="4"/>
  <c r="AN183" i="4"/>
  <c r="AM183" i="4"/>
  <c r="AG183" i="4"/>
  <c r="X183" i="4"/>
  <c r="W183" i="4"/>
  <c r="V183" i="4"/>
  <c r="U183" i="4"/>
  <c r="T183" i="4"/>
  <c r="S183" i="4"/>
  <c r="AO182" i="4"/>
  <c r="AN182" i="4"/>
  <c r="AM182" i="4"/>
  <c r="R182" i="4"/>
  <c r="AO181" i="4"/>
  <c r="AN181" i="4"/>
  <c r="AM181" i="4"/>
  <c r="R181" i="4"/>
  <c r="AO180" i="4"/>
  <c r="AN180" i="4"/>
  <c r="AM180" i="4"/>
  <c r="AG180" i="4"/>
  <c r="X180" i="4"/>
  <c r="W180" i="4"/>
  <c r="V180" i="4"/>
  <c r="U180" i="4"/>
  <c r="T180" i="4"/>
  <c r="S180" i="4"/>
  <c r="AO179" i="4"/>
  <c r="AN179" i="4"/>
  <c r="AM179" i="4"/>
  <c r="R179" i="4"/>
  <c r="AO178" i="4"/>
  <c r="AN178" i="4"/>
  <c r="AM178" i="4"/>
  <c r="R178" i="4"/>
  <c r="AO177" i="4"/>
  <c r="AN177" i="4"/>
  <c r="AM177" i="4"/>
  <c r="AG177" i="4"/>
  <c r="X177" i="4"/>
  <c r="W177" i="4"/>
  <c r="V177" i="4"/>
  <c r="U177" i="4"/>
  <c r="T177" i="4"/>
  <c r="S177" i="4"/>
  <c r="AO176" i="4"/>
  <c r="AN176" i="4"/>
  <c r="AM176" i="4"/>
  <c r="R176" i="4"/>
  <c r="AO175" i="4"/>
  <c r="AN175" i="4"/>
  <c r="AM175" i="4"/>
  <c r="R175" i="4"/>
  <c r="AO174" i="4"/>
  <c r="AN174" i="4"/>
  <c r="AM174" i="4"/>
  <c r="AG174" i="4"/>
  <c r="X174" i="4"/>
  <c r="W174" i="4"/>
  <c r="V174" i="4"/>
  <c r="U174" i="4"/>
  <c r="T174" i="4"/>
  <c r="S174" i="4"/>
  <c r="AO173" i="4"/>
  <c r="AN173" i="4"/>
  <c r="AM173" i="4"/>
  <c r="R173" i="4"/>
  <c r="AO172" i="4"/>
  <c r="AN172" i="4"/>
  <c r="AM172" i="4"/>
  <c r="R172" i="4"/>
  <c r="AO171" i="4"/>
  <c r="AN171" i="4"/>
  <c r="AM171" i="4"/>
  <c r="AG171" i="4"/>
  <c r="X171" i="4"/>
  <c r="W171" i="4"/>
  <c r="V171" i="4"/>
  <c r="U171" i="4"/>
  <c r="T171" i="4"/>
  <c r="S171" i="4"/>
  <c r="AO170" i="4"/>
  <c r="AN170" i="4"/>
  <c r="AM170" i="4"/>
  <c r="R170" i="4"/>
  <c r="AO169" i="4"/>
  <c r="AN169" i="4"/>
  <c r="AM169" i="4"/>
  <c r="R169" i="4"/>
  <c r="AO168" i="4"/>
  <c r="AN168" i="4"/>
  <c r="AM168" i="4"/>
  <c r="AG168" i="4"/>
  <c r="X168" i="4"/>
  <c r="W168" i="4"/>
  <c r="V168" i="4"/>
  <c r="U168" i="4"/>
  <c r="T168" i="4"/>
  <c r="S168" i="4"/>
  <c r="AO167" i="4"/>
  <c r="AN167" i="4"/>
  <c r="AM167" i="4"/>
  <c r="R167" i="4"/>
  <c r="AO166" i="4"/>
  <c r="AN166" i="4"/>
  <c r="AM166" i="4"/>
  <c r="R166" i="4"/>
  <c r="AO165" i="4"/>
  <c r="AN165" i="4"/>
  <c r="AM165" i="4"/>
  <c r="AG165" i="4"/>
  <c r="X165" i="4"/>
  <c r="W165" i="4"/>
  <c r="V165" i="4"/>
  <c r="U165" i="4"/>
  <c r="T165" i="4"/>
  <c r="S165" i="4"/>
  <c r="AO164" i="4"/>
  <c r="AN164" i="4"/>
  <c r="AM164" i="4"/>
  <c r="R164" i="4"/>
  <c r="AO163" i="4"/>
  <c r="AN163" i="4"/>
  <c r="AM163" i="4"/>
  <c r="R163" i="4"/>
  <c r="AO162" i="4"/>
  <c r="AN162" i="4"/>
  <c r="AM162" i="4"/>
  <c r="AG162" i="4"/>
  <c r="X162" i="4"/>
  <c r="W162" i="4"/>
  <c r="V162" i="4"/>
  <c r="U162" i="4"/>
  <c r="T162" i="4"/>
  <c r="S162" i="4"/>
  <c r="AO161" i="4"/>
  <c r="AN161" i="4"/>
  <c r="AM161" i="4"/>
  <c r="R161" i="4"/>
  <c r="AO160" i="4"/>
  <c r="AN160" i="4"/>
  <c r="AM160" i="4"/>
  <c r="R160" i="4"/>
  <c r="AO159" i="4"/>
  <c r="AN159" i="4"/>
  <c r="AM159" i="4"/>
  <c r="AG159" i="4"/>
  <c r="X159" i="4"/>
  <c r="W159" i="4"/>
  <c r="V159" i="4"/>
  <c r="U159" i="4"/>
  <c r="T159" i="4"/>
  <c r="S159" i="4"/>
  <c r="AO158" i="4"/>
  <c r="AN158" i="4"/>
  <c r="AM158" i="4"/>
  <c r="R158" i="4"/>
  <c r="AO157" i="4"/>
  <c r="AN157" i="4"/>
  <c r="AM157" i="4"/>
  <c r="R157" i="4"/>
  <c r="AO156" i="4"/>
  <c r="AN156" i="4"/>
  <c r="AM156" i="4"/>
  <c r="AG156" i="4"/>
  <c r="X156" i="4"/>
  <c r="W156" i="4"/>
  <c r="V156" i="4"/>
  <c r="U156" i="4"/>
  <c r="T156" i="4"/>
  <c r="S156" i="4"/>
  <c r="AO155" i="4"/>
  <c r="AN155" i="4"/>
  <c r="AM155" i="4"/>
  <c r="R155" i="4"/>
  <c r="AO154" i="4"/>
  <c r="AN154" i="4"/>
  <c r="AM154" i="4"/>
  <c r="R154" i="4"/>
  <c r="AO153" i="4"/>
  <c r="AN153" i="4"/>
  <c r="AM153" i="4"/>
  <c r="AG153" i="4"/>
  <c r="X153" i="4"/>
  <c r="W153" i="4"/>
  <c r="V153" i="4"/>
  <c r="U153" i="4"/>
  <c r="T153" i="4"/>
  <c r="S153" i="4"/>
  <c r="AO152" i="4"/>
  <c r="AN152" i="4"/>
  <c r="AM152" i="4"/>
  <c r="R152" i="4"/>
  <c r="AO151" i="4"/>
  <c r="AN151" i="4"/>
  <c r="AM151" i="4"/>
  <c r="R151" i="4"/>
  <c r="AO150" i="4"/>
  <c r="AN150" i="4"/>
  <c r="AM150" i="4"/>
  <c r="AG150" i="4"/>
  <c r="X150" i="4"/>
  <c r="W150" i="4"/>
  <c r="V150" i="4"/>
  <c r="U150" i="4"/>
  <c r="T150" i="4"/>
  <c r="S150" i="4"/>
  <c r="AO149" i="4"/>
  <c r="AN149" i="4"/>
  <c r="AM149" i="4"/>
  <c r="R149" i="4"/>
  <c r="AO148" i="4"/>
  <c r="AN148" i="4"/>
  <c r="AM148" i="4"/>
  <c r="R148" i="4"/>
  <c r="R150" i="4" s="1"/>
  <c r="AO147" i="4"/>
  <c r="AN147" i="4"/>
  <c r="AM147" i="4"/>
  <c r="AG147" i="4"/>
  <c r="X147" i="4"/>
  <c r="W147" i="4"/>
  <c r="V147" i="4"/>
  <c r="U147" i="4"/>
  <c r="T147" i="4"/>
  <c r="S147" i="4"/>
  <c r="AO146" i="4"/>
  <c r="AN146" i="4"/>
  <c r="AM146" i="4"/>
  <c r="R146" i="4"/>
  <c r="AO145" i="4"/>
  <c r="AN145" i="4"/>
  <c r="AM145" i="4"/>
  <c r="R145" i="4"/>
  <c r="AO144" i="4"/>
  <c r="AN144" i="4"/>
  <c r="AM144" i="4"/>
  <c r="AG144" i="4"/>
  <c r="X144" i="4"/>
  <c r="W144" i="4"/>
  <c r="V144" i="4"/>
  <c r="U144" i="4"/>
  <c r="T144" i="4"/>
  <c r="S144" i="4"/>
  <c r="AO143" i="4"/>
  <c r="AN143" i="4"/>
  <c r="AM143" i="4"/>
  <c r="R143" i="4"/>
  <c r="AO142" i="4"/>
  <c r="AN142" i="4"/>
  <c r="AM142" i="4"/>
  <c r="R142" i="4"/>
  <c r="R144" i="4" s="1"/>
  <c r="AO141" i="4"/>
  <c r="AN141" i="4"/>
  <c r="AM141" i="4"/>
  <c r="AG141" i="4"/>
  <c r="X141" i="4"/>
  <c r="W141" i="4"/>
  <c r="V141" i="4"/>
  <c r="U141" i="4"/>
  <c r="T141" i="4"/>
  <c r="S141" i="4"/>
  <c r="AO140" i="4"/>
  <c r="AN140" i="4"/>
  <c r="AM140" i="4"/>
  <c r="R140" i="4"/>
  <c r="AO139" i="4"/>
  <c r="AN139" i="4"/>
  <c r="AM139" i="4"/>
  <c r="R139" i="4"/>
  <c r="AO138" i="4"/>
  <c r="AN138" i="4"/>
  <c r="AM138" i="4"/>
  <c r="AG138" i="4"/>
  <c r="X138" i="4"/>
  <c r="W138" i="4"/>
  <c r="V138" i="4"/>
  <c r="U138" i="4"/>
  <c r="T138" i="4"/>
  <c r="S138" i="4"/>
  <c r="AO137" i="4"/>
  <c r="AN137" i="4"/>
  <c r="AM137" i="4"/>
  <c r="R137" i="4"/>
  <c r="AO136" i="4"/>
  <c r="AN136" i="4"/>
  <c r="AM136" i="4"/>
  <c r="R136" i="4"/>
  <c r="R138" i="4" s="1"/>
  <c r="AO135" i="4"/>
  <c r="AN135" i="4"/>
  <c r="AM135" i="4"/>
  <c r="AG135" i="4"/>
  <c r="X135" i="4"/>
  <c r="W135" i="4"/>
  <c r="V135" i="4"/>
  <c r="U135" i="4"/>
  <c r="T135" i="4"/>
  <c r="S135" i="4"/>
  <c r="AO134" i="4"/>
  <c r="AN134" i="4"/>
  <c r="AM134" i="4"/>
  <c r="R134" i="4"/>
  <c r="AO133" i="4"/>
  <c r="AN133" i="4"/>
  <c r="AM133" i="4"/>
  <c r="R133" i="4"/>
  <c r="AO132" i="4"/>
  <c r="AN132" i="4"/>
  <c r="AM132" i="4"/>
  <c r="AG132" i="4"/>
  <c r="X132" i="4"/>
  <c r="W132" i="4"/>
  <c r="V132" i="4"/>
  <c r="U132" i="4"/>
  <c r="T132" i="4"/>
  <c r="S132" i="4"/>
  <c r="AO131" i="4"/>
  <c r="AN131" i="4"/>
  <c r="AM131" i="4"/>
  <c r="R131" i="4"/>
  <c r="AO130" i="4"/>
  <c r="AN130" i="4"/>
  <c r="AM130" i="4"/>
  <c r="R130" i="4"/>
  <c r="R132" i="4" s="1"/>
  <c r="AO129" i="4"/>
  <c r="AN129" i="4"/>
  <c r="AM129" i="4"/>
  <c r="AG129" i="4"/>
  <c r="X129" i="4"/>
  <c r="W129" i="4"/>
  <c r="V129" i="4"/>
  <c r="U129" i="4"/>
  <c r="T129" i="4"/>
  <c r="S129" i="4"/>
  <c r="AO128" i="4"/>
  <c r="AN128" i="4"/>
  <c r="AM128" i="4"/>
  <c r="R128" i="4"/>
  <c r="AO127" i="4"/>
  <c r="AN127" i="4"/>
  <c r="AM127" i="4"/>
  <c r="R127" i="4"/>
  <c r="AO126" i="4"/>
  <c r="AN126" i="4"/>
  <c r="AM126" i="4"/>
  <c r="AG126" i="4"/>
  <c r="X126" i="4"/>
  <c r="W126" i="4"/>
  <c r="V126" i="4"/>
  <c r="U126" i="4"/>
  <c r="T126" i="4"/>
  <c r="S126" i="4"/>
  <c r="AO125" i="4"/>
  <c r="AN125" i="4"/>
  <c r="AM125" i="4"/>
  <c r="R125" i="4"/>
  <c r="AO124" i="4"/>
  <c r="AN124" i="4"/>
  <c r="AM124" i="4"/>
  <c r="R124" i="4"/>
  <c r="R126" i="4" s="1"/>
  <c r="AO123" i="4"/>
  <c r="AN123" i="4"/>
  <c r="AM123" i="4"/>
  <c r="AG123" i="4"/>
  <c r="X123" i="4"/>
  <c r="W123" i="4"/>
  <c r="V123" i="4"/>
  <c r="U123" i="4"/>
  <c r="T123" i="4"/>
  <c r="S123" i="4"/>
  <c r="AO122" i="4"/>
  <c r="AN122" i="4"/>
  <c r="AM122" i="4"/>
  <c r="R122" i="4"/>
  <c r="AO121" i="4"/>
  <c r="AN121" i="4"/>
  <c r="AM121" i="4"/>
  <c r="R121" i="4"/>
  <c r="AO120" i="4"/>
  <c r="AN120" i="4"/>
  <c r="AM120" i="4"/>
  <c r="AG120" i="4"/>
  <c r="X120" i="4"/>
  <c r="W120" i="4"/>
  <c r="V120" i="4"/>
  <c r="U120" i="4"/>
  <c r="T120" i="4"/>
  <c r="S120" i="4"/>
  <c r="AO119" i="4"/>
  <c r="AN119" i="4"/>
  <c r="AM119" i="4"/>
  <c r="R119" i="4"/>
  <c r="AO118" i="4"/>
  <c r="AN118" i="4"/>
  <c r="AM118" i="4"/>
  <c r="R118" i="4"/>
  <c r="R120" i="4" s="1"/>
  <c r="AO117" i="4"/>
  <c r="AN117" i="4"/>
  <c r="AM117" i="4"/>
  <c r="AG117" i="4"/>
  <c r="X117" i="4"/>
  <c r="W117" i="4"/>
  <c r="V117" i="4"/>
  <c r="U117" i="4"/>
  <c r="T117" i="4"/>
  <c r="S117" i="4"/>
  <c r="AO116" i="4"/>
  <c r="AN116" i="4"/>
  <c r="AM116" i="4"/>
  <c r="R116" i="4"/>
  <c r="AO115" i="4"/>
  <c r="AN115" i="4"/>
  <c r="AM115" i="4"/>
  <c r="R115" i="4"/>
  <c r="AO114" i="4"/>
  <c r="AN114" i="4"/>
  <c r="AM114" i="4"/>
  <c r="AG114" i="4"/>
  <c r="X114" i="4"/>
  <c r="W114" i="4"/>
  <c r="V114" i="4"/>
  <c r="U114" i="4"/>
  <c r="T114" i="4"/>
  <c r="S114" i="4"/>
  <c r="AO113" i="4"/>
  <c r="AN113" i="4"/>
  <c r="AM113" i="4"/>
  <c r="R113" i="4"/>
  <c r="AO112" i="4"/>
  <c r="AN112" i="4"/>
  <c r="AM112" i="4"/>
  <c r="R112" i="4"/>
  <c r="R114" i="4" s="1"/>
  <c r="AO111" i="4"/>
  <c r="AN111" i="4"/>
  <c r="AM111" i="4"/>
  <c r="AG111" i="4"/>
  <c r="X111" i="4"/>
  <c r="W111" i="4"/>
  <c r="V111" i="4"/>
  <c r="U111" i="4"/>
  <c r="T111" i="4"/>
  <c r="S111" i="4"/>
  <c r="AO110" i="4"/>
  <c r="AN110" i="4"/>
  <c r="AM110" i="4"/>
  <c r="R110" i="4"/>
  <c r="AO109" i="4"/>
  <c r="AN109" i="4"/>
  <c r="AM109" i="4"/>
  <c r="R109" i="4"/>
  <c r="AO108" i="4"/>
  <c r="AN108" i="4"/>
  <c r="AM108" i="4"/>
  <c r="AG108" i="4"/>
  <c r="X108" i="4"/>
  <c r="W108" i="4"/>
  <c r="V108" i="4"/>
  <c r="U108" i="4"/>
  <c r="T108" i="4"/>
  <c r="S108" i="4"/>
  <c r="AO107" i="4"/>
  <c r="AN107" i="4"/>
  <c r="AM107" i="4"/>
  <c r="R107" i="4"/>
  <c r="AO106" i="4"/>
  <c r="AN106" i="4"/>
  <c r="AM106" i="4"/>
  <c r="R106" i="4"/>
  <c r="R108" i="4" s="1"/>
  <c r="AO105" i="4"/>
  <c r="AN105" i="4"/>
  <c r="AM105" i="4"/>
  <c r="AG105" i="4"/>
  <c r="X105" i="4"/>
  <c r="W105" i="4"/>
  <c r="V105" i="4"/>
  <c r="U105" i="4"/>
  <c r="T105" i="4"/>
  <c r="S105" i="4"/>
  <c r="AO104" i="4"/>
  <c r="AN104" i="4"/>
  <c r="AM104" i="4"/>
  <c r="R104" i="4"/>
  <c r="AO103" i="4"/>
  <c r="AN103" i="4"/>
  <c r="AM103" i="4"/>
  <c r="R103" i="4"/>
  <c r="AO102" i="4"/>
  <c r="AN102" i="4"/>
  <c r="AM102" i="4"/>
  <c r="AG102" i="4"/>
  <c r="X102" i="4"/>
  <c r="W102" i="4"/>
  <c r="V102" i="4"/>
  <c r="U102" i="4"/>
  <c r="T102" i="4"/>
  <c r="S102" i="4"/>
  <c r="AO101" i="4"/>
  <c r="AN101" i="4"/>
  <c r="AM101" i="4"/>
  <c r="R101" i="4"/>
  <c r="AO100" i="4"/>
  <c r="AN100" i="4"/>
  <c r="AM100" i="4"/>
  <c r="R100" i="4"/>
  <c r="R102" i="4" s="1"/>
  <c r="AO99" i="4"/>
  <c r="AN99" i="4"/>
  <c r="AM99" i="4"/>
  <c r="AG99" i="4"/>
  <c r="X99" i="4"/>
  <c r="W99" i="4"/>
  <c r="V99" i="4"/>
  <c r="U99" i="4"/>
  <c r="T99" i="4"/>
  <c r="S99" i="4"/>
  <c r="AO98" i="4"/>
  <c r="AN98" i="4"/>
  <c r="AM98" i="4"/>
  <c r="R98" i="4"/>
  <c r="AO97" i="4"/>
  <c r="AN97" i="4"/>
  <c r="AM97" i="4"/>
  <c r="R97" i="4"/>
  <c r="R99" i="4" s="1"/>
  <c r="AO96" i="4"/>
  <c r="AN96" i="4"/>
  <c r="AM96" i="4"/>
  <c r="AG96" i="4"/>
  <c r="X96" i="4"/>
  <c r="W96" i="4"/>
  <c r="V96" i="4"/>
  <c r="U96" i="4"/>
  <c r="T96" i="4"/>
  <c r="S96" i="4"/>
  <c r="AO95" i="4"/>
  <c r="AN95" i="4"/>
  <c r="AM95" i="4"/>
  <c r="R95" i="4"/>
  <c r="AO94" i="4"/>
  <c r="AN94" i="4"/>
  <c r="AM94" i="4"/>
  <c r="R94" i="4"/>
  <c r="R96" i="4" s="1"/>
  <c r="AO93" i="4"/>
  <c r="AN93" i="4"/>
  <c r="AM93" i="4"/>
  <c r="AG93" i="4"/>
  <c r="X93" i="4"/>
  <c r="W93" i="4"/>
  <c r="V93" i="4"/>
  <c r="U93" i="4"/>
  <c r="T93" i="4"/>
  <c r="S93" i="4"/>
  <c r="AO92" i="4"/>
  <c r="AN92" i="4"/>
  <c r="AM92" i="4"/>
  <c r="R92" i="4"/>
  <c r="AO91" i="4"/>
  <c r="AN91" i="4"/>
  <c r="AM91" i="4"/>
  <c r="R91" i="4"/>
  <c r="R93" i="4" s="1"/>
  <c r="AO90" i="4"/>
  <c r="AN90" i="4"/>
  <c r="AM90" i="4"/>
  <c r="AG90" i="4"/>
  <c r="X90" i="4"/>
  <c r="W90" i="4"/>
  <c r="V90" i="4"/>
  <c r="U90" i="4"/>
  <c r="T90" i="4"/>
  <c r="S90" i="4"/>
  <c r="AO89" i="4"/>
  <c r="AN89" i="4"/>
  <c r="AM89" i="4"/>
  <c r="R89" i="4"/>
  <c r="AO88" i="4"/>
  <c r="AN88" i="4"/>
  <c r="AM88" i="4"/>
  <c r="R88" i="4"/>
  <c r="R90" i="4" s="1"/>
  <c r="AO87" i="4"/>
  <c r="AN87" i="4"/>
  <c r="AM87" i="4"/>
  <c r="AG87" i="4"/>
  <c r="X87" i="4"/>
  <c r="W87" i="4"/>
  <c r="V87" i="4"/>
  <c r="U87" i="4"/>
  <c r="T87" i="4"/>
  <c r="S87" i="4"/>
  <c r="AO86" i="4"/>
  <c r="AN86" i="4"/>
  <c r="AM86" i="4"/>
  <c r="R86" i="4"/>
  <c r="AO85" i="4"/>
  <c r="AN85" i="4"/>
  <c r="AM85" i="4"/>
  <c r="R85" i="4"/>
  <c r="R87" i="4" s="1"/>
  <c r="AO84" i="4"/>
  <c r="AN84" i="4"/>
  <c r="AM84" i="4"/>
  <c r="AG84" i="4"/>
  <c r="X84" i="4"/>
  <c r="W84" i="4"/>
  <c r="V84" i="4"/>
  <c r="U84" i="4"/>
  <c r="T84" i="4"/>
  <c r="S84" i="4"/>
  <c r="AO83" i="4"/>
  <c r="AN83" i="4"/>
  <c r="AM83" i="4"/>
  <c r="R83" i="4"/>
  <c r="AO82" i="4"/>
  <c r="AN82" i="4"/>
  <c r="AM82" i="4"/>
  <c r="R82" i="4"/>
  <c r="R84" i="4" s="1"/>
  <c r="AO81" i="4"/>
  <c r="AN81" i="4"/>
  <c r="AM81" i="4"/>
  <c r="AG81" i="4"/>
  <c r="X81" i="4"/>
  <c r="W81" i="4"/>
  <c r="V81" i="4"/>
  <c r="U81" i="4"/>
  <c r="T81" i="4"/>
  <c r="S81" i="4"/>
  <c r="AO80" i="4"/>
  <c r="AN80" i="4"/>
  <c r="AM80" i="4"/>
  <c r="R80" i="4"/>
  <c r="AO79" i="4"/>
  <c r="AN79" i="4"/>
  <c r="AM79" i="4"/>
  <c r="R79" i="4"/>
  <c r="AO78" i="4"/>
  <c r="AN78" i="4"/>
  <c r="AM78" i="4"/>
  <c r="AG78" i="4"/>
  <c r="X78" i="4"/>
  <c r="W78" i="4"/>
  <c r="V78" i="4"/>
  <c r="U78" i="4"/>
  <c r="T78" i="4"/>
  <c r="S78" i="4"/>
  <c r="AO77" i="4"/>
  <c r="AN77" i="4"/>
  <c r="AM77" i="4"/>
  <c r="R77" i="4"/>
  <c r="AO76" i="4"/>
  <c r="AN76" i="4"/>
  <c r="AM76" i="4"/>
  <c r="R76" i="4"/>
  <c r="R78" i="4" s="1"/>
  <c r="AO75" i="4"/>
  <c r="AN75" i="4"/>
  <c r="AM75" i="4"/>
  <c r="AG75" i="4"/>
  <c r="X75" i="4"/>
  <c r="W75" i="4"/>
  <c r="V75" i="4"/>
  <c r="U75" i="4"/>
  <c r="T75" i="4"/>
  <c r="S75" i="4"/>
  <c r="AO74" i="4"/>
  <c r="AN74" i="4"/>
  <c r="AM74" i="4"/>
  <c r="R74" i="4"/>
  <c r="AO73" i="4"/>
  <c r="AN73" i="4"/>
  <c r="AM73" i="4"/>
  <c r="R73" i="4"/>
  <c r="AO72" i="4"/>
  <c r="AN72" i="4"/>
  <c r="AM72" i="4"/>
  <c r="AG72" i="4"/>
  <c r="X72" i="4"/>
  <c r="W72" i="4"/>
  <c r="V72" i="4"/>
  <c r="U72" i="4"/>
  <c r="T72" i="4"/>
  <c r="S72" i="4"/>
  <c r="AO71" i="4"/>
  <c r="AN71" i="4"/>
  <c r="AM71" i="4"/>
  <c r="R71" i="4"/>
  <c r="AO70" i="4"/>
  <c r="AN70" i="4"/>
  <c r="AM70" i="4"/>
  <c r="R70" i="4"/>
  <c r="R72" i="4" s="1"/>
  <c r="AO69" i="4"/>
  <c r="AN69" i="4"/>
  <c r="AM69" i="4"/>
  <c r="AG69" i="4"/>
  <c r="X69" i="4"/>
  <c r="W69" i="4"/>
  <c r="V69" i="4"/>
  <c r="U69" i="4"/>
  <c r="T69" i="4"/>
  <c r="S69" i="4"/>
  <c r="AO68" i="4"/>
  <c r="AN68" i="4"/>
  <c r="AM68" i="4"/>
  <c r="R68" i="4"/>
  <c r="AO67" i="4"/>
  <c r="AN67" i="4"/>
  <c r="AM67" i="4"/>
  <c r="R67" i="4"/>
  <c r="R69" i="4" s="1"/>
  <c r="AO66" i="4"/>
  <c r="AN66" i="4"/>
  <c r="AM66" i="4"/>
  <c r="AG66" i="4"/>
  <c r="X66" i="4"/>
  <c r="W66" i="4"/>
  <c r="V66" i="4"/>
  <c r="U66" i="4"/>
  <c r="T66" i="4"/>
  <c r="S66" i="4"/>
  <c r="AO65" i="4"/>
  <c r="AN65" i="4"/>
  <c r="AM65" i="4"/>
  <c r="R65" i="4"/>
  <c r="AO64" i="4"/>
  <c r="AN64" i="4"/>
  <c r="AM64" i="4"/>
  <c r="R64" i="4"/>
  <c r="R66" i="4" s="1"/>
  <c r="AO63" i="4"/>
  <c r="AN63" i="4"/>
  <c r="AM63" i="4"/>
  <c r="AG63" i="4"/>
  <c r="X63" i="4"/>
  <c r="W63" i="4"/>
  <c r="V63" i="4"/>
  <c r="U63" i="4"/>
  <c r="T63" i="4"/>
  <c r="S63" i="4"/>
  <c r="AO62" i="4"/>
  <c r="AN62" i="4"/>
  <c r="AM62" i="4"/>
  <c r="R62" i="4"/>
  <c r="AO61" i="4"/>
  <c r="AN61" i="4"/>
  <c r="AM61" i="4"/>
  <c r="R61" i="4"/>
  <c r="AO60" i="4"/>
  <c r="AN60" i="4"/>
  <c r="AM60" i="4"/>
  <c r="AG60" i="4"/>
  <c r="X60" i="4"/>
  <c r="W60" i="4"/>
  <c r="V60" i="4"/>
  <c r="U60" i="4"/>
  <c r="T60" i="4"/>
  <c r="S60" i="4"/>
  <c r="AO59" i="4"/>
  <c r="AN59" i="4"/>
  <c r="AM59" i="4"/>
  <c r="R59" i="4"/>
  <c r="AO58" i="4"/>
  <c r="AN58" i="4"/>
  <c r="AM58" i="4"/>
  <c r="R58" i="4"/>
  <c r="R60" i="4" s="1"/>
  <c r="AO57" i="4"/>
  <c r="AN57" i="4"/>
  <c r="AM57" i="4"/>
  <c r="AG57" i="4"/>
  <c r="X57" i="4"/>
  <c r="W57" i="4"/>
  <c r="V57" i="4"/>
  <c r="U57" i="4"/>
  <c r="T57" i="4"/>
  <c r="S57" i="4"/>
  <c r="AO56" i="4"/>
  <c r="AN56" i="4"/>
  <c r="AM56" i="4"/>
  <c r="R56" i="4"/>
  <c r="AO55" i="4"/>
  <c r="AN55" i="4"/>
  <c r="AM55" i="4"/>
  <c r="R55" i="4"/>
  <c r="R57" i="4" s="1"/>
  <c r="AO54" i="4"/>
  <c r="AN54" i="4"/>
  <c r="AM54" i="4"/>
  <c r="AG54" i="4"/>
  <c r="X54" i="4"/>
  <c r="W54" i="4"/>
  <c r="V54" i="4"/>
  <c r="U54" i="4"/>
  <c r="T54" i="4"/>
  <c r="S54" i="4"/>
  <c r="AO53" i="4"/>
  <c r="AN53" i="4"/>
  <c r="AM53" i="4"/>
  <c r="R53" i="4"/>
  <c r="AO52" i="4"/>
  <c r="AN52" i="4"/>
  <c r="AM52" i="4"/>
  <c r="R52" i="4"/>
  <c r="R54" i="4" s="1"/>
  <c r="AO51" i="4"/>
  <c r="AN51" i="4"/>
  <c r="AM51" i="4"/>
  <c r="AG51" i="4"/>
  <c r="X51" i="4"/>
  <c r="W51" i="4"/>
  <c r="V51" i="4"/>
  <c r="U51" i="4"/>
  <c r="T51" i="4"/>
  <c r="S51" i="4"/>
  <c r="AO50" i="4"/>
  <c r="AN50" i="4"/>
  <c r="AM50" i="4"/>
  <c r="R50" i="4"/>
  <c r="AO49" i="4"/>
  <c r="AN49" i="4"/>
  <c r="AM49" i="4"/>
  <c r="R49" i="4"/>
  <c r="AO48" i="4"/>
  <c r="AN48" i="4"/>
  <c r="AM48" i="4"/>
  <c r="AG48" i="4"/>
  <c r="X48" i="4"/>
  <c r="W48" i="4"/>
  <c r="V48" i="4"/>
  <c r="U48" i="4"/>
  <c r="T48" i="4"/>
  <c r="S48" i="4"/>
  <c r="AO47" i="4"/>
  <c r="AN47" i="4"/>
  <c r="AM47" i="4"/>
  <c r="R47" i="4"/>
  <c r="AO46" i="4"/>
  <c r="AN46" i="4"/>
  <c r="AM46" i="4"/>
  <c r="R46" i="4"/>
  <c r="R48" i="4" s="1"/>
  <c r="AO45" i="4"/>
  <c r="AN45" i="4"/>
  <c r="AM45" i="4"/>
  <c r="AG45" i="4"/>
  <c r="X45" i="4"/>
  <c r="W45" i="4"/>
  <c r="V45" i="4"/>
  <c r="U45" i="4"/>
  <c r="T45" i="4"/>
  <c r="S45" i="4"/>
  <c r="AO44" i="4"/>
  <c r="AN44" i="4"/>
  <c r="AM44" i="4"/>
  <c r="R44" i="4"/>
  <c r="AO43" i="4"/>
  <c r="AN43" i="4"/>
  <c r="AM43" i="4"/>
  <c r="R43" i="4"/>
  <c r="R45" i="4" s="1"/>
  <c r="AO42" i="4"/>
  <c r="AN42" i="4"/>
  <c r="AM42" i="4"/>
  <c r="AG42" i="4"/>
  <c r="X42" i="4"/>
  <c r="W42" i="4"/>
  <c r="V42" i="4"/>
  <c r="U42" i="4"/>
  <c r="T42" i="4"/>
  <c r="S42" i="4"/>
  <c r="AO41" i="4"/>
  <c r="AN41" i="4"/>
  <c r="AM41" i="4"/>
  <c r="R41" i="4"/>
  <c r="AO40" i="4"/>
  <c r="AN40" i="4"/>
  <c r="AM40" i="4"/>
  <c r="R40" i="4"/>
  <c r="AO39" i="4"/>
  <c r="AN39" i="4"/>
  <c r="AM39" i="4"/>
  <c r="AG39" i="4"/>
  <c r="X39" i="4"/>
  <c r="W39" i="4"/>
  <c r="V39" i="4"/>
  <c r="U39" i="4"/>
  <c r="T39" i="4"/>
  <c r="S39" i="4"/>
  <c r="AO38" i="4"/>
  <c r="AN38" i="4"/>
  <c r="AM38" i="4"/>
  <c r="R38" i="4"/>
  <c r="AO37" i="4"/>
  <c r="AN37" i="4"/>
  <c r="AM37" i="4"/>
  <c r="R37" i="4"/>
  <c r="AO36" i="4"/>
  <c r="AN36" i="4"/>
  <c r="AM36" i="4"/>
  <c r="AG36" i="4"/>
  <c r="X36" i="4"/>
  <c r="W36" i="4"/>
  <c r="V36" i="4"/>
  <c r="U36" i="4"/>
  <c r="T36" i="4"/>
  <c r="S36" i="4"/>
  <c r="AO35" i="4"/>
  <c r="AN35" i="4"/>
  <c r="AM35" i="4"/>
  <c r="R35" i="4"/>
  <c r="AO34" i="4"/>
  <c r="AN34" i="4"/>
  <c r="AM34" i="4"/>
  <c r="R34" i="4"/>
  <c r="R36" i="4" s="1"/>
  <c r="AO33" i="4"/>
  <c r="AN33" i="4"/>
  <c r="AM33" i="4"/>
  <c r="AG33" i="4"/>
  <c r="X33" i="4"/>
  <c r="W33" i="4"/>
  <c r="V33" i="4"/>
  <c r="U33" i="4"/>
  <c r="T33" i="4"/>
  <c r="S33" i="4"/>
  <c r="AO32" i="4"/>
  <c r="AN32" i="4"/>
  <c r="AM32" i="4"/>
  <c r="R32" i="4"/>
  <c r="AO31" i="4"/>
  <c r="AN31" i="4"/>
  <c r="AM31" i="4"/>
  <c r="R31" i="4"/>
  <c r="R33" i="4" s="1"/>
  <c r="AO30" i="4"/>
  <c r="AN30" i="4"/>
  <c r="AM30" i="4"/>
  <c r="AG30" i="4"/>
  <c r="X30" i="4"/>
  <c r="W30" i="4"/>
  <c r="V30" i="4"/>
  <c r="U30" i="4"/>
  <c r="T30" i="4"/>
  <c r="S30" i="4"/>
  <c r="AO29" i="4"/>
  <c r="AN29" i="4"/>
  <c r="AM29" i="4"/>
  <c r="R29" i="4"/>
  <c r="R311" i="4" s="1"/>
  <c r="AO28" i="4"/>
  <c r="AN28" i="4"/>
  <c r="AM28" i="4"/>
  <c r="R28" i="4"/>
  <c r="R310" i="4" s="1"/>
  <c r="AO27" i="4"/>
  <c r="AN27" i="4"/>
  <c r="AM27" i="4"/>
  <c r="AG27" i="4"/>
  <c r="X27" i="4"/>
  <c r="W27" i="4"/>
  <c r="V27" i="4"/>
  <c r="U27" i="4"/>
  <c r="T27" i="4"/>
  <c r="S27" i="4"/>
  <c r="AO26" i="4"/>
  <c r="AN26" i="4"/>
  <c r="AM26" i="4"/>
  <c r="AO25" i="4"/>
  <c r="AN25" i="4"/>
  <c r="AM25" i="4"/>
  <c r="AO24" i="4"/>
  <c r="AN24" i="4"/>
  <c r="AM24" i="4"/>
  <c r="AG24" i="4"/>
  <c r="X24" i="4"/>
  <c r="W24" i="4"/>
  <c r="V24" i="4"/>
  <c r="U24" i="4"/>
  <c r="T24" i="4"/>
  <c r="S24" i="4"/>
  <c r="AO23" i="4"/>
  <c r="AN23" i="4"/>
  <c r="AM23" i="4"/>
  <c r="AO22" i="4"/>
  <c r="AN22" i="4"/>
  <c r="AM22" i="4"/>
  <c r="AO21" i="4"/>
  <c r="AN21" i="4"/>
  <c r="AM21" i="4"/>
  <c r="AG21" i="4"/>
  <c r="X21" i="4"/>
  <c r="W21" i="4"/>
  <c r="V21" i="4"/>
  <c r="U21" i="4"/>
  <c r="T21" i="4"/>
  <c r="S21" i="4"/>
  <c r="AO20" i="4"/>
  <c r="AN20" i="4"/>
  <c r="AM20" i="4"/>
  <c r="AO19" i="4"/>
  <c r="AN19" i="4"/>
  <c r="AM19" i="4"/>
  <c r="AO18" i="4"/>
  <c r="AN18" i="4"/>
  <c r="AM18" i="4"/>
  <c r="AG18" i="4"/>
  <c r="X18" i="4"/>
  <c r="W18" i="4"/>
  <c r="V18" i="4"/>
  <c r="U18" i="4"/>
  <c r="T18" i="4"/>
  <c r="S18" i="4"/>
  <c r="AO17" i="4"/>
  <c r="AN17" i="4"/>
  <c r="AM17" i="4"/>
  <c r="AO16" i="4"/>
  <c r="AN16" i="4"/>
  <c r="AM16" i="4"/>
  <c r="AO15" i="4"/>
  <c r="AN15" i="4"/>
  <c r="AM15" i="4"/>
  <c r="AG15" i="4"/>
  <c r="X15" i="4"/>
  <c r="W15" i="4"/>
  <c r="V15" i="4"/>
  <c r="U15" i="4"/>
  <c r="T15" i="4"/>
  <c r="AO14" i="4"/>
  <c r="AN14" i="4"/>
  <c r="AM14" i="4"/>
  <c r="AO13" i="4"/>
  <c r="AN13" i="4"/>
  <c r="AM13" i="4"/>
  <c r="AO12" i="4"/>
  <c r="AN12" i="4"/>
  <c r="AM12" i="4"/>
  <c r="AG12" i="4"/>
  <c r="X12" i="4"/>
  <c r="W12" i="4"/>
  <c r="V12" i="4"/>
  <c r="U12" i="4"/>
  <c r="T12" i="4"/>
  <c r="AO11" i="4"/>
  <c r="AN11" i="4"/>
  <c r="AM11" i="4"/>
  <c r="B11" i="4"/>
  <c r="AO10" i="4"/>
  <c r="AN10" i="4"/>
  <c r="AF322" i="4" l="1"/>
  <c r="AF323" i="4"/>
  <c r="AF325" i="4"/>
  <c r="AF326" i="4"/>
  <c r="AF327" i="4"/>
  <c r="AF324" i="4"/>
  <c r="AF320" i="4"/>
  <c r="AF321" i="4"/>
  <c r="AF319" i="4"/>
  <c r="AF313" i="4"/>
  <c r="AF314" i="4"/>
  <c r="AF317" i="4"/>
  <c r="AF318" i="4"/>
  <c r="AF315" i="4"/>
  <c r="AF316" i="4"/>
  <c r="AE327" i="4"/>
  <c r="B12" i="4"/>
  <c r="B13" i="4" s="1"/>
  <c r="B14" i="4" s="1"/>
  <c r="B15" i="4" s="1"/>
  <c r="B16" i="4" s="1"/>
  <c r="B17" i="4" s="1"/>
  <c r="B18" i="4" s="1"/>
  <c r="B19" i="4" s="1"/>
  <c r="B20" i="4" s="1"/>
  <c r="B21" i="4" s="1"/>
  <c r="B22" i="4" s="1"/>
  <c r="B23" i="4" s="1"/>
  <c r="B24" i="4" s="1"/>
  <c r="B25" i="4" s="1"/>
  <c r="B26" i="4" s="1"/>
  <c r="B27" i="4" s="1"/>
  <c r="B28" i="4" s="1"/>
  <c r="AG312" i="4"/>
  <c r="R105" i="4"/>
  <c r="R111" i="4"/>
  <c r="R117" i="4"/>
  <c r="R123" i="4"/>
  <c r="R129" i="4"/>
  <c r="R135" i="4"/>
  <c r="R141" i="4"/>
  <c r="R147" i="4"/>
  <c r="R153" i="4"/>
  <c r="V324" i="4"/>
  <c r="U324" i="4"/>
  <c r="AG326" i="4"/>
  <c r="AG324" i="4"/>
  <c r="AG322" i="4"/>
  <c r="AB327" i="4"/>
  <c r="Z327" i="4"/>
  <c r="X327" i="4"/>
  <c r="V327" i="4"/>
  <c r="AE326" i="4"/>
  <c r="AC326" i="4"/>
  <c r="AA326" i="4"/>
  <c r="Y326" i="4"/>
  <c r="W326" i="4"/>
  <c r="U326" i="4"/>
  <c r="AD325" i="4"/>
  <c r="AB325" i="4"/>
  <c r="Z325" i="4"/>
  <c r="X325" i="4"/>
  <c r="V325" i="4"/>
  <c r="AE323" i="4"/>
  <c r="AC323" i="4"/>
  <c r="AA323" i="4"/>
  <c r="Y323" i="4"/>
  <c r="W323" i="4"/>
  <c r="U323" i="4"/>
  <c r="AD322" i="4"/>
  <c r="AB322" i="4"/>
  <c r="Z322" i="4"/>
  <c r="X322" i="4"/>
  <c r="V322" i="4"/>
  <c r="AG327" i="4"/>
  <c r="AG325" i="4"/>
  <c r="AG323" i="4"/>
  <c r="AC327" i="4"/>
  <c r="AA327" i="4"/>
  <c r="Y327" i="4"/>
  <c r="W327" i="4"/>
  <c r="U327" i="4"/>
  <c r="AD326" i="4"/>
  <c r="AB326" i="4"/>
  <c r="X326" i="4"/>
  <c r="AE325" i="4"/>
  <c r="Y325" i="4"/>
  <c r="AD323" i="4"/>
  <c r="Z323" i="4"/>
  <c r="V323" i="4"/>
  <c r="AA322" i="4"/>
  <c r="U322" i="4"/>
  <c r="Z326" i="4"/>
  <c r="V326" i="4"/>
  <c r="AC325" i="4"/>
  <c r="AA325" i="4"/>
  <c r="W325" i="4"/>
  <c r="U325" i="4"/>
  <c r="AB323" i="4"/>
  <c r="X323" i="4"/>
  <c r="AE322" i="4"/>
  <c r="AC322" i="4"/>
  <c r="Y322" i="4"/>
  <c r="W322" i="4"/>
  <c r="AA324" i="4"/>
  <c r="AE324" i="4"/>
  <c r="Z324" i="4"/>
  <c r="AB324" i="4"/>
  <c r="AD327" i="4"/>
  <c r="AD324" i="4"/>
  <c r="AC324" i="4"/>
  <c r="Y324" i="4"/>
  <c r="X324" i="4"/>
  <c r="AG315" i="4"/>
  <c r="AD315" i="4"/>
  <c r="AB315" i="4"/>
  <c r="Z315" i="4"/>
  <c r="X315" i="4"/>
  <c r="V315" i="4"/>
  <c r="T315" i="4"/>
  <c r="AG314" i="4"/>
  <c r="AD314" i="4"/>
  <c r="AB314" i="4"/>
  <c r="Z314" i="4"/>
  <c r="X314" i="4"/>
  <c r="V314" i="4"/>
  <c r="AG313" i="4"/>
  <c r="AD313" i="4"/>
  <c r="AB313" i="4"/>
  <c r="Z313" i="4"/>
  <c r="X313" i="4"/>
  <c r="V313" i="4"/>
  <c r="T313" i="4"/>
  <c r="AE315" i="4"/>
  <c r="AC315" i="4"/>
  <c r="AA315" i="4"/>
  <c r="Y315" i="4"/>
  <c r="W315" i="4"/>
  <c r="U315" i="4"/>
  <c r="T314" i="4"/>
  <c r="AE314" i="4"/>
  <c r="AC314" i="4"/>
  <c r="AA314" i="4"/>
  <c r="Y314" i="4"/>
  <c r="W314" i="4"/>
  <c r="U314" i="4"/>
  <c r="AC313" i="4"/>
  <c r="AA313" i="4"/>
  <c r="Y313" i="4"/>
  <c r="U313" i="4"/>
  <c r="AE313" i="4"/>
  <c r="W313" i="4"/>
  <c r="AG320" i="4"/>
  <c r="AG318" i="4"/>
  <c r="AG316" i="4"/>
  <c r="AE321" i="4"/>
  <c r="AC321" i="4"/>
  <c r="AA321" i="4"/>
  <c r="Y321" i="4"/>
  <c r="W321" i="4"/>
  <c r="U321" i="4"/>
  <c r="AD320" i="4"/>
  <c r="AB320" i="4"/>
  <c r="Z320" i="4"/>
  <c r="X320" i="4"/>
  <c r="V320" i="4"/>
  <c r="AE319" i="4"/>
  <c r="AC319" i="4"/>
  <c r="AA319" i="4"/>
  <c r="Y319" i="4"/>
  <c r="W319" i="4"/>
  <c r="U319" i="4"/>
  <c r="AC318" i="4"/>
  <c r="Z318" i="4"/>
  <c r="X318" i="4"/>
  <c r="U318" i="4"/>
  <c r="AD317" i="4"/>
  <c r="AB317" i="4"/>
  <c r="Z317" i="4"/>
  <c r="X317" i="4"/>
  <c r="V317" i="4"/>
  <c r="AE316" i="4"/>
  <c r="AC316" i="4"/>
  <c r="AA316" i="4"/>
  <c r="Y316" i="4"/>
  <c r="W316" i="4"/>
  <c r="U316" i="4"/>
  <c r="T320" i="4"/>
  <c r="T316" i="4"/>
  <c r="T318" i="4"/>
  <c r="AG321" i="4"/>
  <c r="AG319" i="4"/>
  <c r="AG317" i="4"/>
  <c r="AD321" i="4"/>
  <c r="AB321" i="4"/>
  <c r="Z321" i="4"/>
  <c r="X321" i="4"/>
  <c r="V321" i="4"/>
  <c r="AE320" i="4"/>
  <c r="AC320" i="4"/>
  <c r="AA320" i="4"/>
  <c r="Y320" i="4"/>
  <c r="W320" i="4"/>
  <c r="U320" i="4"/>
  <c r="AD319" i="4"/>
  <c r="AB319" i="4"/>
  <c r="Z319" i="4"/>
  <c r="V319" i="4"/>
  <c r="AD318" i="4"/>
  <c r="AA318" i="4"/>
  <c r="Y318" i="4"/>
  <c r="V318" i="4"/>
  <c r="AE317" i="4"/>
  <c r="AA317" i="4"/>
  <c r="W317" i="4"/>
  <c r="U317" i="4"/>
  <c r="AB316" i="4"/>
  <c r="X316" i="4"/>
  <c r="V316" i="4"/>
  <c r="T319" i="4"/>
  <c r="S318" i="4"/>
  <c r="X319" i="4"/>
  <c r="AC317" i="4"/>
  <c r="Y317" i="4"/>
  <c r="AD316" i="4"/>
  <c r="Z316" i="4"/>
  <c r="T321" i="4"/>
  <c r="T317" i="4"/>
  <c r="AE318" i="4"/>
  <c r="AB318" i="4"/>
  <c r="R317" i="4"/>
  <c r="R318" i="4"/>
  <c r="R315" i="4"/>
  <c r="W318" i="4"/>
  <c r="W324" i="4"/>
  <c r="R314" i="4"/>
  <c r="R42" i="4"/>
  <c r="R81" i="4"/>
  <c r="B29" i="4"/>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3" i="4" s="1"/>
  <c r="B84" i="4" s="1"/>
  <c r="B85" i="4" s="1"/>
  <c r="B86" i="4" s="1"/>
  <c r="B87" i="4" s="1"/>
  <c r="B88" i="4" s="1"/>
  <c r="B89" i="4" s="1"/>
  <c r="B90" i="4" s="1"/>
  <c r="B91" i="4" s="1"/>
  <c r="B92" i="4" s="1"/>
  <c r="B93" i="4" s="1"/>
  <c r="B94" i="4" s="1"/>
  <c r="B95" i="4" s="1"/>
  <c r="B96" i="4" s="1"/>
  <c r="B97" i="4" s="1"/>
  <c r="B98" i="4" s="1"/>
  <c r="B99" i="4" s="1"/>
  <c r="B100" i="4" s="1"/>
  <c r="B101" i="4" s="1"/>
  <c r="B102" i="4" s="1"/>
  <c r="B103" i="4" s="1"/>
  <c r="B104" i="4" s="1"/>
  <c r="B105" i="4" s="1"/>
  <c r="B106" i="4" s="1"/>
  <c r="B107" i="4" s="1"/>
  <c r="B108" i="4" s="1"/>
  <c r="B109" i="4" s="1"/>
  <c r="B110" i="4" s="1"/>
  <c r="B111" i="4" s="1"/>
  <c r="B112" i="4" s="1"/>
  <c r="B113" i="4" s="1"/>
  <c r="B114" i="4" s="1"/>
  <c r="B115" i="4" s="1"/>
  <c r="B116" i="4" s="1"/>
  <c r="B117" i="4" s="1"/>
  <c r="B118" i="4" s="1"/>
  <c r="B119" i="4" s="1"/>
  <c r="B120" i="4" s="1"/>
  <c r="B121" i="4" s="1"/>
  <c r="B122" i="4" s="1"/>
  <c r="B123" i="4" s="1"/>
  <c r="B124" i="4" s="1"/>
  <c r="B125" i="4" s="1"/>
  <c r="B126" i="4" s="1"/>
  <c r="B127" i="4" s="1"/>
  <c r="B128" i="4" s="1"/>
  <c r="B129" i="4" s="1"/>
  <c r="B130" i="4" s="1"/>
  <c r="B131" i="4" s="1"/>
  <c r="B132" i="4" s="1"/>
  <c r="B133" i="4" s="1"/>
  <c r="B134" i="4" s="1"/>
  <c r="B135" i="4" s="1"/>
  <c r="B136" i="4" s="1"/>
  <c r="B137" i="4" s="1"/>
  <c r="B138" i="4" s="1"/>
  <c r="B139" i="4" s="1"/>
  <c r="B140" i="4" s="1"/>
  <c r="B141" i="4" s="1"/>
  <c r="B142" i="4" s="1"/>
  <c r="B143" i="4" s="1"/>
  <c r="B144" i="4" s="1"/>
  <c r="B145" i="4" s="1"/>
  <c r="B146" i="4" s="1"/>
  <c r="B147" i="4" s="1"/>
  <c r="B148" i="4" s="1"/>
  <c r="B149" i="4" s="1"/>
  <c r="B150" i="4" s="1"/>
  <c r="B151" i="4" s="1"/>
  <c r="B152" i="4" s="1"/>
  <c r="B153" i="4" s="1"/>
  <c r="B154" i="4" s="1"/>
  <c r="B155" i="4" s="1"/>
  <c r="B156" i="4" s="1"/>
  <c r="B157" i="4" s="1"/>
  <c r="B158" i="4" s="1"/>
  <c r="B159" i="4" s="1"/>
  <c r="B160" i="4" s="1"/>
  <c r="B161" i="4" s="1"/>
  <c r="B162" i="4" s="1"/>
  <c r="B163" i="4" s="1"/>
  <c r="B164" i="4" s="1"/>
  <c r="B165" i="4" s="1"/>
  <c r="B166" i="4" s="1"/>
  <c r="B167" i="4" s="1"/>
  <c r="B168" i="4" s="1"/>
  <c r="B169" i="4" s="1"/>
  <c r="B170" i="4" s="1"/>
  <c r="B171" i="4" s="1"/>
  <c r="B172" i="4" s="1"/>
  <c r="B173" i="4" s="1"/>
  <c r="B174" i="4" s="1"/>
  <c r="B175" i="4" s="1"/>
  <c r="B176" i="4" s="1"/>
  <c r="B177" i="4" s="1"/>
  <c r="B178" i="4" s="1"/>
  <c r="B179" i="4" s="1"/>
  <c r="B180" i="4" s="1"/>
  <c r="B181" i="4" s="1"/>
  <c r="B182" i="4" s="1"/>
  <c r="B183" i="4" s="1"/>
  <c r="B184" i="4" s="1"/>
  <c r="B185" i="4" s="1"/>
  <c r="B186" i="4" s="1"/>
  <c r="B187" i="4" s="1"/>
  <c r="B188" i="4" s="1"/>
  <c r="B189" i="4" s="1"/>
  <c r="B190" i="4" s="1"/>
  <c r="B191" i="4" s="1"/>
  <c r="B192" i="4" s="1"/>
  <c r="B193" i="4" s="1"/>
  <c r="B194" i="4" s="1"/>
  <c r="B195" i="4" s="1"/>
  <c r="B196" i="4" s="1"/>
  <c r="B197" i="4" s="1"/>
  <c r="B198" i="4" s="1"/>
  <c r="B199" i="4" s="1"/>
  <c r="B200" i="4" s="1"/>
  <c r="B201" i="4" s="1"/>
  <c r="B202" i="4" s="1"/>
  <c r="B203" i="4" s="1"/>
  <c r="B204" i="4" s="1"/>
  <c r="B205" i="4" s="1"/>
  <c r="B206" i="4" s="1"/>
  <c r="B207" i="4" s="1"/>
  <c r="B208" i="4" s="1"/>
  <c r="B209" i="4" s="1"/>
  <c r="B210" i="4" s="1"/>
  <c r="B211" i="4" s="1"/>
  <c r="B212" i="4" s="1"/>
  <c r="B213" i="4" s="1"/>
  <c r="B214" i="4" s="1"/>
  <c r="B215" i="4" s="1"/>
  <c r="B216" i="4" s="1"/>
  <c r="B217" i="4" s="1"/>
  <c r="B218" i="4" s="1"/>
  <c r="B219" i="4" s="1"/>
  <c r="B220" i="4" s="1"/>
  <c r="B221" i="4" s="1"/>
  <c r="B222" i="4" s="1"/>
  <c r="B223" i="4" s="1"/>
  <c r="B224" i="4" s="1"/>
  <c r="B225" i="4" s="1"/>
  <c r="B226" i="4" s="1"/>
  <c r="B227" i="4" s="1"/>
  <c r="B228" i="4" s="1"/>
  <c r="B229" i="4" s="1"/>
  <c r="B230" i="4" s="1"/>
  <c r="B231" i="4" s="1"/>
  <c r="B232" i="4" s="1"/>
  <c r="B233" i="4" s="1"/>
  <c r="B234" i="4" s="1"/>
  <c r="B235" i="4" s="1"/>
  <c r="B236" i="4" s="1"/>
  <c r="B237" i="4" s="1"/>
  <c r="B238" i="4" s="1"/>
  <c r="B239" i="4" s="1"/>
  <c r="B240" i="4" s="1"/>
  <c r="B241" i="4" s="1"/>
  <c r="B242" i="4" s="1"/>
  <c r="B243" i="4" s="1"/>
  <c r="B244" i="4" s="1"/>
  <c r="B245" i="4" s="1"/>
  <c r="B246" i="4" s="1"/>
  <c r="B247" i="4" s="1"/>
  <c r="B248" i="4" s="1"/>
  <c r="B249" i="4" s="1"/>
  <c r="B250" i="4" s="1"/>
  <c r="B251" i="4" s="1"/>
  <c r="B252" i="4" s="1"/>
  <c r="B253" i="4" s="1"/>
  <c r="B254" i="4" s="1"/>
  <c r="B255" i="4" s="1"/>
  <c r="B256" i="4" s="1"/>
  <c r="B257" i="4" s="1"/>
  <c r="B258" i="4" s="1"/>
  <c r="B259" i="4" s="1"/>
  <c r="B260" i="4" s="1"/>
  <c r="B261" i="4" s="1"/>
  <c r="B262" i="4" s="1"/>
  <c r="B263" i="4" s="1"/>
  <c r="B264" i="4" s="1"/>
  <c r="B265" i="4" s="1"/>
  <c r="B266" i="4" s="1"/>
  <c r="B267" i="4" s="1"/>
  <c r="B268" i="4" s="1"/>
  <c r="B269" i="4" s="1"/>
  <c r="B270" i="4" s="1"/>
  <c r="B271" i="4" s="1"/>
  <c r="B272" i="4" s="1"/>
  <c r="B273" i="4" s="1"/>
  <c r="B274" i="4" s="1"/>
  <c r="B275" i="4" s="1"/>
  <c r="B276" i="4" s="1"/>
  <c r="B277" i="4" s="1"/>
  <c r="B278" i="4" s="1"/>
  <c r="B279" i="4" s="1"/>
  <c r="B280" i="4" s="1"/>
  <c r="B281" i="4" s="1"/>
  <c r="B282" i="4" s="1"/>
  <c r="B283" i="4" s="1"/>
  <c r="B284" i="4" s="1"/>
  <c r="B285" i="4" s="1"/>
  <c r="B286" i="4" s="1"/>
  <c r="B287" i="4" s="1"/>
  <c r="B288" i="4" s="1"/>
  <c r="B289" i="4" s="1"/>
  <c r="B290" i="4" s="1"/>
  <c r="B291" i="4" s="1"/>
  <c r="B292" i="4" s="1"/>
  <c r="B293" i="4" s="1"/>
  <c r="B294" i="4" s="1"/>
  <c r="B295" i="4" s="1"/>
  <c r="B296" i="4" s="1"/>
  <c r="B297" i="4" s="1"/>
  <c r="B298" i="4" s="1"/>
  <c r="B299" i="4" s="1"/>
  <c r="B300" i="4" s="1"/>
  <c r="B301" i="4" s="1"/>
  <c r="B302" i="4" s="1"/>
  <c r="B303" i="4" s="1"/>
  <c r="B304" i="4" s="1"/>
  <c r="B305" i="4" s="1"/>
  <c r="B306" i="4" s="1"/>
  <c r="B307" i="4" s="1"/>
  <c r="B308" i="4" s="1"/>
  <c r="B309" i="4" s="1"/>
  <c r="A18" i="5"/>
  <c r="A15" i="5"/>
  <c r="A16" i="5" s="1"/>
  <c r="A24" i="5"/>
  <c r="A21" i="5"/>
  <c r="A22" i="5" s="1"/>
  <c r="A12" i="5"/>
  <c r="O11" i="5"/>
  <c r="A61" i="5"/>
  <c r="A78" i="5"/>
  <c r="A79" i="5" s="1"/>
  <c r="C11" i="5"/>
  <c r="R39" i="4"/>
  <c r="R63" i="4"/>
  <c r="R316" i="4"/>
  <c r="R51" i="4"/>
  <c r="R75" i="4"/>
  <c r="R159" i="4"/>
  <c r="R165" i="4"/>
  <c r="R171" i="4"/>
  <c r="R177" i="4"/>
  <c r="R183" i="4"/>
  <c r="R189" i="4"/>
  <c r="R195" i="4"/>
  <c r="R201" i="4"/>
  <c r="R207" i="4"/>
  <c r="R213" i="4"/>
  <c r="R219" i="4"/>
  <c r="R225" i="4"/>
  <c r="R231" i="4"/>
  <c r="R237" i="4"/>
  <c r="R243" i="4"/>
  <c r="R249" i="4"/>
  <c r="R255" i="4"/>
  <c r="R261" i="4"/>
  <c r="R267" i="4"/>
  <c r="R273" i="4"/>
  <c r="R279" i="4"/>
  <c r="R285" i="4"/>
  <c r="R291" i="4"/>
  <c r="R297" i="4"/>
  <c r="R303" i="4"/>
  <c r="R309" i="4"/>
  <c r="W312" i="4"/>
  <c r="R30" i="4"/>
  <c r="A19" i="5"/>
  <c r="A25" i="5"/>
  <c r="A70" i="5"/>
  <c r="A76" i="5"/>
  <c r="L11" i="5"/>
  <c r="A27" i="5"/>
  <c r="A36" i="5"/>
  <c r="A46" i="5"/>
  <c r="J11" i="5"/>
  <c r="A30" i="5"/>
  <c r="A42" i="5"/>
  <c r="A48" i="5"/>
  <c r="A58" i="5"/>
  <c r="A81" i="5"/>
  <c r="A84" i="5"/>
  <c r="A51" i="5"/>
  <c r="A63" i="5"/>
  <c r="A87" i="5"/>
  <c r="A90" i="5"/>
  <c r="A93" i="5"/>
  <c r="A96" i="5"/>
  <c r="R320" i="4"/>
  <c r="T312" i="4"/>
  <c r="X312" i="4"/>
  <c r="R322" i="4"/>
  <c r="U312" i="4"/>
  <c r="S321" i="4"/>
  <c r="S320" i="4"/>
  <c r="S319" i="4"/>
  <c r="S317" i="4"/>
  <c r="S316" i="4"/>
  <c r="S315" i="4"/>
  <c r="S314" i="4"/>
  <c r="S313" i="4"/>
  <c r="R321" i="4"/>
  <c r="R319" i="4"/>
  <c r="R313" i="4"/>
  <c r="T327" i="4"/>
  <c r="T326" i="4"/>
  <c r="T325" i="4"/>
  <c r="T324" i="4"/>
  <c r="T323" i="4"/>
  <c r="T322" i="4"/>
  <c r="S327" i="4"/>
  <c r="S326" i="4"/>
  <c r="S325" i="4"/>
  <c r="S324" i="4"/>
  <c r="S323" i="4"/>
  <c r="S322" i="4"/>
  <c r="R327" i="4"/>
  <c r="R325" i="4"/>
  <c r="R323" i="4"/>
  <c r="V312" i="4"/>
  <c r="R326" i="4"/>
  <c r="R156" i="4"/>
  <c r="R168" i="4"/>
  <c r="R180" i="4"/>
  <c r="R192" i="4"/>
  <c r="R204" i="4"/>
  <c r="R216" i="4"/>
  <c r="R228" i="4"/>
  <c r="R240" i="4"/>
  <c r="R252" i="4"/>
  <c r="R264" i="4"/>
  <c r="R276" i="4"/>
  <c r="R288" i="4"/>
  <c r="R300" i="4"/>
  <c r="R162" i="4"/>
  <c r="R174" i="4"/>
  <c r="R186" i="4"/>
  <c r="R198" i="4"/>
  <c r="R210" i="4"/>
  <c r="R222" i="4"/>
  <c r="R234" i="4"/>
  <c r="R246" i="4"/>
  <c r="R258" i="4"/>
  <c r="R270" i="4"/>
  <c r="R282" i="4"/>
  <c r="R294" i="4"/>
  <c r="R306" i="4"/>
  <c r="R312" i="4" l="1"/>
  <c r="S312" i="4" s="1"/>
  <c r="A13" i="5"/>
  <c r="R324" i="4"/>
  <c r="A94" i="5"/>
  <c r="A52" i="5"/>
  <c r="A37" i="5"/>
  <c r="A28" i="5"/>
  <c r="A43" i="5"/>
  <c r="A88" i="5"/>
  <c r="A85" i="5"/>
  <c r="A82" i="5"/>
  <c r="A64" i="5"/>
  <c r="A97" i="5"/>
  <c r="A91" i="5"/>
  <c r="A49" i="5"/>
  <c r="A31" i="5"/>
  <c r="X311" i="1"/>
  <c r="X310" i="1"/>
  <c r="X309" i="1"/>
  <c r="X306" i="1"/>
  <c r="X303" i="1"/>
  <c r="X300" i="1"/>
  <c r="X297" i="1"/>
  <c r="X294" i="1"/>
  <c r="X291" i="1"/>
  <c r="X288" i="1"/>
  <c r="X285" i="1"/>
  <c r="X282" i="1"/>
  <c r="X279" i="1"/>
  <c r="X276" i="1"/>
  <c r="X273" i="1"/>
  <c r="X270" i="1"/>
  <c r="X267" i="1"/>
  <c r="X264" i="1"/>
  <c r="X261" i="1"/>
  <c r="X258" i="1"/>
  <c r="X255" i="1"/>
  <c r="X252" i="1"/>
  <c r="X249" i="1"/>
  <c r="X246" i="1"/>
  <c r="X243" i="1"/>
  <c r="X240" i="1"/>
  <c r="X237" i="1"/>
  <c r="X234" i="1"/>
  <c r="X231" i="1"/>
  <c r="X228" i="1"/>
  <c r="X225" i="1"/>
  <c r="X222" i="1"/>
  <c r="X219" i="1"/>
  <c r="X216" i="1"/>
  <c r="X213" i="1"/>
  <c r="X210" i="1"/>
  <c r="X207" i="1"/>
  <c r="X204" i="1"/>
  <c r="X201" i="1"/>
  <c r="X198" i="1"/>
  <c r="X195" i="1"/>
  <c r="X192" i="1"/>
  <c r="X189" i="1"/>
  <c r="X186" i="1"/>
  <c r="X183" i="1"/>
  <c r="X180" i="1"/>
  <c r="X177" i="1"/>
  <c r="X174" i="1"/>
  <c r="X171" i="1"/>
  <c r="X168" i="1"/>
  <c r="X165" i="1"/>
  <c r="X162" i="1"/>
  <c r="X159" i="1"/>
  <c r="X156" i="1"/>
  <c r="X153" i="1"/>
  <c r="X150" i="1"/>
  <c r="X147" i="1"/>
  <c r="X144" i="1"/>
  <c r="X141" i="1"/>
  <c r="X138" i="1"/>
  <c r="X135" i="1"/>
  <c r="X132" i="1"/>
  <c r="X129" i="1"/>
  <c r="X126" i="1"/>
  <c r="X123" i="1"/>
  <c r="X120" i="1"/>
  <c r="X117" i="1"/>
  <c r="X114" i="1"/>
  <c r="X111" i="1"/>
  <c r="X108" i="1"/>
  <c r="X105" i="1"/>
  <c r="X102" i="1"/>
  <c r="X99" i="1"/>
  <c r="X96" i="1"/>
  <c r="X93" i="1"/>
  <c r="X90" i="1"/>
  <c r="X87" i="1"/>
  <c r="X84" i="1"/>
  <c r="X81" i="1"/>
  <c r="X78" i="1"/>
  <c r="X75" i="1"/>
  <c r="X72" i="1"/>
  <c r="X69" i="1"/>
  <c r="X66" i="1"/>
  <c r="X63" i="1"/>
  <c r="X60" i="1"/>
  <c r="X57" i="1"/>
  <c r="X54" i="1"/>
  <c r="X51" i="1"/>
  <c r="X48" i="1"/>
  <c r="X45" i="1"/>
  <c r="X42" i="1"/>
  <c r="X39" i="1"/>
  <c r="X36" i="1"/>
  <c r="X33" i="1"/>
  <c r="X30" i="1"/>
  <c r="X27" i="1"/>
  <c r="X24" i="1"/>
  <c r="X21" i="1"/>
  <c r="X18" i="1"/>
  <c r="X15" i="1"/>
  <c r="X12" i="1"/>
  <c r="X312" i="1" l="1"/>
  <c r="A98" i="3"/>
  <c r="A99" i="3" s="1"/>
  <c r="A100" i="3" s="1"/>
  <c r="A95" i="3"/>
  <c r="A92" i="3"/>
  <c r="A89" i="3"/>
  <c r="A86" i="3"/>
  <c r="A83" i="3"/>
  <c r="A80" i="3"/>
  <c r="A77" i="3"/>
  <c r="A74" i="3"/>
  <c r="A71" i="3"/>
  <c r="A72" i="3" s="1"/>
  <c r="A73" i="3" s="1"/>
  <c r="A68" i="3"/>
  <c r="A65" i="3"/>
  <c r="A62" i="3"/>
  <c r="A59" i="3"/>
  <c r="A56" i="3"/>
  <c r="A53" i="3"/>
  <c r="A50" i="3"/>
  <c r="A47" i="3"/>
  <c r="A44" i="3"/>
  <c r="A41" i="3"/>
  <c r="A38" i="3"/>
  <c r="A35" i="3"/>
  <c r="A32" i="3"/>
  <c r="V103" i="3"/>
  <c r="U103" i="3"/>
  <c r="V102" i="3"/>
  <c r="U102" i="3"/>
  <c r="V101" i="3"/>
  <c r="U101" i="3"/>
  <c r="A29" i="3"/>
  <c r="A26" i="3"/>
  <c r="A23" i="3"/>
  <c r="A20" i="3"/>
  <c r="A17" i="3"/>
  <c r="A14" i="3"/>
  <c r="A11" i="3"/>
  <c r="S11" i="3" l="1"/>
  <c r="R11" i="3"/>
  <c r="N11" i="3"/>
  <c r="S23" i="3"/>
  <c r="R23" i="3"/>
  <c r="S20" i="3"/>
  <c r="R20" i="3"/>
  <c r="R17" i="3"/>
  <c r="S17" i="3"/>
  <c r="S14" i="3"/>
  <c r="R14" i="3"/>
  <c r="K11" i="3"/>
  <c r="G11" i="3"/>
  <c r="C11" i="3"/>
  <c r="E11" i="3"/>
  <c r="D11" i="3"/>
  <c r="J11" i="3"/>
  <c r="F11" i="3"/>
  <c r="I11" i="3"/>
  <c r="H11" i="3"/>
  <c r="O20" i="3"/>
  <c r="K20" i="3"/>
  <c r="G20" i="3"/>
  <c r="C20" i="3"/>
  <c r="N20" i="3"/>
  <c r="J20" i="3"/>
  <c r="F20" i="3"/>
  <c r="H20" i="3"/>
  <c r="M20" i="3"/>
  <c r="E20" i="3"/>
  <c r="L20" i="3"/>
  <c r="D20" i="3"/>
  <c r="I20" i="3"/>
  <c r="N41" i="3"/>
  <c r="J41" i="3"/>
  <c r="F41" i="3"/>
  <c r="O41" i="3"/>
  <c r="I41" i="3"/>
  <c r="D41" i="3"/>
  <c r="M41" i="3"/>
  <c r="H41" i="3"/>
  <c r="C41" i="3"/>
  <c r="R41" i="3"/>
  <c r="E41" i="3"/>
  <c r="L41" i="3"/>
  <c r="K41" i="3"/>
  <c r="G41" i="3"/>
  <c r="N53" i="3"/>
  <c r="J53" i="3"/>
  <c r="F53" i="3"/>
  <c r="M53" i="3"/>
  <c r="I53" i="3"/>
  <c r="E53" i="3"/>
  <c r="R53" i="3"/>
  <c r="H53" i="3"/>
  <c r="O53" i="3"/>
  <c r="G53" i="3"/>
  <c r="K53" i="3"/>
  <c r="D53" i="3"/>
  <c r="C53" i="3"/>
  <c r="L53" i="3"/>
  <c r="N65" i="3"/>
  <c r="J65" i="3"/>
  <c r="F65" i="3"/>
  <c r="M65" i="3"/>
  <c r="I65" i="3"/>
  <c r="E65" i="3"/>
  <c r="R65" i="3"/>
  <c r="H65" i="3"/>
  <c r="O65" i="3"/>
  <c r="G65" i="3"/>
  <c r="K65" i="3"/>
  <c r="D65" i="3"/>
  <c r="C65" i="3"/>
  <c r="L65" i="3"/>
  <c r="N77" i="3"/>
  <c r="J77" i="3"/>
  <c r="F77" i="3"/>
  <c r="M77" i="3"/>
  <c r="I77" i="3"/>
  <c r="E77" i="3"/>
  <c r="R77" i="3"/>
  <c r="H77" i="3"/>
  <c r="O77" i="3"/>
  <c r="G77" i="3"/>
  <c r="L77" i="3"/>
  <c r="D77" i="3"/>
  <c r="K77" i="3"/>
  <c r="C77" i="3"/>
  <c r="A90" i="3"/>
  <c r="N89" i="3"/>
  <c r="J89" i="3"/>
  <c r="F89" i="3"/>
  <c r="M89" i="3"/>
  <c r="I89" i="3"/>
  <c r="E89" i="3"/>
  <c r="R89" i="3"/>
  <c r="H89" i="3"/>
  <c r="O89" i="3"/>
  <c r="G89" i="3"/>
  <c r="L89" i="3"/>
  <c r="D89" i="3"/>
  <c r="K89" i="3"/>
  <c r="C89" i="3"/>
  <c r="A15" i="3"/>
  <c r="O14" i="3"/>
  <c r="K14" i="3"/>
  <c r="G14" i="3"/>
  <c r="C14" i="3"/>
  <c r="N14" i="3"/>
  <c r="J14" i="3"/>
  <c r="F14" i="3"/>
  <c r="H14" i="3"/>
  <c r="M14" i="3"/>
  <c r="E14" i="3"/>
  <c r="L14" i="3"/>
  <c r="D14" i="3"/>
  <c r="I14" i="3"/>
  <c r="O26" i="3"/>
  <c r="K26" i="3"/>
  <c r="G26" i="3"/>
  <c r="C26" i="3"/>
  <c r="N26" i="3"/>
  <c r="J26" i="3"/>
  <c r="F26" i="3"/>
  <c r="R26" i="3"/>
  <c r="H26" i="3"/>
  <c r="M26" i="3"/>
  <c r="E26" i="3"/>
  <c r="L26" i="3"/>
  <c r="D26" i="3"/>
  <c r="I26" i="3"/>
  <c r="N32" i="3"/>
  <c r="J32" i="3"/>
  <c r="F32" i="3"/>
  <c r="O32" i="3"/>
  <c r="I32" i="3"/>
  <c r="D32" i="3"/>
  <c r="M32" i="3"/>
  <c r="H32" i="3"/>
  <c r="C32" i="3"/>
  <c r="K32" i="3"/>
  <c r="G32" i="3"/>
  <c r="R32" i="3"/>
  <c r="E32" i="3"/>
  <c r="L32" i="3"/>
  <c r="N44" i="3"/>
  <c r="J44" i="3"/>
  <c r="F44" i="3"/>
  <c r="O44" i="3"/>
  <c r="I44" i="3"/>
  <c r="D44" i="3"/>
  <c r="M44" i="3"/>
  <c r="H44" i="3"/>
  <c r="C44" i="3"/>
  <c r="K44" i="3"/>
  <c r="G44" i="3"/>
  <c r="R44" i="3"/>
  <c r="E44" i="3"/>
  <c r="L44" i="3"/>
  <c r="N56" i="3"/>
  <c r="J56" i="3"/>
  <c r="F56" i="3"/>
  <c r="M56" i="3"/>
  <c r="I56" i="3"/>
  <c r="E56" i="3"/>
  <c r="R56" i="3"/>
  <c r="H56" i="3"/>
  <c r="O56" i="3"/>
  <c r="G56" i="3"/>
  <c r="K56" i="3"/>
  <c r="D56" i="3"/>
  <c r="C56" i="3"/>
  <c r="L56" i="3"/>
  <c r="N68" i="3"/>
  <c r="J68" i="3"/>
  <c r="F68" i="3"/>
  <c r="M68" i="3"/>
  <c r="I68" i="3"/>
  <c r="E68" i="3"/>
  <c r="R68" i="3"/>
  <c r="H68" i="3"/>
  <c r="O68" i="3"/>
  <c r="G68" i="3"/>
  <c r="L68" i="3"/>
  <c r="K68" i="3"/>
  <c r="D68" i="3"/>
  <c r="C68" i="3"/>
  <c r="N80" i="3"/>
  <c r="J80" i="3"/>
  <c r="F80" i="3"/>
  <c r="M80" i="3"/>
  <c r="I80" i="3"/>
  <c r="E80" i="3"/>
  <c r="R80" i="3"/>
  <c r="H80" i="3"/>
  <c r="O80" i="3"/>
  <c r="G80" i="3"/>
  <c r="L80" i="3"/>
  <c r="D80" i="3"/>
  <c r="K80" i="3"/>
  <c r="C80" i="3"/>
  <c r="N92" i="3"/>
  <c r="J92" i="3"/>
  <c r="F92" i="3"/>
  <c r="M92" i="3"/>
  <c r="I92" i="3"/>
  <c r="E92" i="3"/>
  <c r="R92" i="3"/>
  <c r="H92" i="3"/>
  <c r="O92" i="3"/>
  <c r="G92" i="3"/>
  <c r="L92" i="3"/>
  <c r="D92" i="3"/>
  <c r="K92" i="3"/>
  <c r="C92" i="3"/>
  <c r="O17" i="3"/>
  <c r="K17" i="3"/>
  <c r="G17" i="3"/>
  <c r="C17" i="3"/>
  <c r="N17" i="3"/>
  <c r="J17" i="3"/>
  <c r="F17" i="3"/>
  <c r="H17" i="3"/>
  <c r="M17" i="3"/>
  <c r="E17" i="3"/>
  <c r="L17" i="3"/>
  <c r="D17" i="3"/>
  <c r="I17" i="3"/>
  <c r="O29" i="3"/>
  <c r="K29" i="3"/>
  <c r="G29" i="3"/>
  <c r="C29" i="3"/>
  <c r="N29" i="3"/>
  <c r="J29" i="3"/>
  <c r="F29" i="3"/>
  <c r="R29" i="3"/>
  <c r="H29" i="3"/>
  <c r="M29" i="3"/>
  <c r="E29" i="3"/>
  <c r="L29" i="3"/>
  <c r="D29" i="3"/>
  <c r="I29" i="3"/>
  <c r="N35" i="3"/>
  <c r="J35" i="3"/>
  <c r="F35" i="3"/>
  <c r="O35" i="3"/>
  <c r="I35" i="3"/>
  <c r="D35" i="3"/>
  <c r="M35" i="3"/>
  <c r="H35" i="3"/>
  <c r="C35" i="3"/>
  <c r="R35" i="3"/>
  <c r="E35" i="3"/>
  <c r="L35" i="3"/>
  <c r="K35" i="3"/>
  <c r="G35" i="3"/>
  <c r="N47" i="3"/>
  <c r="J47" i="3"/>
  <c r="F47" i="3"/>
  <c r="O47" i="3"/>
  <c r="I47" i="3"/>
  <c r="D47" i="3"/>
  <c r="M47" i="3"/>
  <c r="H47" i="3"/>
  <c r="C47" i="3"/>
  <c r="R47" i="3"/>
  <c r="E47" i="3"/>
  <c r="L47" i="3"/>
  <c r="K47" i="3"/>
  <c r="G47" i="3"/>
  <c r="N59" i="3"/>
  <c r="J59" i="3"/>
  <c r="F59" i="3"/>
  <c r="M59" i="3"/>
  <c r="I59" i="3"/>
  <c r="E59" i="3"/>
  <c r="R59" i="3"/>
  <c r="H59" i="3"/>
  <c r="O59" i="3"/>
  <c r="G59" i="3"/>
  <c r="K59" i="3"/>
  <c r="D59" i="3"/>
  <c r="C59" i="3"/>
  <c r="L59" i="3"/>
  <c r="N83" i="3"/>
  <c r="J83" i="3"/>
  <c r="F83" i="3"/>
  <c r="M83" i="3"/>
  <c r="I83" i="3"/>
  <c r="E83" i="3"/>
  <c r="R83" i="3"/>
  <c r="H83" i="3"/>
  <c r="O83" i="3"/>
  <c r="G83" i="3"/>
  <c r="L83" i="3"/>
  <c r="D83" i="3"/>
  <c r="K83" i="3"/>
  <c r="C83" i="3"/>
  <c r="N95" i="3"/>
  <c r="J95" i="3"/>
  <c r="F95" i="3"/>
  <c r="M95" i="3"/>
  <c r="I95" i="3"/>
  <c r="E95" i="3"/>
  <c r="R95" i="3"/>
  <c r="H95" i="3"/>
  <c r="O95" i="3"/>
  <c r="G95" i="3"/>
  <c r="L95" i="3"/>
  <c r="D95" i="3"/>
  <c r="K95" i="3"/>
  <c r="C95" i="3"/>
  <c r="N38" i="3"/>
  <c r="J38" i="3"/>
  <c r="F38" i="3"/>
  <c r="O38" i="3"/>
  <c r="I38" i="3"/>
  <c r="D38" i="3"/>
  <c r="M38" i="3"/>
  <c r="H38" i="3"/>
  <c r="C38" i="3"/>
  <c r="K38" i="3"/>
  <c r="G38" i="3"/>
  <c r="R38" i="3"/>
  <c r="E38" i="3"/>
  <c r="L38" i="3"/>
  <c r="N50" i="3"/>
  <c r="J50" i="3"/>
  <c r="F50" i="3"/>
  <c r="M50" i="3"/>
  <c r="R50" i="3"/>
  <c r="I50" i="3"/>
  <c r="D50" i="3"/>
  <c r="O50" i="3"/>
  <c r="H50" i="3"/>
  <c r="C50" i="3"/>
  <c r="K50" i="3"/>
  <c r="G50" i="3"/>
  <c r="E50" i="3"/>
  <c r="L50" i="3"/>
  <c r="N62" i="3"/>
  <c r="J62" i="3"/>
  <c r="F62" i="3"/>
  <c r="M62" i="3"/>
  <c r="I62" i="3"/>
  <c r="E62" i="3"/>
  <c r="R62" i="3"/>
  <c r="H62" i="3"/>
  <c r="O62" i="3"/>
  <c r="G62" i="3"/>
  <c r="K62" i="3"/>
  <c r="D62" i="3"/>
  <c r="C62" i="3"/>
  <c r="L62" i="3"/>
  <c r="N74" i="3"/>
  <c r="J74" i="3"/>
  <c r="F74" i="3"/>
  <c r="M74" i="3"/>
  <c r="I74" i="3"/>
  <c r="E74" i="3"/>
  <c r="R74" i="3"/>
  <c r="H74" i="3"/>
  <c r="O74" i="3"/>
  <c r="G74" i="3"/>
  <c r="L74" i="3"/>
  <c r="D74" i="3"/>
  <c r="K74" i="3"/>
  <c r="C74" i="3"/>
  <c r="N86" i="3"/>
  <c r="J86" i="3"/>
  <c r="F86" i="3"/>
  <c r="M86" i="3"/>
  <c r="I86" i="3"/>
  <c r="E86" i="3"/>
  <c r="R86" i="3"/>
  <c r="H86" i="3"/>
  <c r="O86" i="3"/>
  <c r="G86" i="3"/>
  <c r="L86" i="3"/>
  <c r="D86" i="3"/>
  <c r="K86" i="3"/>
  <c r="C86" i="3"/>
  <c r="A12" i="3"/>
  <c r="R12" i="3" s="1"/>
  <c r="O11" i="3"/>
  <c r="M11" i="3"/>
  <c r="L11" i="3"/>
  <c r="O23" i="3"/>
  <c r="K23" i="3"/>
  <c r="G23" i="3"/>
  <c r="C23" i="3"/>
  <c r="N23" i="3"/>
  <c r="J23" i="3"/>
  <c r="F23" i="3"/>
  <c r="H23" i="3"/>
  <c r="M23" i="3"/>
  <c r="E23" i="3"/>
  <c r="L23" i="3"/>
  <c r="D23" i="3"/>
  <c r="I23" i="3"/>
  <c r="A60" i="3"/>
  <c r="R60" i="3" s="1"/>
  <c r="A45" i="3"/>
  <c r="R45" i="3" s="1"/>
  <c r="A33" i="3"/>
  <c r="R33" i="3" s="1"/>
  <c r="A54" i="3"/>
  <c r="R54" i="3" s="1"/>
  <c r="A63" i="3"/>
  <c r="R63" i="3" s="1"/>
  <c r="A93" i="3"/>
  <c r="R93" i="3" s="1"/>
  <c r="A66" i="3"/>
  <c r="R66" i="3" s="1"/>
  <c r="A75" i="3"/>
  <c r="R75" i="3" s="1"/>
  <c r="A42" i="3"/>
  <c r="R42" i="3" s="1"/>
  <c r="A51" i="3"/>
  <c r="R51" i="3" s="1"/>
  <c r="A81" i="3"/>
  <c r="R81" i="3" s="1"/>
  <c r="A84" i="3"/>
  <c r="R84" i="3" s="1"/>
  <c r="A36" i="3"/>
  <c r="R36" i="3" s="1"/>
  <c r="A57" i="3"/>
  <c r="R57" i="3" s="1"/>
  <c r="A96" i="3"/>
  <c r="R96" i="3" s="1"/>
  <c r="A39" i="3"/>
  <c r="R39" i="3" s="1"/>
  <c r="A48" i="3"/>
  <c r="R48" i="3" s="1"/>
  <c r="A69" i="3"/>
  <c r="R69" i="3" s="1"/>
  <c r="A78" i="3"/>
  <c r="R78" i="3" s="1"/>
  <c r="A87" i="3"/>
  <c r="R87" i="3" s="1"/>
  <c r="A30" i="3"/>
  <c r="R30" i="3" s="1"/>
  <c r="A27" i="3"/>
  <c r="R27" i="3" s="1"/>
  <c r="A24" i="3"/>
  <c r="A21" i="3"/>
  <c r="A18" i="3"/>
  <c r="S24" i="3" l="1"/>
  <c r="R24" i="3"/>
  <c r="R21" i="3"/>
  <c r="S21" i="3"/>
  <c r="S18" i="3"/>
  <c r="R18" i="3"/>
  <c r="S12" i="3"/>
  <c r="S101" i="3"/>
  <c r="R15" i="3"/>
  <c r="S15" i="3"/>
  <c r="A13" i="3"/>
  <c r="A91" i="3"/>
  <c r="R91" i="3" s="1"/>
  <c r="R90" i="3"/>
  <c r="A16" i="3"/>
  <c r="A19" i="3"/>
  <c r="A22" i="3"/>
  <c r="A61" i="3"/>
  <c r="R61" i="3" s="1"/>
  <c r="A76" i="3"/>
  <c r="R76" i="3" s="1"/>
  <c r="A67" i="3"/>
  <c r="R67" i="3" s="1"/>
  <c r="A55" i="3"/>
  <c r="R55" i="3" s="1"/>
  <c r="A97" i="3"/>
  <c r="R97" i="3" s="1"/>
  <c r="A52" i="3"/>
  <c r="R52" i="3" s="1"/>
  <c r="A64" i="3"/>
  <c r="R64" i="3" s="1"/>
  <c r="A88" i="3"/>
  <c r="R88" i="3" s="1"/>
  <c r="A85" i="3"/>
  <c r="R85" i="3" s="1"/>
  <c r="A94" i="3"/>
  <c r="R94" i="3" s="1"/>
  <c r="A34" i="3"/>
  <c r="R34" i="3" s="1"/>
  <c r="A58" i="3"/>
  <c r="R58" i="3" s="1"/>
  <c r="A37" i="3"/>
  <c r="R37" i="3" s="1"/>
  <c r="A79" i="3"/>
  <c r="R79" i="3" s="1"/>
  <c r="A70" i="3"/>
  <c r="R70" i="3" s="1"/>
  <c r="A49" i="3"/>
  <c r="R49" i="3" s="1"/>
  <c r="A40" i="3"/>
  <c r="R40" i="3" s="1"/>
  <c r="A82" i="3"/>
  <c r="R82" i="3" s="1"/>
  <c r="A43" i="3"/>
  <c r="R43" i="3" s="1"/>
  <c r="A46" i="3"/>
  <c r="R46" i="3" s="1"/>
  <c r="A25" i="3"/>
  <c r="A31" i="3"/>
  <c r="R31" i="3" s="1"/>
  <c r="A28" i="3"/>
  <c r="R28" i="3" s="1"/>
  <c r="S25" i="3" l="1"/>
  <c r="R25" i="3"/>
  <c r="S22" i="3"/>
  <c r="R22" i="3"/>
  <c r="S19" i="3"/>
  <c r="R19" i="3"/>
  <c r="S13" i="3"/>
  <c r="R13" i="3"/>
  <c r="S102" i="3"/>
  <c r="R16" i="3"/>
  <c r="S16" i="3"/>
  <c r="AO309" i="1"/>
  <c r="AN309" i="1"/>
  <c r="AM309" i="1"/>
  <c r="AO308" i="1"/>
  <c r="AN308" i="1"/>
  <c r="AM308" i="1"/>
  <c r="AO307" i="1"/>
  <c r="AN307" i="1"/>
  <c r="AM307" i="1"/>
  <c r="AO306" i="1"/>
  <c r="AN306" i="1"/>
  <c r="AM306" i="1"/>
  <c r="AO305" i="1"/>
  <c r="AN305" i="1"/>
  <c r="AM305" i="1"/>
  <c r="AO304" i="1"/>
  <c r="AN304" i="1"/>
  <c r="AM304" i="1"/>
  <c r="AO303" i="1"/>
  <c r="AN303" i="1"/>
  <c r="AM303" i="1"/>
  <c r="AO302" i="1"/>
  <c r="AN302" i="1"/>
  <c r="AM302" i="1"/>
  <c r="AO301" i="1"/>
  <c r="AN301" i="1"/>
  <c r="AM301" i="1"/>
  <c r="AO300" i="1"/>
  <c r="AN300" i="1"/>
  <c r="AM300" i="1"/>
  <c r="AO299" i="1"/>
  <c r="AN299" i="1"/>
  <c r="AM299" i="1"/>
  <c r="AO298" i="1"/>
  <c r="AN298" i="1"/>
  <c r="AM298" i="1"/>
  <c r="AO297" i="1"/>
  <c r="AN297" i="1"/>
  <c r="AM297" i="1"/>
  <c r="AO296" i="1"/>
  <c r="AN296" i="1"/>
  <c r="AM296" i="1"/>
  <c r="AO295" i="1"/>
  <c r="AN295" i="1"/>
  <c r="AM295" i="1"/>
  <c r="AO294" i="1"/>
  <c r="AN294" i="1"/>
  <c r="AM294" i="1"/>
  <c r="AO293" i="1"/>
  <c r="AN293" i="1"/>
  <c r="AM293" i="1"/>
  <c r="AO292" i="1"/>
  <c r="AN292" i="1"/>
  <c r="AM292" i="1"/>
  <c r="AO291" i="1"/>
  <c r="AN291" i="1"/>
  <c r="AM291" i="1"/>
  <c r="AO290" i="1"/>
  <c r="AN290" i="1"/>
  <c r="AM290" i="1"/>
  <c r="AO289" i="1"/>
  <c r="AN289" i="1"/>
  <c r="AM289" i="1"/>
  <c r="AO288" i="1"/>
  <c r="AN288" i="1"/>
  <c r="AM288" i="1"/>
  <c r="AO287" i="1"/>
  <c r="AN287" i="1"/>
  <c r="AM287" i="1"/>
  <c r="AO286" i="1"/>
  <c r="AN286" i="1"/>
  <c r="AM286" i="1"/>
  <c r="AO285" i="1"/>
  <c r="AN285" i="1"/>
  <c r="AM285" i="1"/>
  <c r="AO284" i="1"/>
  <c r="AN284" i="1"/>
  <c r="AM284" i="1"/>
  <c r="AO283" i="1"/>
  <c r="AN283" i="1"/>
  <c r="AM283" i="1"/>
  <c r="AO282" i="1"/>
  <c r="AN282" i="1"/>
  <c r="AM282" i="1"/>
  <c r="AO281" i="1"/>
  <c r="AN281" i="1"/>
  <c r="AM281" i="1"/>
  <c r="AO280" i="1"/>
  <c r="AN280" i="1"/>
  <c r="AM280" i="1"/>
  <c r="AO279" i="1"/>
  <c r="AN279" i="1"/>
  <c r="AM279" i="1"/>
  <c r="AO278" i="1"/>
  <c r="AN278" i="1"/>
  <c r="AM278" i="1"/>
  <c r="AO277" i="1"/>
  <c r="AN277" i="1"/>
  <c r="AM277" i="1"/>
  <c r="AO276" i="1"/>
  <c r="AN276" i="1"/>
  <c r="AM276" i="1"/>
  <c r="AO275" i="1"/>
  <c r="AN275" i="1"/>
  <c r="AM275" i="1"/>
  <c r="AO274" i="1"/>
  <c r="AN274" i="1"/>
  <c r="AM274" i="1"/>
  <c r="AO273" i="1"/>
  <c r="AN273" i="1"/>
  <c r="AM273" i="1"/>
  <c r="AO272" i="1"/>
  <c r="AN272" i="1"/>
  <c r="AM272" i="1"/>
  <c r="AO271" i="1"/>
  <c r="AN271" i="1"/>
  <c r="AM271" i="1"/>
  <c r="AO270" i="1"/>
  <c r="AN270" i="1"/>
  <c r="AM270" i="1"/>
  <c r="AO269" i="1"/>
  <c r="AN269" i="1"/>
  <c r="AM269" i="1"/>
  <c r="AO268" i="1"/>
  <c r="AN268" i="1"/>
  <c r="AM268" i="1"/>
  <c r="AO267" i="1"/>
  <c r="AN267" i="1"/>
  <c r="AM267" i="1"/>
  <c r="AO266" i="1"/>
  <c r="AN266" i="1"/>
  <c r="AM266" i="1"/>
  <c r="AO265" i="1"/>
  <c r="AN265" i="1"/>
  <c r="AM265" i="1"/>
  <c r="AO264" i="1"/>
  <c r="AN264" i="1"/>
  <c r="AM264" i="1"/>
  <c r="AO263" i="1"/>
  <c r="AN263" i="1"/>
  <c r="AM263" i="1"/>
  <c r="AO262" i="1"/>
  <c r="AN262" i="1"/>
  <c r="AM262" i="1"/>
  <c r="AO261" i="1"/>
  <c r="AN261" i="1"/>
  <c r="AM261" i="1"/>
  <c r="AO260" i="1"/>
  <c r="AN260" i="1"/>
  <c r="AM260" i="1"/>
  <c r="AO259" i="1"/>
  <c r="AN259" i="1"/>
  <c r="AM259" i="1"/>
  <c r="AO258" i="1"/>
  <c r="AN258" i="1"/>
  <c r="AM258" i="1"/>
  <c r="AO257" i="1"/>
  <c r="AN257" i="1"/>
  <c r="AM257" i="1"/>
  <c r="AO256" i="1"/>
  <c r="AN256" i="1"/>
  <c r="AM256" i="1"/>
  <c r="AO255" i="1"/>
  <c r="AN255" i="1"/>
  <c r="AM255" i="1"/>
  <c r="AO254" i="1"/>
  <c r="AN254" i="1"/>
  <c r="AM254" i="1"/>
  <c r="AO253" i="1"/>
  <c r="AN253" i="1"/>
  <c r="AM253" i="1"/>
  <c r="AO252" i="1"/>
  <c r="AN252" i="1"/>
  <c r="AM252" i="1"/>
  <c r="AO251" i="1"/>
  <c r="AN251" i="1"/>
  <c r="AM251" i="1"/>
  <c r="AO250" i="1"/>
  <c r="AN250" i="1"/>
  <c r="AM250" i="1"/>
  <c r="AO249" i="1"/>
  <c r="AN249" i="1"/>
  <c r="AM249" i="1"/>
  <c r="AO248" i="1"/>
  <c r="AN248" i="1"/>
  <c r="AM248" i="1"/>
  <c r="AO247" i="1"/>
  <c r="AN247" i="1"/>
  <c r="AM247" i="1"/>
  <c r="AO246" i="1"/>
  <c r="AN246" i="1"/>
  <c r="AM246" i="1"/>
  <c r="AO245" i="1"/>
  <c r="AN245" i="1"/>
  <c r="AM245" i="1"/>
  <c r="AO244" i="1"/>
  <c r="AN244" i="1"/>
  <c r="AM244" i="1"/>
  <c r="AO243" i="1"/>
  <c r="AN243" i="1"/>
  <c r="AM243" i="1"/>
  <c r="AO242" i="1"/>
  <c r="AN242" i="1"/>
  <c r="AM242" i="1"/>
  <c r="AO241" i="1"/>
  <c r="AN241" i="1"/>
  <c r="AM241" i="1"/>
  <c r="AO240" i="1"/>
  <c r="AN240" i="1"/>
  <c r="AM240" i="1"/>
  <c r="AO239" i="1"/>
  <c r="AN239" i="1"/>
  <c r="AM239" i="1"/>
  <c r="AO238" i="1"/>
  <c r="AN238" i="1"/>
  <c r="AM238" i="1"/>
  <c r="AO237" i="1"/>
  <c r="AN237" i="1"/>
  <c r="AM237" i="1"/>
  <c r="AO236" i="1"/>
  <c r="AN236" i="1"/>
  <c r="AM236" i="1"/>
  <c r="AO235" i="1"/>
  <c r="AN235" i="1"/>
  <c r="AM235" i="1"/>
  <c r="AO234" i="1"/>
  <c r="AN234" i="1"/>
  <c r="AM234" i="1"/>
  <c r="AO233" i="1"/>
  <c r="AN233" i="1"/>
  <c r="AM233" i="1"/>
  <c r="AO232" i="1"/>
  <c r="AN232" i="1"/>
  <c r="AM232" i="1"/>
  <c r="AO231" i="1"/>
  <c r="AN231" i="1"/>
  <c r="AM231" i="1"/>
  <c r="AO230" i="1"/>
  <c r="AN230" i="1"/>
  <c r="AM230" i="1"/>
  <c r="AO229" i="1"/>
  <c r="AN229" i="1"/>
  <c r="AM229" i="1"/>
  <c r="AO228" i="1"/>
  <c r="AN228" i="1"/>
  <c r="AM228" i="1"/>
  <c r="AO227" i="1"/>
  <c r="AN227" i="1"/>
  <c r="AM227" i="1"/>
  <c r="AO226" i="1"/>
  <c r="AN226" i="1"/>
  <c r="AM226" i="1"/>
  <c r="AO225" i="1"/>
  <c r="AN225" i="1"/>
  <c r="AM225" i="1"/>
  <c r="AO224" i="1"/>
  <c r="AN224" i="1"/>
  <c r="AM224" i="1"/>
  <c r="AO223" i="1"/>
  <c r="AN223" i="1"/>
  <c r="AM223" i="1"/>
  <c r="AO222" i="1"/>
  <c r="AN222" i="1"/>
  <c r="AM222" i="1"/>
  <c r="AO221" i="1"/>
  <c r="AN221" i="1"/>
  <c r="AM221" i="1"/>
  <c r="AO220" i="1"/>
  <c r="AN220" i="1"/>
  <c r="AM220" i="1"/>
  <c r="AO219" i="1"/>
  <c r="AN219" i="1"/>
  <c r="AM219" i="1"/>
  <c r="AO218" i="1"/>
  <c r="AN218" i="1"/>
  <c r="AM218" i="1"/>
  <c r="AO217" i="1"/>
  <c r="AN217" i="1"/>
  <c r="AM217" i="1"/>
  <c r="AO216" i="1"/>
  <c r="AN216" i="1"/>
  <c r="AM216" i="1"/>
  <c r="AO215" i="1"/>
  <c r="AN215" i="1"/>
  <c r="AM215" i="1"/>
  <c r="AO214" i="1"/>
  <c r="AN214" i="1"/>
  <c r="AM214" i="1"/>
  <c r="AO213" i="1"/>
  <c r="AN213" i="1"/>
  <c r="AM213" i="1"/>
  <c r="AO212" i="1"/>
  <c r="AN212" i="1"/>
  <c r="AM212" i="1"/>
  <c r="AO211" i="1"/>
  <c r="AN211" i="1"/>
  <c r="AM211" i="1"/>
  <c r="AO210" i="1"/>
  <c r="AN210" i="1"/>
  <c r="AM210" i="1"/>
  <c r="AO209" i="1"/>
  <c r="AN209" i="1"/>
  <c r="AM209" i="1"/>
  <c r="AO208" i="1"/>
  <c r="AN208" i="1"/>
  <c r="AM208" i="1"/>
  <c r="AO207" i="1"/>
  <c r="AN207" i="1"/>
  <c r="AM207" i="1"/>
  <c r="AO206" i="1"/>
  <c r="AN206" i="1"/>
  <c r="AM206" i="1"/>
  <c r="AO205" i="1"/>
  <c r="AN205" i="1"/>
  <c r="AM205" i="1"/>
  <c r="AO204" i="1"/>
  <c r="AN204" i="1"/>
  <c r="AM204" i="1"/>
  <c r="AO203" i="1"/>
  <c r="AN203" i="1"/>
  <c r="AM203" i="1"/>
  <c r="AO202" i="1"/>
  <c r="AN202" i="1"/>
  <c r="AM202" i="1"/>
  <c r="AO201" i="1"/>
  <c r="AN201" i="1"/>
  <c r="AM201" i="1"/>
  <c r="AO200" i="1"/>
  <c r="AN200" i="1"/>
  <c r="AM200" i="1"/>
  <c r="AO199" i="1"/>
  <c r="AN199" i="1"/>
  <c r="AM199" i="1"/>
  <c r="AO198" i="1"/>
  <c r="AN198" i="1"/>
  <c r="AM198" i="1"/>
  <c r="AO197" i="1"/>
  <c r="AN197" i="1"/>
  <c r="AM197" i="1"/>
  <c r="AO196" i="1"/>
  <c r="AN196" i="1"/>
  <c r="AM196" i="1"/>
  <c r="AO195" i="1"/>
  <c r="AN195" i="1"/>
  <c r="AM195" i="1"/>
  <c r="AO194" i="1"/>
  <c r="AN194" i="1"/>
  <c r="AM194" i="1"/>
  <c r="AO193" i="1"/>
  <c r="AN193" i="1"/>
  <c r="AM193" i="1"/>
  <c r="AO192" i="1"/>
  <c r="AN192" i="1"/>
  <c r="AM192" i="1"/>
  <c r="AO191" i="1"/>
  <c r="AN191" i="1"/>
  <c r="AM191" i="1"/>
  <c r="AO190" i="1"/>
  <c r="AN190" i="1"/>
  <c r="AM190" i="1"/>
  <c r="AO189" i="1"/>
  <c r="AN189" i="1"/>
  <c r="AM189" i="1"/>
  <c r="AO188" i="1"/>
  <c r="AN188" i="1"/>
  <c r="AM188" i="1"/>
  <c r="AO187" i="1"/>
  <c r="AN187" i="1"/>
  <c r="AM187" i="1"/>
  <c r="AO186" i="1"/>
  <c r="AN186" i="1"/>
  <c r="AM186" i="1"/>
  <c r="AO185" i="1"/>
  <c r="AN185" i="1"/>
  <c r="AM185" i="1"/>
  <c r="AO184" i="1"/>
  <c r="AN184" i="1"/>
  <c r="AM184" i="1"/>
  <c r="AO183" i="1"/>
  <c r="AN183" i="1"/>
  <c r="AM183" i="1"/>
  <c r="AO182" i="1"/>
  <c r="AN182" i="1"/>
  <c r="AM182" i="1"/>
  <c r="AO181" i="1"/>
  <c r="AN181" i="1"/>
  <c r="AM181" i="1"/>
  <c r="AO180" i="1"/>
  <c r="AN180" i="1"/>
  <c r="AM180" i="1"/>
  <c r="AO179" i="1"/>
  <c r="AN179" i="1"/>
  <c r="AM179" i="1"/>
  <c r="AO178" i="1"/>
  <c r="AN178" i="1"/>
  <c r="AM178" i="1"/>
  <c r="AO177" i="1"/>
  <c r="AN177" i="1"/>
  <c r="AM177" i="1"/>
  <c r="AO176" i="1"/>
  <c r="AN176" i="1"/>
  <c r="AM176" i="1"/>
  <c r="AO175" i="1"/>
  <c r="AN175" i="1"/>
  <c r="AM175" i="1"/>
  <c r="AO174" i="1"/>
  <c r="AN174" i="1"/>
  <c r="AM174" i="1"/>
  <c r="AO173" i="1"/>
  <c r="AN173" i="1"/>
  <c r="AM173" i="1"/>
  <c r="AO172" i="1"/>
  <c r="AN172" i="1"/>
  <c r="AM172" i="1"/>
  <c r="AO171" i="1"/>
  <c r="AN171" i="1"/>
  <c r="AM171" i="1"/>
  <c r="AO170" i="1"/>
  <c r="AN170" i="1"/>
  <c r="AM170" i="1"/>
  <c r="AO169" i="1"/>
  <c r="AN169" i="1"/>
  <c r="AM169" i="1"/>
  <c r="AO168" i="1"/>
  <c r="AN168" i="1"/>
  <c r="AM168" i="1"/>
  <c r="AO167" i="1"/>
  <c r="AN167" i="1"/>
  <c r="AM167" i="1"/>
  <c r="AO166" i="1"/>
  <c r="AN166" i="1"/>
  <c r="AM166" i="1"/>
  <c r="AO165" i="1"/>
  <c r="AN165" i="1"/>
  <c r="AM165" i="1"/>
  <c r="AO164" i="1"/>
  <c r="AN164" i="1"/>
  <c r="AM164" i="1"/>
  <c r="AO163" i="1"/>
  <c r="AN163" i="1"/>
  <c r="AM163" i="1"/>
  <c r="AO162" i="1"/>
  <c r="AN162" i="1"/>
  <c r="AM162" i="1"/>
  <c r="AO161" i="1"/>
  <c r="AN161" i="1"/>
  <c r="AM161" i="1"/>
  <c r="AO160" i="1"/>
  <c r="AN160" i="1"/>
  <c r="AM160" i="1"/>
  <c r="AO159" i="1"/>
  <c r="AN159" i="1"/>
  <c r="AM159" i="1"/>
  <c r="AO158" i="1"/>
  <c r="AN158" i="1"/>
  <c r="AM158" i="1"/>
  <c r="AO157" i="1"/>
  <c r="AN157" i="1"/>
  <c r="AM157" i="1"/>
  <c r="AO156" i="1"/>
  <c r="AN156" i="1"/>
  <c r="AM156" i="1"/>
  <c r="AO155" i="1"/>
  <c r="AN155" i="1"/>
  <c r="AM155" i="1"/>
  <c r="AO154" i="1"/>
  <c r="AN154" i="1"/>
  <c r="AM154" i="1"/>
  <c r="AO153" i="1"/>
  <c r="AN153" i="1"/>
  <c r="AM153" i="1"/>
  <c r="AO152" i="1"/>
  <c r="AN152" i="1"/>
  <c r="AM152" i="1"/>
  <c r="AO151" i="1"/>
  <c r="AN151" i="1"/>
  <c r="AM151" i="1"/>
  <c r="AO150" i="1"/>
  <c r="AN150" i="1"/>
  <c r="AM150" i="1"/>
  <c r="AO149" i="1"/>
  <c r="AN149" i="1"/>
  <c r="AM149" i="1"/>
  <c r="AO148" i="1"/>
  <c r="AN148" i="1"/>
  <c r="AM148" i="1"/>
  <c r="AO147" i="1"/>
  <c r="AN147" i="1"/>
  <c r="AM147" i="1"/>
  <c r="AO146" i="1"/>
  <c r="AN146" i="1"/>
  <c r="AM146" i="1"/>
  <c r="AO145" i="1"/>
  <c r="AN145" i="1"/>
  <c r="AM145" i="1"/>
  <c r="AO144" i="1"/>
  <c r="AN144" i="1"/>
  <c r="AM144" i="1"/>
  <c r="AO143" i="1"/>
  <c r="AN143" i="1"/>
  <c r="AM143" i="1"/>
  <c r="AO142" i="1"/>
  <c r="AN142" i="1"/>
  <c r="AM142" i="1"/>
  <c r="AO141" i="1"/>
  <c r="AN141" i="1"/>
  <c r="AM141" i="1"/>
  <c r="AO140" i="1"/>
  <c r="AN140" i="1"/>
  <c r="AM140" i="1"/>
  <c r="AO139" i="1"/>
  <c r="AN139" i="1"/>
  <c r="AM139" i="1"/>
  <c r="AO138" i="1"/>
  <c r="AN138" i="1"/>
  <c r="AM138" i="1"/>
  <c r="AO137" i="1"/>
  <c r="AN137" i="1"/>
  <c r="AM137" i="1"/>
  <c r="AO136" i="1"/>
  <c r="AN136" i="1"/>
  <c r="AM136" i="1"/>
  <c r="AO135" i="1"/>
  <c r="AN135" i="1"/>
  <c r="AM135" i="1"/>
  <c r="AO134" i="1"/>
  <c r="AN134" i="1"/>
  <c r="AM134" i="1"/>
  <c r="AO133" i="1"/>
  <c r="AN133" i="1"/>
  <c r="AM133" i="1"/>
  <c r="AO132" i="1"/>
  <c r="AN132" i="1"/>
  <c r="AM132" i="1"/>
  <c r="AO131" i="1"/>
  <c r="AN131" i="1"/>
  <c r="AM131" i="1"/>
  <c r="AO130" i="1"/>
  <c r="AN130" i="1"/>
  <c r="AM130" i="1"/>
  <c r="AO129" i="1"/>
  <c r="AN129" i="1"/>
  <c r="AM129" i="1"/>
  <c r="AO128" i="1"/>
  <c r="AN128" i="1"/>
  <c r="AM128" i="1"/>
  <c r="AO127" i="1"/>
  <c r="AN127" i="1"/>
  <c r="AM127" i="1"/>
  <c r="AO126" i="1"/>
  <c r="AN126" i="1"/>
  <c r="AM126" i="1"/>
  <c r="AO125" i="1"/>
  <c r="AN125" i="1"/>
  <c r="AM125" i="1"/>
  <c r="AO124" i="1"/>
  <c r="AN124" i="1"/>
  <c r="AM124" i="1"/>
  <c r="AO123" i="1"/>
  <c r="AN123" i="1"/>
  <c r="AM123" i="1"/>
  <c r="AO122" i="1"/>
  <c r="AN122" i="1"/>
  <c r="AM122" i="1"/>
  <c r="AO121" i="1"/>
  <c r="AN121" i="1"/>
  <c r="AM121" i="1"/>
  <c r="AO120" i="1"/>
  <c r="AN120" i="1"/>
  <c r="AM120" i="1"/>
  <c r="AO119" i="1"/>
  <c r="AN119" i="1"/>
  <c r="AM119" i="1"/>
  <c r="AO118" i="1"/>
  <c r="AN118" i="1"/>
  <c r="AM118" i="1"/>
  <c r="AO117" i="1"/>
  <c r="AN117" i="1"/>
  <c r="AM117" i="1"/>
  <c r="AO116" i="1"/>
  <c r="AN116" i="1"/>
  <c r="AM116" i="1"/>
  <c r="AO115" i="1"/>
  <c r="AN115" i="1"/>
  <c r="AM115" i="1"/>
  <c r="AO114" i="1"/>
  <c r="AN114" i="1"/>
  <c r="AM114" i="1"/>
  <c r="AO113" i="1"/>
  <c r="AN113" i="1"/>
  <c r="AM113" i="1"/>
  <c r="AO112" i="1"/>
  <c r="AN112" i="1"/>
  <c r="AM112" i="1"/>
  <c r="AO111" i="1"/>
  <c r="AN111" i="1"/>
  <c r="AM111" i="1"/>
  <c r="AO110" i="1"/>
  <c r="AN110" i="1"/>
  <c r="AM110" i="1"/>
  <c r="AO109" i="1"/>
  <c r="AN109" i="1"/>
  <c r="AM109" i="1"/>
  <c r="AO108" i="1"/>
  <c r="AN108" i="1"/>
  <c r="AM108" i="1"/>
  <c r="AO107" i="1"/>
  <c r="AN107" i="1"/>
  <c r="AM107" i="1"/>
  <c r="AO106" i="1"/>
  <c r="AN106" i="1"/>
  <c r="AM106" i="1"/>
  <c r="AO105" i="1"/>
  <c r="AN105" i="1"/>
  <c r="AM105" i="1"/>
  <c r="AO104" i="1"/>
  <c r="AN104" i="1"/>
  <c r="AM104" i="1"/>
  <c r="AO103" i="1"/>
  <c r="AN103" i="1"/>
  <c r="AM103" i="1"/>
  <c r="AO102" i="1"/>
  <c r="AN102" i="1"/>
  <c r="AM102" i="1"/>
  <c r="AO101" i="1"/>
  <c r="AN101" i="1"/>
  <c r="AM101" i="1"/>
  <c r="AO100" i="1"/>
  <c r="AN100" i="1"/>
  <c r="AM100" i="1"/>
  <c r="AO99" i="1"/>
  <c r="AN99" i="1"/>
  <c r="AM99" i="1"/>
  <c r="AO98" i="1"/>
  <c r="AN98" i="1"/>
  <c r="AM98" i="1"/>
  <c r="AO97" i="1"/>
  <c r="AN97" i="1"/>
  <c r="AM97" i="1"/>
  <c r="AO96" i="1"/>
  <c r="AN96" i="1"/>
  <c r="AM96" i="1"/>
  <c r="AO95" i="1"/>
  <c r="AN95" i="1"/>
  <c r="AM95" i="1"/>
  <c r="AO94" i="1"/>
  <c r="AN94" i="1"/>
  <c r="AM94" i="1"/>
  <c r="AO93" i="1"/>
  <c r="AN93" i="1"/>
  <c r="AM93" i="1"/>
  <c r="AO92" i="1"/>
  <c r="AN92" i="1"/>
  <c r="AM92" i="1"/>
  <c r="AO91" i="1"/>
  <c r="AN91" i="1"/>
  <c r="AM91" i="1"/>
  <c r="AO90" i="1"/>
  <c r="AN90" i="1"/>
  <c r="AM90" i="1"/>
  <c r="AO89" i="1"/>
  <c r="AN89" i="1"/>
  <c r="AM89" i="1"/>
  <c r="AO88" i="1"/>
  <c r="AN88" i="1"/>
  <c r="AM88" i="1"/>
  <c r="AO87" i="1"/>
  <c r="AN87" i="1"/>
  <c r="AM87" i="1"/>
  <c r="AO86" i="1"/>
  <c r="AN86" i="1"/>
  <c r="AM86" i="1"/>
  <c r="AO85" i="1"/>
  <c r="AN85" i="1"/>
  <c r="AM85" i="1"/>
  <c r="AO84" i="1"/>
  <c r="AN84" i="1"/>
  <c r="AM84" i="1"/>
  <c r="AO83" i="1"/>
  <c r="AN83" i="1"/>
  <c r="AM83" i="1"/>
  <c r="AO82" i="1"/>
  <c r="AN82" i="1"/>
  <c r="AM82" i="1"/>
  <c r="AO81" i="1"/>
  <c r="AN81" i="1"/>
  <c r="AM81" i="1"/>
  <c r="AO80" i="1"/>
  <c r="AN80" i="1"/>
  <c r="AM80" i="1"/>
  <c r="AO79" i="1"/>
  <c r="AN79" i="1"/>
  <c r="AM79" i="1"/>
  <c r="AO78" i="1"/>
  <c r="AN78" i="1"/>
  <c r="AM78" i="1"/>
  <c r="AO77" i="1"/>
  <c r="AN77" i="1"/>
  <c r="AM77" i="1"/>
  <c r="AO76" i="1"/>
  <c r="AN76" i="1"/>
  <c r="AM76" i="1"/>
  <c r="AO75" i="1"/>
  <c r="AN75" i="1"/>
  <c r="AM75" i="1"/>
  <c r="AO74" i="1"/>
  <c r="AN74" i="1"/>
  <c r="AM74" i="1"/>
  <c r="AO73" i="1"/>
  <c r="AN73" i="1"/>
  <c r="AM73" i="1"/>
  <c r="AO72" i="1"/>
  <c r="AN72" i="1"/>
  <c r="AM72" i="1"/>
  <c r="AO71" i="1"/>
  <c r="AN71" i="1"/>
  <c r="AM71" i="1"/>
  <c r="AO70" i="1"/>
  <c r="AN70" i="1"/>
  <c r="AM70" i="1"/>
  <c r="AO69" i="1"/>
  <c r="AN69" i="1"/>
  <c r="AM69" i="1"/>
  <c r="AO68" i="1"/>
  <c r="AN68" i="1"/>
  <c r="AM68" i="1"/>
  <c r="AO67" i="1"/>
  <c r="AN67" i="1"/>
  <c r="AM67" i="1"/>
  <c r="AO66" i="1"/>
  <c r="AN66" i="1"/>
  <c r="AM66" i="1"/>
  <c r="AO65" i="1"/>
  <c r="AN65" i="1"/>
  <c r="AM65" i="1"/>
  <c r="AO64" i="1"/>
  <c r="AN64" i="1"/>
  <c r="AM64" i="1"/>
  <c r="AO63" i="1"/>
  <c r="AN63" i="1"/>
  <c r="AM63" i="1"/>
  <c r="AO62" i="1"/>
  <c r="AN62" i="1"/>
  <c r="AM62" i="1"/>
  <c r="AO61" i="1"/>
  <c r="AN61" i="1"/>
  <c r="AM61" i="1"/>
  <c r="AO60" i="1"/>
  <c r="AN60" i="1"/>
  <c r="AM60" i="1"/>
  <c r="AO59" i="1"/>
  <c r="AN59" i="1"/>
  <c r="AM59" i="1"/>
  <c r="AO58" i="1"/>
  <c r="AN58" i="1"/>
  <c r="AM58" i="1"/>
  <c r="AO57" i="1"/>
  <c r="AN57" i="1"/>
  <c r="AM57" i="1"/>
  <c r="AO56" i="1"/>
  <c r="AN56" i="1"/>
  <c r="AM56" i="1"/>
  <c r="AO55" i="1"/>
  <c r="AN55" i="1"/>
  <c r="AM55" i="1"/>
  <c r="AO54" i="1"/>
  <c r="AN54" i="1"/>
  <c r="AM54" i="1"/>
  <c r="AO53" i="1"/>
  <c r="AN53" i="1"/>
  <c r="AM53" i="1"/>
  <c r="AO52" i="1"/>
  <c r="AN52" i="1"/>
  <c r="AM52" i="1"/>
  <c r="AO51" i="1"/>
  <c r="AN51" i="1"/>
  <c r="AM51" i="1"/>
  <c r="AO50" i="1"/>
  <c r="AN50" i="1"/>
  <c r="AM50" i="1"/>
  <c r="AO49" i="1"/>
  <c r="AN49" i="1"/>
  <c r="AM49" i="1"/>
  <c r="AO48" i="1"/>
  <c r="AN48" i="1"/>
  <c r="AM48" i="1"/>
  <c r="AO47" i="1"/>
  <c r="AN47" i="1"/>
  <c r="AM47" i="1"/>
  <c r="AO46" i="1"/>
  <c r="AN46" i="1"/>
  <c r="AM46" i="1"/>
  <c r="AO45" i="1"/>
  <c r="AN45" i="1"/>
  <c r="AM45" i="1"/>
  <c r="AO44" i="1"/>
  <c r="AN44" i="1"/>
  <c r="AM44" i="1"/>
  <c r="AO43" i="1"/>
  <c r="AN43" i="1"/>
  <c r="AM43" i="1"/>
  <c r="AO42" i="1"/>
  <c r="AN42" i="1"/>
  <c r="AM42" i="1"/>
  <c r="AO41" i="1"/>
  <c r="AN41" i="1"/>
  <c r="AM41" i="1"/>
  <c r="AO40" i="1"/>
  <c r="AN40" i="1"/>
  <c r="AM40" i="1"/>
  <c r="AO39" i="1"/>
  <c r="AN39" i="1"/>
  <c r="AM39" i="1"/>
  <c r="AO38" i="1"/>
  <c r="AN38" i="1"/>
  <c r="AM38" i="1"/>
  <c r="AO37" i="1"/>
  <c r="AN37" i="1"/>
  <c r="AM37" i="1"/>
  <c r="AO36" i="1"/>
  <c r="AN36" i="1"/>
  <c r="AM36" i="1"/>
  <c r="AO35" i="1"/>
  <c r="AN35" i="1"/>
  <c r="AM35" i="1"/>
  <c r="AO34" i="1"/>
  <c r="AN34" i="1"/>
  <c r="AM34" i="1"/>
  <c r="AO33" i="1"/>
  <c r="AN33" i="1"/>
  <c r="AM33" i="1"/>
  <c r="AO32" i="1"/>
  <c r="AN32" i="1"/>
  <c r="AM32" i="1"/>
  <c r="AO31" i="1"/>
  <c r="AN31" i="1"/>
  <c r="AM31" i="1"/>
  <c r="AO30" i="1"/>
  <c r="AN30" i="1"/>
  <c r="AM30" i="1"/>
  <c r="AO29" i="1"/>
  <c r="AN29" i="1"/>
  <c r="AM29" i="1"/>
  <c r="AO28" i="1"/>
  <c r="AN28" i="1"/>
  <c r="AM28" i="1"/>
  <c r="AO27" i="1"/>
  <c r="AN27" i="1"/>
  <c r="AM27" i="1"/>
  <c r="AO26" i="1"/>
  <c r="AN26" i="1"/>
  <c r="AM26" i="1"/>
  <c r="AO25" i="1"/>
  <c r="AN25" i="1"/>
  <c r="AM25" i="1"/>
  <c r="AO24" i="1"/>
  <c r="AN24" i="1"/>
  <c r="AM24" i="1"/>
  <c r="AO23" i="1"/>
  <c r="AN23" i="1"/>
  <c r="AM23" i="1"/>
  <c r="AO22" i="1"/>
  <c r="AN22" i="1"/>
  <c r="AM22" i="1"/>
  <c r="AO21" i="1"/>
  <c r="AN21" i="1"/>
  <c r="AM21" i="1"/>
  <c r="AO20" i="1"/>
  <c r="AN20" i="1"/>
  <c r="AM20" i="1"/>
  <c r="AO19" i="1"/>
  <c r="AN19" i="1"/>
  <c r="AM19" i="1"/>
  <c r="AO18" i="1"/>
  <c r="AN18" i="1"/>
  <c r="AM18" i="1"/>
  <c r="AO17" i="1"/>
  <c r="AN17" i="1"/>
  <c r="AM17" i="1"/>
  <c r="AO16" i="1"/>
  <c r="AN16" i="1"/>
  <c r="AM16" i="1"/>
  <c r="AO15" i="1"/>
  <c r="AN15" i="1"/>
  <c r="AM15" i="1"/>
  <c r="AO14" i="1"/>
  <c r="AN14" i="1"/>
  <c r="AM14" i="1"/>
  <c r="AO13" i="1"/>
  <c r="AN13" i="1"/>
  <c r="AM13" i="1"/>
  <c r="AO12" i="1"/>
  <c r="AN12" i="1"/>
  <c r="AM12" i="1"/>
  <c r="AO11" i="1"/>
  <c r="AN11" i="1"/>
  <c r="AM11" i="1"/>
  <c r="AO10" i="1"/>
  <c r="AN10" i="1"/>
  <c r="AM10" i="1"/>
  <c r="W311" i="1"/>
  <c r="V311" i="1"/>
  <c r="U311" i="1"/>
  <c r="T311" i="1"/>
  <c r="S311" i="1"/>
  <c r="W310" i="1"/>
  <c r="V310" i="1"/>
  <c r="U310" i="1"/>
  <c r="T310" i="1"/>
  <c r="S310" i="1"/>
  <c r="AG311" i="1"/>
  <c r="AG310" i="1"/>
  <c r="AG309" i="1"/>
  <c r="W309" i="1"/>
  <c r="V309" i="1"/>
  <c r="U309" i="1"/>
  <c r="T309" i="1"/>
  <c r="S309" i="1"/>
  <c r="R308" i="1"/>
  <c r="R307" i="1"/>
  <c r="AG306" i="1"/>
  <c r="W306" i="1"/>
  <c r="V306" i="1"/>
  <c r="U306" i="1"/>
  <c r="T306" i="1"/>
  <c r="S306" i="1"/>
  <c r="R305" i="1"/>
  <c r="R304" i="1"/>
  <c r="AG303" i="1"/>
  <c r="W303" i="1"/>
  <c r="V303" i="1"/>
  <c r="U303" i="1"/>
  <c r="T303" i="1"/>
  <c r="S303" i="1"/>
  <c r="R302" i="1"/>
  <c r="R301" i="1"/>
  <c r="AG300" i="1"/>
  <c r="W300" i="1"/>
  <c r="V300" i="1"/>
  <c r="U300" i="1"/>
  <c r="T300" i="1"/>
  <c r="S300" i="1"/>
  <c r="R299" i="1"/>
  <c r="R298" i="1"/>
  <c r="AG297" i="1"/>
  <c r="W297" i="1"/>
  <c r="V297" i="1"/>
  <c r="U297" i="1"/>
  <c r="T297" i="1"/>
  <c r="S297" i="1"/>
  <c r="R296" i="1"/>
  <c r="R295" i="1"/>
  <c r="AG294" i="1"/>
  <c r="W294" i="1"/>
  <c r="V294" i="1"/>
  <c r="U294" i="1"/>
  <c r="T294" i="1"/>
  <c r="S294" i="1"/>
  <c r="R293" i="1"/>
  <c r="R292" i="1"/>
  <c r="AG291" i="1"/>
  <c r="W291" i="1"/>
  <c r="V291" i="1"/>
  <c r="U291" i="1"/>
  <c r="T291" i="1"/>
  <c r="S291" i="1"/>
  <c r="R290" i="1"/>
  <c r="R289" i="1"/>
  <c r="AG288" i="1"/>
  <c r="W288" i="1"/>
  <c r="V288" i="1"/>
  <c r="U288" i="1"/>
  <c r="T288" i="1"/>
  <c r="S288" i="1"/>
  <c r="R287" i="1"/>
  <c r="R286" i="1"/>
  <c r="AG285" i="1"/>
  <c r="W285" i="1"/>
  <c r="V285" i="1"/>
  <c r="U285" i="1"/>
  <c r="T285" i="1"/>
  <c r="S285" i="1"/>
  <c r="R284" i="1"/>
  <c r="R283" i="1"/>
  <c r="AG282" i="1"/>
  <c r="W282" i="1"/>
  <c r="V282" i="1"/>
  <c r="U282" i="1"/>
  <c r="T282" i="1"/>
  <c r="S282" i="1"/>
  <c r="R281" i="1"/>
  <c r="R280" i="1"/>
  <c r="AG279" i="1"/>
  <c r="W279" i="1"/>
  <c r="V279" i="1"/>
  <c r="U279" i="1"/>
  <c r="T279" i="1"/>
  <c r="S279" i="1"/>
  <c r="R278" i="1"/>
  <c r="R277" i="1"/>
  <c r="AG276" i="1"/>
  <c r="W276" i="1"/>
  <c r="V276" i="1"/>
  <c r="U276" i="1"/>
  <c r="T276" i="1"/>
  <c r="S276" i="1"/>
  <c r="R275" i="1"/>
  <c r="R274" i="1"/>
  <c r="AG273" i="1"/>
  <c r="W273" i="1"/>
  <c r="V273" i="1"/>
  <c r="U273" i="1"/>
  <c r="T273" i="1"/>
  <c r="S273" i="1"/>
  <c r="R272" i="1"/>
  <c r="R271" i="1"/>
  <c r="AG270" i="1"/>
  <c r="W270" i="1"/>
  <c r="V270" i="1"/>
  <c r="U270" i="1"/>
  <c r="T270" i="1"/>
  <c r="S270" i="1"/>
  <c r="R269" i="1"/>
  <c r="R268" i="1"/>
  <c r="AG267" i="1"/>
  <c r="W267" i="1"/>
  <c r="V267" i="1"/>
  <c r="U267" i="1"/>
  <c r="T267" i="1"/>
  <c r="S267" i="1"/>
  <c r="R266" i="1"/>
  <c r="R265" i="1"/>
  <c r="AG264" i="1"/>
  <c r="W264" i="1"/>
  <c r="V264" i="1"/>
  <c r="U264" i="1"/>
  <c r="T264" i="1"/>
  <c r="S264" i="1"/>
  <c r="R263" i="1"/>
  <c r="R262" i="1"/>
  <c r="AG261" i="1"/>
  <c r="W261" i="1"/>
  <c r="V261" i="1"/>
  <c r="U261" i="1"/>
  <c r="T261" i="1"/>
  <c r="S261" i="1"/>
  <c r="R260" i="1"/>
  <c r="R259" i="1"/>
  <c r="AG258" i="1"/>
  <c r="W258" i="1"/>
  <c r="V258" i="1"/>
  <c r="U258" i="1"/>
  <c r="T258" i="1"/>
  <c r="S258" i="1"/>
  <c r="R257" i="1"/>
  <c r="R256" i="1"/>
  <c r="AG255" i="1"/>
  <c r="W255" i="1"/>
  <c r="V255" i="1"/>
  <c r="U255" i="1"/>
  <c r="T255" i="1"/>
  <c r="S255" i="1"/>
  <c r="R254" i="1"/>
  <c r="R253" i="1"/>
  <c r="AG252" i="1"/>
  <c r="W252" i="1"/>
  <c r="V252" i="1"/>
  <c r="U252" i="1"/>
  <c r="T252" i="1"/>
  <c r="S252" i="1"/>
  <c r="R251" i="1"/>
  <c r="R250" i="1"/>
  <c r="AG249" i="1"/>
  <c r="W249" i="1"/>
  <c r="V249" i="1"/>
  <c r="U249" i="1"/>
  <c r="T249" i="1"/>
  <c r="S249" i="1"/>
  <c r="R248" i="1"/>
  <c r="R247" i="1"/>
  <c r="AG246" i="1"/>
  <c r="W246" i="1"/>
  <c r="V246" i="1"/>
  <c r="U246" i="1"/>
  <c r="T246" i="1"/>
  <c r="S246" i="1"/>
  <c r="R245" i="1"/>
  <c r="R244" i="1"/>
  <c r="AG243" i="1"/>
  <c r="W243" i="1"/>
  <c r="V243" i="1"/>
  <c r="U243" i="1"/>
  <c r="T243" i="1"/>
  <c r="S243" i="1"/>
  <c r="R242" i="1"/>
  <c r="R241" i="1"/>
  <c r="AG240" i="1"/>
  <c r="W240" i="1"/>
  <c r="V240" i="1"/>
  <c r="U240" i="1"/>
  <c r="T240" i="1"/>
  <c r="S240" i="1"/>
  <c r="R239" i="1"/>
  <c r="R238" i="1"/>
  <c r="AG237" i="1"/>
  <c r="W237" i="1"/>
  <c r="V237" i="1"/>
  <c r="U237" i="1"/>
  <c r="T237" i="1"/>
  <c r="S237" i="1"/>
  <c r="R236" i="1"/>
  <c r="R235" i="1"/>
  <c r="AG234" i="1"/>
  <c r="W234" i="1"/>
  <c r="V234" i="1"/>
  <c r="U234" i="1"/>
  <c r="T234" i="1"/>
  <c r="S234" i="1"/>
  <c r="R233" i="1"/>
  <c r="R232" i="1"/>
  <c r="AG231" i="1"/>
  <c r="W231" i="1"/>
  <c r="V231" i="1"/>
  <c r="U231" i="1"/>
  <c r="T231" i="1"/>
  <c r="S231" i="1"/>
  <c r="R230" i="1"/>
  <c r="R229" i="1"/>
  <c r="AG228" i="1"/>
  <c r="W228" i="1"/>
  <c r="V228" i="1"/>
  <c r="U228" i="1"/>
  <c r="T228" i="1"/>
  <c r="S228" i="1"/>
  <c r="R227" i="1"/>
  <c r="R226" i="1"/>
  <c r="AG225" i="1"/>
  <c r="W225" i="1"/>
  <c r="V225" i="1"/>
  <c r="U225" i="1"/>
  <c r="T225" i="1"/>
  <c r="S225" i="1"/>
  <c r="R224" i="1"/>
  <c r="R223" i="1"/>
  <c r="AG222" i="1"/>
  <c r="W222" i="1"/>
  <c r="V222" i="1"/>
  <c r="U222" i="1"/>
  <c r="T222" i="1"/>
  <c r="S222" i="1"/>
  <c r="R221" i="1"/>
  <c r="R220" i="1"/>
  <c r="AG219" i="1"/>
  <c r="W219" i="1"/>
  <c r="V219" i="1"/>
  <c r="U219" i="1"/>
  <c r="T219" i="1"/>
  <c r="S219" i="1"/>
  <c r="R218" i="1"/>
  <c r="R217" i="1"/>
  <c r="AG216" i="1"/>
  <c r="W216" i="1"/>
  <c r="V216" i="1"/>
  <c r="U216" i="1"/>
  <c r="T216" i="1"/>
  <c r="S216" i="1"/>
  <c r="R215" i="1"/>
  <c r="R214" i="1"/>
  <c r="AG213" i="1"/>
  <c r="W213" i="1"/>
  <c r="V213" i="1"/>
  <c r="U213" i="1"/>
  <c r="T213" i="1"/>
  <c r="S213" i="1"/>
  <c r="R212" i="1"/>
  <c r="R211" i="1"/>
  <c r="AG210" i="1"/>
  <c r="W210" i="1"/>
  <c r="V210" i="1"/>
  <c r="U210" i="1"/>
  <c r="T210" i="1"/>
  <c r="S210" i="1"/>
  <c r="R209" i="1"/>
  <c r="R208" i="1"/>
  <c r="AG207" i="1"/>
  <c r="W207" i="1"/>
  <c r="V207" i="1"/>
  <c r="U207" i="1"/>
  <c r="T207" i="1"/>
  <c r="S207" i="1"/>
  <c r="R206" i="1"/>
  <c r="R205" i="1"/>
  <c r="AG204" i="1"/>
  <c r="W204" i="1"/>
  <c r="V204" i="1"/>
  <c r="U204" i="1"/>
  <c r="T204" i="1"/>
  <c r="S204" i="1"/>
  <c r="R203" i="1"/>
  <c r="R202" i="1"/>
  <c r="AG201" i="1"/>
  <c r="W201" i="1"/>
  <c r="V201" i="1"/>
  <c r="U201" i="1"/>
  <c r="T201" i="1"/>
  <c r="S201" i="1"/>
  <c r="R200" i="1"/>
  <c r="R199" i="1"/>
  <c r="AG198" i="1"/>
  <c r="W198" i="1"/>
  <c r="V198" i="1"/>
  <c r="U198" i="1"/>
  <c r="T198" i="1"/>
  <c r="S198" i="1"/>
  <c r="R197" i="1"/>
  <c r="R196" i="1"/>
  <c r="AG195" i="1"/>
  <c r="W195" i="1"/>
  <c r="V195" i="1"/>
  <c r="U195" i="1"/>
  <c r="T195" i="1"/>
  <c r="S195" i="1"/>
  <c r="R194" i="1"/>
  <c r="R193" i="1"/>
  <c r="AG192" i="1"/>
  <c r="W192" i="1"/>
  <c r="V192" i="1"/>
  <c r="U192" i="1"/>
  <c r="T192" i="1"/>
  <c r="S192" i="1"/>
  <c r="R191" i="1"/>
  <c r="R190" i="1"/>
  <c r="AG189" i="1"/>
  <c r="W189" i="1"/>
  <c r="V189" i="1"/>
  <c r="U189" i="1"/>
  <c r="T189" i="1"/>
  <c r="S189" i="1"/>
  <c r="R188" i="1"/>
  <c r="R187" i="1"/>
  <c r="AG186" i="1"/>
  <c r="W186" i="1"/>
  <c r="V186" i="1"/>
  <c r="U186" i="1"/>
  <c r="T186" i="1"/>
  <c r="S186" i="1"/>
  <c r="R185" i="1"/>
  <c r="R184" i="1"/>
  <c r="AG183" i="1"/>
  <c r="W183" i="1"/>
  <c r="V183" i="1"/>
  <c r="U183" i="1"/>
  <c r="T183" i="1"/>
  <c r="S183" i="1"/>
  <c r="R182" i="1"/>
  <c r="R181" i="1"/>
  <c r="AG180" i="1"/>
  <c r="W180" i="1"/>
  <c r="V180" i="1"/>
  <c r="U180" i="1"/>
  <c r="T180" i="1"/>
  <c r="S180" i="1"/>
  <c r="R179" i="1"/>
  <c r="R178" i="1"/>
  <c r="AG177" i="1"/>
  <c r="W177" i="1"/>
  <c r="V177" i="1"/>
  <c r="U177" i="1"/>
  <c r="T177" i="1"/>
  <c r="S177" i="1"/>
  <c r="R176" i="1"/>
  <c r="R175" i="1"/>
  <c r="AG174" i="1"/>
  <c r="W174" i="1"/>
  <c r="V174" i="1"/>
  <c r="U174" i="1"/>
  <c r="T174" i="1"/>
  <c r="S174" i="1"/>
  <c r="R173" i="1"/>
  <c r="R172" i="1"/>
  <c r="AG171" i="1"/>
  <c r="W171" i="1"/>
  <c r="V171" i="1"/>
  <c r="U171" i="1"/>
  <c r="T171" i="1"/>
  <c r="S171" i="1"/>
  <c r="R170" i="1"/>
  <c r="R169" i="1"/>
  <c r="AG168" i="1"/>
  <c r="W168" i="1"/>
  <c r="V168" i="1"/>
  <c r="U168" i="1"/>
  <c r="T168" i="1"/>
  <c r="S168" i="1"/>
  <c r="R167" i="1"/>
  <c r="R166" i="1"/>
  <c r="AG165" i="1"/>
  <c r="W165" i="1"/>
  <c r="V165" i="1"/>
  <c r="U165" i="1"/>
  <c r="T165" i="1"/>
  <c r="S165" i="1"/>
  <c r="R164" i="1"/>
  <c r="R163" i="1"/>
  <c r="AG162" i="1"/>
  <c r="W162" i="1"/>
  <c r="V162" i="1"/>
  <c r="U162" i="1"/>
  <c r="T162" i="1"/>
  <c r="S162" i="1"/>
  <c r="R161" i="1"/>
  <c r="R160" i="1"/>
  <c r="AG159" i="1"/>
  <c r="W159" i="1"/>
  <c r="V159" i="1"/>
  <c r="U159" i="1"/>
  <c r="T159" i="1"/>
  <c r="S159" i="1"/>
  <c r="R158" i="1"/>
  <c r="R157" i="1"/>
  <c r="AG156" i="1"/>
  <c r="W156" i="1"/>
  <c r="V156" i="1"/>
  <c r="U156" i="1"/>
  <c r="T156" i="1"/>
  <c r="S156" i="1"/>
  <c r="R155" i="1"/>
  <c r="R154" i="1"/>
  <c r="AG153" i="1"/>
  <c r="W153" i="1"/>
  <c r="V153" i="1"/>
  <c r="U153" i="1"/>
  <c r="T153" i="1"/>
  <c r="S153" i="1"/>
  <c r="R152" i="1"/>
  <c r="R151" i="1"/>
  <c r="AG150" i="1"/>
  <c r="W150" i="1"/>
  <c r="V150" i="1"/>
  <c r="U150" i="1"/>
  <c r="T150" i="1"/>
  <c r="S150" i="1"/>
  <c r="R149" i="1"/>
  <c r="R148" i="1"/>
  <c r="AG147" i="1"/>
  <c r="W147" i="1"/>
  <c r="V147" i="1"/>
  <c r="U147" i="1"/>
  <c r="T147" i="1"/>
  <c r="S147" i="1"/>
  <c r="R146" i="1"/>
  <c r="R145" i="1"/>
  <c r="AG144" i="1"/>
  <c r="W144" i="1"/>
  <c r="V144" i="1"/>
  <c r="U144" i="1"/>
  <c r="T144" i="1"/>
  <c r="S144" i="1"/>
  <c r="R143" i="1"/>
  <c r="R142" i="1"/>
  <c r="AG141" i="1"/>
  <c r="W141" i="1"/>
  <c r="V141" i="1"/>
  <c r="U141" i="1"/>
  <c r="T141" i="1"/>
  <c r="S141" i="1"/>
  <c r="R140" i="1"/>
  <c r="R139" i="1"/>
  <c r="AG138" i="1"/>
  <c r="W138" i="1"/>
  <c r="V138" i="1"/>
  <c r="U138" i="1"/>
  <c r="T138" i="1"/>
  <c r="S138" i="1"/>
  <c r="R137" i="1"/>
  <c r="R136" i="1"/>
  <c r="AG135" i="1"/>
  <c r="W135" i="1"/>
  <c r="V135" i="1"/>
  <c r="U135" i="1"/>
  <c r="T135" i="1"/>
  <c r="S135" i="1"/>
  <c r="R134" i="1"/>
  <c r="R133" i="1"/>
  <c r="AG132" i="1"/>
  <c r="W132" i="1"/>
  <c r="V132" i="1"/>
  <c r="U132" i="1"/>
  <c r="T132" i="1"/>
  <c r="S132" i="1"/>
  <c r="R131" i="1"/>
  <c r="R130" i="1"/>
  <c r="AG129" i="1"/>
  <c r="W129" i="1"/>
  <c r="V129" i="1"/>
  <c r="U129" i="1"/>
  <c r="T129" i="1"/>
  <c r="S129" i="1"/>
  <c r="R128" i="1"/>
  <c r="R127" i="1"/>
  <c r="AG126" i="1"/>
  <c r="W126" i="1"/>
  <c r="V126" i="1"/>
  <c r="U126" i="1"/>
  <c r="T126" i="1"/>
  <c r="S126" i="1"/>
  <c r="R125" i="1"/>
  <c r="R124" i="1"/>
  <c r="AG123" i="1"/>
  <c r="W123" i="1"/>
  <c r="V123" i="1"/>
  <c r="U123" i="1"/>
  <c r="T123" i="1"/>
  <c r="S123" i="1"/>
  <c r="R122" i="1"/>
  <c r="R121" i="1"/>
  <c r="AG120" i="1"/>
  <c r="W120" i="1"/>
  <c r="V120" i="1"/>
  <c r="U120" i="1"/>
  <c r="T120" i="1"/>
  <c r="S120" i="1"/>
  <c r="R119" i="1"/>
  <c r="R118" i="1"/>
  <c r="AG117" i="1"/>
  <c r="W117" i="1"/>
  <c r="V117" i="1"/>
  <c r="U117" i="1"/>
  <c r="T117" i="1"/>
  <c r="S117" i="1"/>
  <c r="R116" i="1"/>
  <c r="R115" i="1"/>
  <c r="AG114" i="1"/>
  <c r="W114" i="1"/>
  <c r="V114" i="1"/>
  <c r="U114" i="1"/>
  <c r="T114" i="1"/>
  <c r="S114" i="1"/>
  <c r="R113" i="1"/>
  <c r="R112" i="1"/>
  <c r="AG111" i="1"/>
  <c r="W111" i="1"/>
  <c r="V111" i="1"/>
  <c r="U111" i="1"/>
  <c r="T111" i="1"/>
  <c r="S111" i="1"/>
  <c r="R110" i="1"/>
  <c r="R109" i="1"/>
  <c r="AG108" i="1"/>
  <c r="W108" i="1"/>
  <c r="V108" i="1"/>
  <c r="U108" i="1"/>
  <c r="T108" i="1"/>
  <c r="S108" i="1"/>
  <c r="R107" i="1"/>
  <c r="R106" i="1"/>
  <c r="AG105" i="1"/>
  <c r="W105" i="1"/>
  <c r="V105" i="1"/>
  <c r="U105" i="1"/>
  <c r="T105" i="1"/>
  <c r="S105" i="1"/>
  <c r="R104" i="1"/>
  <c r="R103" i="1"/>
  <c r="AG102" i="1"/>
  <c r="W102" i="1"/>
  <c r="V102" i="1"/>
  <c r="U102" i="1"/>
  <c r="T102" i="1"/>
  <c r="S102" i="1"/>
  <c r="R101" i="1"/>
  <c r="R100" i="1"/>
  <c r="AG99" i="1"/>
  <c r="W99" i="1"/>
  <c r="V99" i="1"/>
  <c r="U99" i="1"/>
  <c r="T99" i="1"/>
  <c r="S99" i="1"/>
  <c r="R98" i="1"/>
  <c r="R97" i="1"/>
  <c r="AG96" i="1"/>
  <c r="W96" i="1"/>
  <c r="V96" i="1"/>
  <c r="U96" i="1"/>
  <c r="T96" i="1"/>
  <c r="S96" i="1"/>
  <c r="R95" i="1"/>
  <c r="R94" i="1"/>
  <c r="AG93" i="1"/>
  <c r="W93" i="1"/>
  <c r="V93" i="1"/>
  <c r="U93" i="1"/>
  <c r="T93" i="1"/>
  <c r="S93" i="1"/>
  <c r="R92" i="1"/>
  <c r="R91" i="1"/>
  <c r="AG90" i="1"/>
  <c r="W90" i="1"/>
  <c r="V90" i="1"/>
  <c r="U90" i="1"/>
  <c r="T90" i="1"/>
  <c r="S90" i="1"/>
  <c r="R89" i="1"/>
  <c r="R88" i="1"/>
  <c r="AG87" i="1"/>
  <c r="W87" i="1"/>
  <c r="V87" i="1"/>
  <c r="U87" i="1"/>
  <c r="T87" i="1"/>
  <c r="S87" i="1"/>
  <c r="R86" i="1"/>
  <c r="R85" i="1"/>
  <c r="AG84" i="1"/>
  <c r="W84" i="1"/>
  <c r="V84" i="1"/>
  <c r="U84" i="1"/>
  <c r="T84" i="1"/>
  <c r="S84" i="1"/>
  <c r="R83" i="1"/>
  <c r="R82" i="1"/>
  <c r="AG81" i="1"/>
  <c r="W81" i="1"/>
  <c r="V81" i="1"/>
  <c r="U81" i="1"/>
  <c r="T81" i="1"/>
  <c r="S81" i="1"/>
  <c r="R80" i="1"/>
  <c r="R79" i="1"/>
  <c r="AG78" i="1"/>
  <c r="W78" i="1"/>
  <c r="V78" i="1"/>
  <c r="U78" i="1"/>
  <c r="T78" i="1"/>
  <c r="S78" i="1"/>
  <c r="R77" i="1"/>
  <c r="R76" i="1"/>
  <c r="AG75" i="1"/>
  <c r="W75" i="1"/>
  <c r="V75" i="1"/>
  <c r="U75" i="1"/>
  <c r="T75" i="1"/>
  <c r="S75" i="1"/>
  <c r="R74" i="1"/>
  <c r="R73" i="1"/>
  <c r="AG72" i="1"/>
  <c r="W72" i="1"/>
  <c r="V72" i="1"/>
  <c r="U72" i="1"/>
  <c r="T72" i="1"/>
  <c r="S72" i="1"/>
  <c r="R71" i="1"/>
  <c r="R70" i="1"/>
  <c r="AG69" i="1"/>
  <c r="W69" i="1"/>
  <c r="V69" i="1"/>
  <c r="U69" i="1"/>
  <c r="T69" i="1"/>
  <c r="S69" i="1"/>
  <c r="R68" i="1"/>
  <c r="R67" i="1"/>
  <c r="AG66" i="1"/>
  <c r="W66" i="1"/>
  <c r="V66" i="1"/>
  <c r="U66" i="1"/>
  <c r="T66" i="1"/>
  <c r="S66" i="1"/>
  <c r="R65" i="1"/>
  <c r="R64" i="1"/>
  <c r="AG63" i="1"/>
  <c r="W63" i="1"/>
  <c r="V63" i="1"/>
  <c r="U63" i="1"/>
  <c r="T63" i="1"/>
  <c r="S63" i="1"/>
  <c r="R62" i="1"/>
  <c r="R61" i="1"/>
  <c r="AG60" i="1"/>
  <c r="W60" i="1"/>
  <c r="V60" i="1"/>
  <c r="U60" i="1"/>
  <c r="T60" i="1"/>
  <c r="S60" i="1"/>
  <c r="R59" i="1"/>
  <c r="R58" i="1"/>
  <c r="AG57" i="1"/>
  <c r="W57" i="1"/>
  <c r="V57" i="1"/>
  <c r="U57" i="1"/>
  <c r="T57" i="1"/>
  <c r="S57" i="1"/>
  <c r="R56" i="1"/>
  <c r="R55" i="1"/>
  <c r="AG54" i="1"/>
  <c r="W54" i="1"/>
  <c r="V54" i="1"/>
  <c r="U54" i="1"/>
  <c r="T54" i="1"/>
  <c r="S54" i="1"/>
  <c r="R53" i="1"/>
  <c r="R52" i="1"/>
  <c r="AG51" i="1"/>
  <c r="W51" i="1"/>
  <c r="V51" i="1"/>
  <c r="U51" i="1"/>
  <c r="T51" i="1"/>
  <c r="S51" i="1"/>
  <c r="R50" i="1"/>
  <c r="R49" i="1"/>
  <c r="AG48" i="1"/>
  <c r="W48" i="1"/>
  <c r="V48" i="1"/>
  <c r="U48" i="1"/>
  <c r="T48" i="1"/>
  <c r="S48" i="1"/>
  <c r="R47" i="1"/>
  <c r="R46" i="1"/>
  <c r="AG45" i="1"/>
  <c r="W45" i="1"/>
  <c r="V45" i="1"/>
  <c r="U45" i="1"/>
  <c r="T45" i="1"/>
  <c r="S45" i="1"/>
  <c r="R44" i="1"/>
  <c r="R43" i="1"/>
  <c r="AG42" i="1"/>
  <c r="W42" i="1"/>
  <c r="V42" i="1"/>
  <c r="U42" i="1"/>
  <c r="T42" i="1"/>
  <c r="S42" i="1"/>
  <c r="R41" i="1"/>
  <c r="R40" i="1"/>
  <c r="AG39" i="1"/>
  <c r="W39" i="1"/>
  <c r="V39" i="1"/>
  <c r="U39" i="1"/>
  <c r="T39" i="1"/>
  <c r="S39" i="1"/>
  <c r="R38" i="1"/>
  <c r="R37" i="1"/>
  <c r="AG36" i="1"/>
  <c r="W36" i="1"/>
  <c r="V36" i="1"/>
  <c r="U36" i="1"/>
  <c r="T36" i="1"/>
  <c r="S36" i="1"/>
  <c r="R35" i="1"/>
  <c r="R34" i="1"/>
  <c r="AG33" i="1"/>
  <c r="W33" i="1"/>
  <c r="V33" i="1"/>
  <c r="U33" i="1"/>
  <c r="T33" i="1"/>
  <c r="S33" i="1"/>
  <c r="R32" i="1"/>
  <c r="R31" i="1"/>
  <c r="AG30" i="1"/>
  <c r="W30" i="1"/>
  <c r="V30" i="1"/>
  <c r="U30" i="1"/>
  <c r="T30" i="1"/>
  <c r="S30" i="1"/>
  <c r="R29" i="1"/>
  <c r="R28" i="1"/>
  <c r="AG27" i="1"/>
  <c r="W27" i="1"/>
  <c r="V27" i="1"/>
  <c r="U27" i="1"/>
  <c r="T27" i="1"/>
  <c r="S27" i="1"/>
  <c r="AG24" i="1"/>
  <c r="W24" i="1"/>
  <c r="V24" i="1"/>
  <c r="U24" i="1"/>
  <c r="T24" i="1"/>
  <c r="S24" i="1"/>
  <c r="B11" i="1"/>
  <c r="AG21" i="1"/>
  <c r="W21" i="1"/>
  <c r="V21" i="1"/>
  <c r="U21" i="1"/>
  <c r="T21" i="1"/>
  <c r="S21" i="1"/>
  <c r="AG18" i="1"/>
  <c r="W18" i="1"/>
  <c r="V18" i="1"/>
  <c r="U18" i="1"/>
  <c r="T18" i="1"/>
  <c r="S18" i="1"/>
  <c r="AG15" i="1"/>
  <c r="W15" i="1"/>
  <c r="V15" i="1"/>
  <c r="U15" i="1"/>
  <c r="T15" i="1"/>
  <c r="AG12" i="1"/>
  <c r="W12" i="1"/>
  <c r="V12" i="1"/>
  <c r="U12" i="1"/>
  <c r="T12" i="1"/>
  <c r="S12" i="1"/>
  <c r="AF321" i="1" l="1"/>
  <c r="AF319" i="1"/>
  <c r="AF317" i="1"/>
  <c r="AF315" i="1"/>
  <c r="AC313" i="1"/>
  <c r="AE321" i="1"/>
  <c r="AE319" i="1"/>
  <c r="AE317" i="1"/>
  <c r="AE315" i="1"/>
  <c r="AB313" i="1"/>
  <c r="AF314" i="1"/>
  <c r="AD321" i="1"/>
  <c r="AD319" i="1"/>
  <c r="AD317" i="1"/>
  <c r="AC315" i="1"/>
  <c r="AA313" i="1"/>
  <c r="AC321" i="1"/>
  <c r="AC319" i="1"/>
  <c r="AC317" i="1"/>
  <c r="AB315" i="1"/>
  <c r="AA319" i="1"/>
  <c r="AB321" i="1"/>
  <c r="AB319" i="1"/>
  <c r="AB317" i="1"/>
  <c r="AA315" i="1"/>
  <c r="AA321" i="1"/>
  <c r="AA317" i="1"/>
  <c r="AF320" i="1"/>
  <c r="AF318" i="1"/>
  <c r="AF316" i="1"/>
  <c r="AE314" i="1"/>
  <c r="AC316" i="1"/>
  <c r="AE320" i="1"/>
  <c r="AE318" i="1"/>
  <c r="AE316" i="1"/>
  <c r="AC314" i="1"/>
  <c r="AC320" i="1"/>
  <c r="AA314" i="1"/>
  <c r="AD320" i="1"/>
  <c r="AD318" i="1"/>
  <c r="AD316" i="1"/>
  <c r="AB314" i="1"/>
  <c r="AC318" i="1"/>
  <c r="AB320" i="1"/>
  <c r="AB318" i="1"/>
  <c r="AB316" i="1"/>
  <c r="AF313" i="1"/>
  <c r="AA320" i="1"/>
  <c r="AA318" i="1"/>
  <c r="AA316" i="1"/>
  <c r="AE313" i="1"/>
  <c r="AF327" i="1"/>
  <c r="AF325" i="1"/>
  <c r="AF323" i="1"/>
  <c r="AE327" i="1"/>
  <c r="AE325" i="1"/>
  <c r="AE323" i="1"/>
  <c r="AA325" i="1"/>
  <c r="AD327" i="1"/>
  <c r="AD325" i="1"/>
  <c r="AD323" i="1"/>
  <c r="AC327" i="1"/>
  <c r="AC325" i="1"/>
  <c r="AC323" i="1"/>
  <c r="AA323" i="1"/>
  <c r="AB327" i="1"/>
  <c r="AB325" i="1"/>
  <c r="AB323" i="1"/>
  <c r="AA327" i="1"/>
  <c r="AF326" i="1"/>
  <c r="AF324" i="1"/>
  <c r="AF322" i="1"/>
  <c r="AC322" i="1"/>
  <c r="AE326" i="1"/>
  <c r="AE324" i="1"/>
  <c r="AE322" i="1"/>
  <c r="AD326" i="1"/>
  <c r="AD324" i="1"/>
  <c r="AD322" i="1"/>
  <c r="AC324" i="1"/>
  <c r="AC326" i="1"/>
  <c r="AB326" i="1"/>
  <c r="AB324" i="1"/>
  <c r="AB322" i="1"/>
  <c r="AA326" i="1"/>
  <c r="AA324" i="1"/>
  <c r="AA322" i="1"/>
  <c r="R311" i="1"/>
  <c r="R12" i="5"/>
  <c r="S12" i="5"/>
  <c r="R310" i="1"/>
  <c r="S103" i="3"/>
  <c r="Y326" i="1"/>
  <c r="Z323" i="1"/>
  <c r="Y325" i="1"/>
  <c r="Z322" i="1"/>
  <c r="Y323" i="1"/>
  <c r="Z326" i="1"/>
  <c r="Y322" i="1"/>
  <c r="Z325" i="1"/>
  <c r="Y324" i="1"/>
  <c r="Y327" i="1"/>
  <c r="Z324" i="1"/>
  <c r="Z327" i="1"/>
  <c r="Y321" i="1"/>
  <c r="Y317" i="1"/>
  <c r="Z319" i="1"/>
  <c r="Y320" i="1"/>
  <c r="Y316" i="1"/>
  <c r="Z318" i="1"/>
  <c r="Y319" i="1"/>
  <c r="Y314" i="1"/>
  <c r="Z321" i="1"/>
  <c r="Z317" i="1"/>
  <c r="Y318" i="1"/>
  <c r="Y313" i="1"/>
  <c r="Z320" i="1"/>
  <c r="Z316" i="1"/>
  <c r="Y315" i="1"/>
  <c r="B12" i="1"/>
  <c r="X315" i="1"/>
  <c r="X319" i="1"/>
  <c r="X314" i="1"/>
  <c r="X317" i="1"/>
  <c r="X313" i="1"/>
  <c r="X316" i="1"/>
  <c r="X320" i="1"/>
  <c r="X321" i="1"/>
  <c r="X318" i="1"/>
  <c r="X323" i="1"/>
  <c r="X325" i="1"/>
  <c r="X322" i="1"/>
  <c r="X326" i="1"/>
  <c r="X327" i="1"/>
  <c r="X324" i="1"/>
  <c r="B13" i="1"/>
  <c r="B14" i="1" s="1"/>
  <c r="B15" i="1" s="1"/>
  <c r="B16" i="1" s="1"/>
  <c r="B17" i="1" s="1"/>
  <c r="B18" i="1" s="1"/>
  <c r="B19" i="1" s="1"/>
  <c r="B20" i="1" s="1"/>
  <c r="B21" i="1" s="1"/>
  <c r="B22" i="1" s="1"/>
  <c r="B23" i="1" s="1"/>
  <c r="B24" i="1" s="1"/>
  <c r="B25" i="1" s="1"/>
  <c r="B26" i="1" s="1"/>
  <c r="B27" i="1" s="1"/>
  <c r="B28" i="1" s="1"/>
  <c r="R30" i="1"/>
  <c r="R33" i="1"/>
  <c r="R36" i="1"/>
  <c r="R45" i="1"/>
  <c r="R48" i="1"/>
  <c r="R51" i="1"/>
  <c r="R57" i="1"/>
  <c r="R63" i="1"/>
  <c r="R66" i="1"/>
  <c r="R69" i="1"/>
  <c r="R123" i="1"/>
  <c r="R126" i="1"/>
  <c r="R129" i="1"/>
  <c r="R132" i="1"/>
  <c r="R135" i="1"/>
  <c r="R141" i="1"/>
  <c r="R144" i="1"/>
  <c r="R147" i="1"/>
  <c r="R162" i="1"/>
  <c r="R168" i="1"/>
  <c r="R171" i="1"/>
  <c r="R174" i="1"/>
  <c r="R180" i="1"/>
  <c r="R183" i="1"/>
  <c r="R186" i="1"/>
  <c r="R201" i="1"/>
  <c r="R204" i="1"/>
  <c r="R207" i="1"/>
  <c r="R213" i="1"/>
  <c r="R216" i="1"/>
  <c r="R219" i="1"/>
  <c r="R222" i="1"/>
  <c r="R225" i="1"/>
  <c r="R282" i="1"/>
  <c r="R285" i="1"/>
  <c r="R291" i="1"/>
  <c r="R294" i="1"/>
  <c r="R297" i="1"/>
  <c r="R303" i="1"/>
  <c r="R306" i="1"/>
  <c r="R309" i="1"/>
  <c r="R318" i="1"/>
  <c r="V321" i="1"/>
  <c r="V327" i="1"/>
  <c r="U313" i="1"/>
  <c r="V314" i="1"/>
  <c r="U316" i="1"/>
  <c r="V317" i="1"/>
  <c r="W318" i="1"/>
  <c r="V319" i="1"/>
  <c r="AG320" i="1"/>
  <c r="S322" i="1"/>
  <c r="T323" i="1"/>
  <c r="U324" i="1"/>
  <c r="U325" i="1"/>
  <c r="V326" i="1"/>
  <c r="W327" i="1"/>
  <c r="S314" i="1"/>
  <c r="T315" i="1"/>
  <c r="AG315" i="1"/>
  <c r="W317" i="1"/>
  <c r="AG318" i="1"/>
  <c r="W319" i="1"/>
  <c r="S321" i="1"/>
  <c r="T322" i="1"/>
  <c r="U323" i="1"/>
  <c r="V324" i="1"/>
  <c r="V325" i="1"/>
  <c r="W326" i="1"/>
  <c r="AG327" i="1"/>
  <c r="S313" i="1"/>
  <c r="W313" i="1"/>
  <c r="T314" i="1"/>
  <c r="AG314" i="1"/>
  <c r="U315" i="1"/>
  <c r="S316" i="1"/>
  <c r="W316" i="1"/>
  <c r="T317" i="1"/>
  <c r="AG317" i="1"/>
  <c r="U318" i="1"/>
  <c r="R316" i="1"/>
  <c r="T319" i="1"/>
  <c r="AG319" i="1"/>
  <c r="V320" i="1"/>
  <c r="T321" i="1"/>
  <c r="AG321" i="1"/>
  <c r="U322" i="1"/>
  <c r="V323" i="1"/>
  <c r="S324" i="1"/>
  <c r="W324" i="1"/>
  <c r="S325" i="1"/>
  <c r="W325" i="1"/>
  <c r="T326" i="1"/>
  <c r="AG326" i="1"/>
  <c r="U327" i="1"/>
  <c r="S315" i="1"/>
  <c r="W315" i="1"/>
  <c r="R317" i="1"/>
  <c r="S318" i="1"/>
  <c r="R320" i="1"/>
  <c r="T320" i="1"/>
  <c r="W322" i="1"/>
  <c r="AG323" i="1"/>
  <c r="R326" i="1"/>
  <c r="S327" i="1"/>
  <c r="V313" i="1"/>
  <c r="W314" i="1"/>
  <c r="V316" i="1"/>
  <c r="S317" i="1"/>
  <c r="T318" i="1"/>
  <c r="S319" i="1"/>
  <c r="U320" i="1"/>
  <c r="W321" i="1"/>
  <c r="AG322" i="1"/>
  <c r="R325" i="1"/>
  <c r="S326" i="1"/>
  <c r="T327" i="1"/>
  <c r="T313" i="1"/>
  <c r="AG313" i="1"/>
  <c r="U314" i="1"/>
  <c r="V315" i="1"/>
  <c r="T316" i="1"/>
  <c r="AG316" i="1"/>
  <c r="U317" i="1"/>
  <c r="V318" i="1"/>
  <c r="R319" i="1"/>
  <c r="U319" i="1"/>
  <c r="S320" i="1"/>
  <c r="W320" i="1"/>
  <c r="U321" i="1"/>
  <c r="V322" i="1"/>
  <c r="S323" i="1"/>
  <c r="W323" i="1"/>
  <c r="T324" i="1"/>
  <c r="AG324" i="1"/>
  <c r="T325" i="1"/>
  <c r="AG325" i="1"/>
  <c r="U326" i="1"/>
  <c r="U312" i="1"/>
  <c r="V312" i="1"/>
  <c r="S312" i="1"/>
  <c r="W312" i="1"/>
  <c r="R75" i="1"/>
  <c r="R105" i="1"/>
  <c r="T312" i="1"/>
  <c r="AG312" i="1"/>
  <c r="R228" i="1"/>
  <c r="R237" i="1"/>
  <c r="R267" i="1"/>
  <c r="R108" i="1"/>
  <c r="R117" i="1"/>
  <c r="R159" i="1"/>
  <c r="R270" i="1"/>
  <c r="R279" i="1"/>
  <c r="R150" i="1"/>
  <c r="R39" i="1"/>
  <c r="R81" i="1"/>
  <c r="R84" i="1"/>
  <c r="R87" i="1"/>
  <c r="R93" i="1"/>
  <c r="R96" i="1"/>
  <c r="R99" i="1"/>
  <c r="R102" i="1"/>
  <c r="R189" i="1"/>
  <c r="R195" i="1"/>
  <c r="R243" i="1"/>
  <c r="R246" i="1"/>
  <c r="R249" i="1"/>
  <c r="R252" i="1"/>
  <c r="R255" i="1"/>
  <c r="R261" i="1"/>
  <c r="R264" i="1"/>
  <c r="R42" i="1"/>
  <c r="R198" i="1"/>
  <c r="R240" i="1"/>
  <c r="R60" i="1"/>
  <c r="R72" i="1"/>
  <c r="R111" i="1"/>
  <c r="R114" i="1"/>
  <c r="R138" i="1"/>
  <c r="R153" i="1"/>
  <c r="R156" i="1"/>
  <c r="R177" i="1"/>
  <c r="R192" i="1"/>
  <c r="R231" i="1"/>
  <c r="R234" i="1"/>
  <c r="R258" i="1"/>
  <c r="R273" i="1"/>
  <c r="R276" i="1"/>
  <c r="R300" i="1"/>
  <c r="R78" i="1"/>
  <c r="R120" i="1"/>
  <c r="R54" i="1"/>
  <c r="R90" i="1"/>
  <c r="R165" i="1"/>
  <c r="R210" i="1"/>
  <c r="R288" i="1"/>
  <c r="R321" i="1"/>
  <c r="N14" i="5" l="1"/>
  <c r="F17" i="5"/>
  <c r="J17" i="5"/>
  <c r="H14" i="5"/>
  <c r="N20" i="5"/>
  <c r="D14" i="5"/>
  <c r="D17" i="5"/>
  <c r="D20" i="5"/>
  <c r="R13" i="5"/>
  <c r="K20" i="5"/>
  <c r="N17" i="5"/>
  <c r="R19" i="5"/>
  <c r="R17" i="5"/>
  <c r="R16" i="5"/>
  <c r="S18" i="5"/>
  <c r="S14" i="5"/>
  <c r="S13" i="5"/>
  <c r="R18" i="5"/>
  <c r="S15" i="5"/>
  <c r="S19" i="5"/>
  <c r="S17" i="5"/>
  <c r="S16" i="5"/>
  <c r="K14" i="5"/>
  <c r="R20" i="5"/>
  <c r="S20" i="5"/>
  <c r="R14" i="5"/>
  <c r="R15" i="5"/>
  <c r="R21" i="5"/>
  <c r="R22" i="5"/>
  <c r="S22" i="5"/>
  <c r="S21" i="5"/>
  <c r="B29" i="1"/>
  <c r="E17" i="5"/>
  <c r="J14" i="5"/>
  <c r="G14" i="5"/>
  <c r="O20" i="5"/>
  <c r="H17" i="5"/>
  <c r="H20" i="5"/>
  <c r="C14" i="5"/>
  <c r="G20" i="5"/>
  <c r="K17" i="5"/>
  <c r="I14" i="5"/>
  <c r="F20" i="5"/>
  <c r="L17" i="5"/>
  <c r="C20" i="5"/>
  <c r="O17" i="5"/>
  <c r="E20" i="5"/>
  <c r="J20" i="5"/>
  <c r="M20" i="5"/>
  <c r="L20" i="5"/>
  <c r="M14" i="5"/>
  <c r="O14" i="5"/>
  <c r="I17" i="5"/>
  <c r="L14" i="5"/>
  <c r="I20" i="5"/>
  <c r="M17" i="5"/>
  <c r="F14" i="5"/>
  <c r="C17" i="5"/>
  <c r="E14" i="5"/>
  <c r="G17" i="5"/>
  <c r="T65" i="3"/>
  <c r="T86" i="3"/>
  <c r="T50" i="3"/>
  <c r="T59" i="3"/>
  <c r="T77" i="3"/>
  <c r="T26" i="3"/>
  <c r="T80" i="3"/>
  <c r="T35" i="3"/>
  <c r="T53" i="3"/>
  <c r="T92" i="3"/>
  <c r="T47" i="3"/>
  <c r="T41" i="3"/>
  <c r="T74" i="3"/>
  <c r="T38" i="3"/>
  <c r="T68" i="3"/>
  <c r="T62" i="3"/>
  <c r="T56" i="3"/>
  <c r="T95" i="3"/>
  <c r="T29" i="3"/>
  <c r="T83" i="3"/>
  <c r="T44" i="3"/>
  <c r="T32" i="3"/>
  <c r="T60" i="3"/>
  <c r="T75" i="3"/>
  <c r="T51" i="3"/>
  <c r="T93" i="3"/>
  <c r="T78" i="3"/>
  <c r="T81" i="3"/>
  <c r="T30" i="3"/>
  <c r="T66" i="3"/>
  <c r="T96" i="3"/>
  <c r="T63" i="3"/>
  <c r="T84" i="3"/>
  <c r="T33" i="3"/>
  <c r="T36" i="3"/>
  <c r="T69" i="3"/>
  <c r="T39" i="3"/>
  <c r="T42" i="3"/>
  <c r="T27" i="3"/>
  <c r="T54" i="3"/>
  <c r="T87" i="3"/>
  <c r="T57" i="3"/>
  <c r="T48" i="3"/>
  <c r="T45" i="3"/>
  <c r="T82" i="3"/>
  <c r="T28" i="3"/>
  <c r="T58" i="3"/>
  <c r="T37" i="3"/>
  <c r="T97" i="3"/>
  <c r="T94" i="3"/>
  <c r="T55" i="3"/>
  <c r="T40" i="3"/>
  <c r="T85" i="3"/>
  <c r="T31" i="3"/>
  <c r="T52" i="3"/>
  <c r="T49" i="3"/>
  <c r="T76" i="3"/>
  <c r="T70" i="3"/>
  <c r="T64" i="3"/>
  <c r="T79" i="3"/>
  <c r="T61" i="3"/>
  <c r="T88" i="3"/>
  <c r="T43" i="3"/>
  <c r="T34" i="3"/>
  <c r="T67" i="3"/>
  <c r="T46" i="3"/>
  <c r="T90" i="3"/>
  <c r="T91" i="3"/>
  <c r="T89" i="3"/>
  <c r="R327" i="1"/>
  <c r="B30" i="1" l="1"/>
  <c r="T103" i="3"/>
  <c r="T101" i="3"/>
  <c r="R103" i="3"/>
  <c r="R102" i="3"/>
  <c r="R101" i="3"/>
  <c r="R323" i="1"/>
  <c r="R314" i="1"/>
  <c r="AD314" i="1" s="1"/>
  <c r="R313" i="1"/>
  <c r="AD313" i="1" s="1"/>
  <c r="R322" i="1"/>
  <c r="B31" i="1" l="1"/>
  <c r="Z313" i="1"/>
  <c r="Z314" i="1"/>
  <c r="T102" i="3"/>
  <c r="R312" i="1"/>
  <c r="R315" i="1"/>
  <c r="AD315" i="1" s="1"/>
  <c r="R324" i="1"/>
  <c r="B32" i="1" l="1"/>
  <c r="Z315" i="1"/>
  <c r="B33" i="1" l="1"/>
  <c r="B34" i="1" l="1"/>
  <c r="B35" i="1" l="1"/>
  <c r="B36" i="1" l="1"/>
  <c r="B37" i="1" l="1"/>
  <c r="B38" i="1" l="1"/>
  <c r="B39" i="1" l="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H80" i="5" s="1"/>
  <c r="O80" i="5" l="1"/>
  <c r="J29" i="5"/>
  <c r="G23" i="5"/>
  <c r="M74" i="5"/>
  <c r="E41" i="5"/>
  <c r="J50" i="5"/>
  <c r="R56" i="5"/>
  <c r="T56" i="5" s="1"/>
  <c r="E95" i="5"/>
  <c r="K26" i="5"/>
  <c r="R60" i="5"/>
  <c r="T60" i="5" s="1"/>
  <c r="O62" i="5"/>
  <c r="N59" i="5"/>
  <c r="N26" i="5"/>
  <c r="H35" i="5"/>
  <c r="L41" i="5"/>
  <c r="E23" i="5"/>
  <c r="R67" i="5"/>
  <c r="T67" i="5" s="1"/>
  <c r="K29" i="5"/>
  <c r="G95" i="5"/>
  <c r="F83" i="5"/>
  <c r="K23" i="5"/>
  <c r="C53" i="5"/>
  <c r="L50" i="5"/>
  <c r="L53" i="5"/>
  <c r="G86" i="5"/>
  <c r="K77" i="5"/>
  <c r="I86" i="5"/>
  <c r="R80" i="5"/>
  <c r="T80" i="5" s="1"/>
  <c r="R57" i="5"/>
  <c r="T57" i="5" s="1"/>
  <c r="G56" i="5"/>
  <c r="R37" i="5"/>
  <c r="T37" i="5" s="1"/>
  <c r="G62" i="5"/>
  <c r="I89" i="5"/>
  <c r="F53" i="5"/>
  <c r="J35" i="5"/>
  <c r="E59" i="5"/>
  <c r="R96" i="5"/>
  <c r="T96" i="5" s="1"/>
  <c r="J74" i="5"/>
  <c r="N83" i="5"/>
  <c r="G41" i="5"/>
  <c r="O23" i="5"/>
  <c r="R38" i="5"/>
  <c r="T38" i="5" s="1"/>
  <c r="C32" i="5"/>
  <c r="F80" i="5"/>
  <c r="G92" i="5"/>
  <c r="M41" i="5"/>
  <c r="I83" i="5"/>
  <c r="J56" i="5"/>
  <c r="C92" i="5"/>
  <c r="I56" i="5"/>
  <c r="E56" i="5"/>
  <c r="R85" i="5"/>
  <c r="T85" i="5" s="1"/>
  <c r="F41" i="5"/>
  <c r="R41" i="5"/>
  <c r="T41" i="5" s="1"/>
  <c r="G38" i="5"/>
  <c r="S23" i="5"/>
  <c r="S101" i="5" s="1"/>
  <c r="E32" i="5"/>
  <c r="I65" i="5"/>
  <c r="R29" i="5"/>
  <c r="T29" i="5" s="1"/>
  <c r="O89" i="5"/>
  <c r="R63" i="5"/>
  <c r="T63" i="5" s="1"/>
  <c r="E65" i="5"/>
  <c r="G89" i="5"/>
  <c r="R86" i="5"/>
  <c r="T86" i="5" s="1"/>
  <c r="L38" i="5"/>
  <c r="E92" i="5"/>
  <c r="F86" i="5"/>
  <c r="R28" i="5"/>
  <c r="T28" i="5" s="1"/>
  <c r="C77" i="5"/>
  <c r="E44" i="5"/>
  <c r="D38" i="5"/>
  <c r="E50" i="5"/>
  <c r="E26" i="5"/>
  <c r="R42" i="5"/>
  <c r="T42" i="5" s="1"/>
  <c r="G35" i="5"/>
  <c r="R82" i="5"/>
  <c r="T82" i="5" s="1"/>
  <c r="R23" i="5"/>
  <c r="M68" i="5"/>
  <c r="D44" i="5"/>
  <c r="I47" i="5"/>
  <c r="H95" i="5"/>
  <c r="F65" i="5"/>
  <c r="R24" i="5"/>
  <c r="F44" i="5"/>
  <c r="R66" i="5"/>
  <c r="T66" i="5" s="1"/>
  <c r="R68" i="5"/>
  <c r="T68" i="5" s="1"/>
  <c r="H32" i="5"/>
  <c r="G32" i="5"/>
  <c r="M89" i="5"/>
  <c r="O83" i="5"/>
  <c r="I35" i="5"/>
  <c r="K35" i="5"/>
  <c r="F62" i="5"/>
  <c r="R25" i="5"/>
  <c r="N29" i="5"/>
  <c r="H23" i="5"/>
  <c r="H53" i="5"/>
  <c r="F38" i="5"/>
  <c r="L68" i="5"/>
  <c r="H68" i="5"/>
  <c r="G77" i="5"/>
  <c r="H65" i="5"/>
  <c r="D92" i="5"/>
  <c r="E47" i="5"/>
  <c r="M62" i="5"/>
  <c r="J53" i="5"/>
  <c r="N56" i="5"/>
  <c r="I38" i="5"/>
  <c r="N77" i="5"/>
  <c r="F92" i="5"/>
  <c r="R93" i="5"/>
  <c r="T93" i="5" s="1"/>
  <c r="R43" i="5"/>
  <c r="T43" i="5" s="1"/>
  <c r="C26" i="5"/>
  <c r="R59" i="5"/>
  <c r="T59" i="5" s="1"/>
  <c r="I68" i="5"/>
  <c r="S24" i="5"/>
  <c r="S102" i="5" s="1"/>
  <c r="C62" i="5"/>
  <c r="H50" i="5"/>
  <c r="D62" i="5"/>
  <c r="G74" i="5"/>
  <c r="N47" i="5"/>
  <c r="R33" i="5"/>
  <c r="T33" i="5" s="1"/>
  <c r="N50" i="5"/>
  <c r="O68" i="5"/>
  <c r="H74" i="5"/>
  <c r="H83" i="5"/>
  <c r="F95" i="5"/>
  <c r="R95" i="5"/>
  <c r="T95" i="5" s="1"/>
  <c r="C41" i="5"/>
  <c r="D86" i="5"/>
  <c r="J83" i="5"/>
  <c r="N53" i="5"/>
  <c r="L26" i="5"/>
  <c r="F23" i="5"/>
  <c r="H62" i="5"/>
  <c r="R49" i="5"/>
  <c r="T49" i="5" s="1"/>
  <c r="K56" i="5"/>
  <c r="H86" i="5"/>
  <c r="M44" i="5"/>
  <c r="I62" i="5"/>
  <c r="R34" i="5"/>
  <c r="T34" i="5" s="1"/>
  <c r="M95" i="5"/>
  <c r="M47" i="5"/>
  <c r="J44" i="5"/>
  <c r="J41" i="5"/>
  <c r="J65" i="5"/>
  <c r="L65" i="5"/>
  <c r="O53" i="5"/>
  <c r="R45" i="5"/>
  <c r="T45" i="5" s="1"/>
  <c r="R62" i="5"/>
  <c r="T62" i="5" s="1"/>
  <c r="N86" i="5"/>
  <c r="F59" i="5"/>
  <c r="E80" i="5"/>
  <c r="E77" i="5"/>
  <c r="N38" i="5"/>
  <c r="R32" i="5"/>
  <c r="T32" i="5" s="1"/>
  <c r="C23" i="5"/>
  <c r="O47" i="5"/>
  <c r="L77" i="5"/>
  <c r="H38" i="5"/>
  <c r="K47" i="5"/>
  <c r="O95" i="5"/>
  <c r="F74" i="5"/>
  <c r="J23" i="5"/>
  <c r="M86" i="5"/>
  <c r="D50" i="5"/>
  <c r="L59" i="5"/>
  <c r="I92" i="5"/>
  <c r="M77" i="5"/>
  <c r="D32" i="5"/>
  <c r="R47" i="5"/>
  <c r="T47" i="5" s="1"/>
  <c r="R54" i="5"/>
  <c r="T54" i="5" s="1"/>
  <c r="K74" i="5"/>
  <c r="I26" i="5"/>
  <c r="G26" i="5"/>
  <c r="I44" i="5"/>
  <c r="R51" i="5"/>
  <c r="T51" i="5" s="1"/>
  <c r="H47" i="5"/>
  <c r="D80" i="5"/>
  <c r="R78" i="5"/>
  <c r="T78" i="5" s="1"/>
  <c r="R61" i="5"/>
  <c r="T61" i="5" s="1"/>
  <c r="R87" i="5"/>
  <c r="T87" i="5" s="1"/>
  <c r="J38" i="5"/>
  <c r="G65" i="5"/>
  <c r="R46" i="5"/>
  <c r="T46" i="5" s="1"/>
  <c r="K68" i="5"/>
  <c r="H26" i="5"/>
  <c r="N35" i="5"/>
  <c r="G80" i="5"/>
  <c r="G59" i="5"/>
  <c r="D53" i="5"/>
  <c r="D65" i="5"/>
  <c r="R40" i="5"/>
  <c r="T40" i="5" s="1"/>
  <c r="R31" i="5"/>
  <c r="T31" i="5" s="1"/>
  <c r="D95" i="5"/>
  <c r="M92" i="5"/>
  <c r="L44" i="5"/>
  <c r="O32" i="5"/>
  <c r="J32" i="5"/>
  <c r="F56" i="5"/>
  <c r="H41" i="5"/>
  <c r="K89" i="5"/>
  <c r="I50" i="5"/>
  <c r="I32" i="5"/>
  <c r="R77" i="5"/>
  <c r="T77" i="5" s="1"/>
  <c r="L47" i="5"/>
  <c r="H89" i="5"/>
  <c r="M32" i="5"/>
  <c r="O29" i="5"/>
  <c r="G50" i="5"/>
  <c r="N74" i="5"/>
  <c r="R94" i="5"/>
  <c r="T94" i="5" s="1"/>
  <c r="R92" i="5"/>
  <c r="T92" i="5" s="1"/>
  <c r="L86" i="5"/>
  <c r="J47" i="5"/>
  <c r="O86" i="5"/>
  <c r="I95" i="5"/>
  <c r="O92" i="5"/>
  <c r="H77" i="5"/>
  <c r="D35" i="5"/>
  <c r="R70" i="5"/>
  <c r="T70" i="5" s="1"/>
  <c r="E53" i="5"/>
  <c r="E38" i="5"/>
  <c r="R83" i="5"/>
  <c r="T83" i="5" s="1"/>
  <c r="R64" i="5"/>
  <c r="T64" i="5" s="1"/>
  <c r="C29" i="5"/>
  <c r="O50" i="5"/>
  <c r="G29" i="5"/>
  <c r="F77" i="5"/>
  <c r="F68" i="5"/>
  <c r="C50" i="5"/>
  <c r="H29" i="5"/>
  <c r="J89" i="5"/>
  <c r="N80" i="5"/>
  <c r="C80" i="5"/>
  <c r="L62" i="5"/>
  <c r="L56" i="5"/>
  <c r="F50" i="5"/>
  <c r="N68" i="5"/>
  <c r="C38" i="5"/>
  <c r="R35" i="5"/>
  <c r="T35" i="5" s="1"/>
  <c r="M59" i="5"/>
  <c r="J86" i="5"/>
  <c r="R55" i="5"/>
  <c r="T55" i="5" s="1"/>
  <c r="C56" i="5"/>
  <c r="R50" i="5"/>
  <c r="T50" i="5" s="1"/>
  <c r="G44" i="5"/>
  <c r="D77" i="5"/>
  <c r="D59" i="5"/>
  <c r="R36" i="5"/>
  <c r="T36" i="5" s="1"/>
  <c r="J26" i="5"/>
  <c r="I23" i="5"/>
  <c r="K62" i="5"/>
  <c r="J92" i="5"/>
  <c r="R90" i="5"/>
  <c r="T90" i="5" s="1"/>
  <c r="M26" i="5"/>
  <c r="R84" i="5"/>
  <c r="T84" i="5" s="1"/>
  <c r="O26" i="5"/>
  <c r="O35" i="5"/>
  <c r="I53" i="5"/>
  <c r="K86" i="5"/>
  <c r="M53" i="5"/>
  <c r="R26" i="5"/>
  <c r="T26" i="5" s="1"/>
  <c r="C74" i="5"/>
  <c r="R69" i="5"/>
  <c r="T69" i="5" s="1"/>
  <c r="R79" i="5"/>
  <c r="T79" i="5" s="1"/>
  <c r="K53" i="5"/>
  <c r="N32" i="5"/>
  <c r="D89" i="5"/>
  <c r="R48" i="5"/>
  <c r="T48" i="5" s="1"/>
  <c r="D41" i="5"/>
  <c r="I29" i="5"/>
  <c r="N89" i="5"/>
  <c r="M29" i="5"/>
  <c r="L35" i="5"/>
  <c r="C65" i="5"/>
  <c r="R91" i="5"/>
  <c r="T91" i="5" s="1"/>
  <c r="H44" i="5"/>
  <c r="M23" i="5"/>
  <c r="E35" i="5"/>
  <c r="L23" i="5"/>
  <c r="H92" i="5"/>
  <c r="C89" i="5"/>
  <c r="R58" i="5"/>
  <c r="T58" i="5" s="1"/>
  <c r="R65" i="5"/>
  <c r="T65" i="5" s="1"/>
  <c r="H56" i="5"/>
  <c r="R30" i="5"/>
  <c r="T30" i="5" s="1"/>
  <c r="E89" i="5"/>
  <c r="O41" i="5"/>
  <c r="L92" i="5"/>
  <c r="O77" i="5"/>
  <c r="K95" i="5"/>
  <c r="C59" i="5"/>
  <c r="K32" i="5"/>
  <c r="E29" i="5"/>
  <c r="M38" i="5"/>
  <c r="F89" i="5"/>
  <c r="O74" i="5"/>
  <c r="G53" i="5"/>
  <c r="L83" i="5"/>
  <c r="J59" i="5"/>
  <c r="J68" i="5"/>
  <c r="D26" i="5"/>
  <c r="N41" i="5"/>
  <c r="C44" i="5"/>
  <c r="M50" i="5"/>
  <c r="S25" i="5"/>
  <c r="S103" i="5" s="1"/>
  <c r="E62" i="5"/>
  <c r="C47" i="5"/>
  <c r="I74" i="5"/>
  <c r="E86" i="5"/>
  <c r="L80" i="5"/>
  <c r="M56" i="5"/>
  <c r="D68" i="5"/>
  <c r="L29" i="5"/>
  <c r="O56" i="5"/>
  <c r="R39" i="5"/>
  <c r="T39" i="5" s="1"/>
  <c r="K92" i="5"/>
  <c r="N62" i="5"/>
  <c r="M65" i="5"/>
  <c r="R76" i="5"/>
  <c r="T76" i="5" s="1"/>
  <c r="C86" i="5"/>
  <c r="D56" i="5"/>
  <c r="C95" i="5"/>
  <c r="K38" i="5"/>
  <c r="K83" i="5"/>
  <c r="F32" i="5"/>
  <c r="G68" i="5"/>
  <c r="L95" i="5"/>
  <c r="R52" i="5"/>
  <c r="T52" i="5" s="1"/>
  <c r="C68" i="5"/>
  <c r="I41" i="5"/>
  <c r="N65" i="5"/>
  <c r="O38" i="5"/>
  <c r="R88" i="5"/>
  <c r="T88" i="5" s="1"/>
  <c r="N92" i="5"/>
  <c r="C83" i="5"/>
  <c r="N44" i="5"/>
  <c r="E68" i="5"/>
  <c r="L32" i="5"/>
  <c r="F35" i="5"/>
  <c r="E83" i="5"/>
  <c r="R53" i="5"/>
  <c r="T53" i="5" s="1"/>
  <c r="R27" i="5"/>
  <c r="T27" i="5" s="1"/>
  <c r="N95" i="5"/>
  <c r="F29" i="5"/>
  <c r="L74" i="5"/>
  <c r="R44" i="5"/>
  <c r="T44" i="5" s="1"/>
  <c r="N23" i="5"/>
  <c r="O59" i="5"/>
  <c r="I77" i="5"/>
  <c r="I80" i="5"/>
  <c r="O44" i="5"/>
  <c r="J77" i="5"/>
  <c r="K65" i="5"/>
  <c r="F47" i="5"/>
  <c r="R81" i="5"/>
  <c r="T81" i="5" s="1"/>
  <c r="D83" i="5"/>
  <c r="H59" i="5"/>
  <c r="I59" i="5"/>
  <c r="R97" i="5"/>
  <c r="T97" i="5" s="1"/>
  <c r="D47" i="5"/>
  <c r="E74" i="5"/>
  <c r="L89" i="5"/>
  <c r="D74" i="5"/>
  <c r="F26" i="5"/>
  <c r="R75" i="5"/>
  <c r="T75" i="5" s="1"/>
  <c r="M35" i="5"/>
  <c r="J62" i="5"/>
  <c r="C35" i="5"/>
  <c r="J95" i="5"/>
  <c r="R89" i="5"/>
  <c r="T89" i="5" s="1"/>
  <c r="D23" i="5"/>
  <c r="G83" i="5"/>
  <c r="K59" i="5"/>
  <c r="M83" i="5"/>
  <c r="K44" i="5"/>
  <c r="K50" i="5"/>
  <c r="R74" i="5"/>
  <c r="T74" i="5" s="1"/>
  <c r="K41" i="5"/>
  <c r="O65" i="5"/>
  <c r="M80" i="5"/>
  <c r="K80" i="5"/>
  <c r="D29" i="5"/>
  <c r="J80" i="5"/>
  <c r="G47" i="5"/>
  <c r="R102" i="5" l="1"/>
  <c r="T102" i="5"/>
  <c r="T103" i="5"/>
  <c r="T101" i="5"/>
  <c r="R103" i="5"/>
  <c r="R101" i="5"/>
</calcChain>
</file>

<file path=xl/sharedStrings.xml><?xml version="1.0" encoding="utf-8"?>
<sst xmlns="http://schemas.openxmlformats.org/spreadsheetml/2006/main" count="1982" uniqueCount="160">
  <si>
    <t>（様式１－２）</t>
    <rPh sb="1" eb="3">
      <t>ヨウシキ</t>
    </rPh>
    <phoneticPr fontId="11"/>
  </si>
  <si>
    <t>　　市（町村）</t>
    <rPh sb="2" eb="3">
      <t>シ</t>
    </rPh>
    <rPh sb="4" eb="5">
      <t>チョウ</t>
    </rPh>
    <rPh sb="5" eb="6">
      <t>ソンイトウシ</t>
    </rPh>
    <phoneticPr fontId="11"/>
  </si>
  <si>
    <t>帰還・移住等環境整備事業計画　　帰還・移住等環境整備事業等</t>
    <rPh sb="0" eb="2">
      <t>キカン</t>
    </rPh>
    <rPh sb="3" eb="5">
      <t>イジュウ</t>
    </rPh>
    <rPh sb="5" eb="6">
      <t>トウ</t>
    </rPh>
    <rPh sb="6" eb="8">
      <t>カンキョウ</t>
    </rPh>
    <rPh sb="8" eb="10">
      <t>セイビ</t>
    </rPh>
    <rPh sb="10" eb="12">
      <t>ジギョウ</t>
    </rPh>
    <rPh sb="12" eb="14">
      <t>ケイカク</t>
    </rPh>
    <rPh sb="16" eb="18">
      <t>キカン</t>
    </rPh>
    <rPh sb="19" eb="21">
      <t>イジュウ</t>
    </rPh>
    <rPh sb="21" eb="22">
      <t>トウ</t>
    </rPh>
    <rPh sb="22" eb="24">
      <t>カンキョウ</t>
    </rPh>
    <rPh sb="24" eb="26">
      <t>セイビ</t>
    </rPh>
    <rPh sb="26" eb="28">
      <t>ジギョウ</t>
    </rPh>
    <phoneticPr fontId="1"/>
  </si>
  <si>
    <t>基金設置の有無：</t>
    <phoneticPr fontId="1"/>
  </si>
  <si>
    <t>設置の時期：</t>
    <rPh sb="0" eb="2">
      <t>セッチ</t>
    </rPh>
    <rPh sb="3" eb="5">
      <t>ジキ</t>
    </rPh>
    <phoneticPr fontId="1"/>
  </si>
  <si>
    <t>令和　　年　月時点</t>
    <rPh sb="0" eb="2">
      <t>レイワ</t>
    </rPh>
    <rPh sb="4" eb="5">
      <t>ネン</t>
    </rPh>
    <rPh sb="6" eb="7">
      <t>ガツ</t>
    </rPh>
    <rPh sb="7" eb="9">
      <t>ジテンヘイセイネンガツジテンヘイセイネンガツジテン</t>
    </rPh>
    <phoneticPr fontId="11"/>
  </si>
  <si>
    <t>（単位：千円）</t>
  </si>
  <si>
    <t>No.</t>
  </si>
  <si>
    <t>事業番号
（注１）</t>
    <rPh sb="0" eb="2">
      <t>ジギョウ</t>
    </rPh>
    <rPh sb="2" eb="4">
      <t>バンゴウ</t>
    </rPh>
    <rPh sb="6" eb="7">
      <t>チュウ</t>
    </rPh>
    <phoneticPr fontId="11"/>
  </si>
  <si>
    <t>事業名
（注２）</t>
    <rPh sb="0" eb="2">
      <t>ジギョウ</t>
    </rPh>
    <rPh sb="2" eb="3">
      <t>メイ</t>
    </rPh>
    <rPh sb="5" eb="6">
      <t>チュウ</t>
    </rPh>
    <phoneticPr fontId="11"/>
  </si>
  <si>
    <t>地区名
施設名</t>
    <rPh sb="0" eb="2">
      <t>チク</t>
    </rPh>
    <rPh sb="2" eb="3">
      <t>メイ</t>
    </rPh>
    <rPh sb="4" eb="6">
      <t>シセツ</t>
    </rPh>
    <rPh sb="6" eb="7">
      <t>メイ</t>
    </rPh>
    <phoneticPr fontId="11"/>
  </si>
  <si>
    <t>交付
団体</t>
    <rPh sb="0" eb="2">
      <t>コウフ</t>
    </rPh>
    <rPh sb="3" eb="5">
      <t>ダンタイ</t>
    </rPh>
    <phoneticPr fontId="11"/>
  </si>
  <si>
    <t>事業
実施
主体</t>
    <rPh sb="0" eb="2">
      <t>ジギョウ</t>
    </rPh>
    <rPh sb="3" eb="5">
      <t>ジッシ</t>
    </rPh>
    <rPh sb="6" eb="8">
      <t>シュタイ</t>
    </rPh>
    <phoneticPr fontId="11"/>
  </si>
  <si>
    <t>直接／間接</t>
    <rPh sb="0" eb="2">
      <t>チョクセツ</t>
    </rPh>
    <rPh sb="3" eb="5">
      <t>カンセツ</t>
    </rPh>
    <phoneticPr fontId="11"/>
  </si>
  <si>
    <t>総交付対象
事業費
（注３）</t>
    <rPh sb="0" eb="1">
      <t>ソウ</t>
    </rPh>
    <rPh sb="1" eb="3">
      <t>コウフ</t>
    </rPh>
    <rPh sb="3" eb="5">
      <t>タイショウ</t>
    </rPh>
    <rPh sb="4" eb="5">
      <t>カタドル</t>
    </rPh>
    <rPh sb="6" eb="8">
      <t>ジギョウ</t>
    </rPh>
    <rPh sb="8" eb="9">
      <t>ヒ</t>
    </rPh>
    <rPh sb="11" eb="12">
      <t>チュウ</t>
    </rPh>
    <phoneticPr fontId="11"/>
  </si>
  <si>
    <t>各年度の交付対象事業費　（注４）</t>
    <rPh sb="0" eb="3">
      <t>カクネンド</t>
    </rPh>
    <rPh sb="4" eb="6">
      <t>コウフ</t>
    </rPh>
    <rPh sb="6" eb="8">
      <t>タイショウ</t>
    </rPh>
    <rPh sb="8" eb="11">
      <t>ジギョウヒ</t>
    </rPh>
    <rPh sb="13" eb="14">
      <t>チュウ</t>
    </rPh>
    <phoneticPr fontId="11"/>
  </si>
  <si>
    <t>全体事業費
（注５）</t>
    <rPh sb="0" eb="2">
      <t>ゼンタイ</t>
    </rPh>
    <rPh sb="2" eb="5">
      <t>ジギョウヒ</t>
    </rPh>
    <rPh sb="7" eb="8">
      <t>チュウ</t>
    </rPh>
    <phoneticPr fontId="11"/>
  </si>
  <si>
    <t>全体事業
期間</t>
    <rPh sb="0" eb="2">
      <t>ゼンタイ</t>
    </rPh>
    <rPh sb="2" eb="4">
      <t>ジギョウ</t>
    </rPh>
    <rPh sb="5" eb="7">
      <t>キカン</t>
    </rPh>
    <phoneticPr fontId="11"/>
  </si>
  <si>
    <t>備　考（注６）</t>
    <rPh sb="0" eb="1">
      <t>ソナエ</t>
    </rPh>
    <rPh sb="2" eb="3">
      <t>コウ</t>
    </rPh>
    <rPh sb="4" eb="5">
      <t>チュウ</t>
    </rPh>
    <phoneticPr fontId="11"/>
  </si>
  <si>
    <t>平成25年度</t>
    <rPh sb="0" eb="2">
      <t>ヘイセイ</t>
    </rPh>
    <rPh sb="4" eb="5">
      <t>ネン</t>
    </rPh>
    <rPh sb="5" eb="6">
      <t>ド</t>
    </rPh>
    <phoneticPr fontId="11"/>
  </si>
  <si>
    <t>平成26年度</t>
    <rPh sb="4" eb="6">
      <t>ネンド</t>
    </rPh>
    <phoneticPr fontId="11"/>
  </si>
  <si>
    <t>平成27年度</t>
    <rPh sb="4" eb="6">
      <t>ネンド</t>
    </rPh>
    <phoneticPr fontId="11"/>
  </si>
  <si>
    <t>平成28年度</t>
    <rPh sb="4" eb="6">
      <t>ネンド</t>
    </rPh>
    <phoneticPr fontId="11"/>
  </si>
  <si>
    <t>平成29年度</t>
    <rPh sb="4" eb="6">
      <t>ネンド</t>
    </rPh>
    <phoneticPr fontId="11"/>
  </si>
  <si>
    <t>平成30年度</t>
    <rPh sb="4" eb="6">
      <t>ネンド</t>
    </rPh>
    <phoneticPr fontId="11"/>
  </si>
  <si>
    <t>令和元年度</t>
    <rPh sb="0" eb="2">
      <t>レイワ</t>
    </rPh>
    <rPh sb="2" eb="3">
      <t>ガン</t>
    </rPh>
    <rPh sb="3" eb="5">
      <t>ネンド</t>
    </rPh>
    <phoneticPr fontId="11"/>
  </si>
  <si>
    <t>令和2年度</t>
    <rPh sb="0" eb="2">
      <t>レイワ</t>
    </rPh>
    <rPh sb="3" eb="5">
      <t>ネンド</t>
    </rPh>
    <phoneticPr fontId="11"/>
  </si>
  <si>
    <t>令和3年度</t>
    <rPh sb="0" eb="2">
      <t>レイワ</t>
    </rPh>
    <rPh sb="3" eb="5">
      <t>ネンド</t>
    </rPh>
    <phoneticPr fontId="11"/>
  </si>
  <si>
    <t>令和4年度</t>
    <rPh sb="0" eb="2">
      <t>レイワ</t>
    </rPh>
    <rPh sb="3" eb="5">
      <t>ネンド</t>
    </rPh>
    <phoneticPr fontId="11"/>
  </si>
  <si>
    <t>令和5年度</t>
    <rPh sb="0" eb="2">
      <t>レイワ</t>
    </rPh>
    <rPh sb="3" eb="5">
      <t>ネンド</t>
    </rPh>
    <phoneticPr fontId="11"/>
  </si>
  <si>
    <t>令和6年度</t>
    <rPh sb="0" eb="2">
      <t>レイワ</t>
    </rPh>
    <rPh sb="3" eb="5">
      <t>ネンド</t>
    </rPh>
    <phoneticPr fontId="11"/>
  </si>
  <si>
    <t>令和７年度</t>
    <rPh sb="0" eb="2">
      <t>レイワ</t>
    </rPh>
    <rPh sb="3" eb="5">
      <t>ネンド</t>
    </rPh>
    <phoneticPr fontId="11"/>
  </si>
  <si>
    <t>うち、福島県又は避難指示・解除区域市町村等以外の者が負担する額を減じた額</t>
    <rPh sb="3" eb="5">
      <t>フクシマ</t>
    </rPh>
    <rPh sb="6" eb="7">
      <t>マタ</t>
    </rPh>
    <rPh sb="8" eb="10">
      <t>ヒナン</t>
    </rPh>
    <rPh sb="10" eb="12">
      <t>シジ</t>
    </rPh>
    <rPh sb="13" eb="15">
      <t>カイジョ</t>
    </rPh>
    <rPh sb="15" eb="17">
      <t>クイキ</t>
    </rPh>
    <rPh sb="17" eb="20">
      <t>シチョウソン</t>
    </rPh>
    <rPh sb="20" eb="21">
      <t>トウ</t>
    </rPh>
    <rPh sb="21" eb="23">
      <t>イガイ</t>
    </rPh>
    <rPh sb="24" eb="25">
      <t>モノ</t>
    </rPh>
    <rPh sb="26" eb="28">
      <t>フタン</t>
    </rPh>
    <rPh sb="30" eb="31">
      <t>ガク</t>
    </rPh>
    <rPh sb="32" eb="33">
      <t>ゲン</t>
    </rPh>
    <rPh sb="35" eb="36">
      <t>ガク</t>
    </rPh>
    <phoneticPr fontId="11"/>
  </si>
  <si>
    <t>行判別用</t>
    <rPh sb="0" eb="1">
      <t>ギョウ</t>
    </rPh>
    <rPh sb="1" eb="3">
      <t>ハンベツ</t>
    </rPh>
    <rPh sb="3" eb="4">
      <t>ヨウ</t>
    </rPh>
    <phoneticPr fontId="1"/>
  </si>
  <si>
    <t>足し算用</t>
    <rPh sb="0" eb="1">
      <t>タ</t>
    </rPh>
    <rPh sb="2" eb="3">
      <t>ザン</t>
    </rPh>
    <rPh sb="3" eb="4">
      <t>ヨウ</t>
    </rPh>
    <phoneticPr fontId="1"/>
  </si>
  <si>
    <t>前回まで</t>
    <rPh sb="0" eb="2">
      <t>ゼンカイ</t>
    </rPh>
    <phoneticPr fontId="11"/>
  </si>
  <si>
    <t>～</t>
  </si>
  <si>
    <t>◆</t>
    <phoneticPr fontId="1"/>
  </si>
  <si>
    <t>(1)</t>
    <phoneticPr fontId="1"/>
  </si>
  <si>
    <t>県</t>
    <rPh sb="0" eb="1">
      <t>ケン</t>
    </rPh>
    <phoneticPr fontId="1"/>
  </si>
  <si>
    <t>直接</t>
    <rPh sb="0" eb="2">
      <t>チョクセツ</t>
    </rPh>
    <phoneticPr fontId="1"/>
  </si>
  <si>
    <t>H25</t>
    <phoneticPr fontId="1"/>
  </si>
  <si>
    <t>今回</t>
    <rPh sb="0" eb="2">
      <t>コンカイ</t>
    </rPh>
    <phoneticPr fontId="11"/>
  </si>
  <si>
    <t>(2)</t>
    <phoneticPr fontId="1"/>
  </si>
  <si>
    <t>市</t>
    <rPh sb="0" eb="1">
      <t>シ</t>
    </rPh>
    <phoneticPr fontId="1"/>
  </si>
  <si>
    <t>間接</t>
    <rPh sb="0" eb="2">
      <t>カンセツ</t>
    </rPh>
    <phoneticPr fontId="1"/>
  </si>
  <si>
    <t>H26</t>
    <phoneticPr fontId="1"/>
  </si>
  <si>
    <t>計</t>
    <rPh sb="0" eb="1">
      <t>ケイ</t>
    </rPh>
    <phoneticPr fontId="11"/>
  </si>
  <si>
    <t>(3)</t>
    <phoneticPr fontId="1"/>
  </si>
  <si>
    <t>町</t>
    <rPh sb="0" eb="1">
      <t>チョウ</t>
    </rPh>
    <phoneticPr fontId="1"/>
  </si>
  <si>
    <t>H27</t>
  </si>
  <si>
    <t>(4)</t>
    <phoneticPr fontId="1"/>
  </si>
  <si>
    <t>村</t>
    <rPh sb="0" eb="1">
      <t>ソン</t>
    </rPh>
    <phoneticPr fontId="1"/>
  </si>
  <si>
    <t>H28</t>
  </si>
  <si>
    <t>(5)</t>
    <phoneticPr fontId="1"/>
  </si>
  <si>
    <t>組合</t>
    <rPh sb="0" eb="2">
      <t>クミアイ</t>
    </rPh>
    <phoneticPr fontId="1"/>
  </si>
  <si>
    <t>H29</t>
  </si>
  <si>
    <t>(6)</t>
    <phoneticPr fontId="1"/>
  </si>
  <si>
    <t>H30</t>
  </si>
  <si>
    <t>(7)</t>
    <phoneticPr fontId="1"/>
  </si>
  <si>
    <t>R1</t>
    <phoneticPr fontId="1"/>
  </si>
  <si>
    <t>R2</t>
    <phoneticPr fontId="1"/>
  </si>
  <si>
    <t>R3</t>
    <phoneticPr fontId="1"/>
  </si>
  <si>
    <t>R4</t>
  </si>
  <si>
    <t>R5</t>
  </si>
  <si>
    <t>R6</t>
  </si>
  <si>
    <t>-</t>
  </si>
  <si>
    <t>-</t>
    <phoneticPr fontId="1"/>
  </si>
  <si>
    <t>R7</t>
  </si>
  <si>
    <t>　　　　</t>
  </si>
  <si>
    <t>合　　 計</t>
    <rPh sb="0" eb="1">
      <t>ア</t>
    </rPh>
    <rPh sb="4" eb="5">
      <t>ケイ</t>
    </rPh>
    <phoneticPr fontId="11"/>
  </si>
  <si>
    <t>前回まで</t>
  </si>
  <si>
    <t>今回</t>
  </si>
  <si>
    <t>計</t>
  </si>
  <si>
    <t>（うち市町村交付分）</t>
    <rPh sb="3" eb="6">
      <t>シチョウソン</t>
    </rPh>
    <rPh sb="6" eb="8">
      <t>コウフ</t>
    </rPh>
    <rPh sb="8" eb="9">
      <t>ブン</t>
    </rPh>
    <phoneticPr fontId="11"/>
  </si>
  <si>
    <t>（うち県交付分）</t>
    <rPh sb="3" eb="4">
      <t>ケン</t>
    </rPh>
    <rPh sb="4" eb="6">
      <t>コウフ</t>
    </rPh>
    <rPh sb="6" eb="7">
      <t>ブン</t>
    </rPh>
    <phoneticPr fontId="11"/>
  </si>
  <si>
    <t>（うち地方公共団体の組合交付分）</t>
    <rPh sb="3" eb="5">
      <t>チホウ</t>
    </rPh>
    <rPh sb="5" eb="7">
      <t>コウキョウ</t>
    </rPh>
    <rPh sb="7" eb="9">
      <t>ダンタイ</t>
    </rPh>
    <rPh sb="10" eb="12">
      <t>クミアイ</t>
    </rPh>
    <rPh sb="12" eb="14">
      <t>コウフ</t>
    </rPh>
    <rPh sb="14" eb="15">
      <t>ブン</t>
    </rPh>
    <rPh sb="15" eb="16">
      <t>ジギョウ</t>
    </rPh>
    <phoneticPr fontId="11"/>
  </si>
  <si>
    <t>（うち基幹事業）</t>
    <rPh sb="3" eb="5">
      <t>キカン</t>
    </rPh>
    <rPh sb="5" eb="7">
      <t>ジギョウ</t>
    </rPh>
    <phoneticPr fontId="11"/>
  </si>
  <si>
    <t>（うち効果促進事業等）</t>
    <rPh sb="3" eb="5">
      <t>コウカ</t>
    </rPh>
    <rPh sb="5" eb="7">
      <t>ソクシン</t>
    </rPh>
    <rPh sb="7" eb="9">
      <t>ジギョウ</t>
    </rPh>
    <rPh sb="9" eb="10">
      <t>トウ</t>
    </rPh>
    <phoneticPr fontId="11"/>
  </si>
  <si>
    <t>県名</t>
    <rPh sb="0" eb="1">
      <t>ケン</t>
    </rPh>
    <rPh sb="1" eb="2">
      <t>メイ</t>
    </rPh>
    <phoneticPr fontId="11"/>
  </si>
  <si>
    <r>
      <t>担当部局名</t>
    </r>
    <r>
      <rPr>
        <sz val="12"/>
        <rFont val="ＭＳ Ｐゴシック"/>
        <family val="3"/>
        <charset val="128"/>
        <scheme val="minor"/>
      </rPr>
      <t>（注７）</t>
    </r>
    <rPh sb="0" eb="2">
      <t>タントウ</t>
    </rPh>
    <rPh sb="2" eb="3">
      <t>ブ</t>
    </rPh>
    <rPh sb="3" eb="4">
      <t>キョク</t>
    </rPh>
    <rPh sb="4" eb="5">
      <t>メイ</t>
    </rPh>
    <rPh sb="6" eb="7">
      <t>チュウ</t>
    </rPh>
    <phoneticPr fontId="11"/>
  </si>
  <si>
    <r>
      <t>担当者氏名</t>
    </r>
    <r>
      <rPr>
        <sz val="12"/>
        <rFont val="ＭＳ Ｐゴシック"/>
        <family val="3"/>
        <charset val="128"/>
        <scheme val="minor"/>
      </rPr>
      <t>（注７）</t>
    </r>
    <phoneticPr fontId="1"/>
  </si>
  <si>
    <r>
      <t>市町村名</t>
    </r>
    <r>
      <rPr>
        <sz val="12"/>
        <rFont val="ＭＳ Ｐゴシック"/>
        <family val="3"/>
        <charset val="128"/>
        <scheme val="minor"/>
      </rPr>
      <t>（注７）</t>
    </r>
    <rPh sb="0" eb="3">
      <t>シチョウソン</t>
    </rPh>
    <rPh sb="3" eb="4">
      <t>メイ</t>
    </rPh>
    <phoneticPr fontId="11"/>
  </si>
  <si>
    <r>
      <t>電話番号</t>
    </r>
    <r>
      <rPr>
        <sz val="12"/>
        <rFont val="ＭＳ Ｐゴシック"/>
        <family val="3"/>
        <charset val="128"/>
        <scheme val="minor"/>
      </rPr>
      <t>（注７）</t>
    </r>
    <rPh sb="0" eb="2">
      <t>デンワ</t>
    </rPh>
    <rPh sb="2" eb="4">
      <t>バンゴウ</t>
    </rPh>
    <phoneticPr fontId="11"/>
  </si>
  <si>
    <r>
      <t>メールアドレス</t>
    </r>
    <r>
      <rPr>
        <sz val="12"/>
        <rFont val="ＭＳ Ｐゴシック"/>
        <family val="3"/>
        <charset val="128"/>
        <scheme val="minor"/>
      </rPr>
      <t>（注７）</t>
    </r>
    <phoneticPr fontId="1"/>
  </si>
  <si>
    <r>
      <t>地方公共団体の組合名</t>
    </r>
    <r>
      <rPr>
        <sz val="10"/>
        <rFont val="ＭＳ Ｐゴシック"/>
        <family val="3"/>
        <charset val="128"/>
        <scheme val="minor"/>
      </rPr>
      <t>（注７）</t>
    </r>
    <rPh sb="0" eb="2">
      <t>チホウ</t>
    </rPh>
    <rPh sb="2" eb="4">
      <t>コウキョウ</t>
    </rPh>
    <rPh sb="4" eb="6">
      <t>ダンタイ</t>
    </rPh>
    <rPh sb="7" eb="9">
      <t>クミアイ</t>
    </rPh>
    <rPh sb="9" eb="10">
      <t>メイ</t>
    </rPh>
    <phoneticPr fontId="1"/>
  </si>
  <si>
    <r>
      <t>（注１）「事業番号」は、基幹事業については、「（</t>
    </r>
    <r>
      <rPr>
        <sz val="14"/>
        <color theme="1"/>
        <rFont val="ＭＳ Ｐゴシック"/>
        <family val="3"/>
        <charset val="128"/>
        <scheme val="minor"/>
      </rPr>
      <t>実施</t>
    </r>
    <r>
      <rPr>
        <sz val="14"/>
        <rFont val="ＭＳ Ｐゴシック"/>
        <family val="3"/>
        <charset val="128"/>
        <scheme val="minor"/>
      </rPr>
      <t>要綱別表の番号）-（同一事業計画中の同種の事業の通し番号）」、効果促進事業等については、「◆（最も関連する基幹事業の事業番号）－（最も関連する基幹事業ごとの通し番号）」となるよう記載する。</t>
    </r>
    <rPh sb="1" eb="2">
      <t>チュウ</t>
    </rPh>
    <rPh sb="5" eb="7">
      <t>ジギョウ</t>
    </rPh>
    <rPh sb="7" eb="9">
      <t>バンゴウ</t>
    </rPh>
    <rPh sb="12" eb="14">
      <t>キカン</t>
    </rPh>
    <rPh sb="14" eb="16">
      <t>ジギョウ</t>
    </rPh>
    <rPh sb="24" eb="26">
      <t>ジッシ</t>
    </rPh>
    <rPh sb="26" eb="28">
      <t>ヨウコウ</t>
    </rPh>
    <rPh sb="28" eb="30">
      <t>ベッピョウ</t>
    </rPh>
    <rPh sb="31" eb="33">
      <t>バンゴウ</t>
    </rPh>
    <rPh sb="36" eb="38">
      <t>ドウイツ</t>
    </rPh>
    <rPh sb="38" eb="40">
      <t>ジギョウ</t>
    </rPh>
    <rPh sb="40" eb="42">
      <t>ケイカク</t>
    </rPh>
    <rPh sb="42" eb="43">
      <t>チュウ</t>
    </rPh>
    <rPh sb="44" eb="46">
      <t>ドウシュ</t>
    </rPh>
    <rPh sb="47" eb="49">
      <t>ジギョウ</t>
    </rPh>
    <rPh sb="50" eb="51">
      <t>トオ</t>
    </rPh>
    <rPh sb="52" eb="54">
      <t>バンゴウ</t>
    </rPh>
    <rPh sb="57" eb="59">
      <t>コウカ</t>
    </rPh>
    <rPh sb="59" eb="61">
      <t>ソクシン</t>
    </rPh>
    <rPh sb="61" eb="63">
      <t>ジギョウ</t>
    </rPh>
    <rPh sb="63" eb="64">
      <t>トウ</t>
    </rPh>
    <rPh sb="73" eb="74">
      <t>モット</t>
    </rPh>
    <rPh sb="75" eb="77">
      <t>カンレン</t>
    </rPh>
    <rPh sb="79" eb="81">
      <t>キカン</t>
    </rPh>
    <rPh sb="81" eb="83">
      <t>ジギョウ</t>
    </rPh>
    <rPh sb="84" eb="86">
      <t>ジギョウ</t>
    </rPh>
    <rPh sb="86" eb="88">
      <t>バンゴウ</t>
    </rPh>
    <rPh sb="91" eb="92">
      <t>モット</t>
    </rPh>
    <rPh sb="93" eb="95">
      <t>カンレン</t>
    </rPh>
    <rPh sb="97" eb="99">
      <t>キカン</t>
    </rPh>
    <rPh sb="99" eb="101">
      <t>ジギョウ</t>
    </rPh>
    <rPh sb="104" eb="105">
      <t>トオ</t>
    </rPh>
    <rPh sb="106" eb="108">
      <t>バンゴウ</t>
    </rPh>
    <rPh sb="115" eb="117">
      <t>キサイ</t>
    </rPh>
    <phoneticPr fontId="11"/>
  </si>
  <si>
    <t>（注２）「事業名」は実施する事業の内容がわかるように任意の名称を記載する。</t>
    <rPh sb="1" eb="2">
      <t>チュウ</t>
    </rPh>
    <rPh sb="5" eb="7">
      <t>ジギョウ</t>
    </rPh>
    <rPh sb="7" eb="8">
      <t>メイ</t>
    </rPh>
    <rPh sb="10" eb="12">
      <t>ジッシ</t>
    </rPh>
    <rPh sb="14" eb="16">
      <t>ジギョウ</t>
    </rPh>
    <rPh sb="17" eb="19">
      <t>ナイヨウ</t>
    </rPh>
    <rPh sb="26" eb="28">
      <t>ニンイ</t>
    </rPh>
    <rPh sb="29" eb="31">
      <t>メイショウ</t>
    </rPh>
    <rPh sb="32" eb="34">
      <t>キサイ</t>
    </rPh>
    <phoneticPr fontId="11"/>
  </si>
  <si>
    <t>（注３）「総交付対象事業費」は、「交付期間」を通じての全ての事業費を記載する。</t>
    <rPh sb="1" eb="2">
      <t>チュウ</t>
    </rPh>
    <rPh sb="17" eb="19">
      <t>コウフ</t>
    </rPh>
    <rPh sb="19" eb="21">
      <t>キカン</t>
    </rPh>
    <rPh sb="23" eb="24">
      <t>ツウ</t>
    </rPh>
    <rPh sb="27" eb="28">
      <t>スベ</t>
    </rPh>
    <rPh sb="30" eb="32">
      <t>ジギョウ</t>
    </rPh>
    <rPh sb="32" eb="33">
      <t>ヒ</t>
    </rPh>
    <rPh sb="34" eb="36">
      <t>キサイ</t>
    </rPh>
    <phoneticPr fontId="11"/>
  </si>
  <si>
    <t>（注３、４）上段（　）書きは、前回までに配分された額を記載し、中段には今回申請する額を記載する。なお、下段＜　＞書きについては、自動計算される。</t>
    <rPh sb="1" eb="2">
      <t>チュウ</t>
    </rPh>
    <rPh sb="6" eb="8">
      <t>ジョウダン</t>
    </rPh>
    <rPh sb="11" eb="12">
      <t>ガ</t>
    </rPh>
    <rPh sb="15" eb="17">
      <t>ゼンカイ</t>
    </rPh>
    <rPh sb="20" eb="22">
      <t>ハイブン</t>
    </rPh>
    <rPh sb="25" eb="26">
      <t>ガク</t>
    </rPh>
    <rPh sb="27" eb="29">
      <t>キサイ</t>
    </rPh>
    <rPh sb="31" eb="33">
      <t>チュウダン</t>
    </rPh>
    <rPh sb="35" eb="37">
      <t>コンカイ</t>
    </rPh>
    <rPh sb="37" eb="39">
      <t>シンセイ</t>
    </rPh>
    <rPh sb="41" eb="42">
      <t>ガク</t>
    </rPh>
    <rPh sb="43" eb="45">
      <t>キサイ</t>
    </rPh>
    <rPh sb="51" eb="53">
      <t>ゲダン</t>
    </rPh>
    <rPh sb="56" eb="57">
      <t>ガ</t>
    </rPh>
    <rPh sb="64" eb="66">
      <t>ジドウ</t>
    </rPh>
    <rPh sb="66" eb="68">
      <t>ケイサン</t>
    </rPh>
    <phoneticPr fontId="11"/>
  </si>
  <si>
    <t>（注４）各年度の交付対象事業費（中段）のうち、様式１－４で提出された年度の値が配分（申請）に係る交付対象事業費となる。</t>
    <rPh sb="4" eb="7">
      <t>カクネンド</t>
    </rPh>
    <rPh sb="8" eb="10">
      <t>コウフ</t>
    </rPh>
    <rPh sb="10" eb="12">
      <t>タイショウ</t>
    </rPh>
    <rPh sb="12" eb="15">
      <t>ジギョウヒ</t>
    </rPh>
    <rPh sb="16" eb="18">
      <t>チュウダン</t>
    </rPh>
    <rPh sb="23" eb="25">
      <t>ヨウシキ</t>
    </rPh>
    <rPh sb="29" eb="31">
      <t>テイシュツ</t>
    </rPh>
    <rPh sb="34" eb="36">
      <t>ネンド</t>
    </rPh>
    <rPh sb="37" eb="38">
      <t>アタイ</t>
    </rPh>
    <rPh sb="39" eb="41">
      <t>ハイブン</t>
    </rPh>
    <rPh sb="42" eb="44">
      <t>シンセイ</t>
    </rPh>
    <rPh sb="46" eb="47">
      <t>カカ</t>
    </rPh>
    <rPh sb="48" eb="50">
      <t>コウフ</t>
    </rPh>
    <rPh sb="50" eb="52">
      <t>タイショウ</t>
    </rPh>
    <rPh sb="52" eb="55">
      <t>ジギョウヒ</t>
    </rPh>
    <phoneticPr fontId="11"/>
  </si>
  <si>
    <t>（注５）「全体事業費」は、「全体事業期間」を通じての全ての事業費を記載する。</t>
    <rPh sb="5" eb="7">
      <t>ゼンタイ</t>
    </rPh>
    <rPh sb="7" eb="10">
      <t>ジギョウヒ</t>
    </rPh>
    <rPh sb="14" eb="16">
      <t>ゼンタイ</t>
    </rPh>
    <rPh sb="22" eb="23">
      <t>ツウ</t>
    </rPh>
    <rPh sb="26" eb="27">
      <t>スベ</t>
    </rPh>
    <rPh sb="29" eb="32">
      <t>ジギョウヒ</t>
    </rPh>
    <phoneticPr fontId="11"/>
  </si>
  <si>
    <t>（注６）年度間調整又は事業間流用を行った場合には、「備考」に年度間調整又は事業間流用を行った旨、その時期及び額を記載する。なお事業間流用を行う場合には、流用する（流用される）事業名も合わせて記載する。</t>
    <rPh sb="1" eb="2">
      <t>チュウ</t>
    </rPh>
    <rPh sb="4" eb="7">
      <t>ネンドカン</t>
    </rPh>
    <rPh sb="7" eb="9">
      <t>チョウセイ</t>
    </rPh>
    <rPh sb="9" eb="10">
      <t>マタ</t>
    </rPh>
    <rPh sb="11" eb="14">
      <t>ジギョウカン</t>
    </rPh>
    <rPh sb="14" eb="16">
      <t>リュウヨウ</t>
    </rPh>
    <rPh sb="17" eb="18">
      <t>オコナ</t>
    </rPh>
    <rPh sb="20" eb="22">
      <t>バアイ</t>
    </rPh>
    <rPh sb="26" eb="28">
      <t>ビコウ</t>
    </rPh>
    <rPh sb="30" eb="33">
      <t>ネンドカン</t>
    </rPh>
    <rPh sb="33" eb="35">
      <t>チョウセイ</t>
    </rPh>
    <rPh sb="35" eb="36">
      <t>マタ</t>
    </rPh>
    <rPh sb="37" eb="40">
      <t>ジギョウカン</t>
    </rPh>
    <rPh sb="40" eb="42">
      <t>リュウヨウ</t>
    </rPh>
    <rPh sb="43" eb="44">
      <t>オコナ</t>
    </rPh>
    <rPh sb="46" eb="47">
      <t>ムネ</t>
    </rPh>
    <rPh sb="50" eb="52">
      <t>ジキ</t>
    </rPh>
    <rPh sb="52" eb="53">
      <t>オヨ</t>
    </rPh>
    <rPh sb="54" eb="55">
      <t>ガク</t>
    </rPh>
    <rPh sb="56" eb="58">
      <t>キサイ</t>
    </rPh>
    <rPh sb="63" eb="66">
      <t>ジギョウカン</t>
    </rPh>
    <rPh sb="66" eb="68">
      <t>リュウヨウ</t>
    </rPh>
    <rPh sb="69" eb="70">
      <t>オコナ</t>
    </rPh>
    <rPh sb="71" eb="73">
      <t>バアイ</t>
    </rPh>
    <rPh sb="76" eb="78">
      <t>リュウヨウ</t>
    </rPh>
    <rPh sb="81" eb="83">
      <t>リュウヨウ</t>
    </rPh>
    <rPh sb="87" eb="89">
      <t>ジギョウ</t>
    </rPh>
    <rPh sb="89" eb="90">
      <t>メイ</t>
    </rPh>
    <rPh sb="91" eb="92">
      <t>ア</t>
    </rPh>
    <rPh sb="95" eb="97">
      <t>キサイ</t>
    </rPh>
    <phoneticPr fontId="11"/>
  </si>
  <si>
    <t>（注７）共同で作成する場合においては、「担当者氏名」等は共同で作成する福島県又は避難指示・解除区域市町村等の担当者を並べて記載する。</t>
    <rPh sb="1" eb="2">
      <t>チュウ</t>
    </rPh>
    <rPh sb="4" eb="6">
      <t>キョウドウ</t>
    </rPh>
    <rPh sb="7" eb="9">
      <t>サクセイ</t>
    </rPh>
    <rPh sb="11" eb="13">
      <t>バアイ</t>
    </rPh>
    <rPh sb="20" eb="23">
      <t>タントウシャ</t>
    </rPh>
    <rPh sb="23" eb="25">
      <t>シメイ</t>
    </rPh>
    <rPh sb="26" eb="27">
      <t>トウ</t>
    </rPh>
    <rPh sb="28" eb="30">
      <t>キョウドウ</t>
    </rPh>
    <rPh sb="31" eb="33">
      <t>サクセイ</t>
    </rPh>
    <rPh sb="35" eb="37">
      <t>フクシマ</t>
    </rPh>
    <rPh sb="37" eb="38">
      <t>ケン</t>
    </rPh>
    <rPh sb="38" eb="39">
      <t>マタ</t>
    </rPh>
    <rPh sb="40" eb="42">
      <t>ヒナン</t>
    </rPh>
    <rPh sb="42" eb="44">
      <t>シジ</t>
    </rPh>
    <rPh sb="45" eb="47">
      <t>カイジョ</t>
    </rPh>
    <rPh sb="47" eb="49">
      <t>クイキ</t>
    </rPh>
    <rPh sb="49" eb="52">
      <t>シチョウソン</t>
    </rPh>
    <rPh sb="52" eb="53">
      <t>トウ</t>
    </rPh>
    <rPh sb="54" eb="57">
      <t>タントウシャ</t>
    </rPh>
    <rPh sb="58" eb="59">
      <t>ナラ</t>
    </rPh>
    <rPh sb="61" eb="63">
      <t>キサイ</t>
    </rPh>
    <phoneticPr fontId="11"/>
  </si>
  <si>
    <t>（様式１－４）</t>
    <rPh sb="1" eb="3">
      <t>ヨウシキ</t>
    </rPh>
    <phoneticPr fontId="11"/>
  </si>
  <si>
    <t>帰還・移住等環境整備事業計画</t>
    <rPh sb="0" eb="2">
      <t>キカン</t>
    </rPh>
    <rPh sb="6" eb="8">
      <t>カンキョウ</t>
    </rPh>
    <rPh sb="8" eb="10">
      <t>セイビ</t>
    </rPh>
    <phoneticPr fontId="1"/>
  </si>
  <si>
    <t>　帰還・移住等環境整備事業等</t>
    <rPh sb="1" eb="3">
      <t>キカン</t>
    </rPh>
    <rPh sb="7" eb="9">
      <t>カンキョウ</t>
    </rPh>
    <rPh sb="9" eb="11">
      <t>セイビ</t>
    </rPh>
    <phoneticPr fontId="1"/>
  </si>
  <si>
    <t>省庁名：</t>
    <rPh sb="0" eb="1">
      <t>ショウ</t>
    </rPh>
    <rPh sb="1" eb="2">
      <t>チョウ</t>
    </rPh>
    <rPh sb="2" eb="3">
      <t>メイ</t>
    </rPh>
    <phoneticPr fontId="11"/>
  </si>
  <si>
    <t>※本様式は同一の交付担当大臣が交付する事業等ごとに作成して下さい</t>
  </si>
  <si>
    <t>基本
国費率
（a）
（注３）</t>
    <rPh sb="0" eb="2">
      <t>キホン</t>
    </rPh>
    <rPh sb="3" eb="5">
      <t>コクヒ</t>
    </rPh>
    <rPh sb="5" eb="6">
      <t>リツ</t>
    </rPh>
    <rPh sb="12" eb="13">
      <t>チュウ</t>
    </rPh>
    <phoneticPr fontId="11"/>
  </si>
  <si>
    <t>当該年度（注４）</t>
    <rPh sb="0" eb="2">
      <t>トウガイ</t>
    </rPh>
    <rPh sb="2" eb="4">
      <t>ネンド</t>
    </rPh>
    <rPh sb="5" eb="6">
      <t>チュウ</t>
    </rPh>
    <phoneticPr fontId="11"/>
  </si>
  <si>
    <t>年度間調整額（注５）
（該当する場合のみ記載）</t>
    <rPh sb="0" eb="3">
      <t>ネンドカン</t>
    </rPh>
    <rPh sb="3" eb="5">
      <t>チョウセイ</t>
    </rPh>
    <rPh sb="5" eb="6">
      <t>ガク</t>
    </rPh>
    <rPh sb="7" eb="8">
      <t>チュウ</t>
    </rPh>
    <rPh sb="12" eb="14">
      <t>ガイトウ</t>
    </rPh>
    <rPh sb="16" eb="18">
      <t>バアイ</t>
    </rPh>
    <rPh sb="20" eb="22">
      <t>キサイ</t>
    </rPh>
    <phoneticPr fontId="11"/>
  </si>
  <si>
    <t>備　考</t>
    <rPh sb="0" eb="1">
      <t>ソナエ</t>
    </rPh>
    <rPh sb="2" eb="3">
      <t>コウ</t>
    </rPh>
    <phoneticPr fontId="11"/>
  </si>
  <si>
    <t>交付対象事業費
(b)</t>
    <rPh sb="0" eb="2">
      <t>コウフ</t>
    </rPh>
    <rPh sb="2" eb="4">
      <t>タイショウ</t>
    </rPh>
    <rPh sb="4" eb="7">
      <t>ジギョウヒ</t>
    </rPh>
    <phoneticPr fontId="11"/>
  </si>
  <si>
    <t>交付対象事業費のうち、福島県又は避難指示・解除区域市町村等以外の者が負担する額を減じた額
(c)</t>
    <rPh sb="0" eb="2">
      <t>コウフ</t>
    </rPh>
    <rPh sb="2" eb="4">
      <t>タイショウ</t>
    </rPh>
    <rPh sb="4" eb="6">
      <t>ジギョウ</t>
    </rPh>
    <rPh sb="6" eb="7">
      <t>ヒ</t>
    </rPh>
    <rPh sb="14" eb="15">
      <t>マタ</t>
    </rPh>
    <rPh sb="16" eb="18">
      <t>ヒナン</t>
    </rPh>
    <rPh sb="18" eb="20">
      <t>シジ</t>
    </rPh>
    <rPh sb="21" eb="23">
      <t>カイジョ</t>
    </rPh>
    <rPh sb="23" eb="25">
      <t>クイキ</t>
    </rPh>
    <rPh sb="25" eb="28">
      <t>シチョウソン</t>
    </rPh>
    <rPh sb="28" eb="29">
      <t>トウ</t>
    </rPh>
    <rPh sb="29" eb="31">
      <t>イガイ</t>
    </rPh>
    <rPh sb="32" eb="33">
      <t>モノ</t>
    </rPh>
    <rPh sb="34" eb="36">
      <t>フタン</t>
    </rPh>
    <rPh sb="38" eb="39">
      <t>ガク</t>
    </rPh>
    <rPh sb="40" eb="41">
      <t>ゲン</t>
    </rPh>
    <rPh sb="43" eb="44">
      <t>ガク</t>
    </rPh>
    <phoneticPr fontId="11"/>
  </si>
  <si>
    <t>うち交付金交付額
基幹事業の場合
（d）=a×b＋(c-a×b)/2（注６）
効果促進事業等の場合
（d）=0.8c</t>
    <rPh sb="2" eb="5">
      <t>コウフキン</t>
    </rPh>
    <rPh sb="5" eb="7">
      <t>コウフ</t>
    </rPh>
    <rPh sb="7" eb="8">
      <t>ガク</t>
    </rPh>
    <rPh sb="35" eb="36">
      <t>チュウ</t>
    </rPh>
    <phoneticPr fontId="11"/>
  </si>
  <si>
    <t>年度間
調整額
（国費）
(e)</t>
    <rPh sb="0" eb="3">
      <t>ネンドカン</t>
    </rPh>
    <rPh sb="4" eb="6">
      <t>チョウセイ</t>
    </rPh>
    <rPh sb="6" eb="7">
      <t>ガク</t>
    </rPh>
    <rPh sb="9" eb="11">
      <t>コクヒ</t>
    </rPh>
    <phoneticPr fontId="11"/>
  </si>
  <si>
    <t>調整後の
交付金
交付額
(f)=d-e</t>
    <rPh sb="0" eb="3">
      <t>チョウセイゴ</t>
    </rPh>
    <rPh sb="5" eb="8">
      <t>コウフキン</t>
    </rPh>
    <rPh sb="9" eb="12">
      <t>コウフガク</t>
    </rPh>
    <phoneticPr fontId="11"/>
  </si>
  <si>
    <t/>
  </si>
  <si>
    <t>合計額</t>
    <rPh sb="0" eb="2">
      <t>ゴウケイ</t>
    </rPh>
    <rPh sb="2" eb="3">
      <t>ガク</t>
    </rPh>
    <phoneticPr fontId="11"/>
  </si>
  <si>
    <t>担当部局名</t>
    <rPh sb="0" eb="2">
      <t>タントウ</t>
    </rPh>
    <rPh sb="2" eb="4">
      <t>ブキョク</t>
    </rPh>
    <rPh sb="4" eb="5">
      <t>メイ</t>
    </rPh>
    <phoneticPr fontId="11"/>
  </si>
  <si>
    <t>担当者氏名</t>
  </si>
  <si>
    <t>市町村名</t>
    <rPh sb="0" eb="3">
      <t>シチョウソン</t>
    </rPh>
    <rPh sb="3" eb="4">
      <t>メイ</t>
    </rPh>
    <phoneticPr fontId="11"/>
  </si>
  <si>
    <t>電話番号</t>
    <rPh sb="0" eb="2">
      <t>デンワ</t>
    </rPh>
    <rPh sb="2" eb="4">
      <t>バンゴウ</t>
    </rPh>
    <phoneticPr fontId="11"/>
  </si>
  <si>
    <t>メールアドレス</t>
  </si>
  <si>
    <t>地方公共団体の組合名</t>
    <rPh sb="0" eb="2">
      <t>チホウ</t>
    </rPh>
    <rPh sb="2" eb="4">
      <t>コウキョウ</t>
    </rPh>
    <rPh sb="4" eb="6">
      <t>ダンタイ</t>
    </rPh>
    <rPh sb="7" eb="9">
      <t>クミアイ</t>
    </rPh>
    <rPh sb="9" eb="10">
      <t>メイ</t>
    </rPh>
    <phoneticPr fontId="11"/>
  </si>
  <si>
    <r>
      <t>（注１）「事業番号」は、基幹事業については、「（</t>
    </r>
    <r>
      <rPr>
        <sz val="14"/>
        <color theme="1"/>
        <rFont val="ＭＳ Ｐゴシック"/>
        <family val="3"/>
        <charset val="128"/>
        <scheme val="minor"/>
      </rPr>
      <t>実施</t>
    </r>
    <r>
      <rPr>
        <sz val="14"/>
        <rFont val="ＭＳ Ｐゴシック"/>
        <family val="3"/>
        <charset val="128"/>
        <scheme val="minor"/>
      </rPr>
      <t>要綱別表の番号）-（同一事業計画中の同種の事業の通し番号）」、効果促進事業等については、「◆（最も関連する基幹事業の事業番号）－（最も関連する基幹事業ごとの通し番号）」となるよう記載する。</t>
    </r>
    <rPh sb="1" eb="2">
      <t>チュウ</t>
    </rPh>
    <rPh sb="5" eb="7">
      <t>ジギョウ</t>
    </rPh>
    <rPh sb="7" eb="9">
      <t>バンゴウ</t>
    </rPh>
    <rPh sb="12" eb="14">
      <t>キカン</t>
    </rPh>
    <rPh sb="14" eb="16">
      <t>ジギョウ</t>
    </rPh>
    <rPh sb="24" eb="26">
      <t>ジッシ</t>
    </rPh>
    <rPh sb="26" eb="28">
      <t>ヨウコウ</t>
    </rPh>
    <rPh sb="28" eb="30">
      <t>ベッピョウ</t>
    </rPh>
    <rPh sb="31" eb="33">
      <t>バンゴウ</t>
    </rPh>
    <rPh sb="36" eb="38">
      <t>ドウイツ</t>
    </rPh>
    <rPh sb="38" eb="40">
      <t>ジギョウ</t>
    </rPh>
    <rPh sb="40" eb="42">
      <t>ケイカク</t>
    </rPh>
    <rPh sb="42" eb="43">
      <t>チュウ</t>
    </rPh>
    <rPh sb="44" eb="46">
      <t>ドウシュ</t>
    </rPh>
    <rPh sb="47" eb="49">
      <t>ジギョウ</t>
    </rPh>
    <rPh sb="50" eb="51">
      <t>トオ</t>
    </rPh>
    <rPh sb="52" eb="54">
      <t>バンゴウ</t>
    </rPh>
    <rPh sb="57" eb="59">
      <t>コウカ</t>
    </rPh>
    <rPh sb="59" eb="61">
      <t>ソクシン</t>
    </rPh>
    <rPh sb="61" eb="63">
      <t>ジギョウ</t>
    </rPh>
    <rPh sb="63" eb="64">
      <t>トウ</t>
    </rPh>
    <rPh sb="73" eb="74">
      <t>モット</t>
    </rPh>
    <rPh sb="75" eb="77">
      <t>カンレン</t>
    </rPh>
    <rPh sb="79" eb="81">
      <t>キカン</t>
    </rPh>
    <rPh sb="81" eb="83">
      <t>ジギョウ</t>
    </rPh>
    <rPh sb="84" eb="86">
      <t>ジギョウ</t>
    </rPh>
    <rPh sb="86" eb="88">
      <t>バンゴウ</t>
    </rPh>
    <rPh sb="104" eb="105">
      <t>トオ</t>
    </rPh>
    <rPh sb="106" eb="108">
      <t>バンゴウ</t>
    </rPh>
    <rPh sb="115" eb="117">
      <t>キサイ</t>
    </rPh>
    <phoneticPr fontId="11"/>
  </si>
  <si>
    <t>（注３）「基本国費率」は、各交付担当大臣が定める交付要綱に規定される国費率を指す。（福島再生加速化交付金（帰還・移住等環境整備）実施要綱第５の１の（３）におけるbと同様）</t>
    <rPh sb="1" eb="2">
      <t>チュウ</t>
    </rPh>
    <rPh sb="5" eb="7">
      <t>キホン</t>
    </rPh>
    <rPh sb="7" eb="9">
      <t>コクヒ</t>
    </rPh>
    <rPh sb="9" eb="10">
      <t>リツ</t>
    </rPh>
    <rPh sb="13" eb="14">
      <t>カク</t>
    </rPh>
    <rPh sb="14" eb="16">
      <t>コウフ</t>
    </rPh>
    <rPh sb="16" eb="18">
      <t>タントウ</t>
    </rPh>
    <rPh sb="18" eb="20">
      <t>ダイジン</t>
    </rPh>
    <rPh sb="21" eb="22">
      <t>サダ</t>
    </rPh>
    <rPh sb="24" eb="26">
      <t>コウフ</t>
    </rPh>
    <rPh sb="26" eb="28">
      <t>ヨウコウ</t>
    </rPh>
    <rPh sb="29" eb="31">
      <t>キテイ</t>
    </rPh>
    <rPh sb="34" eb="36">
      <t>コクヒ</t>
    </rPh>
    <rPh sb="36" eb="37">
      <t>リツ</t>
    </rPh>
    <rPh sb="38" eb="39">
      <t>サ</t>
    </rPh>
    <rPh sb="42" eb="44">
      <t>フクシマ</t>
    </rPh>
    <rPh sb="44" eb="46">
      <t>サイセイ</t>
    </rPh>
    <rPh sb="46" eb="49">
      <t>カソクカ</t>
    </rPh>
    <rPh sb="49" eb="52">
      <t>コウフキン</t>
    </rPh>
    <rPh sb="53" eb="55">
      <t>キカン</t>
    </rPh>
    <rPh sb="56" eb="58">
      <t>イジュウ</t>
    </rPh>
    <rPh sb="58" eb="59">
      <t>トウ</t>
    </rPh>
    <rPh sb="59" eb="61">
      <t>カンキョウ</t>
    </rPh>
    <rPh sb="61" eb="63">
      <t>セイビ</t>
    </rPh>
    <rPh sb="64" eb="66">
      <t>ジッシ</t>
    </rPh>
    <rPh sb="66" eb="68">
      <t>ヨウコウ</t>
    </rPh>
    <rPh sb="68" eb="69">
      <t>ダイ</t>
    </rPh>
    <rPh sb="82" eb="84">
      <t>ドウヨウ</t>
    </rPh>
    <phoneticPr fontId="11"/>
  </si>
  <si>
    <t>（注４、５）上段（　）書きは、前回までに配分された額を記載し、中段には今回申請する額を記載する。なお、下段＜　＞書きについては、自動計算される。</t>
    <rPh sb="1" eb="2">
      <t>チュウ</t>
    </rPh>
    <rPh sb="6" eb="8">
      <t>ジョウダン</t>
    </rPh>
    <rPh sb="11" eb="12">
      <t>ガ</t>
    </rPh>
    <rPh sb="15" eb="17">
      <t>ゼンカイ</t>
    </rPh>
    <rPh sb="20" eb="22">
      <t>ハイブン</t>
    </rPh>
    <rPh sb="25" eb="26">
      <t>ガク</t>
    </rPh>
    <rPh sb="27" eb="29">
      <t>キサイ</t>
    </rPh>
    <rPh sb="31" eb="33">
      <t>チュウダン</t>
    </rPh>
    <rPh sb="35" eb="37">
      <t>コンカイ</t>
    </rPh>
    <rPh sb="37" eb="39">
      <t>シンセイ</t>
    </rPh>
    <rPh sb="41" eb="42">
      <t>ガク</t>
    </rPh>
    <rPh sb="43" eb="45">
      <t>キサイ</t>
    </rPh>
    <rPh sb="51" eb="53">
      <t>ゲダン</t>
    </rPh>
    <rPh sb="56" eb="57">
      <t>ガ</t>
    </rPh>
    <rPh sb="64" eb="66">
      <t>ジドウ</t>
    </rPh>
    <rPh sb="66" eb="68">
      <t>ケイサン</t>
    </rPh>
    <phoneticPr fontId="11"/>
  </si>
  <si>
    <t>（注５）「年度間調整額」の（国費）（e）は、前年度に福島再生加速化交付金（帰還・移住等環境整備）実施要綱第４の７の④に該当した場合に記載する。</t>
    <rPh sb="1" eb="2">
      <t>チュウ</t>
    </rPh>
    <rPh sb="14" eb="16">
      <t>コクヒ</t>
    </rPh>
    <rPh sb="22" eb="25">
      <t>ゼンネンド</t>
    </rPh>
    <rPh sb="26" eb="28">
      <t>フクシマ</t>
    </rPh>
    <rPh sb="28" eb="30">
      <t>サイセイ</t>
    </rPh>
    <rPh sb="30" eb="32">
      <t>カソク</t>
    </rPh>
    <rPh sb="32" eb="33">
      <t>カ</t>
    </rPh>
    <rPh sb="33" eb="36">
      <t>コウフキン</t>
    </rPh>
    <rPh sb="37" eb="39">
      <t>キカン</t>
    </rPh>
    <rPh sb="40" eb="42">
      <t>イジュウ</t>
    </rPh>
    <rPh sb="42" eb="43">
      <t>トウ</t>
    </rPh>
    <rPh sb="43" eb="45">
      <t>カンキョウ</t>
    </rPh>
    <rPh sb="45" eb="47">
      <t>セイビ</t>
    </rPh>
    <rPh sb="48" eb="50">
      <t>ジッシ</t>
    </rPh>
    <rPh sb="50" eb="52">
      <t>ヨウコウ</t>
    </rPh>
    <rPh sb="52" eb="53">
      <t>ダイ</t>
    </rPh>
    <rPh sb="59" eb="61">
      <t>ガイトウ</t>
    </rPh>
    <rPh sb="63" eb="65">
      <t>バアイ</t>
    </rPh>
    <rPh sb="66" eb="68">
      <t>キサイ</t>
    </rPh>
    <phoneticPr fontId="11"/>
  </si>
  <si>
    <t>（注６）各交付担当大臣が定める交付要綱において、交付額の算定方法が定められている場合には、その規定に基づき算定すること。</t>
    <rPh sb="1" eb="2">
      <t>チュウ</t>
    </rPh>
    <rPh sb="4" eb="5">
      <t>カク</t>
    </rPh>
    <rPh sb="5" eb="7">
      <t>コウフ</t>
    </rPh>
    <rPh sb="7" eb="9">
      <t>タントウ</t>
    </rPh>
    <rPh sb="9" eb="11">
      <t>ダイジン</t>
    </rPh>
    <rPh sb="12" eb="13">
      <t>サダ</t>
    </rPh>
    <rPh sb="15" eb="17">
      <t>コウフ</t>
    </rPh>
    <rPh sb="17" eb="19">
      <t>ヨウコウ</t>
    </rPh>
    <rPh sb="24" eb="27">
      <t>コウフガク</t>
    </rPh>
    <rPh sb="28" eb="30">
      <t>サンテイ</t>
    </rPh>
    <rPh sb="30" eb="32">
      <t>ホウホウ</t>
    </rPh>
    <rPh sb="33" eb="34">
      <t>サダ</t>
    </rPh>
    <rPh sb="40" eb="42">
      <t>バアイ</t>
    </rPh>
    <rPh sb="47" eb="49">
      <t>キテイ</t>
    </rPh>
    <rPh sb="50" eb="51">
      <t>モト</t>
    </rPh>
    <rPh sb="53" eb="55">
      <t>サンテイ</t>
    </rPh>
    <phoneticPr fontId="11"/>
  </si>
  <si>
    <t>（注７）基金を造成して帰還・移住等環境整備事業等を実施する場合においては、当該事業の（ｂ）欄には、当該年度に実施する事業の事業費を、（ｃ）欄には事業費のうち福島県等以外の者が負担する額を減じた額を、（ｄ）欄には基金からの取崩額を記載する。</t>
    <rPh sb="1" eb="2">
      <t>チュウ</t>
    </rPh>
    <rPh sb="4" eb="6">
      <t>キキン</t>
    </rPh>
    <rPh sb="7" eb="9">
      <t>ゾウセイ</t>
    </rPh>
    <rPh sb="11" eb="13">
      <t>キカン</t>
    </rPh>
    <rPh sb="14" eb="16">
      <t>イジュウ</t>
    </rPh>
    <rPh sb="16" eb="17">
      <t>トウ</t>
    </rPh>
    <rPh sb="17" eb="19">
      <t>カンキョウ</t>
    </rPh>
    <rPh sb="19" eb="21">
      <t>セイビ</t>
    </rPh>
    <rPh sb="21" eb="23">
      <t>ジギョウ</t>
    </rPh>
    <rPh sb="23" eb="24">
      <t>トウ</t>
    </rPh>
    <rPh sb="25" eb="27">
      <t>ジッシ</t>
    </rPh>
    <rPh sb="29" eb="31">
      <t>バアイ</t>
    </rPh>
    <rPh sb="37" eb="39">
      <t>トウガイ</t>
    </rPh>
    <rPh sb="39" eb="41">
      <t>ジギョウ</t>
    </rPh>
    <rPh sb="45" eb="46">
      <t>ラン</t>
    </rPh>
    <rPh sb="49" eb="51">
      <t>トウガイ</t>
    </rPh>
    <rPh sb="51" eb="53">
      <t>ネンド</t>
    </rPh>
    <rPh sb="54" eb="56">
      <t>ジッシ</t>
    </rPh>
    <rPh sb="58" eb="60">
      <t>ジギョウ</t>
    </rPh>
    <rPh sb="61" eb="63">
      <t>ジギョウ</t>
    </rPh>
    <rPh sb="63" eb="64">
      <t>ヒ</t>
    </rPh>
    <rPh sb="69" eb="70">
      <t>ラン</t>
    </rPh>
    <rPh sb="72" eb="74">
      <t>ジギョウ</t>
    </rPh>
    <rPh sb="74" eb="75">
      <t>ヒ</t>
    </rPh>
    <rPh sb="78" eb="81">
      <t>フクシマケン</t>
    </rPh>
    <rPh sb="81" eb="82">
      <t>トウ</t>
    </rPh>
    <rPh sb="82" eb="84">
      <t>イガイ</t>
    </rPh>
    <rPh sb="85" eb="86">
      <t>モノ</t>
    </rPh>
    <rPh sb="87" eb="89">
      <t>フタン</t>
    </rPh>
    <rPh sb="91" eb="92">
      <t>ガク</t>
    </rPh>
    <rPh sb="93" eb="94">
      <t>ゲン</t>
    </rPh>
    <rPh sb="96" eb="97">
      <t>ガク</t>
    </rPh>
    <rPh sb="102" eb="103">
      <t>ラン</t>
    </rPh>
    <rPh sb="105" eb="107">
      <t>キキン</t>
    </rPh>
    <rPh sb="110" eb="112">
      <t>トリクズ</t>
    </rPh>
    <rPh sb="112" eb="113">
      <t>ガク</t>
    </rPh>
    <rPh sb="114" eb="116">
      <t>キサイ</t>
    </rPh>
    <phoneticPr fontId="11"/>
  </si>
  <si>
    <t>○○市</t>
    <rPh sb="2" eb="3">
      <t>シ</t>
    </rPh>
    <phoneticPr fontId="11"/>
  </si>
  <si>
    <t>帰還・移住等環境整備事業計画　　帰還・移住等環境整備事業等</t>
    <rPh sb="0" eb="2">
      <t>キカン</t>
    </rPh>
    <rPh sb="6" eb="8">
      <t>カンキョウ</t>
    </rPh>
    <rPh sb="8" eb="10">
      <t>セイビ</t>
    </rPh>
    <rPh sb="10" eb="12">
      <t>ジギョウ</t>
    </rPh>
    <rPh sb="12" eb="14">
      <t>ケイカク</t>
    </rPh>
    <rPh sb="16" eb="18">
      <t>キカン</t>
    </rPh>
    <rPh sb="22" eb="24">
      <t>カンキョウ</t>
    </rPh>
    <rPh sb="24" eb="26">
      <t>セイビ</t>
    </rPh>
    <rPh sb="26" eb="28">
      <t>ジギョウ</t>
    </rPh>
    <phoneticPr fontId="1"/>
  </si>
  <si>
    <t>有</t>
    <rPh sb="0" eb="1">
      <t>ア</t>
    </rPh>
    <phoneticPr fontId="1"/>
  </si>
  <si>
    <t>令和○○年○月時点</t>
    <rPh sb="0" eb="2">
      <t>レイワ</t>
    </rPh>
    <rPh sb="4" eb="5">
      <t>ネン</t>
    </rPh>
    <rPh sb="6" eb="7">
      <t>ガツ</t>
    </rPh>
    <rPh sb="7" eb="9">
      <t>ジテンヘイセイネンガツジテンヘイセイネンガツジテン</t>
    </rPh>
    <phoneticPr fontId="11"/>
  </si>
  <si>
    <t>令和元年度</t>
    <rPh sb="0" eb="2">
      <t>レイワ</t>
    </rPh>
    <rPh sb="2" eb="4">
      <t>ガンネン</t>
    </rPh>
    <rPh sb="3" eb="5">
      <t>ネンド</t>
    </rPh>
    <phoneticPr fontId="11"/>
  </si>
  <si>
    <t>令和○○年度</t>
    <rPh sb="0" eb="2">
      <t>レイワ</t>
    </rPh>
    <rPh sb="4" eb="6">
      <t>ネンド</t>
    </rPh>
    <phoneticPr fontId="11"/>
  </si>
  <si>
    <t>(1)</t>
  </si>
  <si>
    <t>○○事業</t>
    <rPh sb="2" eb="4">
      <t>ジギョウ</t>
    </rPh>
    <phoneticPr fontId="1"/>
  </si>
  <si>
    <t>○○地区</t>
    <rPh sb="2" eb="4">
      <t>チク</t>
    </rPh>
    <phoneticPr fontId="1"/>
  </si>
  <si>
    <t>○○市</t>
    <rPh sb="2" eb="3">
      <t>シ</t>
    </rPh>
    <phoneticPr fontId="1"/>
  </si>
  <si>
    <t>基金型</t>
    <rPh sb="0" eb="3">
      <t>キキンガタ</t>
    </rPh>
    <phoneticPr fontId="1"/>
  </si>
  <si>
    <t>●●●●●事業</t>
    <rPh sb="5" eb="7">
      <t>ジギョウ</t>
    </rPh>
    <phoneticPr fontId="1"/>
  </si>
  <si>
    <t>単年度型
（Ｈ27年度の土地造成事業からはNo.4）</t>
    <rPh sb="0" eb="3">
      <t>タンネンド</t>
    </rPh>
    <rPh sb="3" eb="4">
      <t>ガタ</t>
    </rPh>
    <rPh sb="9" eb="10">
      <t>ネン</t>
    </rPh>
    <rPh sb="10" eb="11">
      <t>ド</t>
    </rPh>
    <rPh sb="12" eb="14">
      <t>トチ</t>
    </rPh>
    <rPh sb="14" eb="16">
      <t>ゾウセイ</t>
    </rPh>
    <rPh sb="16" eb="18">
      <t>ジギョウ</t>
    </rPh>
    <phoneticPr fontId="1"/>
  </si>
  <si>
    <t>○○○事業</t>
    <rPh sb="3" eb="5">
      <t>ジギョウ</t>
    </rPh>
    <phoneticPr fontId="1"/>
  </si>
  <si>
    <t>○○○○地区</t>
    <rPh sb="4" eb="6">
      <t>チク</t>
    </rPh>
    <phoneticPr fontId="1"/>
  </si>
  <si>
    <t>基金型
（Ｈ27年度の調査設計まではNo.2）</t>
    <rPh sb="0" eb="3">
      <t>キキンガタ</t>
    </rPh>
    <rPh sb="8" eb="9">
      <t>ネン</t>
    </rPh>
    <rPh sb="9" eb="10">
      <t>ド</t>
    </rPh>
    <rPh sb="11" eb="13">
      <t>チョウサ</t>
    </rPh>
    <rPh sb="13" eb="15">
      <t>セッケイ</t>
    </rPh>
    <phoneticPr fontId="1"/>
  </si>
  <si>
    <t>◆</t>
  </si>
  <si>
    <t>●●●●●●●●事業</t>
    <rPh sb="8" eb="10">
      <t>ジギョウ</t>
    </rPh>
    <phoneticPr fontId="1"/>
  </si>
  <si>
    <t>○○○局○○課</t>
    <phoneticPr fontId="1"/>
  </si>
  <si>
    <r>
      <t>担当者氏名</t>
    </r>
    <r>
      <rPr>
        <sz val="12"/>
        <rFont val="ＭＳ Ｐゴシック"/>
        <family val="3"/>
        <charset val="128"/>
        <scheme val="minor"/>
      </rPr>
      <t>（注７）</t>
    </r>
    <rPh sb="6" eb="7">
      <t>チュウ</t>
    </rPh>
    <phoneticPr fontId="1"/>
  </si>
  <si>
    <t>●●　●●●</t>
    <phoneticPr fontId="1"/>
  </si>
  <si>
    <r>
      <t>市町村名</t>
    </r>
    <r>
      <rPr>
        <sz val="12"/>
        <rFont val="ＭＳ Ｐゴシック"/>
        <family val="3"/>
        <charset val="128"/>
        <scheme val="minor"/>
      </rPr>
      <t>（注７）</t>
    </r>
    <rPh sb="0" eb="3">
      <t>シチョウソン</t>
    </rPh>
    <rPh sb="3" eb="4">
      <t>メイ</t>
    </rPh>
    <rPh sb="5" eb="6">
      <t>チュウ</t>
    </rPh>
    <phoneticPr fontId="11"/>
  </si>
  <si>
    <r>
      <t>電話番号</t>
    </r>
    <r>
      <rPr>
        <sz val="12"/>
        <rFont val="ＭＳ Ｐゴシック"/>
        <family val="3"/>
        <charset val="128"/>
        <scheme val="minor"/>
      </rPr>
      <t>（注７）</t>
    </r>
    <rPh sb="0" eb="2">
      <t>デンワ</t>
    </rPh>
    <rPh sb="2" eb="4">
      <t>バンゴウ</t>
    </rPh>
    <rPh sb="5" eb="6">
      <t>チュウ</t>
    </rPh>
    <phoneticPr fontId="11"/>
  </si>
  <si>
    <t>○○○-○○○-○○○○</t>
    <phoneticPr fontId="1"/>
  </si>
  <si>
    <r>
      <t>メールアドレス</t>
    </r>
    <r>
      <rPr>
        <sz val="12"/>
        <rFont val="ＭＳ Ｐゴシック"/>
        <family val="3"/>
        <charset val="128"/>
        <scheme val="minor"/>
      </rPr>
      <t>（注７）</t>
    </r>
    <rPh sb="8" eb="9">
      <t>チュウ</t>
    </rPh>
    <phoneticPr fontId="1"/>
  </si>
  <si>
    <t>○○○＠○○.○○.○○</t>
    <phoneticPr fontId="1"/>
  </si>
  <si>
    <r>
      <t>地方公共団体の組合名</t>
    </r>
    <r>
      <rPr>
        <sz val="10"/>
        <rFont val="ＭＳ Ｐゴシック"/>
        <family val="3"/>
        <charset val="128"/>
        <scheme val="minor"/>
      </rPr>
      <t>（注７）</t>
    </r>
    <rPh sb="0" eb="2">
      <t>チホウ</t>
    </rPh>
    <rPh sb="2" eb="4">
      <t>コウキョウ</t>
    </rPh>
    <rPh sb="4" eb="6">
      <t>ダンタイ</t>
    </rPh>
    <rPh sb="7" eb="9">
      <t>クミアイ</t>
    </rPh>
    <rPh sb="9" eb="10">
      <t>メイ</t>
    </rPh>
    <rPh sb="11" eb="12">
      <t>チュウ</t>
    </rPh>
    <phoneticPr fontId="1"/>
  </si>
  <si>
    <r>
      <t>（注１）「事業番号」は、基幹事業については、「（</t>
    </r>
    <r>
      <rPr>
        <sz val="14"/>
        <color theme="1"/>
        <rFont val="ＭＳ Ｐゴシック"/>
        <family val="3"/>
        <charset val="128"/>
        <scheme val="minor"/>
      </rPr>
      <t>実施</t>
    </r>
    <r>
      <rPr>
        <sz val="14"/>
        <rFont val="ＭＳ Ｐゴシック"/>
        <family val="3"/>
        <charset val="128"/>
        <scheme val="minor"/>
      </rPr>
      <t>要綱別表の番号）-（同一事業計画中の同種の事業の通し番号）」、効果促進事業等については、「◆（最も関連する基幹事業の事業番号）－（最も関連する基幹事業ごとの通し番号）」となるよう記載する。</t>
    </r>
    <rPh sb="1" eb="2">
      <t>チュウ</t>
    </rPh>
    <rPh sb="5" eb="7">
      <t>ジギョウ</t>
    </rPh>
    <rPh sb="7" eb="9">
      <t>バンゴウ</t>
    </rPh>
    <rPh sb="12" eb="14">
      <t>キカン</t>
    </rPh>
    <rPh sb="14" eb="16">
      <t>ジギョウ</t>
    </rPh>
    <rPh sb="26" eb="28">
      <t>ヨウコウ</t>
    </rPh>
    <rPh sb="28" eb="30">
      <t>ベッピョウ</t>
    </rPh>
    <rPh sb="31" eb="33">
      <t>バンゴウ</t>
    </rPh>
    <rPh sb="36" eb="38">
      <t>ドウイツ</t>
    </rPh>
    <rPh sb="38" eb="40">
      <t>ジギョウ</t>
    </rPh>
    <rPh sb="40" eb="42">
      <t>ケイカク</t>
    </rPh>
    <rPh sb="42" eb="43">
      <t>チュウ</t>
    </rPh>
    <rPh sb="44" eb="46">
      <t>ドウシュ</t>
    </rPh>
    <rPh sb="47" eb="49">
      <t>ジギョウ</t>
    </rPh>
    <rPh sb="50" eb="51">
      <t>トオ</t>
    </rPh>
    <rPh sb="52" eb="54">
      <t>バンゴウ</t>
    </rPh>
    <rPh sb="57" eb="59">
      <t>コウカ</t>
    </rPh>
    <rPh sb="59" eb="61">
      <t>ソクシン</t>
    </rPh>
    <rPh sb="61" eb="63">
      <t>ジギョウ</t>
    </rPh>
    <rPh sb="63" eb="64">
      <t>トウ</t>
    </rPh>
    <rPh sb="73" eb="74">
      <t>モット</t>
    </rPh>
    <rPh sb="75" eb="77">
      <t>カンレン</t>
    </rPh>
    <rPh sb="79" eb="81">
      <t>キカン</t>
    </rPh>
    <rPh sb="81" eb="83">
      <t>ジギョウ</t>
    </rPh>
    <rPh sb="84" eb="86">
      <t>ジギョウ</t>
    </rPh>
    <rPh sb="86" eb="88">
      <t>バンゴウ</t>
    </rPh>
    <rPh sb="91" eb="92">
      <t>モット</t>
    </rPh>
    <rPh sb="93" eb="95">
      <t>カンレン</t>
    </rPh>
    <rPh sb="97" eb="99">
      <t>キカン</t>
    </rPh>
    <rPh sb="99" eb="101">
      <t>ジギョウ</t>
    </rPh>
    <rPh sb="104" eb="105">
      <t>トオ</t>
    </rPh>
    <rPh sb="106" eb="108">
      <t>バンゴウ</t>
    </rPh>
    <rPh sb="115" eb="117">
      <t>キサイ</t>
    </rPh>
    <phoneticPr fontId="11"/>
  </si>
  <si>
    <t>令和3年度</t>
    <rPh sb="0" eb="2">
      <t>レイワ</t>
    </rPh>
    <rPh sb="3" eb="5">
      <t>ネンド</t>
    </rPh>
    <phoneticPr fontId="1"/>
  </si>
  <si>
    <t>○○省</t>
    <rPh sb="2" eb="3">
      <t>ショウ</t>
    </rPh>
    <phoneticPr fontId="11"/>
  </si>
  <si>
    <t>令和○○年○月時点</t>
    <rPh sb="0" eb="2">
      <t>レイワ</t>
    </rPh>
    <phoneticPr fontId="1"/>
  </si>
  <si>
    <t>　-</t>
    <phoneticPr fontId="1"/>
  </si>
  <si>
    <t>○○○局○○課</t>
    <rPh sb="3" eb="4">
      <t>キョク</t>
    </rPh>
    <rPh sb="6" eb="7">
      <t>カ</t>
    </rPh>
    <phoneticPr fontId="1"/>
  </si>
  <si>
    <t>（注１）「事業番号」は、基幹事業については、「（実施要綱別表の番号）-（同一事業計画中の同種の事業の通し番号）」、効果促進事業等については、「◆（最も関連する基幹事業の事業番号）－（最も関連する基幹事業ごとの通し番号）」となるよう記載する。</t>
    <rPh sb="1" eb="2">
      <t>チュウ</t>
    </rPh>
    <rPh sb="5" eb="7">
      <t>ジギョウ</t>
    </rPh>
    <rPh sb="7" eb="9">
      <t>バンゴウ</t>
    </rPh>
    <rPh sb="12" eb="14">
      <t>キカン</t>
    </rPh>
    <rPh sb="14" eb="16">
      <t>ジギョウ</t>
    </rPh>
    <rPh sb="24" eb="26">
      <t>ジッシ</t>
    </rPh>
    <rPh sb="26" eb="28">
      <t>ヨウコウ</t>
    </rPh>
    <rPh sb="28" eb="30">
      <t>ベッピョウ</t>
    </rPh>
    <rPh sb="31" eb="33">
      <t>バンゴウ</t>
    </rPh>
    <rPh sb="36" eb="38">
      <t>ドウイツ</t>
    </rPh>
    <rPh sb="38" eb="40">
      <t>ジギョウ</t>
    </rPh>
    <rPh sb="40" eb="42">
      <t>ケイカク</t>
    </rPh>
    <rPh sb="42" eb="43">
      <t>チュウ</t>
    </rPh>
    <rPh sb="44" eb="46">
      <t>ドウシュ</t>
    </rPh>
    <rPh sb="47" eb="49">
      <t>ジギョウ</t>
    </rPh>
    <rPh sb="50" eb="51">
      <t>トオ</t>
    </rPh>
    <rPh sb="52" eb="54">
      <t>バンゴウ</t>
    </rPh>
    <rPh sb="57" eb="59">
      <t>コウカ</t>
    </rPh>
    <rPh sb="59" eb="61">
      <t>ソクシン</t>
    </rPh>
    <rPh sb="61" eb="63">
      <t>ジギョウ</t>
    </rPh>
    <rPh sb="63" eb="64">
      <t>トウ</t>
    </rPh>
    <rPh sb="73" eb="74">
      <t>モット</t>
    </rPh>
    <rPh sb="75" eb="77">
      <t>カンレン</t>
    </rPh>
    <rPh sb="79" eb="81">
      <t>キカン</t>
    </rPh>
    <rPh sb="81" eb="83">
      <t>ジギョウ</t>
    </rPh>
    <rPh sb="84" eb="86">
      <t>ジギョウ</t>
    </rPh>
    <rPh sb="86" eb="88">
      <t>バンゴウ</t>
    </rPh>
    <rPh sb="104" eb="105">
      <t>トオ</t>
    </rPh>
    <rPh sb="106" eb="108">
      <t>バンゴウ</t>
    </rPh>
    <rPh sb="115" eb="117">
      <t>キサイ</t>
    </rPh>
    <phoneticPr fontId="11"/>
  </si>
  <si>
    <t>令和7年度</t>
    <rPh sb="0" eb="2">
      <t>レイワ</t>
    </rPh>
    <rPh sb="3" eb="5">
      <t>ネンド</t>
    </rPh>
    <phoneticPr fontId="11"/>
  </si>
  <si>
    <t>（注８）令和８年度以降事業を実施する場合、適宜列を追加し記載すること。</t>
    <phoneticPr fontId="11"/>
  </si>
  <si>
    <t>令和○年度
(注８)</t>
    <rPh sb="0" eb="2">
      <t>レイワ</t>
    </rPh>
    <rPh sb="3" eb="4">
      <t>ネン</t>
    </rPh>
    <rPh sb="4" eb="5">
      <t>ド</t>
    </rPh>
    <rPh sb="7" eb="8">
      <t>チュウ</t>
    </rPh>
    <phoneticPr fontId="11"/>
  </si>
  <si>
    <t>令和10年度</t>
    <rPh sb="0" eb="2">
      <t>レイワ</t>
    </rPh>
    <rPh sb="4" eb="5">
      <t>ネン</t>
    </rPh>
    <rPh sb="5" eb="6">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</si>
</sst>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
    <numFmt numFmtId="177" formatCode="#,##0_ "/>
    <numFmt numFmtId="178" formatCode="&quot;＜&quot;#,##0&quot;＞&quot;"/>
    <numFmt numFmtId="179" formatCode="_ * #,##0_ ;_ * \-#,##0_ ;_ * &quot;&quot;_ ;_ @_ "/>
    <numFmt numFmtId="180" formatCode="?/?"/>
  </numFmts>
  <fonts count="26">
    <font>
      <sz val="11"/>
      <color theme="1"/>
      <name val="ＭＳ Ｐゴシック"/>
      <family val="2"/>
      <charset val="128"/>
      <scheme val="minor"/>
    </font>
    <font>
      <sz val="6"/>
      <name val="ＭＳ Ｐゴシック"/>
      <family val="2"/>
      <charset val="128"/>
      <scheme val="minor"/>
    </font>
    <font>
      <sz val="20"/>
      <name val="ＭＳ Ｐゴシック"/>
      <family val="3"/>
      <charset val="128"/>
      <scheme val="minor"/>
    </font>
    <font>
      <sz val="11"/>
      <name val="ＭＳ Ｐゴシック"/>
      <family val="3"/>
      <charset val="128"/>
      <scheme val="minor"/>
    </font>
    <font>
      <b/>
      <sz val="22"/>
      <name val="ＭＳ Ｐゴシック"/>
      <family val="3"/>
      <charset val="128"/>
      <scheme val="minor"/>
    </font>
    <font>
      <sz val="16"/>
      <name val="ＭＳ Ｐゴシック"/>
      <family val="3"/>
      <charset val="128"/>
      <scheme val="min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sz val="14"/>
      <name val="ＭＳ Ｐゴシック"/>
      <family val="3"/>
      <charset val="128"/>
      <scheme val="minor"/>
    </font>
    <font>
      <sz val="11"/>
      <color theme="1"/>
      <name val="ＭＳ Ｐゴシック"/>
      <family val="3"/>
      <charset val="128"/>
      <scheme val="minor"/>
    </font>
    <font>
      <sz val="6"/>
      <name val="ＭＳ Ｐゴシック"/>
      <family val="3"/>
      <charset val="128"/>
    </font>
    <font>
      <sz val="26"/>
      <name val="ＤＦ特太ゴシック体"/>
      <family val="3"/>
      <charset val="128"/>
    </font>
    <font>
      <sz val="11"/>
      <color rgb="FFFF0000"/>
      <name val="ＭＳ Ｐゴシック"/>
      <family val="3"/>
      <charset val="128"/>
      <scheme val="minor"/>
    </font>
    <font>
      <b/>
      <sz val="18"/>
      <name val="ＭＳ Ｐゴシック"/>
      <family val="3"/>
      <charset val="128"/>
      <scheme val="minor"/>
    </font>
    <font>
      <sz val="18"/>
      <name val="ＭＳ Ｐゴシック"/>
      <family val="3"/>
      <charset val="128"/>
      <scheme val="minor"/>
    </font>
    <font>
      <b/>
      <sz val="16"/>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9"/>
      <color theme="1"/>
      <name val="ＭＳ Ｐゴシック"/>
      <family val="3"/>
      <charset val="128"/>
      <scheme val="minor"/>
    </font>
    <font>
      <sz val="12"/>
      <color theme="1"/>
      <name val="ＭＳ Ｐゴシック"/>
      <family val="3"/>
      <charset val="128"/>
      <scheme val="minor"/>
    </font>
    <font>
      <sz val="20"/>
      <color theme="1"/>
      <name val="ＭＳ Ｐゴシック"/>
      <family val="3"/>
      <charset val="128"/>
      <scheme val="minor"/>
    </font>
    <font>
      <b/>
      <sz val="22"/>
      <color theme="1"/>
      <name val="ＭＳ Ｐゴシック"/>
      <family val="3"/>
      <charset val="128"/>
      <scheme val="minor"/>
    </font>
    <font>
      <sz val="16"/>
      <color theme="1"/>
      <name val="ＭＳ Ｐ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2DCDB"/>
        <bgColor rgb="FF000000"/>
      </patternFill>
    </fill>
    <fill>
      <patternFill patternType="solid">
        <fgColor rgb="FFF2DCDB"/>
        <bgColor indexed="64"/>
      </patternFill>
    </fill>
  </fills>
  <borders count="83">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double">
        <color indexed="64"/>
      </right>
      <top/>
      <bottom/>
      <diagonal/>
    </border>
    <border>
      <left/>
      <right style="thin">
        <color indexed="64"/>
      </right>
      <top/>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double">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bottom/>
      <diagonal/>
    </border>
    <border>
      <left style="thin">
        <color indexed="64"/>
      </left>
      <right style="double">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style="double">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ouble">
        <color indexed="64"/>
      </left>
      <right/>
      <top/>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double">
        <color indexed="64"/>
      </left>
      <right/>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diagonal/>
    </border>
    <border>
      <left style="double">
        <color indexed="64"/>
      </left>
      <right style="thin">
        <color indexed="64"/>
      </right>
      <top style="medium">
        <color indexed="64"/>
      </top>
      <bottom/>
      <diagonal/>
    </border>
    <border>
      <left/>
      <right style="double">
        <color indexed="64"/>
      </right>
      <top style="medium">
        <color indexed="64"/>
      </top>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thin">
        <color indexed="64"/>
      </bottom>
      <diagonal/>
    </border>
    <border>
      <left style="double">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diagonal/>
    </border>
    <border>
      <left/>
      <right style="medium">
        <color indexed="64"/>
      </right>
      <top style="thin">
        <color indexed="64"/>
      </top>
      <bottom/>
      <diagonal/>
    </border>
    <border>
      <left/>
      <right style="medium">
        <color auto="1"/>
      </right>
      <top/>
      <bottom/>
      <diagonal/>
    </border>
    <border>
      <left style="medium">
        <color indexed="64"/>
      </left>
      <right style="medium">
        <color indexed="64"/>
      </right>
      <top/>
      <bottom/>
      <diagonal/>
    </border>
    <border>
      <left/>
      <right style="double">
        <color indexed="64"/>
      </right>
      <top/>
      <bottom style="medium">
        <color indexed="64"/>
      </bottom>
      <diagonal/>
    </border>
  </borders>
  <cellStyleXfs count="4">
    <xf numFmtId="0" fontId="0" fillId="0" borderId="0">
      <alignment vertical="center"/>
    </xf>
    <xf numFmtId="0" fontId="10" fillId="0" borderId="0">
      <alignment vertical="center"/>
    </xf>
    <xf numFmtId="38" fontId="10" fillId="0" borderId="0" applyFont="0" applyFill="0" applyBorder="0" applyAlignment="0" applyProtection="0">
      <alignment vertical="center"/>
    </xf>
    <xf numFmtId="38" fontId="19" fillId="0" borderId="0" applyFont="0" applyFill="0" applyBorder="0" applyAlignment="0" applyProtection="0">
      <alignment vertical="center"/>
    </xf>
  </cellStyleXfs>
  <cellXfs count="620">
    <xf numFmtId="0" fontId="0" fillId="0" borderId="0" xfId="0">
      <alignment vertical="center"/>
    </xf>
    <xf numFmtId="0" fontId="10" fillId="0" borderId="0" xfId="1">
      <alignment vertical="center"/>
    </xf>
    <xf numFmtId="0" fontId="3" fillId="0" borderId="0" xfId="1" applyFont="1" applyAlignment="1" applyProtection="1">
      <alignment horizontal="center" vertical="center"/>
      <protection hidden="1"/>
    </xf>
    <xf numFmtId="0" fontId="3" fillId="0" borderId="0" xfId="1" applyFont="1" applyProtection="1">
      <alignment vertical="center"/>
      <protection hidden="1"/>
    </xf>
    <xf numFmtId="0" fontId="4" fillId="0" borderId="0" xfId="1" applyFont="1" applyProtection="1">
      <alignment vertical="center"/>
      <protection hidden="1"/>
    </xf>
    <xf numFmtId="0" fontId="3" fillId="0" borderId="0" xfId="1" applyFont="1" applyAlignment="1" applyProtection="1">
      <alignment horizontal="right" vertical="center"/>
      <protection hidden="1"/>
    </xf>
    <xf numFmtId="0" fontId="8" fillId="0" borderId="0" xfId="1" applyFont="1" applyProtection="1">
      <alignment vertical="center"/>
      <protection hidden="1"/>
    </xf>
    <xf numFmtId="0" fontId="9" fillId="0" borderId="0" xfId="1" applyFont="1" applyAlignment="1" applyProtection="1">
      <alignment horizontal="left" vertical="center"/>
      <protection hidden="1"/>
    </xf>
    <xf numFmtId="0" fontId="5" fillId="0" borderId="0" xfId="1" applyFont="1" applyAlignment="1" applyProtection="1">
      <alignment horizontal="center" vertical="center"/>
      <protection hidden="1"/>
    </xf>
    <xf numFmtId="0" fontId="3" fillId="4" borderId="0" xfId="1" applyFont="1" applyFill="1" applyProtection="1">
      <alignment vertical="center"/>
      <protection hidden="1"/>
    </xf>
    <xf numFmtId="0" fontId="10" fillId="2" borderId="0" xfId="1" applyFill="1" applyAlignment="1" applyProtection="1">
      <alignment horizontal="center" vertical="center"/>
      <protection hidden="1"/>
    </xf>
    <xf numFmtId="0" fontId="6" fillId="3" borderId="30" xfId="1" applyFont="1" applyFill="1" applyBorder="1" applyAlignment="1" applyProtection="1">
      <alignment horizontal="center" vertical="center" wrapText="1"/>
      <protection hidden="1"/>
    </xf>
    <xf numFmtId="0" fontId="6" fillId="3" borderId="31" xfId="1" applyFont="1" applyFill="1" applyBorder="1" applyAlignment="1" applyProtection="1">
      <alignment horizontal="center" vertical="center" wrapText="1"/>
      <protection hidden="1"/>
    </xf>
    <xf numFmtId="0" fontId="6" fillId="3" borderId="2" xfId="1" applyFont="1" applyFill="1" applyBorder="1" applyAlignment="1" applyProtection="1">
      <alignment horizontal="center" vertical="center" wrapText="1"/>
      <protection hidden="1"/>
    </xf>
    <xf numFmtId="0" fontId="3" fillId="3" borderId="33" xfId="1" applyFont="1" applyFill="1" applyBorder="1" applyAlignment="1" applyProtection="1">
      <alignment horizontal="center" vertical="center" wrapText="1"/>
      <protection hidden="1"/>
    </xf>
    <xf numFmtId="176" fontId="7" fillId="0" borderId="34" xfId="1" applyNumberFormat="1" applyFont="1" applyBorder="1" applyAlignment="1" applyProtection="1">
      <alignment horizontal="right" wrapText="1"/>
      <protection hidden="1"/>
    </xf>
    <xf numFmtId="176" fontId="7" fillId="0" borderId="24" xfId="1" applyNumberFormat="1" applyFont="1" applyBorder="1" applyAlignment="1" applyProtection="1">
      <alignment horizontal="right" wrapText="1"/>
      <protection hidden="1"/>
    </xf>
    <xf numFmtId="176" fontId="7" fillId="0" borderId="17" xfId="1" applyNumberFormat="1" applyFont="1" applyBorder="1" applyAlignment="1" applyProtection="1">
      <alignment horizontal="right" wrapText="1"/>
      <protection hidden="1"/>
    </xf>
    <xf numFmtId="0" fontId="10" fillId="3" borderId="31" xfId="1" applyFill="1" applyBorder="1" applyAlignment="1" applyProtection="1">
      <alignment horizontal="center" vertical="center" wrapText="1"/>
      <protection hidden="1"/>
    </xf>
    <xf numFmtId="177" fontId="7" fillId="0" borderId="3" xfId="1" applyNumberFormat="1" applyFont="1" applyBorder="1" applyAlignment="1" applyProtection="1">
      <alignment horizontal="right" wrapText="1"/>
      <protection hidden="1"/>
    </xf>
    <xf numFmtId="177" fontId="7" fillId="0" borderId="26" xfId="1" applyNumberFormat="1" applyFont="1" applyBorder="1" applyAlignment="1" applyProtection="1">
      <alignment horizontal="right" wrapText="1"/>
      <protection hidden="1"/>
    </xf>
    <xf numFmtId="177" fontId="7" fillId="0" borderId="35" xfId="1" applyNumberFormat="1" applyFont="1" applyBorder="1" applyAlignment="1" applyProtection="1">
      <alignment horizontal="right" wrapText="1"/>
      <protection hidden="1"/>
    </xf>
    <xf numFmtId="0" fontId="10" fillId="3" borderId="2" xfId="1" applyFill="1" applyBorder="1" applyAlignment="1" applyProtection="1">
      <alignment horizontal="center" vertical="center" wrapText="1"/>
      <protection hidden="1"/>
    </xf>
    <xf numFmtId="178" fontId="7" fillId="0" borderId="2" xfId="1" applyNumberFormat="1" applyFont="1" applyBorder="1" applyAlignment="1" applyProtection="1">
      <alignment horizontal="right" wrapText="1"/>
      <protection hidden="1"/>
    </xf>
    <xf numFmtId="178" fontId="7" fillId="0" borderId="6" xfId="1" applyNumberFormat="1" applyFont="1" applyBorder="1" applyAlignment="1" applyProtection="1">
      <alignment horizontal="right" wrapText="1"/>
      <protection hidden="1"/>
    </xf>
    <xf numFmtId="178" fontId="7" fillId="0" borderId="36" xfId="1" applyNumberFormat="1" applyFont="1" applyBorder="1" applyAlignment="1" applyProtection="1">
      <alignment horizontal="right" wrapText="1"/>
      <protection hidden="1"/>
    </xf>
    <xf numFmtId="0" fontId="3" fillId="3" borderId="5" xfId="1" applyFont="1" applyFill="1" applyBorder="1" applyAlignment="1" applyProtection="1">
      <alignment horizontal="center" vertical="center"/>
      <protection hidden="1"/>
    </xf>
    <xf numFmtId="0" fontId="10" fillId="3" borderId="5" xfId="1" applyFill="1" applyBorder="1" applyAlignment="1" applyProtection="1">
      <alignment horizontal="center" vertical="center"/>
      <protection hidden="1"/>
    </xf>
    <xf numFmtId="0" fontId="10" fillId="3" borderId="37" xfId="1" applyFill="1" applyBorder="1" applyAlignment="1" applyProtection="1">
      <alignment horizontal="center" vertical="center"/>
      <protection hidden="1"/>
    </xf>
    <xf numFmtId="0" fontId="3" fillId="3" borderId="3" xfId="1" applyFont="1" applyFill="1" applyBorder="1" applyAlignment="1" applyProtection="1">
      <alignment horizontal="center" vertical="center"/>
      <protection hidden="1"/>
    </xf>
    <xf numFmtId="0" fontId="3" fillId="3" borderId="34" xfId="1" applyFont="1" applyFill="1" applyBorder="1" applyAlignment="1" applyProtection="1">
      <alignment horizontal="center" vertical="center"/>
      <protection hidden="1"/>
    </xf>
    <xf numFmtId="0" fontId="3" fillId="3" borderId="18" xfId="1" applyFont="1" applyFill="1" applyBorder="1" applyAlignment="1" applyProtection="1">
      <alignment horizontal="center" vertical="center"/>
      <protection hidden="1"/>
    </xf>
    <xf numFmtId="178" fontId="7" fillId="0" borderId="38" xfId="1" applyNumberFormat="1" applyFont="1" applyBorder="1" applyAlignment="1" applyProtection="1">
      <alignment horizontal="right" wrapText="1"/>
      <protection hidden="1"/>
    </xf>
    <xf numFmtId="178" fontId="7" fillId="0" borderId="12" xfId="1" applyNumberFormat="1" applyFont="1" applyBorder="1" applyAlignment="1" applyProtection="1">
      <alignment horizontal="right" wrapText="1"/>
      <protection hidden="1"/>
    </xf>
    <xf numFmtId="178" fontId="7" fillId="0" borderId="39" xfId="1" applyNumberFormat="1" applyFont="1" applyBorder="1" applyAlignment="1" applyProtection="1">
      <alignment horizontal="right" wrapText="1"/>
      <protection hidden="1"/>
    </xf>
    <xf numFmtId="178" fontId="7" fillId="0" borderId="11" xfId="1" applyNumberFormat="1" applyFont="1" applyBorder="1" applyAlignment="1" applyProtection="1">
      <alignment horizontal="right" wrapText="1"/>
      <protection hidden="1"/>
    </xf>
    <xf numFmtId="0" fontId="8" fillId="0" borderId="40" xfId="1" applyFont="1" applyBorder="1" applyProtection="1">
      <alignment vertical="center"/>
      <protection hidden="1"/>
    </xf>
    <xf numFmtId="0" fontId="8" fillId="0" borderId="10" xfId="1" applyFont="1" applyBorder="1" applyProtection="1">
      <alignment vertical="center"/>
      <protection hidden="1"/>
    </xf>
    <xf numFmtId="0" fontId="17" fillId="0" borderId="0" xfId="1" applyFont="1" applyAlignment="1" applyProtection="1">
      <alignment horizontal="left" vertical="center"/>
      <protection hidden="1"/>
    </xf>
    <xf numFmtId="0" fontId="9" fillId="0" borderId="0" xfId="1" applyFont="1" applyProtection="1">
      <alignment vertical="center"/>
      <protection hidden="1"/>
    </xf>
    <xf numFmtId="0" fontId="9" fillId="0" borderId="0" xfId="1" applyFont="1" applyAlignment="1" applyProtection="1">
      <alignment horizontal="center" vertical="center"/>
      <protection hidden="1"/>
    </xf>
    <xf numFmtId="0" fontId="9" fillId="0" borderId="0" xfId="1" applyFont="1" applyAlignment="1" applyProtection="1">
      <alignment vertical="center" wrapText="1"/>
      <protection hidden="1"/>
    </xf>
    <xf numFmtId="0" fontId="9" fillId="0" borderId="0" xfId="1" applyFont="1" applyAlignment="1" applyProtection="1">
      <alignment horizontal="center" vertical="center" wrapText="1"/>
      <protection hidden="1"/>
    </xf>
    <xf numFmtId="176" fontId="7" fillId="5" borderId="24" xfId="1" applyNumberFormat="1" applyFont="1" applyFill="1" applyBorder="1" applyAlignment="1" applyProtection="1">
      <alignment horizontal="right" wrapText="1"/>
      <protection locked="0"/>
    </xf>
    <xf numFmtId="176" fontId="7" fillId="5" borderId="17" xfId="1" applyNumberFormat="1" applyFont="1" applyFill="1" applyBorder="1" applyAlignment="1" applyProtection="1">
      <alignment horizontal="right" wrapText="1"/>
      <protection locked="0"/>
    </xf>
    <xf numFmtId="176" fontId="7" fillId="5" borderId="34" xfId="1" applyNumberFormat="1" applyFont="1" applyFill="1" applyBorder="1" applyAlignment="1" applyProtection="1">
      <alignment horizontal="right" wrapText="1"/>
      <protection locked="0"/>
    </xf>
    <xf numFmtId="177" fontId="7" fillId="5" borderId="26" xfId="1" applyNumberFormat="1" applyFont="1" applyFill="1" applyBorder="1" applyAlignment="1" applyProtection="1">
      <alignment horizontal="right" wrapText="1"/>
      <protection locked="0"/>
    </xf>
    <xf numFmtId="177" fontId="7" fillId="5" borderId="35" xfId="1" applyNumberFormat="1" applyFont="1" applyFill="1" applyBorder="1" applyAlignment="1" applyProtection="1">
      <alignment horizontal="right" wrapText="1"/>
      <protection locked="0"/>
    </xf>
    <xf numFmtId="177" fontId="7" fillId="5" borderId="3" xfId="1" applyNumberFormat="1" applyFont="1" applyFill="1" applyBorder="1" applyAlignment="1" applyProtection="1">
      <alignment horizontal="right" wrapText="1"/>
      <protection locked="0"/>
    </xf>
    <xf numFmtId="176" fontId="7" fillId="0" borderId="24" xfId="1" applyNumberFormat="1" applyFont="1" applyBorder="1" applyAlignment="1" applyProtection="1">
      <alignment horizontal="right" wrapText="1"/>
      <protection locked="0"/>
    </xf>
    <xf numFmtId="176" fontId="7" fillId="0" borderId="17" xfId="1" applyNumberFormat="1" applyFont="1" applyBorder="1" applyAlignment="1" applyProtection="1">
      <alignment horizontal="right" wrapText="1"/>
      <protection locked="0"/>
    </xf>
    <xf numFmtId="176" fontId="7" fillId="0" borderId="34" xfId="1" applyNumberFormat="1" applyFont="1" applyBorder="1" applyAlignment="1" applyProtection="1">
      <alignment horizontal="right" wrapText="1"/>
      <protection locked="0"/>
    </xf>
    <xf numFmtId="177" fontId="7" fillId="0" borderId="26" xfId="1" applyNumberFormat="1" applyFont="1" applyBorder="1" applyAlignment="1" applyProtection="1">
      <alignment horizontal="right" wrapText="1"/>
      <protection locked="0"/>
    </xf>
    <xf numFmtId="177" fontId="7" fillId="0" borderId="35" xfId="1" applyNumberFormat="1" applyFont="1" applyBorder="1" applyAlignment="1" applyProtection="1">
      <alignment horizontal="right" wrapText="1"/>
      <protection locked="0"/>
    </xf>
    <xf numFmtId="177" fontId="7" fillId="0" borderId="3" xfId="1" applyNumberFormat="1" applyFont="1" applyBorder="1" applyAlignment="1" applyProtection="1">
      <alignment horizontal="right" wrapText="1"/>
      <protection locked="0"/>
    </xf>
    <xf numFmtId="0" fontId="5" fillId="5" borderId="1" xfId="1" applyFont="1" applyFill="1" applyBorder="1" applyAlignment="1" applyProtection="1">
      <alignment horizontal="center" vertical="center"/>
      <protection locked="0"/>
    </xf>
    <xf numFmtId="0" fontId="14" fillId="0" borderId="0" xfId="1" applyFont="1" applyAlignment="1" applyProtection="1">
      <alignment horizontal="left" vertical="center"/>
      <protection hidden="1"/>
    </xf>
    <xf numFmtId="0" fontId="14" fillId="0" borderId="0" xfId="1" applyFont="1" applyAlignment="1" applyProtection="1">
      <alignment horizontal="center" vertical="center"/>
      <protection hidden="1"/>
    </xf>
    <xf numFmtId="0" fontId="5" fillId="0" borderId="0" xfId="1" applyFont="1" applyAlignment="1" applyProtection="1">
      <alignment horizontal="left" vertical="center"/>
      <protection hidden="1"/>
    </xf>
    <xf numFmtId="0" fontId="16" fillId="0" borderId="0" xfId="1" applyFont="1" applyAlignment="1" applyProtection="1">
      <alignment horizontal="center" vertical="center"/>
      <protection hidden="1"/>
    </xf>
    <xf numFmtId="0" fontId="16" fillId="0" borderId="0" xfId="1" applyFont="1" applyAlignment="1" applyProtection="1">
      <alignment horizontal="right" vertical="center"/>
      <protection hidden="1"/>
    </xf>
    <xf numFmtId="0" fontId="6" fillId="0" borderId="0" xfId="1" applyFont="1" applyProtection="1">
      <alignment vertical="center"/>
      <protection hidden="1"/>
    </xf>
    <xf numFmtId="0" fontId="3" fillId="2" borderId="0" xfId="1" applyFont="1" applyFill="1" applyAlignment="1" applyProtection="1">
      <alignment horizontal="center"/>
      <protection hidden="1"/>
    </xf>
    <xf numFmtId="0" fontId="6" fillId="2" borderId="0" xfId="1" applyFont="1" applyFill="1" applyAlignment="1" applyProtection="1">
      <alignment horizontal="center"/>
      <protection hidden="1"/>
    </xf>
    <xf numFmtId="0" fontId="13" fillId="2" borderId="0" xfId="1" applyFont="1" applyFill="1" applyAlignment="1" applyProtection="1">
      <alignment horizontal="center"/>
      <protection hidden="1"/>
    </xf>
    <xf numFmtId="0" fontId="6" fillId="0" borderId="20" xfId="1" applyFont="1" applyBorder="1" applyAlignment="1" applyProtection="1">
      <alignment horizontal="center" vertical="center" wrapText="1"/>
      <protection hidden="1"/>
    </xf>
    <xf numFmtId="0" fontId="6" fillId="0" borderId="21" xfId="1" applyFont="1" applyBorder="1" applyAlignment="1" applyProtection="1">
      <alignment horizontal="center" vertical="center" wrapText="1"/>
      <protection hidden="1"/>
    </xf>
    <xf numFmtId="0" fontId="6" fillId="0" borderId="22" xfId="1" applyFont="1" applyBorder="1" applyAlignment="1" applyProtection="1">
      <alignment horizontal="center" vertical="center" wrapText="1"/>
      <protection hidden="1"/>
    </xf>
    <xf numFmtId="176" fontId="3" fillId="0" borderId="18" xfId="1" applyNumberFormat="1" applyFont="1" applyBorder="1" applyAlignment="1" applyProtection="1">
      <alignment horizontal="right"/>
      <protection hidden="1"/>
    </xf>
    <xf numFmtId="177" fontId="3" fillId="0" borderId="5" xfId="1" applyNumberFormat="1" applyFont="1" applyBorder="1" applyAlignment="1" applyProtection="1">
      <alignment horizontal="right"/>
      <protection hidden="1"/>
    </xf>
    <xf numFmtId="178" fontId="3" fillId="0" borderId="7" xfId="1" applyNumberFormat="1" applyFont="1" applyBorder="1" applyAlignment="1" applyProtection="1">
      <alignment horizontal="right"/>
      <protection hidden="1"/>
    </xf>
    <xf numFmtId="3" fontId="3" fillId="0" borderId="5" xfId="1" applyNumberFormat="1" applyFont="1" applyBorder="1" applyAlignment="1" applyProtection="1">
      <alignment horizontal="right"/>
      <protection hidden="1"/>
    </xf>
    <xf numFmtId="176" fontId="3" fillId="0" borderId="5" xfId="1" applyNumberFormat="1" applyFont="1" applyBorder="1" applyAlignment="1" applyProtection="1">
      <alignment horizontal="right"/>
      <protection hidden="1"/>
    </xf>
    <xf numFmtId="0" fontId="3" fillId="0" borderId="0" xfId="1" applyFont="1" applyAlignment="1" applyProtection="1">
      <alignment horizontal="left" vertical="top" wrapText="1"/>
      <protection hidden="1"/>
    </xf>
    <xf numFmtId="0" fontId="3" fillId="3" borderId="23" xfId="1" applyFont="1" applyFill="1" applyBorder="1" applyAlignment="1" applyProtection="1">
      <alignment horizontal="center" vertical="center"/>
      <protection hidden="1"/>
    </xf>
    <xf numFmtId="0" fontId="10" fillId="3" borderId="25" xfId="1" applyFill="1" applyBorder="1" applyAlignment="1" applyProtection="1">
      <alignment horizontal="center" vertical="center"/>
      <protection hidden="1"/>
    </xf>
    <xf numFmtId="0" fontId="10" fillId="0" borderId="27" xfId="1" applyBorder="1" applyAlignment="1" applyProtection="1">
      <alignment horizontal="center" vertical="top"/>
      <protection hidden="1"/>
    </xf>
    <xf numFmtId="0" fontId="3" fillId="0" borderId="0" xfId="1" applyFont="1" applyAlignment="1" applyProtection="1">
      <alignment horizontal="left" vertical="center"/>
      <protection hidden="1"/>
    </xf>
    <xf numFmtId="0" fontId="10" fillId="3" borderId="29" xfId="1" applyFill="1" applyBorder="1" applyAlignment="1" applyProtection="1">
      <alignment horizontal="center" vertical="center"/>
      <protection hidden="1"/>
    </xf>
    <xf numFmtId="0" fontId="12" fillId="0" borderId="0" xfId="1" applyFont="1" applyAlignment="1" applyProtection="1">
      <alignment horizontal="center" vertical="center"/>
      <protection hidden="1"/>
    </xf>
    <xf numFmtId="0" fontId="3" fillId="0" borderId="23" xfId="1" applyFont="1" applyBorder="1" applyAlignment="1" applyProtection="1">
      <alignment horizontal="center" vertical="center" wrapText="1"/>
      <protection hidden="1"/>
    </xf>
    <xf numFmtId="0" fontId="10" fillId="0" borderId="25" xfId="1" applyBorder="1" applyAlignment="1" applyProtection="1">
      <alignment horizontal="center" vertical="center" wrapText="1"/>
      <protection hidden="1"/>
    </xf>
    <xf numFmtId="0" fontId="10" fillId="0" borderId="29" xfId="1" applyBorder="1" applyAlignment="1" applyProtection="1">
      <alignment horizontal="center" vertical="center" wrapText="1"/>
      <protection hidden="1"/>
    </xf>
    <xf numFmtId="0" fontId="3" fillId="0" borderId="25" xfId="1" applyFont="1" applyBorder="1" applyAlignment="1" applyProtection="1">
      <alignment horizontal="center" vertical="center" wrapText="1"/>
      <protection hidden="1"/>
    </xf>
    <xf numFmtId="0" fontId="9" fillId="5" borderId="43" xfId="1" applyFont="1" applyFill="1" applyBorder="1" applyAlignment="1" applyProtection="1">
      <alignment horizontal="left" vertical="center"/>
      <protection locked="0" hidden="1"/>
    </xf>
    <xf numFmtId="177" fontId="3" fillId="5" borderId="23" xfId="1" applyNumberFormat="1" applyFont="1" applyFill="1" applyBorder="1" applyAlignment="1" applyProtection="1">
      <alignment horizontal="right" wrapText="1"/>
      <protection locked="0"/>
    </xf>
    <xf numFmtId="177" fontId="3" fillId="5" borderId="24" xfId="1" applyNumberFormat="1" applyFont="1" applyFill="1" applyBorder="1" applyAlignment="1" applyProtection="1">
      <alignment horizontal="right" wrapText="1"/>
      <protection locked="0"/>
    </xf>
    <xf numFmtId="177" fontId="3" fillId="5" borderId="25" xfId="1" applyNumberFormat="1" applyFont="1" applyFill="1" applyBorder="1" applyAlignment="1" applyProtection="1">
      <alignment horizontal="right" wrapText="1"/>
      <protection locked="0"/>
    </xf>
    <xf numFmtId="177" fontId="3" fillId="5" borderId="26" xfId="1" applyNumberFormat="1" applyFont="1" applyFill="1" applyBorder="1" applyAlignment="1" applyProtection="1">
      <alignment horizontal="right" wrapText="1"/>
      <protection locked="0"/>
    </xf>
    <xf numFmtId="177" fontId="3" fillId="5" borderId="29" xfId="1" applyNumberFormat="1" applyFont="1" applyFill="1" applyBorder="1" applyAlignment="1" applyProtection="1">
      <alignment horizontal="right" wrapText="1"/>
      <protection locked="0"/>
    </xf>
    <xf numFmtId="177" fontId="3" fillId="5" borderId="6" xfId="1" applyNumberFormat="1" applyFont="1" applyFill="1" applyBorder="1" applyAlignment="1" applyProtection="1">
      <alignment horizontal="right" wrapText="1"/>
      <protection locked="0"/>
    </xf>
    <xf numFmtId="176" fontId="3" fillId="0" borderId="34" xfId="1" applyNumberFormat="1" applyFont="1" applyBorder="1" applyAlignment="1" applyProtection="1">
      <alignment horizontal="right"/>
      <protection locked="0"/>
    </xf>
    <xf numFmtId="177" fontId="3" fillId="0" borderId="3" xfId="1" applyNumberFormat="1" applyFont="1" applyBorder="1" applyAlignment="1" applyProtection="1">
      <alignment horizontal="right"/>
      <protection locked="0"/>
    </xf>
    <xf numFmtId="178" fontId="3" fillId="0" borderId="37" xfId="1" applyNumberFormat="1" applyFont="1" applyBorder="1" applyAlignment="1" applyProtection="1">
      <alignment horizontal="right"/>
      <protection locked="0"/>
    </xf>
    <xf numFmtId="177" fontId="3" fillId="0" borderId="23" xfId="1" applyNumberFormat="1" applyFont="1" applyBorder="1" applyAlignment="1" applyProtection="1">
      <alignment horizontal="right" wrapText="1"/>
      <protection locked="0"/>
    </xf>
    <xf numFmtId="177" fontId="3" fillId="0" borderId="24" xfId="1" applyNumberFormat="1" applyFont="1" applyBorder="1" applyAlignment="1" applyProtection="1">
      <alignment horizontal="right" wrapText="1"/>
      <protection locked="0"/>
    </xf>
    <xf numFmtId="0" fontId="3" fillId="0" borderId="23" xfId="1" applyFont="1" applyBorder="1" applyAlignment="1" applyProtection="1">
      <alignment horizontal="left" vertical="top"/>
      <protection locked="0"/>
    </xf>
    <xf numFmtId="177" fontId="3" fillId="0" borderId="25" xfId="1" applyNumberFormat="1" applyFont="1" applyBorder="1" applyAlignment="1" applyProtection="1">
      <alignment horizontal="right" wrapText="1"/>
      <protection locked="0"/>
    </xf>
    <xf numFmtId="177" fontId="3" fillId="0" borderId="26" xfId="1" applyNumberFormat="1" applyFont="1" applyBorder="1" applyAlignment="1" applyProtection="1">
      <alignment horizontal="right" wrapText="1"/>
      <protection locked="0"/>
    </xf>
    <xf numFmtId="0" fontId="3" fillId="0" borderId="25" xfId="1" applyFont="1" applyBorder="1" applyAlignment="1" applyProtection="1">
      <alignment horizontal="left" vertical="top"/>
      <protection locked="0"/>
    </xf>
    <xf numFmtId="177" fontId="3" fillId="0" borderId="29" xfId="1" applyNumberFormat="1" applyFont="1" applyBorder="1" applyAlignment="1" applyProtection="1">
      <alignment horizontal="right" wrapText="1"/>
      <protection locked="0"/>
    </xf>
    <xf numFmtId="177" fontId="3" fillId="0" borderId="6" xfId="1" applyNumberFormat="1" applyFont="1" applyBorder="1" applyAlignment="1" applyProtection="1">
      <alignment horizontal="right" wrapText="1"/>
      <protection locked="0"/>
    </xf>
    <xf numFmtId="0" fontId="3" fillId="0" borderId="29" xfId="1" applyFont="1" applyBorder="1" applyAlignment="1" applyProtection="1">
      <alignment horizontal="left" vertical="top"/>
      <protection locked="0"/>
    </xf>
    <xf numFmtId="38" fontId="6" fillId="0" borderId="52" xfId="2" applyFont="1" applyFill="1" applyBorder="1" applyAlignment="1" applyProtection="1">
      <alignment horizontal="right" vertical="center"/>
      <protection hidden="1"/>
    </xf>
    <xf numFmtId="0" fontId="9" fillId="5" borderId="34" xfId="1" applyFont="1" applyFill="1" applyBorder="1" applyAlignment="1" applyProtection="1">
      <alignment horizontal="left" vertical="center"/>
      <protection locked="0" hidden="1"/>
    </xf>
    <xf numFmtId="0" fontId="9" fillId="4" borderId="28" xfId="1" applyFont="1" applyFill="1" applyBorder="1" applyAlignment="1" applyProtection="1">
      <alignment horizontal="center" vertical="center"/>
      <protection hidden="1"/>
    </xf>
    <xf numFmtId="0" fontId="9" fillId="4" borderId="15" xfId="1" applyFont="1" applyFill="1" applyBorder="1" applyAlignment="1" applyProtection="1">
      <alignment horizontal="center" vertical="center"/>
      <protection hidden="1"/>
    </xf>
    <xf numFmtId="176" fontId="7" fillId="0" borderId="17" xfId="0" applyNumberFormat="1" applyFont="1" applyBorder="1" applyAlignment="1" applyProtection="1">
      <alignment horizontal="right" wrapText="1"/>
      <protection hidden="1"/>
    </xf>
    <xf numFmtId="0" fontId="0" fillId="0" borderId="0" xfId="0" quotePrefix="1">
      <alignment vertical="center"/>
    </xf>
    <xf numFmtId="178" fontId="7" fillId="0" borderId="2" xfId="0" applyNumberFormat="1" applyFont="1" applyBorder="1" applyAlignment="1" applyProtection="1">
      <alignment horizontal="right" wrapText="1"/>
      <protection hidden="1"/>
    </xf>
    <xf numFmtId="178" fontId="7" fillId="0" borderId="36" xfId="0" applyNumberFormat="1" applyFont="1" applyBorder="1" applyAlignment="1" applyProtection="1">
      <alignment horizontal="right" wrapText="1"/>
      <protection hidden="1"/>
    </xf>
    <xf numFmtId="178" fontId="7" fillId="0" borderId="6" xfId="0" applyNumberFormat="1" applyFont="1" applyBorder="1" applyAlignment="1" applyProtection="1">
      <alignment horizontal="right" wrapText="1"/>
      <protection hidden="1"/>
    </xf>
    <xf numFmtId="0" fontId="21" fillId="0" borderId="0" xfId="0" applyFont="1" applyAlignment="1" applyProtection="1">
      <alignment horizontal="center" vertical="center"/>
      <protection hidden="1"/>
    </xf>
    <xf numFmtId="176" fontId="7" fillId="0" borderId="34" xfId="0" applyNumberFormat="1" applyFont="1" applyBorder="1" applyAlignment="1" applyProtection="1">
      <alignment horizontal="right" wrapText="1"/>
      <protection hidden="1"/>
    </xf>
    <xf numFmtId="176" fontId="7" fillId="0" borderId="4" xfId="0" applyNumberFormat="1" applyFont="1" applyBorder="1" applyAlignment="1" applyProtection="1">
      <alignment horizontal="right" wrapText="1"/>
      <protection hidden="1"/>
    </xf>
    <xf numFmtId="176" fontId="7" fillId="0" borderId="23" xfId="0" applyNumberFormat="1" applyFont="1" applyBorder="1" applyAlignment="1" applyProtection="1">
      <alignment horizontal="right" wrapText="1"/>
      <protection hidden="1"/>
    </xf>
    <xf numFmtId="176" fontId="7" fillId="0" borderId="3" xfId="0" applyNumberFormat="1" applyFont="1" applyBorder="1" applyAlignment="1" applyProtection="1">
      <alignment horizontal="right" wrapText="1"/>
      <protection hidden="1"/>
    </xf>
    <xf numFmtId="177" fontId="7" fillId="0" borderId="3" xfId="0" applyNumberFormat="1" applyFont="1" applyBorder="1" applyAlignment="1" applyProtection="1">
      <alignment horizontal="right" wrapText="1"/>
      <protection hidden="1"/>
    </xf>
    <xf numFmtId="177" fontId="7" fillId="0" borderId="4" xfId="0" applyNumberFormat="1" applyFont="1" applyBorder="1" applyAlignment="1" applyProtection="1">
      <alignment horizontal="right" wrapText="1"/>
      <protection hidden="1"/>
    </xf>
    <xf numFmtId="177" fontId="7" fillId="0" borderId="25" xfId="0" applyNumberFormat="1" applyFont="1" applyBorder="1" applyAlignment="1" applyProtection="1">
      <alignment horizontal="right" wrapText="1"/>
      <protection hidden="1"/>
    </xf>
    <xf numFmtId="178" fontId="7" fillId="0" borderId="37" xfId="0" applyNumberFormat="1" applyFont="1" applyBorder="1" applyAlignment="1" applyProtection="1">
      <alignment horizontal="right" wrapText="1"/>
      <protection hidden="1"/>
    </xf>
    <xf numFmtId="178" fontId="7" fillId="0" borderId="8" xfId="0" applyNumberFormat="1" applyFont="1" applyBorder="1" applyAlignment="1" applyProtection="1">
      <alignment horizontal="right" wrapText="1"/>
      <protection hidden="1"/>
    </xf>
    <xf numFmtId="178" fontId="7" fillId="0" borderId="29" xfId="0" applyNumberFormat="1" applyFont="1" applyBorder="1" applyAlignment="1" applyProtection="1">
      <alignment horizontal="right" wrapText="1"/>
      <protection hidden="1"/>
    </xf>
    <xf numFmtId="176" fontId="7" fillId="0" borderId="24" xfId="0" applyNumberFormat="1" applyFont="1" applyBorder="1" applyAlignment="1" applyProtection="1">
      <alignment horizontal="right" wrapText="1"/>
      <protection hidden="1"/>
    </xf>
    <xf numFmtId="38" fontId="7" fillId="0" borderId="3" xfId="3" applyFont="1" applyFill="1" applyBorder="1" applyAlignment="1" applyProtection="1">
      <alignment horizontal="right" wrapText="1"/>
      <protection hidden="1"/>
    </xf>
    <xf numFmtId="38" fontId="7" fillId="0" borderId="26" xfId="3" applyFont="1" applyFill="1" applyBorder="1" applyAlignment="1" applyProtection="1">
      <alignment horizontal="right" wrapText="1"/>
      <protection hidden="1"/>
    </xf>
    <xf numFmtId="38" fontId="7" fillId="0" borderId="35" xfId="3" applyFont="1" applyFill="1" applyBorder="1" applyAlignment="1" applyProtection="1">
      <alignment horizontal="right" wrapText="1"/>
      <protection hidden="1"/>
    </xf>
    <xf numFmtId="176" fontId="7" fillId="0" borderId="18" xfId="0" applyNumberFormat="1" applyFont="1" applyBorder="1" applyAlignment="1" applyProtection="1">
      <alignment horizontal="right" wrapText="1"/>
      <protection hidden="1"/>
    </xf>
    <xf numFmtId="177" fontId="7" fillId="0" borderId="26" xfId="0" applyNumberFormat="1" applyFont="1" applyBorder="1" applyAlignment="1" applyProtection="1">
      <alignment horizontal="right" wrapText="1"/>
      <protection hidden="1"/>
    </xf>
    <xf numFmtId="177" fontId="7" fillId="0" borderId="5" xfId="0" applyNumberFormat="1" applyFont="1" applyBorder="1" applyAlignment="1" applyProtection="1">
      <alignment horizontal="right" wrapText="1"/>
      <protection hidden="1"/>
    </xf>
    <xf numFmtId="178" fontId="7" fillId="0" borderId="1" xfId="0" applyNumberFormat="1" applyFont="1" applyBorder="1" applyAlignment="1" applyProtection="1">
      <alignment horizontal="right" wrapText="1"/>
      <protection hidden="1"/>
    </xf>
    <xf numFmtId="0" fontId="21" fillId="0" borderId="80" xfId="0" applyFont="1" applyBorder="1" applyAlignment="1" applyProtection="1">
      <alignment horizontal="center" vertical="center"/>
      <protection hidden="1"/>
    </xf>
    <xf numFmtId="0" fontId="10" fillId="0" borderId="0" xfId="0" applyFont="1" applyAlignment="1" applyProtection="1">
      <alignment horizontal="center" vertical="center"/>
      <protection hidden="1"/>
    </xf>
    <xf numFmtId="0" fontId="6" fillId="0" borderId="0" xfId="0" applyFont="1" applyAlignment="1" applyProtection="1">
      <alignment horizontal="center" vertical="center" wrapText="1"/>
      <protection hidden="1"/>
    </xf>
    <xf numFmtId="0" fontId="3" fillId="0" borderId="81" xfId="0" applyFont="1" applyBorder="1" applyAlignment="1" applyProtection="1">
      <alignment horizontal="center" vertical="top"/>
      <protection hidden="1"/>
    </xf>
    <xf numFmtId="0" fontId="3" fillId="0" borderId="0" xfId="0" applyFont="1" applyAlignment="1" applyProtection="1">
      <alignment horizontal="center" vertical="center"/>
      <protection hidden="1"/>
    </xf>
    <xf numFmtId="0" fontId="22" fillId="0" borderId="0" xfId="0" applyFont="1" applyAlignment="1" applyProtection="1">
      <alignment horizontal="center" vertical="center" wrapText="1"/>
      <protection hidden="1"/>
    </xf>
    <xf numFmtId="0" fontId="3" fillId="5" borderId="27" xfId="1" applyFont="1" applyFill="1" applyBorder="1" applyAlignment="1" applyProtection="1">
      <alignment horizontal="left" vertical="top"/>
      <protection locked="0" hidden="1"/>
    </xf>
    <xf numFmtId="0" fontId="3" fillId="4" borderId="28" xfId="1" applyFont="1" applyFill="1" applyBorder="1" applyAlignment="1" applyProtection="1">
      <alignment horizontal="left" vertical="top"/>
      <protection locked="0" hidden="1"/>
    </xf>
    <xf numFmtId="176" fontId="3" fillId="0" borderId="18" xfId="0" applyNumberFormat="1" applyFont="1" applyBorder="1" applyAlignment="1" applyProtection="1">
      <alignment horizontal="right"/>
      <protection hidden="1"/>
    </xf>
    <xf numFmtId="177" fontId="3" fillId="0" borderId="23" xfId="0" applyNumberFormat="1" applyFont="1" applyBorder="1" applyAlignment="1" applyProtection="1">
      <alignment horizontal="right" wrapText="1"/>
      <protection locked="0"/>
    </xf>
    <xf numFmtId="177" fontId="3" fillId="0" borderId="24" xfId="0" applyNumberFormat="1" applyFont="1" applyBorder="1" applyAlignment="1" applyProtection="1">
      <alignment horizontal="right" wrapText="1"/>
      <protection locked="0"/>
    </xf>
    <xf numFmtId="177" fontId="3" fillId="0" borderId="5" xfId="0" applyNumberFormat="1" applyFont="1" applyBorder="1" applyAlignment="1" applyProtection="1">
      <alignment horizontal="right"/>
      <protection hidden="1"/>
    </xf>
    <xf numFmtId="177" fontId="3" fillId="0" borderId="25" xfId="0" applyNumberFormat="1" applyFont="1" applyBorder="1" applyAlignment="1" applyProtection="1">
      <alignment horizontal="right" wrapText="1"/>
      <protection locked="0"/>
    </xf>
    <xf numFmtId="177" fontId="3" fillId="0" borderId="26" xfId="0" applyNumberFormat="1" applyFont="1" applyBorder="1" applyAlignment="1" applyProtection="1">
      <alignment horizontal="right" wrapText="1"/>
      <protection locked="0"/>
    </xf>
    <xf numFmtId="178" fontId="3" fillId="0" borderId="7" xfId="0" applyNumberFormat="1" applyFont="1" applyBorder="1" applyAlignment="1" applyProtection="1">
      <alignment horizontal="right"/>
      <protection hidden="1"/>
    </xf>
    <xf numFmtId="177" fontId="3" fillId="0" borderId="29" xfId="0" applyNumberFormat="1" applyFont="1" applyBorder="1" applyAlignment="1" applyProtection="1">
      <alignment horizontal="right" wrapText="1"/>
      <protection locked="0"/>
    </xf>
    <xf numFmtId="177" fontId="3" fillId="0" borderId="6" xfId="0" applyNumberFormat="1" applyFont="1" applyBorder="1" applyAlignment="1" applyProtection="1">
      <alignment horizontal="right" wrapText="1"/>
      <protection locked="0"/>
    </xf>
    <xf numFmtId="0" fontId="0" fillId="0" borderId="0" xfId="0" applyAlignment="1" applyProtection="1">
      <alignment horizontal="center" vertical="center" wrapText="1"/>
      <protection hidden="1"/>
    </xf>
    <xf numFmtId="176" fontId="3" fillId="0" borderId="24" xfId="0" applyNumberFormat="1" applyFont="1" applyBorder="1" applyAlignment="1" applyProtection="1">
      <alignment horizontal="right"/>
      <protection hidden="1"/>
    </xf>
    <xf numFmtId="176" fontId="3" fillId="0" borderId="23" xfId="0" applyNumberFormat="1" applyFont="1" applyBorder="1" applyAlignment="1" applyProtection="1">
      <alignment horizontal="right"/>
      <protection hidden="1"/>
    </xf>
    <xf numFmtId="177" fontId="3" fillId="0" borderId="26" xfId="0" applyNumberFormat="1" applyFont="1" applyBorder="1" applyAlignment="1" applyProtection="1">
      <alignment horizontal="right"/>
      <protection hidden="1"/>
    </xf>
    <xf numFmtId="177" fontId="3" fillId="0" borderId="25" xfId="0" applyNumberFormat="1" applyFont="1" applyBorder="1" applyAlignment="1" applyProtection="1">
      <alignment horizontal="right"/>
      <protection hidden="1"/>
    </xf>
    <xf numFmtId="178" fontId="3" fillId="0" borderId="6" xfId="0" applyNumberFormat="1" applyFont="1" applyBorder="1" applyAlignment="1" applyProtection="1">
      <alignment horizontal="right"/>
      <protection hidden="1"/>
    </xf>
    <xf numFmtId="178" fontId="3" fillId="0" borderId="29" xfId="0" applyNumberFormat="1" applyFont="1" applyBorder="1" applyAlignment="1" applyProtection="1">
      <alignment horizontal="right"/>
      <protection hidden="1"/>
    </xf>
    <xf numFmtId="0" fontId="4" fillId="0" borderId="0" xfId="0" applyFont="1" applyProtection="1">
      <alignment vertical="center"/>
      <protection hidden="1"/>
    </xf>
    <xf numFmtId="0" fontId="3" fillId="5" borderId="19" xfId="1" applyFont="1" applyFill="1" applyBorder="1" applyAlignment="1" applyProtection="1">
      <alignment horizontal="left" vertical="top"/>
      <protection locked="0" hidden="1"/>
    </xf>
    <xf numFmtId="0" fontId="15" fillId="7" borderId="1" xfId="1" applyFont="1" applyFill="1" applyBorder="1" applyAlignment="1" applyProtection="1">
      <alignment horizontal="center" vertical="center"/>
      <protection locked="0"/>
    </xf>
    <xf numFmtId="0" fontId="3" fillId="0" borderId="33" xfId="1" applyFont="1" applyBorder="1" applyAlignment="1" applyProtection="1">
      <alignment horizontal="center" vertical="center" wrapText="1"/>
      <protection hidden="1"/>
    </xf>
    <xf numFmtId="0" fontId="3" fillId="0" borderId="19" xfId="1" applyFont="1" applyBorder="1" applyAlignment="1" applyProtection="1">
      <alignment horizontal="left" vertical="top" wrapText="1"/>
      <protection hidden="1"/>
    </xf>
    <xf numFmtId="0" fontId="3" fillId="0" borderId="18" xfId="1" applyFont="1" applyBorder="1" applyAlignment="1" applyProtection="1">
      <alignment horizontal="left" vertical="top" wrapText="1"/>
      <protection hidden="1"/>
    </xf>
    <xf numFmtId="0" fontId="3" fillId="0" borderId="31" xfId="1" applyFont="1" applyBorder="1" applyAlignment="1" applyProtection="1">
      <alignment horizontal="center" vertical="center" wrapText="1"/>
      <protection hidden="1"/>
    </xf>
    <xf numFmtId="0" fontId="3" fillId="0" borderId="5" xfId="1" applyFont="1" applyBorder="1" applyAlignment="1" applyProtection="1">
      <alignment horizontal="left" vertical="top" wrapText="1"/>
      <protection hidden="1"/>
    </xf>
    <xf numFmtId="0" fontId="10" fillId="0" borderId="2" xfId="1" applyBorder="1">
      <alignment vertical="center"/>
    </xf>
    <xf numFmtId="0" fontId="10" fillId="0" borderId="1" xfId="1" applyBorder="1">
      <alignment vertical="center"/>
    </xf>
    <xf numFmtId="0" fontId="3" fillId="0" borderId="1" xfId="1" applyFont="1" applyBorder="1" applyProtection="1">
      <alignment vertical="center"/>
      <protection hidden="1"/>
    </xf>
    <xf numFmtId="0" fontId="3" fillId="0" borderId="7" xfId="1" applyFont="1" applyBorder="1" applyProtection="1">
      <alignment vertical="center"/>
      <protection hidden="1"/>
    </xf>
    <xf numFmtId="0" fontId="3" fillId="0" borderId="33" xfId="1" applyFont="1" applyBorder="1" applyAlignment="1" applyProtection="1">
      <alignment horizontal="left" vertical="top" wrapText="1"/>
      <protection hidden="1"/>
    </xf>
    <xf numFmtId="0" fontId="3" fillId="0" borderId="31" xfId="1" applyFont="1" applyBorder="1" applyAlignment="1" applyProtection="1">
      <alignment horizontal="left" vertical="top" wrapText="1"/>
      <protection hidden="1"/>
    </xf>
    <xf numFmtId="0" fontId="3" fillId="0" borderId="2" xfId="1" applyFont="1" applyBorder="1" applyProtection="1">
      <alignment vertical="center"/>
      <protection hidden="1"/>
    </xf>
    <xf numFmtId="0" fontId="3" fillId="0" borderId="34" xfId="1" applyFont="1" applyBorder="1" applyAlignment="1" applyProtection="1">
      <alignment horizontal="left" vertical="top" wrapText="1"/>
      <protection hidden="1"/>
    </xf>
    <xf numFmtId="0" fontId="3" fillId="0" borderId="3" xfId="1" applyFont="1" applyBorder="1" applyAlignment="1" applyProtection="1">
      <alignment horizontal="left" vertical="top" wrapText="1"/>
      <protection hidden="1"/>
    </xf>
    <xf numFmtId="0" fontId="3" fillId="0" borderId="37" xfId="1" applyFont="1" applyBorder="1" applyProtection="1">
      <alignment vertical="center"/>
      <protection hidden="1"/>
    </xf>
    <xf numFmtId="0" fontId="3" fillId="0" borderId="23" xfId="1" applyFont="1" applyBorder="1" applyAlignment="1" applyProtection="1">
      <alignment horizontal="left" vertical="top"/>
      <protection hidden="1"/>
    </xf>
    <xf numFmtId="0" fontId="3" fillId="0" borderId="25" xfId="1" applyFont="1" applyBorder="1" applyAlignment="1" applyProtection="1">
      <alignment horizontal="left" vertical="top"/>
      <protection hidden="1"/>
    </xf>
    <xf numFmtId="0" fontId="3" fillId="0" borderId="29" xfId="1" applyFont="1" applyBorder="1" applyAlignment="1" applyProtection="1">
      <alignment horizontal="center" vertical="center"/>
      <protection hidden="1"/>
    </xf>
    <xf numFmtId="0" fontId="3" fillId="0" borderId="19" xfId="1" applyFont="1" applyBorder="1" applyAlignment="1" applyProtection="1">
      <alignment horizontal="center" vertical="center" wrapText="1"/>
      <protection hidden="1"/>
    </xf>
    <xf numFmtId="0" fontId="3" fillId="0" borderId="0" xfId="1" applyFont="1" applyAlignment="1" applyProtection="1">
      <alignment horizontal="center" vertical="center" wrapText="1"/>
      <protection hidden="1"/>
    </xf>
    <xf numFmtId="0" fontId="9" fillId="0" borderId="15" xfId="1" applyFont="1" applyBorder="1" applyAlignment="1" applyProtection="1">
      <alignment horizontal="center" vertical="center"/>
      <protection hidden="1"/>
    </xf>
    <xf numFmtId="0" fontId="6" fillId="0" borderId="30" xfId="1" applyFont="1" applyBorder="1" applyAlignment="1" applyProtection="1">
      <alignment horizontal="center" vertical="center" wrapText="1"/>
      <protection hidden="1"/>
    </xf>
    <xf numFmtId="0" fontId="6" fillId="0" borderId="31" xfId="1" applyFont="1" applyBorder="1" applyAlignment="1" applyProtection="1">
      <alignment horizontal="center" vertical="center" wrapText="1"/>
      <protection hidden="1"/>
    </xf>
    <xf numFmtId="0" fontId="6" fillId="0" borderId="1" xfId="1" applyFont="1" applyBorder="1" applyAlignment="1" applyProtection="1">
      <alignment horizontal="center" vertical="center" wrapText="1"/>
      <protection hidden="1"/>
    </xf>
    <xf numFmtId="0" fontId="6" fillId="0" borderId="2" xfId="1" applyFont="1" applyBorder="1" applyAlignment="1" applyProtection="1">
      <alignment horizontal="center" vertical="center" wrapText="1"/>
      <protection hidden="1"/>
    </xf>
    <xf numFmtId="0" fontId="6" fillId="0" borderId="7" xfId="1" applyFont="1" applyBorder="1" applyAlignment="1" applyProtection="1">
      <alignment horizontal="center" vertical="center" wrapText="1"/>
      <protection hidden="1"/>
    </xf>
    <xf numFmtId="0" fontId="2" fillId="0" borderId="0" xfId="1" applyFont="1" applyAlignment="1" applyProtection="1">
      <alignment horizontal="left" vertical="center"/>
      <protection hidden="1"/>
    </xf>
    <xf numFmtId="0" fontId="3" fillId="0" borderId="18" xfId="1" applyFont="1" applyBorder="1" applyAlignment="1" applyProtection="1">
      <alignment horizontal="center" vertical="center"/>
      <protection hidden="1"/>
    </xf>
    <xf numFmtId="0" fontId="3" fillId="0" borderId="5" xfId="1" applyFont="1" applyBorder="1" applyAlignment="1" applyProtection="1">
      <alignment horizontal="center" vertical="center"/>
      <protection hidden="1"/>
    </xf>
    <xf numFmtId="0" fontId="9" fillId="0" borderId="13" xfId="1" applyFont="1" applyBorder="1" applyAlignment="1" applyProtection="1">
      <alignment horizontal="center" vertical="center"/>
      <protection hidden="1"/>
    </xf>
    <xf numFmtId="0" fontId="9" fillId="0" borderId="46" xfId="1" applyFont="1" applyBorder="1" applyAlignment="1" applyProtection="1">
      <alignment horizontal="center" vertical="center"/>
      <protection hidden="1"/>
    </xf>
    <xf numFmtId="0" fontId="9" fillId="0" borderId="28" xfId="1" applyFont="1" applyBorder="1" applyAlignment="1" applyProtection="1">
      <alignment horizontal="center" vertical="center"/>
      <protection hidden="1"/>
    </xf>
    <xf numFmtId="0" fontId="9" fillId="0" borderId="19" xfId="1" applyFont="1" applyBorder="1" applyAlignment="1" applyProtection="1">
      <alignment horizontal="center" vertical="center"/>
      <protection hidden="1"/>
    </xf>
    <xf numFmtId="0" fontId="9" fillId="5" borderId="44" xfId="1" applyFont="1" applyFill="1" applyBorder="1" applyAlignment="1" applyProtection="1">
      <alignment horizontal="left" vertical="top"/>
      <protection locked="0" hidden="1"/>
    </xf>
    <xf numFmtId="179" fontId="3" fillId="0" borderId="34" xfId="1" applyNumberFormat="1" applyFont="1" applyBorder="1" applyAlignment="1" applyProtection="1">
      <alignment horizontal="center" vertical="center" wrapText="1"/>
      <protection hidden="1"/>
    </xf>
    <xf numFmtId="179" fontId="3" fillId="0" borderId="3" xfId="1" applyNumberFormat="1" applyFont="1" applyBorder="1" applyAlignment="1" applyProtection="1">
      <alignment horizontal="center" vertical="center" wrapText="1"/>
      <protection hidden="1"/>
    </xf>
    <xf numFmtId="179" fontId="3" fillId="0" borderId="37" xfId="1" applyNumberFormat="1" applyFont="1" applyBorder="1" applyAlignment="1" applyProtection="1">
      <alignment horizontal="center" vertical="center" wrapText="1"/>
      <protection hidden="1"/>
    </xf>
    <xf numFmtId="179" fontId="3" fillId="0" borderId="18" xfId="1" applyNumberFormat="1" applyFont="1" applyBorder="1" applyAlignment="1" applyProtection="1">
      <alignment horizontal="center" vertical="center" wrapText="1"/>
      <protection hidden="1"/>
    </xf>
    <xf numFmtId="179" fontId="3" fillId="0" borderId="5" xfId="1" applyNumberFormat="1" applyFont="1" applyBorder="1" applyAlignment="1" applyProtection="1">
      <alignment horizontal="center" vertical="center" wrapText="1"/>
      <protection hidden="1"/>
    </xf>
    <xf numFmtId="179" fontId="3" fillId="0" borderId="7" xfId="1" applyNumberFormat="1" applyFont="1" applyBorder="1" applyAlignment="1" applyProtection="1">
      <alignment horizontal="center" vertical="center" wrapText="1"/>
      <protection hidden="1"/>
    </xf>
    <xf numFmtId="179" fontId="3" fillId="0" borderId="18" xfId="1" applyNumberFormat="1" applyFont="1" applyBorder="1" applyAlignment="1" applyProtection="1">
      <alignment vertical="center" wrapText="1"/>
      <protection hidden="1"/>
    </xf>
    <xf numFmtId="179" fontId="3" fillId="0" borderId="5" xfId="1" applyNumberFormat="1" applyFont="1" applyBorder="1" applyAlignment="1" applyProtection="1">
      <alignment vertical="center" wrapText="1"/>
      <protection hidden="1"/>
    </xf>
    <xf numFmtId="179" fontId="3" fillId="0" borderId="7" xfId="1" applyNumberFormat="1" applyFont="1" applyBorder="1" applyAlignment="1" applyProtection="1">
      <alignment vertical="center" wrapText="1"/>
      <protection hidden="1"/>
    </xf>
    <xf numFmtId="179" fontId="3" fillId="0" borderId="19" xfId="1" applyNumberFormat="1" applyFont="1" applyBorder="1" applyAlignment="1" applyProtection="1">
      <alignment horizontal="center" vertical="center" wrapText="1"/>
      <protection hidden="1"/>
    </xf>
    <xf numFmtId="179" fontId="3" fillId="0" borderId="0" xfId="1" applyNumberFormat="1" applyFont="1" applyAlignment="1" applyProtection="1">
      <alignment horizontal="center" vertical="center" wrapText="1"/>
      <protection hidden="1"/>
    </xf>
    <xf numFmtId="179" fontId="3" fillId="0" borderId="1" xfId="1" applyNumberFormat="1" applyFont="1" applyBorder="1" applyAlignment="1" applyProtection="1">
      <alignment horizontal="center" vertical="center" wrapText="1"/>
      <protection hidden="1"/>
    </xf>
    <xf numFmtId="179" fontId="3" fillId="0" borderId="33" xfId="1" applyNumberFormat="1" applyFont="1" applyBorder="1" applyAlignment="1" applyProtection="1">
      <alignment horizontal="center" vertical="center" wrapText="1"/>
      <protection hidden="1"/>
    </xf>
    <xf numFmtId="179" fontId="3" fillId="0" borderId="31" xfId="1" applyNumberFormat="1" applyFont="1" applyBorder="1" applyAlignment="1" applyProtection="1">
      <alignment horizontal="center" vertical="center" wrapText="1"/>
      <protection hidden="1"/>
    </xf>
    <xf numFmtId="179" fontId="3" fillId="0" borderId="2" xfId="1" applyNumberFormat="1" applyFont="1" applyBorder="1" applyAlignment="1" applyProtection="1">
      <alignment horizontal="center" vertical="center" wrapText="1"/>
      <protection hidden="1"/>
    </xf>
    <xf numFmtId="0" fontId="6" fillId="0" borderId="19" xfId="1" applyFont="1" applyBorder="1" applyAlignment="1" applyProtection="1">
      <alignment horizontal="center" vertical="center" wrapText="1"/>
      <protection hidden="1"/>
    </xf>
    <xf numFmtId="0" fontId="6" fillId="0" borderId="18" xfId="1" applyFont="1" applyBorder="1" applyAlignment="1" applyProtection="1">
      <alignment horizontal="center" vertical="center" wrapText="1"/>
      <protection hidden="1"/>
    </xf>
    <xf numFmtId="0" fontId="6" fillId="0" borderId="17" xfId="1" applyFont="1" applyBorder="1" applyAlignment="1" applyProtection="1">
      <alignment horizontal="center" vertical="center" wrapText="1"/>
      <protection hidden="1"/>
    </xf>
    <xf numFmtId="0" fontId="5" fillId="0" borderId="1" xfId="1" applyFont="1" applyBorder="1" applyAlignment="1" applyProtection="1">
      <alignment horizontal="center" vertical="center"/>
      <protection locked="0"/>
    </xf>
    <xf numFmtId="0" fontId="10" fillId="0" borderId="0" xfId="1" applyAlignment="1" applyProtection="1">
      <alignment horizontal="center" vertical="center"/>
      <protection hidden="1"/>
    </xf>
    <xf numFmtId="0" fontId="10" fillId="0" borderId="31" xfId="1" applyBorder="1" applyAlignment="1" applyProtection="1">
      <alignment horizontal="center" vertical="center" wrapText="1"/>
      <protection hidden="1"/>
    </xf>
    <xf numFmtId="0" fontId="10" fillId="0" borderId="2" xfId="1" applyBorder="1" applyAlignment="1" applyProtection="1">
      <alignment horizontal="center" vertical="center" wrapText="1"/>
      <protection hidden="1"/>
    </xf>
    <xf numFmtId="0" fontId="10" fillId="0" borderId="5" xfId="1" applyBorder="1" applyAlignment="1" applyProtection="1">
      <alignment horizontal="center" vertical="center"/>
      <protection hidden="1"/>
    </xf>
    <xf numFmtId="0" fontId="10" fillId="0" borderId="37" xfId="1" applyBorder="1" applyAlignment="1" applyProtection="1">
      <alignment horizontal="center" vertical="center"/>
      <protection hidden="1"/>
    </xf>
    <xf numFmtId="0" fontId="3" fillId="0" borderId="3" xfId="1" applyFont="1" applyBorder="1" applyAlignment="1" applyProtection="1">
      <alignment horizontal="center" vertical="center"/>
      <protection hidden="1"/>
    </xf>
    <xf numFmtId="0" fontId="3" fillId="0" borderId="34" xfId="1" applyFont="1" applyBorder="1" applyAlignment="1" applyProtection="1">
      <alignment horizontal="center" vertical="center"/>
      <protection hidden="1"/>
    </xf>
    <xf numFmtId="0" fontId="15" fillId="0" borderId="1" xfId="1" applyFont="1" applyBorder="1" applyAlignment="1" applyProtection="1">
      <alignment horizontal="center" vertical="center"/>
      <protection locked="0"/>
    </xf>
    <xf numFmtId="0" fontId="6" fillId="0" borderId="0" xfId="1" applyFont="1" applyAlignment="1" applyProtection="1">
      <alignment horizontal="center"/>
      <protection hidden="1"/>
    </xf>
    <xf numFmtId="0" fontId="3" fillId="0" borderId="0" xfId="1" applyFont="1" applyAlignment="1" applyProtection="1">
      <alignment horizontal="center"/>
      <protection hidden="1"/>
    </xf>
    <xf numFmtId="0" fontId="13" fillId="0" borderId="0" xfId="1" applyFont="1" applyAlignment="1" applyProtection="1">
      <alignment horizontal="center"/>
      <protection hidden="1"/>
    </xf>
    <xf numFmtId="0" fontId="3" fillId="0" borderId="23" xfId="1" applyFont="1" applyBorder="1" applyAlignment="1" applyProtection="1">
      <alignment horizontal="center" vertical="center"/>
      <protection hidden="1"/>
    </xf>
    <xf numFmtId="0" fontId="10" fillId="0" borderId="25" xfId="1" applyBorder="1" applyAlignment="1" applyProtection="1">
      <alignment horizontal="center" vertical="center"/>
      <protection hidden="1"/>
    </xf>
    <xf numFmtId="0" fontId="10" fillId="0" borderId="29" xfId="1" applyBorder="1" applyAlignment="1" applyProtection="1">
      <alignment horizontal="center" vertical="center"/>
      <protection hidden="1"/>
    </xf>
    <xf numFmtId="0" fontId="9" fillId="0" borderId="34" xfId="1" applyFont="1" applyBorder="1" applyAlignment="1" applyProtection="1">
      <alignment horizontal="left" vertical="center"/>
      <protection locked="0" hidden="1"/>
    </xf>
    <xf numFmtId="0" fontId="9" fillId="0" borderId="43" xfId="1" applyFont="1" applyBorder="1" applyAlignment="1" applyProtection="1">
      <alignment horizontal="left" vertical="center"/>
      <protection locked="0" hidden="1"/>
    </xf>
    <xf numFmtId="0" fontId="9" fillId="0" borderId="44" xfId="1" applyFont="1" applyBorder="1" applyAlignment="1" applyProtection="1">
      <alignment horizontal="left" vertical="center"/>
      <protection locked="0" hidden="1"/>
    </xf>
    <xf numFmtId="0" fontId="9" fillId="0" borderId="42" xfId="1" applyFont="1" applyBorder="1" applyAlignment="1" applyProtection="1">
      <alignment horizontal="left" vertical="center"/>
      <protection locked="0" hidden="1"/>
    </xf>
    <xf numFmtId="176" fontId="3" fillId="5" borderId="18" xfId="0" applyNumberFormat="1" applyFont="1" applyFill="1" applyBorder="1" applyAlignment="1" applyProtection="1">
      <alignment horizontal="right"/>
      <protection hidden="1"/>
    </xf>
    <xf numFmtId="177" fontId="3" fillId="5" borderId="5" xfId="0" applyNumberFormat="1" applyFont="1" applyFill="1" applyBorder="1" applyAlignment="1" applyProtection="1">
      <alignment horizontal="right"/>
      <protection hidden="1"/>
    </xf>
    <xf numFmtId="0" fontId="10" fillId="0" borderId="0" xfId="1" applyProtection="1">
      <alignment vertical="center"/>
      <protection hidden="1"/>
    </xf>
    <xf numFmtId="0" fontId="24" fillId="0" borderId="0" xfId="1" applyFont="1" applyProtection="1">
      <alignment vertical="center"/>
      <protection hidden="1"/>
    </xf>
    <xf numFmtId="0" fontId="24" fillId="0" borderId="0" xfId="1" applyFont="1" applyAlignment="1" applyProtection="1">
      <protection hidden="1"/>
    </xf>
    <xf numFmtId="0" fontId="25" fillId="0" borderId="0" xfId="1" applyFont="1" applyAlignment="1" applyProtection="1">
      <alignment horizontal="center" vertical="center"/>
      <protection hidden="1"/>
    </xf>
    <xf numFmtId="0" fontId="23" fillId="0" borderId="0" xfId="1" applyFont="1" applyAlignment="1" applyProtection="1">
      <alignment horizontal="left" vertical="center"/>
      <protection hidden="1"/>
    </xf>
    <xf numFmtId="0" fontId="24" fillId="0" borderId="0" xfId="0" applyFont="1" applyProtection="1">
      <alignment vertical="center"/>
      <protection hidden="1"/>
    </xf>
    <xf numFmtId="0" fontId="24" fillId="0" borderId="0" xfId="0" applyFont="1" applyAlignment="1" applyProtection="1">
      <alignment horizontal="center" vertical="center"/>
      <protection locked="0"/>
    </xf>
    <xf numFmtId="0" fontId="10" fillId="0" borderId="0" xfId="1" applyAlignment="1" applyProtection="1">
      <alignment horizontal="left" vertical="center"/>
      <protection hidden="1"/>
    </xf>
    <xf numFmtId="0" fontId="24" fillId="7" borderId="0" xfId="0" applyFont="1" applyFill="1" applyAlignment="1" applyProtection="1">
      <alignment horizontal="center" vertical="center"/>
      <protection locked="0"/>
    </xf>
    <xf numFmtId="0" fontId="10" fillId="0" borderId="0" xfId="0" applyFont="1">
      <alignment vertical="center"/>
    </xf>
    <xf numFmtId="0" fontId="25" fillId="0" borderId="1" xfId="1" applyFont="1" applyBorder="1" applyAlignment="1" applyProtection="1">
      <alignment horizontal="right" vertical="center"/>
      <protection hidden="1"/>
    </xf>
    <xf numFmtId="177" fontId="3" fillId="5" borderId="23" xfId="0" applyNumberFormat="1" applyFont="1" applyFill="1" applyBorder="1" applyAlignment="1" applyProtection="1">
      <alignment horizontal="right" wrapText="1"/>
      <protection locked="0"/>
    </xf>
    <xf numFmtId="177" fontId="3" fillId="5" borderId="24" xfId="0" applyNumberFormat="1" applyFont="1" applyFill="1" applyBorder="1" applyAlignment="1" applyProtection="1">
      <alignment horizontal="right" wrapText="1"/>
      <protection locked="0"/>
    </xf>
    <xf numFmtId="177" fontId="3" fillId="5" borderId="25" xfId="0" applyNumberFormat="1" applyFont="1" applyFill="1" applyBorder="1" applyAlignment="1" applyProtection="1">
      <alignment horizontal="right" wrapText="1"/>
      <protection locked="0"/>
    </xf>
    <xf numFmtId="177" fontId="3" fillId="5" borderId="26" xfId="0" applyNumberFormat="1" applyFont="1" applyFill="1" applyBorder="1" applyAlignment="1" applyProtection="1">
      <alignment horizontal="right" wrapText="1"/>
      <protection locked="0"/>
    </xf>
    <xf numFmtId="177" fontId="3" fillId="5" borderId="29" xfId="0" applyNumberFormat="1" applyFont="1" applyFill="1" applyBorder="1" applyAlignment="1" applyProtection="1">
      <alignment horizontal="right" wrapText="1"/>
      <protection locked="0"/>
    </xf>
    <xf numFmtId="177" fontId="3" fillId="5" borderId="6" xfId="0" applyNumberFormat="1" applyFont="1" applyFill="1" applyBorder="1" applyAlignment="1" applyProtection="1">
      <alignment horizontal="right" wrapText="1"/>
      <protection locked="0"/>
    </xf>
    <xf numFmtId="176" fontId="3" fillId="0" borderId="5" xfId="0" applyNumberFormat="1" applyFont="1" applyBorder="1" applyAlignment="1" applyProtection="1">
      <alignment horizontal="right"/>
      <protection hidden="1"/>
    </xf>
    <xf numFmtId="0" fontId="3" fillId="5" borderId="23" xfId="1" applyFont="1" applyFill="1" applyBorder="1" applyAlignment="1" applyProtection="1">
      <alignment horizontal="left" vertical="top" wrapText="1"/>
      <protection locked="0"/>
    </xf>
    <xf numFmtId="0" fontId="3" fillId="5" borderId="25" xfId="1" applyFont="1" applyFill="1" applyBorder="1" applyAlignment="1" applyProtection="1">
      <alignment horizontal="left" vertical="top" wrapText="1"/>
      <protection locked="0"/>
    </xf>
    <xf numFmtId="0" fontId="3" fillId="5" borderId="29" xfId="1" applyFont="1" applyFill="1" applyBorder="1" applyAlignment="1" applyProtection="1">
      <alignment horizontal="left" vertical="top" wrapText="1"/>
      <protection locked="0"/>
    </xf>
    <xf numFmtId="0" fontId="3" fillId="5" borderId="23" xfId="0" applyFont="1" applyFill="1" applyBorder="1" applyAlignment="1" applyProtection="1">
      <alignment horizontal="left" vertical="top" wrapText="1"/>
      <protection locked="0"/>
    </xf>
    <xf numFmtId="0" fontId="3" fillId="5" borderId="25"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3" fillId="0" borderId="25" xfId="1" applyFont="1" applyBorder="1" applyAlignment="1" applyProtection="1">
      <alignment horizontal="left" vertical="top" wrapText="1"/>
      <protection locked="0"/>
    </xf>
    <xf numFmtId="0" fontId="3" fillId="0" borderId="29" xfId="1"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29" xfId="0"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hidden="1"/>
    </xf>
    <xf numFmtId="0" fontId="3" fillId="0" borderId="25" xfId="1" applyFont="1" applyBorder="1" applyAlignment="1" applyProtection="1">
      <alignment horizontal="left" vertical="top" wrapText="1"/>
      <protection hidden="1"/>
    </xf>
    <xf numFmtId="0" fontId="3" fillId="0" borderId="29" xfId="1" applyFont="1" applyBorder="1" applyAlignment="1" applyProtection="1">
      <alignment horizontal="center" vertical="center" wrapText="1"/>
      <protection hidden="1"/>
    </xf>
    <xf numFmtId="0" fontId="22" fillId="0" borderId="7" xfId="1" applyFont="1" applyBorder="1" applyAlignment="1" applyProtection="1">
      <alignment horizontal="center" vertical="center" wrapText="1"/>
      <protection hidden="1"/>
    </xf>
    <xf numFmtId="0" fontId="22" fillId="0" borderId="32" xfId="1" applyFont="1" applyBorder="1" applyAlignment="1" applyProtection="1">
      <alignment horizontal="left" vertical="center" wrapText="1"/>
      <protection hidden="1"/>
    </xf>
    <xf numFmtId="0" fontId="3" fillId="0" borderId="27" xfId="1" applyFont="1" applyBorder="1" applyAlignment="1" applyProtection="1">
      <alignment horizontal="left" vertical="top"/>
      <protection locked="0" hidden="1"/>
    </xf>
    <xf numFmtId="0" fontId="3" fillId="0" borderId="19" xfId="1" applyFont="1" applyBorder="1" applyAlignment="1" applyProtection="1">
      <alignment horizontal="left" vertical="top"/>
      <protection locked="0" hidden="1"/>
    </xf>
    <xf numFmtId="0" fontId="3" fillId="0" borderId="28" xfId="1" applyFont="1" applyBorder="1" applyAlignment="1" applyProtection="1">
      <alignment horizontal="left" vertical="top"/>
      <protection locked="0" hidden="1"/>
    </xf>
    <xf numFmtId="176" fontId="7" fillId="0" borderId="18" xfId="1" applyNumberFormat="1" applyFont="1" applyBorder="1" applyAlignment="1" applyProtection="1">
      <alignment horizontal="right" wrapText="1"/>
      <protection locked="0"/>
    </xf>
    <xf numFmtId="177" fontId="7" fillId="0" borderId="5" xfId="1" applyNumberFormat="1" applyFont="1" applyBorder="1" applyAlignment="1" applyProtection="1">
      <alignment horizontal="right" wrapText="1"/>
      <protection locked="0"/>
    </xf>
    <xf numFmtId="178" fontId="7" fillId="0" borderId="1" xfId="1" applyNumberFormat="1" applyFont="1" applyBorder="1" applyAlignment="1" applyProtection="1">
      <alignment horizontal="right" wrapText="1"/>
      <protection hidden="1"/>
    </xf>
    <xf numFmtId="176" fontId="7" fillId="0" borderId="5" xfId="0" applyNumberFormat="1" applyFont="1" applyBorder="1" applyAlignment="1" applyProtection="1">
      <alignment horizontal="right" wrapText="1"/>
      <protection hidden="1"/>
    </xf>
    <xf numFmtId="178" fontId="7" fillId="0" borderId="7" xfId="0" applyNumberFormat="1" applyFont="1" applyBorder="1" applyAlignment="1" applyProtection="1">
      <alignment horizontal="right" wrapText="1"/>
      <protection hidden="1"/>
    </xf>
    <xf numFmtId="38" fontId="7" fillId="0" borderId="5" xfId="3" applyFont="1" applyFill="1" applyBorder="1" applyAlignment="1" applyProtection="1">
      <alignment horizontal="right" wrapText="1"/>
      <protection hidden="1"/>
    </xf>
    <xf numFmtId="176" fontId="7" fillId="0" borderId="18" xfId="1" applyNumberFormat="1" applyFont="1" applyBorder="1" applyAlignment="1" applyProtection="1">
      <alignment horizontal="right" wrapText="1"/>
      <protection hidden="1"/>
    </xf>
    <xf numFmtId="177" fontId="7" fillId="0" borderId="5" xfId="1" applyNumberFormat="1" applyFont="1" applyBorder="1" applyAlignment="1" applyProtection="1">
      <alignment horizontal="right" wrapText="1"/>
      <protection hidden="1"/>
    </xf>
    <xf numFmtId="178" fontId="7" fillId="0" borderId="10" xfId="1" applyNumberFormat="1" applyFont="1" applyBorder="1" applyAlignment="1" applyProtection="1">
      <alignment horizontal="right" wrapText="1"/>
      <protection hidden="1"/>
    </xf>
    <xf numFmtId="178" fontId="7" fillId="0" borderId="37" xfId="1" applyNumberFormat="1" applyFont="1" applyBorder="1" applyAlignment="1" applyProtection="1">
      <alignment horizontal="right" wrapText="1"/>
      <protection hidden="1"/>
    </xf>
    <xf numFmtId="176" fontId="7" fillId="0" borderId="78" xfId="1" applyNumberFormat="1" applyFont="1" applyBorder="1" applyAlignment="1" applyProtection="1">
      <alignment horizontal="right" wrapText="1"/>
      <protection locked="0"/>
    </xf>
    <xf numFmtId="177" fontId="7" fillId="0" borderId="4" xfId="1" applyNumberFormat="1" applyFont="1" applyBorder="1" applyAlignment="1" applyProtection="1">
      <alignment horizontal="right" wrapText="1"/>
      <protection locked="0"/>
    </xf>
    <xf numFmtId="178" fontId="7" fillId="0" borderId="8" xfId="1" applyNumberFormat="1" applyFont="1" applyBorder="1" applyAlignment="1" applyProtection="1">
      <alignment horizontal="right" wrapText="1"/>
      <protection hidden="1"/>
    </xf>
    <xf numFmtId="176" fontId="7" fillId="0" borderId="78" xfId="0" applyNumberFormat="1" applyFont="1" applyBorder="1" applyAlignment="1" applyProtection="1">
      <alignment horizontal="right" wrapText="1"/>
      <protection hidden="1"/>
    </xf>
    <xf numFmtId="38" fontId="7" fillId="0" borderId="4" xfId="3" applyFont="1" applyFill="1" applyBorder="1" applyAlignment="1" applyProtection="1">
      <alignment horizontal="right" wrapText="1"/>
      <protection hidden="1"/>
    </xf>
    <xf numFmtId="176" fontId="7" fillId="0" borderId="78" xfId="1" applyNumberFormat="1" applyFont="1" applyBorder="1" applyAlignment="1" applyProtection="1">
      <alignment horizontal="right" wrapText="1"/>
      <protection hidden="1"/>
    </xf>
    <xf numFmtId="177" fontId="7" fillId="0" borderId="4" xfId="1" applyNumberFormat="1" applyFont="1" applyBorder="1" applyAlignment="1" applyProtection="1">
      <alignment horizontal="right" wrapText="1"/>
      <protection hidden="1"/>
    </xf>
    <xf numFmtId="178" fontId="7" fillId="0" borderId="82" xfId="1" applyNumberFormat="1" applyFont="1" applyBorder="1" applyAlignment="1" applyProtection="1">
      <alignment horizontal="right" wrapText="1"/>
      <protection hidden="1"/>
    </xf>
    <xf numFmtId="176" fontId="7" fillId="7" borderId="34" xfId="1" applyNumberFormat="1" applyFont="1" applyFill="1" applyBorder="1" applyAlignment="1" applyProtection="1">
      <alignment horizontal="right" wrapText="1"/>
      <protection locked="0"/>
    </xf>
    <xf numFmtId="176" fontId="7" fillId="7" borderId="18" xfId="1" applyNumberFormat="1" applyFont="1" applyFill="1" applyBorder="1" applyAlignment="1" applyProtection="1">
      <alignment horizontal="right" wrapText="1"/>
      <protection locked="0"/>
    </xf>
    <xf numFmtId="176" fontId="7" fillId="7" borderId="78" xfId="1" applyNumberFormat="1" applyFont="1" applyFill="1" applyBorder="1" applyAlignment="1" applyProtection="1">
      <alignment horizontal="right" wrapText="1"/>
      <protection locked="0"/>
    </xf>
    <xf numFmtId="177" fontId="7" fillId="7" borderId="3" xfId="1" applyNumberFormat="1" applyFont="1" applyFill="1" applyBorder="1" applyAlignment="1" applyProtection="1">
      <alignment horizontal="right" wrapText="1"/>
      <protection locked="0"/>
    </xf>
    <xf numFmtId="177" fontId="7" fillId="7" borderId="5" xfId="1" applyNumberFormat="1" applyFont="1" applyFill="1" applyBorder="1" applyAlignment="1" applyProtection="1">
      <alignment horizontal="right" wrapText="1"/>
      <protection locked="0"/>
    </xf>
    <xf numFmtId="177" fontId="7" fillId="7" borderId="4" xfId="1" applyNumberFormat="1" applyFont="1" applyFill="1" applyBorder="1" applyAlignment="1" applyProtection="1">
      <alignment horizontal="right" wrapText="1"/>
      <protection locked="0"/>
    </xf>
    <xf numFmtId="0" fontId="9" fillId="0" borderId="15" xfId="1" applyFont="1" applyBorder="1" applyAlignment="1" applyProtection="1">
      <alignment horizontal="center" vertical="center"/>
      <protection hidden="1"/>
    </xf>
    <xf numFmtId="0" fontId="9" fillId="0" borderId="16" xfId="1" applyFont="1" applyBorder="1" applyAlignment="1" applyProtection="1">
      <alignment horizontal="center" vertical="center"/>
      <protection hidden="1"/>
    </xf>
    <xf numFmtId="0" fontId="9" fillId="0" borderId="43" xfId="1" applyFont="1" applyBorder="1" applyAlignment="1" applyProtection="1">
      <alignment horizontal="center" vertical="center"/>
      <protection hidden="1"/>
    </xf>
    <xf numFmtId="0" fontId="3" fillId="0" borderId="41" xfId="1" applyFont="1" applyBorder="1" applyAlignment="1" applyProtection="1">
      <alignment horizontal="left" vertical="center"/>
      <protection locked="0" hidden="1"/>
    </xf>
    <xf numFmtId="0" fontId="3" fillId="0" borderId="28" xfId="1" applyFont="1" applyBorder="1" applyAlignment="1" applyProtection="1">
      <alignment horizontal="left" vertical="center"/>
      <protection locked="0" hidden="1"/>
    </xf>
    <xf numFmtId="0" fontId="9" fillId="0" borderId="46" xfId="1" applyFont="1" applyBorder="1" applyAlignment="1" applyProtection="1">
      <alignment horizontal="center" vertical="center"/>
      <protection hidden="1"/>
    </xf>
    <xf numFmtId="0" fontId="9" fillId="0" borderId="18" xfId="1" applyFont="1" applyBorder="1" applyAlignment="1" applyProtection="1">
      <alignment horizontal="center" vertical="center"/>
      <protection hidden="1"/>
    </xf>
    <xf numFmtId="0" fontId="9" fillId="0" borderId="34" xfId="1" applyFont="1" applyBorder="1" applyAlignment="1" applyProtection="1">
      <alignment horizontal="center" vertical="center"/>
      <protection hidden="1"/>
    </xf>
    <xf numFmtId="0" fontId="3" fillId="0" borderId="32" xfId="1" applyFont="1" applyBorder="1" applyAlignment="1" applyProtection="1">
      <alignment horizontal="left" vertical="center"/>
      <protection locked="0" hidden="1"/>
    </xf>
    <xf numFmtId="0" fontId="3" fillId="0" borderId="20" xfId="1" applyFont="1" applyBorder="1" applyAlignment="1" applyProtection="1">
      <alignment horizontal="left" vertical="center"/>
      <protection locked="0" hidden="1"/>
    </xf>
    <xf numFmtId="0" fontId="18" fillId="0" borderId="60" xfId="1" applyFont="1" applyBorder="1" applyAlignment="1" applyProtection="1">
      <alignment horizontal="distributed" vertical="center" indent="1"/>
      <protection hidden="1"/>
    </xf>
    <xf numFmtId="0" fontId="18" fillId="0" borderId="18" xfId="1" applyFont="1" applyBorder="1" applyAlignment="1" applyProtection="1">
      <alignment horizontal="distributed" vertical="center" indent="1"/>
      <protection hidden="1"/>
    </xf>
    <xf numFmtId="0" fontId="18" fillId="0" borderId="61" xfId="1" applyFont="1" applyBorder="1" applyAlignment="1" applyProtection="1">
      <alignment horizontal="distributed" vertical="center" indent="1"/>
      <protection hidden="1"/>
    </xf>
    <xf numFmtId="0" fontId="18" fillId="0" borderId="5" xfId="1" applyFont="1" applyBorder="1" applyAlignment="1" applyProtection="1">
      <alignment horizontal="distributed" vertical="center" indent="1"/>
      <protection hidden="1"/>
    </xf>
    <xf numFmtId="0" fontId="18" fillId="0" borderId="62" xfId="1" applyFont="1" applyBorder="1" applyAlignment="1" applyProtection="1">
      <alignment horizontal="distributed" vertical="center" indent="1"/>
      <protection hidden="1"/>
    </xf>
    <xf numFmtId="0" fontId="18" fillId="0" borderId="7" xfId="1" applyFont="1" applyBorder="1" applyAlignment="1" applyProtection="1">
      <alignment horizontal="distributed" vertical="center" indent="1"/>
      <protection hidden="1"/>
    </xf>
    <xf numFmtId="38" fontId="6" fillId="0" borderId="64" xfId="2" applyFont="1" applyFill="1" applyBorder="1" applyAlignment="1" applyProtection="1">
      <alignment horizontal="right" vertical="center"/>
      <protection hidden="1"/>
    </xf>
    <xf numFmtId="38" fontId="6" fillId="0" borderId="52" xfId="2" applyFont="1" applyFill="1" applyBorder="1" applyAlignment="1" applyProtection="1">
      <alignment horizontal="right" vertical="center"/>
      <protection hidden="1"/>
    </xf>
    <xf numFmtId="38" fontId="6" fillId="0" borderId="53" xfId="2" applyFont="1" applyFill="1" applyBorder="1" applyAlignment="1" applyProtection="1">
      <alignment horizontal="right" vertical="center"/>
      <protection hidden="1"/>
    </xf>
    <xf numFmtId="0" fontId="18" fillId="0" borderId="63" xfId="1" applyFont="1" applyBorder="1" applyAlignment="1" applyProtection="1">
      <alignment horizontal="distributed" vertical="center" indent="1"/>
      <protection hidden="1"/>
    </xf>
    <xf numFmtId="0" fontId="18" fillId="0" borderId="9" xfId="1" applyFont="1" applyBorder="1" applyAlignment="1" applyProtection="1">
      <alignment horizontal="distributed" vertical="center" indent="1"/>
      <protection hidden="1"/>
    </xf>
    <xf numFmtId="38" fontId="6" fillId="0" borderId="65" xfId="2" applyFont="1" applyFill="1" applyBorder="1" applyAlignment="1" applyProtection="1">
      <alignment horizontal="right" vertical="center"/>
      <protection hidden="1"/>
    </xf>
    <xf numFmtId="0" fontId="9" fillId="0" borderId="13" xfId="1" applyFont="1" applyBorder="1" applyAlignment="1" applyProtection="1">
      <alignment horizontal="center" vertical="center"/>
      <protection hidden="1"/>
    </xf>
    <xf numFmtId="0" fontId="9" fillId="0" borderId="14" xfId="1" applyFont="1" applyBorder="1" applyAlignment="1" applyProtection="1">
      <alignment horizontal="center" vertical="center"/>
      <protection hidden="1"/>
    </xf>
    <xf numFmtId="0" fontId="9" fillId="0" borderId="42" xfId="1" applyFont="1" applyBorder="1" applyAlignment="1" applyProtection="1">
      <alignment horizontal="center" vertical="center"/>
      <protection hidden="1"/>
    </xf>
    <xf numFmtId="0" fontId="3" fillId="0" borderId="44" xfId="1" applyFont="1" applyBorder="1" applyAlignment="1" applyProtection="1">
      <alignment horizontal="left" vertical="center"/>
      <protection locked="0" hidden="1"/>
    </xf>
    <xf numFmtId="0" fontId="3" fillId="0" borderId="27" xfId="1" applyFont="1" applyBorder="1" applyAlignment="1" applyProtection="1">
      <alignment horizontal="left" vertical="center"/>
      <protection locked="0" hidden="1"/>
    </xf>
    <xf numFmtId="0" fontId="9" fillId="0" borderId="44" xfId="1" applyFont="1" applyBorder="1" applyAlignment="1" applyProtection="1">
      <alignment horizontal="left" vertical="center" shrinkToFit="1"/>
      <protection locked="0" hidden="1"/>
    </xf>
    <xf numFmtId="0" fontId="9" fillId="0" borderId="27" xfId="1" applyFont="1" applyBorder="1" applyAlignment="1" applyProtection="1">
      <alignment horizontal="left" vertical="center" shrinkToFit="1"/>
      <protection locked="0" hidden="1"/>
    </xf>
    <xf numFmtId="0" fontId="9" fillId="0" borderId="57" xfId="1" applyFont="1" applyBorder="1" applyAlignment="1" applyProtection="1">
      <alignment horizontal="left" vertical="center" shrinkToFit="1"/>
      <protection locked="0" hidden="1"/>
    </xf>
    <xf numFmtId="0" fontId="9" fillId="0" borderId="33" xfId="1" applyFont="1" applyBorder="1" applyAlignment="1" applyProtection="1">
      <alignment horizontal="left" vertical="center" shrinkToFit="1"/>
      <protection locked="0" hidden="1"/>
    </xf>
    <xf numFmtId="0" fontId="9" fillId="0" borderId="19" xfId="1" applyFont="1" applyBorder="1" applyAlignment="1" applyProtection="1">
      <alignment horizontal="left" vertical="center" shrinkToFit="1"/>
      <protection locked="0" hidden="1"/>
    </xf>
    <xf numFmtId="0" fontId="9" fillId="0" borderId="79" xfId="1" applyFont="1" applyBorder="1" applyAlignment="1" applyProtection="1">
      <alignment horizontal="left" vertical="center" shrinkToFit="1"/>
      <protection locked="0" hidden="1"/>
    </xf>
    <xf numFmtId="0" fontId="9" fillId="0" borderId="41" xfId="1" applyFont="1" applyBorder="1" applyAlignment="1" applyProtection="1">
      <alignment horizontal="left" vertical="center" shrinkToFit="1"/>
      <protection locked="0" hidden="1"/>
    </xf>
    <xf numFmtId="0" fontId="9" fillId="0" borderId="28" xfId="1" applyFont="1" applyBorder="1" applyAlignment="1" applyProtection="1">
      <alignment horizontal="left" vertical="center" shrinkToFit="1"/>
      <protection locked="0" hidden="1"/>
    </xf>
    <xf numFmtId="0" fontId="9" fillId="0" borderId="58" xfId="1" applyFont="1" applyBorder="1" applyAlignment="1" applyProtection="1">
      <alignment horizontal="left" vertical="center" shrinkToFit="1"/>
      <protection locked="0" hidden="1"/>
    </xf>
    <xf numFmtId="0" fontId="3" fillId="0" borderId="64" xfId="1" applyFont="1" applyBorder="1" applyAlignment="1" applyProtection="1">
      <alignment horizontal="left" vertical="top"/>
      <protection locked="0"/>
    </xf>
    <xf numFmtId="0" fontId="3" fillId="0" borderId="52" xfId="1" applyFont="1" applyBorder="1" applyAlignment="1" applyProtection="1">
      <alignment horizontal="left" vertical="top"/>
      <protection locked="0"/>
    </xf>
    <xf numFmtId="0" fontId="3" fillId="0" borderId="65" xfId="1" applyFont="1" applyBorder="1" applyAlignment="1" applyProtection="1">
      <alignment horizontal="left" vertical="top"/>
      <protection locked="0"/>
    </xf>
    <xf numFmtId="0" fontId="3" fillId="0" borderId="66" xfId="1" applyFont="1" applyBorder="1" applyAlignment="1" applyProtection="1">
      <alignment horizontal="center" vertical="center"/>
      <protection hidden="1"/>
    </xf>
    <xf numFmtId="0" fontId="3" fillId="0" borderId="67" xfId="1" applyFont="1" applyBorder="1" applyAlignment="1" applyProtection="1">
      <alignment horizontal="center" vertical="center"/>
      <protection hidden="1"/>
    </xf>
    <xf numFmtId="0" fontId="3" fillId="0" borderId="68" xfId="1" applyFont="1" applyBorder="1" applyAlignment="1" applyProtection="1">
      <alignment horizontal="center" vertical="center"/>
      <protection hidden="1"/>
    </xf>
    <xf numFmtId="0" fontId="3" fillId="0" borderId="69" xfId="1" applyFont="1" applyBorder="1" applyAlignment="1" applyProtection="1">
      <alignment horizontal="center" vertical="center"/>
      <protection hidden="1"/>
    </xf>
    <xf numFmtId="0" fontId="3" fillId="0" borderId="70" xfId="1" applyFont="1" applyBorder="1" applyAlignment="1" applyProtection="1">
      <alignment horizontal="center" vertical="center"/>
      <protection hidden="1"/>
    </xf>
    <xf numFmtId="0" fontId="3" fillId="0" borderId="71" xfId="1" applyFont="1" applyBorder="1" applyAlignment="1" applyProtection="1">
      <alignment horizontal="center" vertical="center"/>
      <protection hidden="1"/>
    </xf>
    <xf numFmtId="0" fontId="3" fillId="0" borderId="72" xfId="1" applyFont="1" applyBorder="1" applyAlignment="1" applyProtection="1">
      <alignment horizontal="center" vertical="center"/>
      <protection hidden="1"/>
    </xf>
    <xf numFmtId="0" fontId="3" fillId="0" borderId="73" xfId="1" applyFont="1" applyBorder="1" applyAlignment="1" applyProtection="1">
      <alignment horizontal="center" vertical="center"/>
      <protection hidden="1"/>
    </xf>
    <xf numFmtId="0" fontId="3" fillId="0" borderId="74" xfId="1" applyFont="1" applyBorder="1" applyAlignment="1" applyProtection="1">
      <alignment horizontal="center" vertical="center"/>
      <protection hidden="1"/>
    </xf>
    <xf numFmtId="0" fontId="3" fillId="0" borderId="61" xfId="1" applyFont="1" applyBorder="1" applyAlignment="1" applyProtection="1">
      <alignment horizontal="center" vertical="center"/>
      <protection hidden="1"/>
    </xf>
    <xf numFmtId="0" fontId="3" fillId="0" borderId="18" xfId="1" applyFont="1" applyBorder="1" applyAlignment="1" applyProtection="1">
      <alignment horizontal="center" vertical="center"/>
      <protection hidden="1"/>
    </xf>
    <xf numFmtId="0" fontId="3" fillId="0" borderId="5" xfId="1" applyFont="1" applyBorder="1" applyAlignment="1" applyProtection="1">
      <alignment horizontal="center" vertical="center"/>
      <protection hidden="1"/>
    </xf>
    <xf numFmtId="0" fontId="3" fillId="0" borderId="62" xfId="1" applyFont="1" applyBorder="1" applyAlignment="1" applyProtection="1">
      <alignment horizontal="center" vertical="center"/>
      <protection hidden="1"/>
    </xf>
    <xf numFmtId="0" fontId="3" fillId="0" borderId="7" xfId="1" applyFont="1" applyBorder="1" applyAlignment="1" applyProtection="1">
      <alignment horizontal="center" vertical="center"/>
      <protection hidden="1"/>
    </xf>
    <xf numFmtId="0" fontId="6" fillId="0" borderId="66" xfId="1" applyFont="1" applyBorder="1" applyAlignment="1" applyProtection="1">
      <alignment horizontal="center" vertical="center"/>
      <protection hidden="1"/>
    </xf>
    <xf numFmtId="0" fontId="6" fillId="0" borderId="67" xfId="1" applyFont="1" applyBorder="1" applyAlignment="1" applyProtection="1">
      <alignment horizontal="center" vertical="center"/>
      <protection hidden="1"/>
    </xf>
    <xf numFmtId="0" fontId="6" fillId="0" borderId="68" xfId="1" applyFont="1" applyBorder="1" applyAlignment="1" applyProtection="1">
      <alignment horizontal="center" vertical="center"/>
      <protection hidden="1"/>
    </xf>
    <xf numFmtId="0" fontId="6" fillId="0" borderId="69" xfId="1" applyFont="1" applyBorder="1" applyAlignment="1" applyProtection="1">
      <alignment horizontal="center" vertical="center"/>
      <protection hidden="1"/>
    </xf>
    <xf numFmtId="0" fontId="6" fillId="0" borderId="70" xfId="1" applyFont="1" applyBorder="1" applyAlignment="1" applyProtection="1">
      <alignment horizontal="center" vertical="center"/>
      <protection hidden="1"/>
    </xf>
    <xf numFmtId="0" fontId="6" fillId="0" borderId="71" xfId="1" applyFont="1" applyBorder="1" applyAlignment="1" applyProtection="1">
      <alignment horizontal="center" vertical="center"/>
      <protection hidden="1"/>
    </xf>
    <xf numFmtId="0" fontId="6" fillId="0" borderId="72" xfId="1" applyFont="1" applyBorder="1" applyAlignment="1" applyProtection="1">
      <alignment horizontal="center" vertical="center"/>
      <protection hidden="1"/>
    </xf>
    <xf numFmtId="0" fontId="6" fillId="0" borderId="73" xfId="1" applyFont="1" applyBorder="1" applyAlignment="1" applyProtection="1">
      <alignment horizontal="center" vertical="center"/>
      <protection hidden="1"/>
    </xf>
    <xf numFmtId="0" fontId="6" fillId="0" borderId="74" xfId="1" applyFont="1" applyBorder="1" applyAlignment="1" applyProtection="1">
      <alignment horizontal="center" vertical="center"/>
      <protection hidden="1"/>
    </xf>
    <xf numFmtId="0" fontId="18" fillId="0" borderId="60" xfId="1" applyFont="1" applyBorder="1" applyAlignment="1" applyProtection="1">
      <alignment horizontal="distributed" vertical="center" wrapText="1" indent="1"/>
      <protection hidden="1"/>
    </xf>
    <xf numFmtId="0" fontId="3" fillId="0" borderId="34" xfId="1" applyFont="1" applyBorder="1" applyAlignment="1" applyProtection="1">
      <alignment horizontal="center" vertical="center" wrapText="1"/>
      <protection locked="0"/>
    </xf>
    <xf numFmtId="0" fontId="3" fillId="0" borderId="3" xfId="1" applyFont="1" applyBorder="1" applyAlignment="1" applyProtection="1">
      <alignment horizontal="center" vertical="center" wrapText="1"/>
      <protection locked="0"/>
    </xf>
    <xf numFmtId="0" fontId="3" fillId="0" borderId="37" xfId="1" applyFont="1" applyBorder="1" applyAlignment="1" applyProtection="1">
      <alignment horizontal="center" vertical="center" wrapText="1"/>
      <protection locked="0"/>
    </xf>
    <xf numFmtId="0" fontId="3" fillId="0" borderId="33" xfId="1" applyFont="1" applyBorder="1" applyAlignment="1" applyProtection="1">
      <alignment horizontal="center" vertical="center" wrapText="1"/>
      <protection locked="0"/>
    </xf>
    <xf numFmtId="0" fontId="10" fillId="0" borderId="31" xfId="1" applyBorder="1" applyAlignment="1" applyProtection="1">
      <alignment horizontal="center" vertical="center" wrapText="1"/>
      <protection locked="0"/>
    </xf>
    <xf numFmtId="0" fontId="10" fillId="0" borderId="2" xfId="1" applyBorder="1" applyAlignment="1" applyProtection="1">
      <alignment horizontal="center" vertical="center" wrapText="1"/>
      <protection locked="0"/>
    </xf>
    <xf numFmtId="38" fontId="3" fillId="0" borderId="23" xfId="2" applyFont="1" applyFill="1" applyBorder="1" applyAlignment="1" applyProtection="1">
      <alignment horizontal="right" vertical="center" wrapText="1"/>
      <protection locked="0"/>
    </xf>
    <xf numFmtId="38" fontId="10" fillId="0" borderId="25" xfId="2" applyFont="1" applyFill="1" applyBorder="1" applyAlignment="1" applyProtection="1">
      <alignment horizontal="right" vertical="center" wrapText="1"/>
      <protection locked="0"/>
    </xf>
    <xf numFmtId="38" fontId="10" fillId="0" borderId="29" xfId="2" applyFont="1" applyFill="1" applyBorder="1" applyAlignment="1" applyProtection="1">
      <alignment horizontal="right" vertical="center" wrapText="1"/>
      <protection locked="0"/>
    </xf>
    <xf numFmtId="0" fontId="3" fillId="0" borderId="33" xfId="1" applyFont="1" applyBorder="1" applyAlignment="1" applyProtection="1">
      <alignment horizontal="right" vertical="center" wrapText="1"/>
      <protection locked="0"/>
    </xf>
    <xf numFmtId="0" fontId="10" fillId="0" borderId="31" xfId="1" applyBorder="1" applyAlignment="1" applyProtection="1">
      <alignment horizontal="right" vertical="center" wrapText="1"/>
      <protection locked="0"/>
    </xf>
    <xf numFmtId="0" fontId="10" fillId="0" borderId="2" xfId="1" applyBorder="1" applyAlignment="1" applyProtection="1">
      <alignment horizontal="right" vertical="center" wrapText="1"/>
      <protection locked="0"/>
    </xf>
    <xf numFmtId="0" fontId="3" fillId="0" borderId="19" xfId="1" applyFont="1" applyBorder="1" applyAlignment="1" applyProtection="1">
      <alignment horizontal="center" vertical="center" wrapText="1"/>
      <protection locked="0" hidden="1"/>
    </xf>
    <xf numFmtId="0" fontId="10" fillId="0" borderId="0" xfId="1" applyAlignment="1" applyProtection="1">
      <alignment horizontal="center" vertical="center" wrapText="1"/>
      <protection locked="0" hidden="1"/>
    </xf>
    <xf numFmtId="0" fontId="10" fillId="0" borderId="1" xfId="1" applyBorder="1" applyAlignment="1" applyProtection="1">
      <alignment horizontal="center" vertical="center" wrapText="1"/>
      <protection locked="0" hidden="1"/>
    </xf>
    <xf numFmtId="0" fontId="3" fillId="0" borderId="78" xfId="1" applyFont="1" applyBorder="1" applyAlignment="1" applyProtection="1">
      <alignment horizontal="right" vertical="center" wrapText="1"/>
      <protection locked="0"/>
    </xf>
    <xf numFmtId="0" fontId="3" fillId="0" borderId="4" xfId="1" applyFont="1" applyBorder="1" applyAlignment="1" applyProtection="1">
      <alignment horizontal="right" vertical="center" wrapText="1"/>
      <protection locked="0"/>
    </xf>
    <xf numFmtId="0" fontId="3" fillId="0" borderId="8" xfId="1" applyFont="1" applyBorder="1" applyAlignment="1" applyProtection="1">
      <alignment horizontal="right"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3" fillId="0" borderId="19" xfId="1" applyFont="1" applyBorder="1" applyAlignment="1" applyProtection="1">
      <alignment horizontal="center" vertical="center" wrapText="1"/>
      <protection hidden="1"/>
    </xf>
    <xf numFmtId="0" fontId="3" fillId="0" borderId="0" xfId="1" applyFont="1" applyAlignment="1" applyProtection="1">
      <alignment horizontal="center" vertical="center" wrapText="1"/>
      <protection hidden="1"/>
    </xf>
    <xf numFmtId="0" fontId="3" fillId="0" borderId="1" xfId="1" applyFont="1" applyBorder="1" applyAlignment="1" applyProtection="1">
      <alignment horizontal="center" vertical="center" wrapText="1"/>
      <protection hidden="1"/>
    </xf>
    <xf numFmtId="0" fontId="3" fillId="0" borderId="34" xfId="1" applyFont="1" applyBorder="1" applyAlignment="1" applyProtection="1">
      <alignment vertical="center" wrapText="1"/>
      <protection locked="0"/>
    </xf>
    <xf numFmtId="0" fontId="10" fillId="0" borderId="3" xfId="1" applyBorder="1" applyAlignment="1" applyProtection="1">
      <alignment vertical="center" wrapText="1"/>
      <protection locked="0"/>
    </xf>
    <xf numFmtId="0" fontId="10" fillId="0" borderId="37" xfId="1" applyBorder="1" applyAlignment="1" applyProtection="1">
      <alignment vertical="center" wrapText="1"/>
      <protection locked="0"/>
    </xf>
    <xf numFmtId="0" fontId="10" fillId="0" borderId="3" xfId="1" applyBorder="1" applyAlignment="1" applyProtection="1">
      <alignment horizontal="center" vertical="center" wrapText="1"/>
      <protection locked="0"/>
    </xf>
    <xf numFmtId="0" fontId="10" fillId="0" borderId="37" xfId="1" applyBorder="1" applyAlignment="1" applyProtection="1">
      <alignment horizontal="center" vertical="center" wrapText="1"/>
      <protection locked="0"/>
    </xf>
    <xf numFmtId="0" fontId="3" fillId="0" borderId="53" xfId="1" applyFont="1" applyBorder="1" applyAlignment="1" applyProtection="1">
      <alignment horizontal="left" vertical="top"/>
      <protection locked="0"/>
    </xf>
    <xf numFmtId="0" fontId="3" fillId="0" borderId="46" xfId="1" applyFont="1" applyBorder="1" applyAlignment="1" applyProtection="1">
      <alignment horizontal="center" vertical="center" wrapText="1"/>
      <protection hidden="1"/>
    </xf>
    <xf numFmtId="0" fontId="10" fillId="0" borderId="47" xfId="1" applyBorder="1" applyAlignment="1" applyProtection="1">
      <alignment horizontal="center" vertical="center" wrapText="1"/>
      <protection hidden="1"/>
    </xf>
    <xf numFmtId="0" fontId="10" fillId="0" borderId="45" xfId="1" applyBorder="1" applyAlignment="1" applyProtection="1">
      <alignment horizontal="center" vertical="center" wrapText="1"/>
      <protection hidden="1"/>
    </xf>
    <xf numFmtId="0" fontId="3" fillId="0" borderId="33" xfId="0" applyFont="1" applyBorder="1" applyAlignment="1" applyProtection="1">
      <alignment horizontal="center" vertical="center" wrapText="1"/>
      <protection locked="0" hidden="1"/>
    </xf>
    <xf numFmtId="0" fontId="3" fillId="0" borderId="31" xfId="0" applyFont="1" applyBorder="1" applyAlignment="1" applyProtection="1">
      <alignment horizontal="center" vertical="center" wrapText="1"/>
      <protection locked="0" hidden="1"/>
    </xf>
    <xf numFmtId="0" fontId="3" fillId="0" borderId="2" xfId="0" applyFont="1" applyBorder="1" applyAlignment="1" applyProtection="1">
      <alignment horizontal="center" vertical="center" wrapText="1"/>
      <protection locked="0" hidden="1"/>
    </xf>
    <xf numFmtId="0" fontId="3" fillId="0" borderId="64" xfId="1" applyFont="1" applyBorder="1" applyAlignment="1" applyProtection="1">
      <alignment horizontal="left" vertical="top" wrapText="1"/>
      <protection locked="0"/>
    </xf>
    <xf numFmtId="0" fontId="3" fillId="0" borderId="52" xfId="1" applyFont="1" applyBorder="1" applyAlignment="1" applyProtection="1">
      <alignment horizontal="left" vertical="top" wrapText="1"/>
      <protection locked="0"/>
    </xf>
    <xf numFmtId="0" fontId="3" fillId="0" borderId="53" xfId="1" applyFont="1" applyBorder="1" applyAlignment="1" applyProtection="1">
      <alignment horizontal="left" vertical="top" wrapText="1"/>
      <protection locked="0"/>
    </xf>
    <xf numFmtId="0" fontId="22" fillId="0" borderId="0" xfId="0" applyFont="1" applyAlignment="1" applyProtection="1">
      <alignment horizontal="center" vertical="center" wrapText="1"/>
      <protection hidden="1"/>
    </xf>
    <xf numFmtId="0" fontId="6" fillId="0" borderId="30" xfId="1" applyFont="1" applyBorder="1" applyAlignment="1" applyProtection="1">
      <alignment horizontal="center" vertical="center" wrapText="1"/>
      <protection hidden="1"/>
    </xf>
    <xf numFmtId="0" fontId="6" fillId="0" borderId="31" xfId="1" applyFont="1" applyBorder="1" applyAlignment="1" applyProtection="1">
      <alignment horizontal="center" vertical="center" wrapText="1"/>
      <protection hidden="1"/>
    </xf>
    <xf numFmtId="0" fontId="6" fillId="0" borderId="2" xfId="1" applyFont="1" applyBorder="1" applyAlignment="1" applyProtection="1">
      <alignment horizontal="center" vertical="center"/>
      <protection hidden="1"/>
    </xf>
    <xf numFmtId="0" fontId="6" fillId="0" borderId="48" xfId="1" applyFont="1" applyBorder="1" applyAlignment="1" applyProtection="1">
      <alignment horizontal="center" vertical="center" wrapText="1"/>
      <protection hidden="1"/>
    </xf>
    <xf numFmtId="0" fontId="6" fillId="0" borderId="1" xfId="1" applyFont="1" applyBorder="1" applyAlignment="1" applyProtection="1">
      <alignment horizontal="center" vertical="center" wrapText="1"/>
      <protection hidden="1"/>
    </xf>
    <xf numFmtId="0" fontId="6" fillId="0" borderId="54" xfId="1" applyFont="1" applyBorder="1" applyAlignment="1" applyProtection="1">
      <alignment horizontal="center" vertical="center"/>
      <protection hidden="1"/>
    </xf>
    <xf numFmtId="0" fontId="6" fillId="0" borderId="48" xfId="1" applyFont="1" applyBorder="1" applyAlignment="1" applyProtection="1">
      <alignment horizontal="center" vertical="center"/>
      <protection hidden="1"/>
    </xf>
    <xf numFmtId="0" fontId="6" fillId="0" borderId="50" xfId="1" applyFont="1" applyBorder="1" applyAlignment="1" applyProtection="1">
      <alignment horizontal="center" vertical="center"/>
      <protection hidden="1"/>
    </xf>
    <xf numFmtId="0" fontId="6" fillId="0" borderId="49" xfId="1" applyFont="1" applyBorder="1" applyAlignment="1" applyProtection="1">
      <alignment horizontal="center" vertical="center" wrapText="1"/>
      <protection hidden="1"/>
    </xf>
    <xf numFmtId="0" fontId="6" fillId="0" borderId="25" xfId="1" applyFont="1" applyBorder="1" applyAlignment="1" applyProtection="1">
      <alignment horizontal="center" vertical="center" wrapText="1"/>
      <protection hidden="1"/>
    </xf>
    <xf numFmtId="0" fontId="6" fillId="0" borderId="29" xfId="1" applyFont="1" applyBorder="1" applyAlignment="1" applyProtection="1">
      <alignment horizontal="center" vertical="center" wrapText="1"/>
      <protection hidden="1"/>
    </xf>
    <xf numFmtId="0" fontId="10" fillId="0" borderId="48" xfId="1" applyBorder="1" applyAlignment="1" applyProtection="1">
      <alignment horizontal="center" vertical="center" wrapText="1"/>
      <protection hidden="1"/>
    </xf>
    <xf numFmtId="0" fontId="10" fillId="0" borderId="50" xfId="1" applyBorder="1" applyAlignment="1" applyProtection="1">
      <alignment horizontal="center" vertical="center" wrapText="1"/>
      <protection hidden="1"/>
    </xf>
    <xf numFmtId="0" fontId="10" fillId="0" borderId="31" xfId="1" applyBorder="1" applyAlignment="1" applyProtection="1">
      <alignment horizontal="center" vertical="center" wrapText="1"/>
      <protection hidden="1"/>
    </xf>
    <xf numFmtId="0" fontId="10" fillId="0" borderId="0" xfId="1" applyAlignment="1" applyProtection="1">
      <alignment horizontal="center" vertical="center" wrapText="1"/>
      <protection hidden="1"/>
    </xf>
    <xf numFmtId="0" fontId="10" fillId="0" borderId="4" xfId="1" applyBorder="1" applyAlignment="1" applyProtection="1">
      <alignment horizontal="center" vertical="center" wrapText="1"/>
      <protection hidden="1"/>
    </xf>
    <xf numFmtId="0" fontId="10" fillId="0" borderId="2" xfId="1" applyBorder="1" applyAlignment="1" applyProtection="1">
      <alignment horizontal="center" vertical="center" wrapText="1"/>
      <protection hidden="1"/>
    </xf>
    <xf numFmtId="0" fontId="10" fillId="0" borderId="1" xfId="1" applyBorder="1" applyAlignment="1" applyProtection="1">
      <alignment horizontal="center" vertical="center" wrapText="1"/>
      <protection hidden="1"/>
    </xf>
    <xf numFmtId="0" fontId="10" fillId="0" borderId="8" xfId="1" applyBorder="1" applyAlignment="1" applyProtection="1">
      <alignment horizontal="center" vertical="center" wrapText="1"/>
      <protection hidden="1"/>
    </xf>
    <xf numFmtId="0" fontId="6" fillId="0" borderId="51" xfId="1" applyFont="1" applyBorder="1" applyAlignment="1" applyProtection="1">
      <alignment horizontal="center" vertical="center" wrapText="1"/>
      <protection hidden="1"/>
    </xf>
    <xf numFmtId="0" fontId="6" fillId="0" borderId="52" xfId="1" applyFont="1" applyBorder="1" applyAlignment="1" applyProtection="1">
      <alignment horizontal="center" vertical="center" wrapText="1"/>
      <protection hidden="1"/>
    </xf>
    <xf numFmtId="0" fontId="6" fillId="0" borderId="53" xfId="1" applyFont="1" applyBorder="1" applyAlignment="1" applyProtection="1">
      <alignment horizontal="center" vertical="center" wrapText="1"/>
      <protection hidden="1"/>
    </xf>
    <xf numFmtId="0" fontId="6" fillId="0" borderId="23" xfId="1" applyFont="1" applyBorder="1" applyAlignment="1" applyProtection="1">
      <alignment horizontal="center" vertical="center"/>
      <protection hidden="1"/>
    </xf>
    <xf numFmtId="0" fontId="6" fillId="0" borderId="29" xfId="1" applyFont="1" applyBorder="1" applyAlignment="1" applyProtection="1">
      <alignment horizontal="center" vertical="center"/>
      <protection hidden="1"/>
    </xf>
    <xf numFmtId="0" fontId="6" fillId="0" borderId="34" xfId="1" applyFont="1" applyBorder="1" applyAlignment="1" applyProtection="1">
      <alignment horizontal="center" vertical="center"/>
      <protection hidden="1"/>
    </xf>
    <xf numFmtId="0" fontId="6" fillId="0" borderId="37" xfId="1" applyFont="1" applyBorder="1" applyAlignment="1" applyProtection="1">
      <alignment horizontal="center" vertical="center"/>
      <protection hidden="1"/>
    </xf>
    <xf numFmtId="0" fontId="22" fillId="0" borderId="34" xfId="1" applyFont="1" applyBorder="1" applyAlignment="1" applyProtection="1">
      <alignment horizontal="center" vertical="center"/>
      <protection hidden="1"/>
    </xf>
    <xf numFmtId="0" fontId="22" fillId="0" borderId="37" xfId="1" applyFont="1" applyBorder="1" applyAlignment="1" applyProtection="1">
      <alignment horizontal="center" vertical="center"/>
      <protection hidden="1"/>
    </xf>
    <xf numFmtId="0" fontId="22" fillId="0" borderId="18" xfId="1" applyFont="1" applyBorder="1" applyAlignment="1" applyProtection="1">
      <alignment horizontal="center" vertical="center"/>
      <protection hidden="1"/>
    </xf>
    <xf numFmtId="0" fontId="22" fillId="0" borderId="7" xfId="1" applyFont="1" applyBorder="1" applyAlignment="1" applyProtection="1">
      <alignment horizontal="center" vertical="center"/>
      <protection hidden="1"/>
    </xf>
    <xf numFmtId="0" fontId="23" fillId="0" borderId="0" xfId="1" applyFont="1" applyAlignment="1" applyProtection="1">
      <alignment horizontal="left" vertical="center"/>
      <protection hidden="1"/>
    </xf>
    <xf numFmtId="0" fontId="24" fillId="0" borderId="0" xfId="1" applyFont="1" applyAlignment="1" applyProtection="1">
      <alignment horizontal="center"/>
      <protection locked="0"/>
    </xf>
    <xf numFmtId="0" fontId="6" fillId="0" borderId="55" xfId="1" applyFont="1" applyBorder="1" applyAlignment="1" applyProtection="1">
      <alignment horizontal="center" vertical="center"/>
      <protection hidden="1"/>
    </xf>
    <xf numFmtId="0" fontId="6" fillId="0" borderId="47" xfId="1" applyFont="1" applyBorder="1" applyAlignment="1" applyProtection="1">
      <alignment horizontal="center" vertical="center"/>
      <protection hidden="1"/>
    </xf>
    <xf numFmtId="0" fontId="6" fillId="0" borderId="45" xfId="1" applyFont="1" applyBorder="1" applyAlignment="1" applyProtection="1">
      <alignment horizontal="center" vertical="center"/>
      <protection hidden="1"/>
    </xf>
    <xf numFmtId="0" fontId="6" fillId="0" borderId="59" xfId="1" applyFont="1" applyBorder="1" applyAlignment="1" applyProtection="1">
      <alignment horizontal="center" vertical="center" wrapText="1"/>
      <protection hidden="1"/>
    </xf>
    <xf numFmtId="0" fontId="6" fillId="0" borderId="0" xfId="1" applyFont="1" applyAlignment="1" applyProtection="1">
      <alignment horizontal="center" vertical="center" wrapText="1"/>
      <protection hidden="1"/>
    </xf>
    <xf numFmtId="0" fontId="6" fillId="0" borderId="5" xfId="1" applyFont="1" applyBorder="1" applyAlignment="1" applyProtection="1">
      <alignment horizontal="center" vertical="center" wrapText="1"/>
      <protection hidden="1"/>
    </xf>
    <xf numFmtId="0" fontId="6" fillId="0" borderId="2" xfId="1" applyFont="1" applyBorder="1" applyAlignment="1" applyProtection="1">
      <alignment horizontal="center" vertical="center" wrapText="1"/>
      <protection hidden="1"/>
    </xf>
    <xf numFmtId="0" fontId="6" fillId="0" borderId="7" xfId="1" applyFont="1" applyBorder="1" applyAlignment="1" applyProtection="1">
      <alignment horizontal="center" vertical="center" wrapText="1"/>
      <protection hidden="1"/>
    </xf>
    <xf numFmtId="0" fontId="6" fillId="0" borderId="56" xfId="1" applyFont="1" applyBorder="1" applyAlignment="1" applyProtection="1">
      <alignment horizontal="center" vertical="center" wrapText="1"/>
      <protection hidden="1"/>
    </xf>
    <xf numFmtId="0" fontId="6" fillId="0" borderId="3" xfId="1" applyFont="1" applyBorder="1" applyAlignment="1" applyProtection="1">
      <alignment horizontal="center" vertical="center" wrapText="1"/>
      <protection hidden="1"/>
    </xf>
    <xf numFmtId="0" fontId="6" fillId="0" borderId="37" xfId="1" applyFont="1" applyBorder="1" applyAlignment="1" applyProtection="1">
      <alignment horizontal="center" vertical="center" wrapText="1"/>
      <protection hidden="1"/>
    </xf>
    <xf numFmtId="0" fontId="22" fillId="0" borderId="24" xfId="1" applyFont="1" applyBorder="1" applyAlignment="1" applyProtection="1">
      <alignment horizontal="center" vertical="center" wrapText="1"/>
      <protection hidden="1"/>
    </xf>
    <xf numFmtId="0" fontId="22" fillId="0" borderId="6" xfId="1" applyFont="1" applyBorder="1" applyAlignment="1" applyProtection="1">
      <alignment horizontal="center" vertical="center"/>
      <protection hidden="1"/>
    </xf>
    <xf numFmtId="58" fontId="25" fillId="0" borderId="1" xfId="1" applyNumberFormat="1" applyFont="1" applyBorder="1" applyAlignment="1" applyProtection="1">
      <alignment horizontal="center" vertical="center"/>
      <protection hidden="1"/>
    </xf>
    <xf numFmtId="0" fontId="17" fillId="0" borderId="1" xfId="1" applyFont="1" applyBorder="1" applyAlignment="1" applyProtection="1">
      <alignment horizontal="center" vertical="center"/>
      <protection hidden="1"/>
    </xf>
    <xf numFmtId="0" fontId="24" fillId="0" borderId="0" xfId="0" applyFont="1" applyAlignment="1" applyProtection="1">
      <alignment horizontal="center" vertical="center"/>
      <protection hidden="1"/>
    </xf>
    <xf numFmtId="0" fontId="24" fillId="0" borderId="0" xfId="0" applyFont="1" applyAlignment="1" applyProtection="1">
      <alignment horizontal="center" vertical="center" shrinkToFit="1"/>
      <protection hidden="1"/>
    </xf>
    <xf numFmtId="0" fontId="3" fillId="0" borderId="58" xfId="1" applyFont="1" applyBorder="1" applyAlignment="1" applyProtection="1">
      <alignment horizontal="left" vertical="center"/>
      <protection locked="0" hidden="1"/>
    </xf>
    <xf numFmtId="0" fontId="9" fillId="0" borderId="41" xfId="1" applyFont="1" applyBorder="1" applyAlignment="1" applyProtection="1">
      <alignment horizontal="left" vertical="center"/>
      <protection locked="0" hidden="1"/>
    </xf>
    <xf numFmtId="0" fontId="9" fillId="0" borderId="28" xfId="1" applyFont="1" applyBorder="1" applyAlignment="1" applyProtection="1">
      <alignment horizontal="left" vertical="center"/>
      <protection locked="0" hidden="1"/>
    </xf>
    <xf numFmtId="0" fontId="9" fillId="0" borderId="58" xfId="1" applyFont="1" applyBorder="1" applyAlignment="1" applyProtection="1">
      <alignment horizontal="left" vertical="center"/>
      <protection locked="0" hidden="1"/>
    </xf>
    <xf numFmtId="0" fontId="9" fillId="0" borderId="41" xfId="1" applyFont="1" applyBorder="1" applyAlignment="1" applyProtection="1">
      <alignment horizontal="center" vertical="center"/>
      <protection hidden="1"/>
    </xf>
    <xf numFmtId="0" fontId="9" fillId="0" borderId="77" xfId="1" applyFont="1" applyBorder="1" applyAlignment="1" applyProtection="1">
      <alignment horizontal="center" vertical="center"/>
      <protection hidden="1"/>
    </xf>
    <xf numFmtId="0" fontId="9" fillId="0" borderId="28" xfId="1" applyFont="1" applyBorder="1" applyAlignment="1" applyProtection="1">
      <alignment horizontal="center" vertical="center"/>
      <protection hidden="1"/>
    </xf>
    <xf numFmtId="0" fontId="9" fillId="0" borderId="60" xfId="1" applyFont="1" applyBorder="1" applyAlignment="1" applyProtection="1">
      <alignment horizontal="center" vertical="center"/>
      <protection hidden="1"/>
    </xf>
    <xf numFmtId="0" fontId="9" fillId="0" borderId="19" xfId="1" applyFont="1" applyBorder="1" applyAlignment="1" applyProtection="1">
      <alignment horizontal="center" vertical="center"/>
      <protection hidden="1"/>
    </xf>
    <xf numFmtId="0" fontId="9" fillId="0" borderId="33" xfId="1" applyFont="1" applyBorder="1" applyAlignment="1" applyProtection="1">
      <alignment horizontal="center" vertical="center"/>
      <protection hidden="1"/>
    </xf>
    <xf numFmtId="0" fontId="9" fillId="0" borderId="33" xfId="1" applyFont="1" applyBorder="1" applyAlignment="1" applyProtection="1">
      <alignment horizontal="left" vertical="center"/>
      <protection locked="0" hidden="1"/>
    </xf>
    <xf numFmtId="0" fontId="9" fillId="0" borderId="19" xfId="1" applyFont="1" applyBorder="1" applyAlignment="1" applyProtection="1">
      <alignment horizontal="left" vertical="center"/>
      <protection locked="0" hidden="1"/>
    </xf>
    <xf numFmtId="0" fontId="9" fillId="0" borderId="79" xfId="1" applyFont="1" applyBorder="1" applyAlignment="1" applyProtection="1">
      <alignment horizontal="left" vertical="center"/>
      <protection locked="0" hidden="1"/>
    </xf>
    <xf numFmtId="0" fontId="3" fillId="0" borderId="33" xfId="1" applyFont="1" applyBorder="1" applyAlignment="1" applyProtection="1">
      <alignment horizontal="left" vertical="center"/>
      <protection locked="0" hidden="1"/>
    </xf>
    <xf numFmtId="0" fontId="3" fillId="0" borderId="19" xfId="1" applyFont="1" applyBorder="1" applyAlignment="1" applyProtection="1">
      <alignment horizontal="left" vertical="center"/>
      <protection locked="0" hidden="1"/>
    </xf>
    <xf numFmtId="0" fontId="3" fillId="0" borderId="79" xfId="1" applyFont="1" applyBorder="1" applyAlignment="1" applyProtection="1">
      <alignment horizontal="left" vertical="center"/>
      <protection locked="0" hidden="1"/>
    </xf>
    <xf numFmtId="0" fontId="3" fillId="0" borderId="24" xfId="1" applyFont="1" applyBorder="1" applyAlignment="1" applyProtection="1">
      <alignment horizontal="center" vertical="center"/>
      <protection hidden="1"/>
    </xf>
    <xf numFmtId="0" fontId="10" fillId="0" borderId="26" xfId="1" applyBorder="1" applyAlignment="1" applyProtection="1">
      <alignment horizontal="center" vertical="center"/>
      <protection hidden="1"/>
    </xf>
    <xf numFmtId="0" fontId="10" fillId="0" borderId="6" xfId="1" applyBorder="1" applyAlignment="1" applyProtection="1">
      <alignment horizontal="center" vertical="center"/>
      <protection hidden="1"/>
    </xf>
    <xf numFmtId="0" fontId="9" fillId="0" borderId="75" xfId="1" applyFont="1" applyBorder="1" applyAlignment="1" applyProtection="1">
      <alignment horizontal="center" vertical="center"/>
      <protection hidden="1"/>
    </xf>
    <xf numFmtId="0" fontId="9" fillId="0" borderId="27" xfId="1" applyFont="1" applyBorder="1" applyAlignment="1" applyProtection="1">
      <alignment horizontal="center" vertical="center"/>
      <protection hidden="1"/>
    </xf>
    <xf numFmtId="0" fontId="9" fillId="0" borderId="44" xfId="1" applyFont="1" applyBorder="1" applyAlignment="1" applyProtection="1">
      <alignment horizontal="center" vertical="top"/>
      <protection hidden="1"/>
    </xf>
    <xf numFmtId="0" fontId="9" fillId="0" borderId="14" xfId="1" applyFont="1" applyBorder="1" applyAlignment="1" applyProtection="1">
      <alignment horizontal="center" vertical="top"/>
      <protection hidden="1"/>
    </xf>
    <xf numFmtId="0" fontId="9" fillId="0" borderId="44" xfId="1" applyFont="1" applyBorder="1" applyAlignment="1" applyProtection="1">
      <alignment horizontal="left" vertical="center"/>
      <protection locked="0" hidden="1"/>
    </xf>
    <xf numFmtId="0" fontId="10" fillId="0" borderId="27" xfId="1" applyBorder="1" applyAlignment="1" applyProtection="1">
      <alignment horizontal="left" vertical="center"/>
      <protection locked="0" hidden="1"/>
    </xf>
    <xf numFmtId="0" fontId="10" fillId="0" borderId="57" xfId="1" applyBorder="1" applyAlignment="1" applyProtection="1">
      <alignment horizontal="left" vertical="center"/>
      <protection locked="0" hidden="1"/>
    </xf>
    <xf numFmtId="179" fontId="3" fillId="0" borderId="34" xfId="0" applyNumberFormat="1" applyFont="1" applyBorder="1" applyAlignment="1" applyProtection="1">
      <alignment horizontal="center" vertical="center" wrapText="1"/>
      <protection hidden="1"/>
    </xf>
    <xf numFmtId="179" fontId="3" fillId="0" borderId="3" xfId="0" applyNumberFormat="1" applyFont="1" applyBorder="1" applyAlignment="1" applyProtection="1">
      <alignment horizontal="center" vertical="center" wrapText="1"/>
      <protection hidden="1"/>
    </xf>
    <xf numFmtId="179" fontId="3" fillId="0" borderId="37" xfId="0" applyNumberFormat="1" applyFont="1" applyBorder="1" applyAlignment="1" applyProtection="1">
      <alignment horizontal="center" vertical="center" wrapText="1"/>
      <protection hidden="1"/>
    </xf>
    <xf numFmtId="0" fontId="3" fillId="0" borderId="42" xfId="1" applyFont="1" applyBorder="1" applyAlignment="1" applyProtection="1">
      <alignment horizontal="left" vertical="center"/>
      <protection locked="0" hidden="1"/>
    </xf>
    <xf numFmtId="0" fontId="3" fillId="0" borderId="76" xfId="1" applyFont="1" applyBorder="1" applyAlignment="1" applyProtection="1">
      <alignment horizontal="left" vertical="center"/>
      <protection locked="0" hidden="1"/>
    </xf>
    <xf numFmtId="179" fontId="3" fillId="0" borderId="33" xfId="0" applyNumberFormat="1" applyFont="1" applyBorder="1" applyAlignment="1" applyProtection="1">
      <alignment horizontal="center" vertical="center" wrapText="1"/>
      <protection hidden="1"/>
    </xf>
    <xf numFmtId="179" fontId="3" fillId="0" borderId="31" xfId="0" applyNumberFormat="1" applyFont="1" applyBorder="1" applyAlignment="1" applyProtection="1">
      <alignment horizontal="center" vertical="center" wrapText="1"/>
      <protection hidden="1"/>
    </xf>
    <xf numFmtId="179" fontId="3" fillId="0" borderId="2" xfId="0" applyNumberFormat="1" applyFont="1" applyBorder="1" applyAlignment="1" applyProtection="1">
      <alignment horizontal="center" vertical="center" wrapText="1"/>
      <protection hidden="1"/>
    </xf>
    <xf numFmtId="179" fontId="3" fillId="0" borderId="19" xfId="0" applyNumberFormat="1" applyFont="1" applyBorder="1" applyAlignment="1" applyProtection="1">
      <alignment horizontal="center" vertical="center" wrapText="1"/>
      <protection hidden="1"/>
    </xf>
    <xf numFmtId="179" fontId="3" fillId="0" borderId="0" xfId="0" applyNumberFormat="1" applyFont="1" applyAlignment="1" applyProtection="1">
      <alignment horizontal="center" vertical="center" wrapText="1"/>
      <protection hidden="1"/>
    </xf>
    <xf numFmtId="179" fontId="3" fillId="0" borderId="1" xfId="0" applyNumberFormat="1" applyFont="1" applyBorder="1" applyAlignment="1" applyProtection="1">
      <alignment horizontal="center" vertical="center" wrapText="1"/>
      <protection hidden="1"/>
    </xf>
    <xf numFmtId="179" fontId="3" fillId="0" borderId="18" xfId="0" applyNumberFormat="1" applyFont="1" applyBorder="1" applyAlignment="1" applyProtection="1">
      <alignment horizontal="center" vertical="center" wrapText="1"/>
      <protection hidden="1"/>
    </xf>
    <xf numFmtId="179" fontId="3" fillId="0" borderId="5" xfId="0" applyNumberFormat="1" applyFont="1" applyBorder="1" applyAlignment="1" applyProtection="1">
      <alignment horizontal="center" vertical="center" wrapText="1"/>
      <protection hidden="1"/>
    </xf>
    <xf numFmtId="179" fontId="3" fillId="0" borderId="7" xfId="0" applyNumberFormat="1" applyFont="1" applyBorder="1" applyAlignment="1" applyProtection="1">
      <alignment horizontal="center" vertical="center" wrapText="1"/>
      <protection hidden="1"/>
    </xf>
    <xf numFmtId="179" fontId="3" fillId="0" borderId="18" xfId="0" applyNumberFormat="1" applyFont="1" applyBorder="1" applyAlignment="1" applyProtection="1">
      <alignment vertical="center" wrapText="1"/>
      <protection hidden="1"/>
    </xf>
    <xf numFmtId="179" fontId="3" fillId="0" borderId="5" xfId="0" applyNumberFormat="1" applyFont="1" applyBorder="1" applyAlignment="1" applyProtection="1">
      <alignment vertical="center" wrapText="1"/>
      <protection hidden="1"/>
    </xf>
    <xf numFmtId="179" fontId="3" fillId="0" borderId="7" xfId="0" applyNumberFormat="1" applyFont="1" applyBorder="1" applyAlignment="1" applyProtection="1">
      <alignment vertical="center" wrapText="1"/>
      <protection hidden="1"/>
    </xf>
    <xf numFmtId="180" fontId="3" fillId="0" borderId="24" xfId="0" applyNumberFormat="1" applyFont="1" applyBorder="1" applyAlignment="1" applyProtection="1">
      <alignment horizontal="center" vertical="center"/>
      <protection locked="0" hidden="1"/>
    </xf>
    <xf numFmtId="180" fontId="3" fillId="0" borderId="26" xfId="0" applyNumberFormat="1" applyFont="1" applyBorder="1" applyAlignment="1" applyProtection="1">
      <alignment horizontal="center" vertical="center"/>
      <protection locked="0" hidden="1"/>
    </xf>
    <xf numFmtId="180" fontId="3" fillId="0" borderId="6" xfId="0" applyNumberFormat="1" applyFont="1" applyBorder="1" applyAlignment="1" applyProtection="1">
      <alignment horizontal="center" vertical="center"/>
      <protection locked="0" hidden="1"/>
    </xf>
    <xf numFmtId="179" fontId="3" fillId="0" borderId="34" xfId="1" applyNumberFormat="1" applyFont="1" applyBorder="1" applyAlignment="1" applyProtection="1">
      <alignment horizontal="center" vertical="center" wrapText="1"/>
      <protection hidden="1"/>
    </xf>
    <xf numFmtId="179" fontId="3" fillId="0" borderId="3" xfId="1" applyNumberFormat="1" applyFont="1" applyBorder="1" applyAlignment="1" applyProtection="1">
      <alignment horizontal="center" vertical="center" wrapText="1"/>
      <protection hidden="1"/>
    </xf>
    <xf numFmtId="179" fontId="3" fillId="0" borderId="37" xfId="1" applyNumberFormat="1" applyFont="1" applyBorder="1" applyAlignment="1" applyProtection="1">
      <alignment horizontal="center" vertical="center" wrapText="1"/>
      <protection hidden="1"/>
    </xf>
    <xf numFmtId="179" fontId="3" fillId="0" borderId="18" xfId="1" applyNumberFormat="1" applyFont="1" applyBorder="1" applyAlignment="1" applyProtection="1">
      <alignment horizontal="center" vertical="center" wrapText="1"/>
      <protection hidden="1"/>
    </xf>
    <xf numFmtId="179" fontId="3" fillId="0" borderId="5" xfId="1" applyNumberFormat="1" applyFont="1" applyBorder="1" applyAlignment="1" applyProtection="1">
      <alignment horizontal="center" vertical="center" wrapText="1"/>
      <protection hidden="1"/>
    </xf>
    <xf numFmtId="179" fontId="3" fillId="0" borderId="7" xfId="1" applyNumberFormat="1" applyFont="1" applyBorder="1" applyAlignment="1" applyProtection="1">
      <alignment horizontal="center" vertical="center" wrapText="1"/>
      <protection hidden="1"/>
    </xf>
    <xf numFmtId="179" fontId="3" fillId="0" borderId="18" xfId="1" applyNumberFormat="1" applyFont="1" applyBorder="1" applyAlignment="1" applyProtection="1">
      <alignment vertical="center" wrapText="1"/>
      <protection hidden="1"/>
    </xf>
    <xf numFmtId="179" fontId="3" fillId="0" borderId="5" xfId="1" applyNumberFormat="1" applyFont="1" applyBorder="1" applyAlignment="1" applyProtection="1">
      <alignment vertical="center" wrapText="1"/>
      <protection hidden="1"/>
    </xf>
    <xf numFmtId="179" fontId="3" fillId="0" borderId="7" xfId="1" applyNumberFormat="1" applyFont="1" applyBorder="1" applyAlignment="1" applyProtection="1">
      <alignment vertical="center" wrapText="1"/>
      <protection hidden="1"/>
    </xf>
    <xf numFmtId="179" fontId="3" fillId="0" borderId="19" xfId="1" applyNumberFormat="1" applyFont="1" applyBorder="1" applyAlignment="1" applyProtection="1">
      <alignment horizontal="center" vertical="center" wrapText="1"/>
      <protection hidden="1"/>
    </xf>
    <xf numFmtId="179" fontId="3" fillId="0" borderId="0" xfId="1" applyNumberFormat="1" applyFont="1" applyAlignment="1" applyProtection="1">
      <alignment horizontal="center" vertical="center" wrapText="1"/>
      <protection hidden="1"/>
    </xf>
    <xf numFmtId="179" fontId="3" fillId="0" borderId="1" xfId="1" applyNumberFormat="1" applyFont="1" applyBorder="1" applyAlignment="1" applyProtection="1">
      <alignment horizontal="center" vertical="center" wrapText="1"/>
      <protection hidden="1"/>
    </xf>
    <xf numFmtId="179" fontId="3" fillId="0" borderId="33" xfId="1" applyNumberFormat="1" applyFont="1" applyBorder="1" applyAlignment="1" applyProtection="1">
      <alignment horizontal="center" vertical="center" wrapText="1"/>
      <protection hidden="1"/>
    </xf>
    <xf numFmtId="179" fontId="3" fillId="0" borderId="31" xfId="1" applyNumberFormat="1" applyFont="1" applyBorder="1" applyAlignment="1" applyProtection="1">
      <alignment horizontal="center" vertical="center" wrapText="1"/>
      <protection hidden="1"/>
    </xf>
    <xf numFmtId="179" fontId="3" fillId="0" borderId="2" xfId="1" applyNumberFormat="1" applyFont="1" applyBorder="1" applyAlignment="1" applyProtection="1">
      <alignment horizontal="center" vertical="center" wrapText="1"/>
      <protection hidden="1"/>
    </xf>
    <xf numFmtId="180" fontId="3" fillId="0" borderId="24" xfId="1" applyNumberFormat="1" applyFont="1" applyBorder="1" applyAlignment="1" applyProtection="1">
      <alignment horizontal="center" vertical="center"/>
      <protection locked="0"/>
    </xf>
    <xf numFmtId="180" fontId="3" fillId="0" borderId="26" xfId="1" applyNumberFormat="1" applyFont="1" applyBorder="1" applyAlignment="1" applyProtection="1">
      <alignment horizontal="center" vertical="center"/>
      <protection locked="0"/>
    </xf>
    <xf numFmtId="180" fontId="3" fillId="0" borderId="6" xfId="1" applyNumberFormat="1" applyFont="1" applyBorder="1" applyAlignment="1" applyProtection="1">
      <alignment horizontal="center" vertical="center"/>
      <protection locked="0"/>
    </xf>
    <xf numFmtId="0" fontId="2" fillId="0" borderId="0" xfId="1" applyFont="1" applyAlignment="1" applyProtection="1">
      <alignment horizontal="left" vertical="center"/>
      <protection hidden="1"/>
    </xf>
    <xf numFmtId="0" fontId="15" fillId="0" borderId="1" xfId="1" applyFont="1" applyBorder="1" applyAlignment="1" applyProtection="1">
      <alignment horizontal="center" vertical="center"/>
      <protection hidden="1"/>
    </xf>
    <xf numFmtId="0" fontId="5" fillId="0" borderId="1" xfId="1" applyFont="1" applyBorder="1" applyAlignment="1" applyProtection="1">
      <alignment horizontal="center" vertical="center"/>
      <protection locked="0"/>
    </xf>
    <xf numFmtId="0" fontId="6" fillId="0" borderId="3" xfId="1" applyFont="1" applyBorder="1" applyAlignment="1" applyProtection="1">
      <alignment horizontal="center" vertical="center"/>
      <protection hidden="1"/>
    </xf>
    <xf numFmtId="0" fontId="6" fillId="0" borderId="33" xfId="1" applyFont="1" applyBorder="1" applyAlignment="1" applyProtection="1">
      <alignment horizontal="center" vertical="center" wrapText="1"/>
      <protection hidden="1"/>
    </xf>
    <xf numFmtId="0" fontId="6" fillId="0" borderId="19" xfId="1" applyFont="1" applyBorder="1" applyAlignment="1" applyProtection="1">
      <alignment horizontal="center" vertical="center" wrapText="1"/>
      <protection hidden="1"/>
    </xf>
    <xf numFmtId="0" fontId="6" fillId="0" borderId="18" xfId="1" applyFont="1" applyBorder="1" applyAlignment="1" applyProtection="1">
      <alignment horizontal="center" vertical="center" wrapText="1"/>
      <protection hidden="1"/>
    </xf>
    <xf numFmtId="0" fontId="6" fillId="0" borderId="34" xfId="1" applyFont="1" applyBorder="1" applyAlignment="1" applyProtection="1">
      <alignment horizontal="center" vertical="center" wrapText="1"/>
      <protection hidden="1"/>
    </xf>
    <xf numFmtId="0" fontId="6" fillId="0" borderId="17" xfId="1" applyFont="1" applyBorder="1" applyAlignment="1" applyProtection="1">
      <alignment horizontal="center" vertical="center" wrapText="1"/>
      <protection hidden="1"/>
    </xf>
    <xf numFmtId="0" fontId="6" fillId="0" borderId="78" xfId="1" applyFont="1" applyBorder="1" applyAlignment="1" applyProtection="1">
      <alignment horizontal="center" vertical="center" wrapText="1"/>
      <protection hidden="1"/>
    </xf>
    <xf numFmtId="0" fontId="6" fillId="0" borderId="36" xfId="1" applyFont="1" applyBorder="1" applyAlignment="1" applyProtection="1">
      <alignment horizontal="center" vertical="center" wrapText="1"/>
      <protection hidden="1"/>
    </xf>
    <xf numFmtId="0" fontId="6" fillId="0" borderId="8" xfId="1" applyFont="1" applyBorder="1" applyAlignment="1" applyProtection="1">
      <alignment horizontal="center" vertical="center" wrapText="1"/>
      <protection hidden="1"/>
    </xf>
    <xf numFmtId="0" fontId="6" fillId="0" borderId="21" xfId="1" applyFont="1" applyBorder="1" applyAlignment="1" applyProtection="1">
      <alignment horizontal="center" vertical="center"/>
      <protection hidden="1"/>
    </xf>
    <xf numFmtId="0" fontId="6" fillId="0" borderId="24" xfId="1" applyFont="1" applyBorder="1" applyAlignment="1" applyProtection="1">
      <alignment horizontal="center" vertical="center" wrapText="1"/>
      <protection hidden="1"/>
    </xf>
    <xf numFmtId="0" fontId="6" fillId="0" borderId="26" xfId="1" applyFont="1" applyBorder="1" applyAlignment="1" applyProtection="1">
      <alignment horizontal="center" vertical="center" wrapText="1"/>
      <protection hidden="1"/>
    </xf>
    <xf numFmtId="0" fontId="6" fillId="0" borderId="6" xfId="1" applyFont="1" applyBorder="1" applyAlignment="1" applyProtection="1">
      <alignment horizontal="center" vertical="center" wrapText="1"/>
      <protection hidden="1"/>
    </xf>
    <xf numFmtId="58" fontId="25" fillId="5" borderId="1" xfId="1" applyNumberFormat="1" applyFont="1" applyFill="1" applyBorder="1" applyAlignment="1" applyProtection="1">
      <alignment horizontal="center" vertical="center"/>
      <protection hidden="1"/>
    </xf>
    <xf numFmtId="0" fontId="25" fillId="5" borderId="1" xfId="1" applyFont="1" applyFill="1" applyBorder="1" applyAlignment="1" applyProtection="1">
      <alignment horizontal="center" vertical="center"/>
      <protection hidden="1"/>
    </xf>
    <xf numFmtId="0" fontId="3" fillId="5" borderId="44" xfId="1" applyFont="1" applyFill="1" applyBorder="1" applyAlignment="1" applyProtection="1">
      <alignment horizontal="left" vertical="top"/>
      <protection locked="0" hidden="1"/>
    </xf>
    <xf numFmtId="0" fontId="3" fillId="5" borderId="27" xfId="1" applyFont="1" applyFill="1" applyBorder="1" applyAlignment="1" applyProtection="1">
      <alignment horizontal="left" vertical="top"/>
      <protection locked="0" hidden="1"/>
    </xf>
    <xf numFmtId="0" fontId="3" fillId="5" borderId="32" xfId="1" applyFont="1" applyFill="1" applyBorder="1" applyAlignment="1" applyProtection="1">
      <alignment horizontal="left" vertical="top"/>
      <protection locked="0" hidden="1"/>
    </xf>
    <xf numFmtId="0" fontId="3" fillId="5" borderId="20" xfId="1" applyFont="1" applyFill="1" applyBorder="1" applyAlignment="1" applyProtection="1">
      <alignment horizontal="left" vertical="top"/>
      <protection locked="0" hidden="1"/>
    </xf>
    <xf numFmtId="0" fontId="3" fillId="4" borderId="41" xfId="1" applyFont="1" applyFill="1" applyBorder="1" applyAlignment="1" applyProtection="1">
      <alignment horizontal="left" vertical="top"/>
      <protection locked="0" hidden="1"/>
    </xf>
    <xf numFmtId="0" fontId="3" fillId="4" borderId="28" xfId="1" applyFont="1" applyFill="1" applyBorder="1" applyAlignment="1" applyProtection="1">
      <alignment horizontal="left" vertical="top"/>
      <protection locked="0" hidden="1"/>
    </xf>
    <xf numFmtId="0" fontId="3" fillId="5" borderId="33" xfId="0" applyFont="1" applyFill="1" applyBorder="1" applyAlignment="1" applyProtection="1">
      <alignment horizontal="center" vertical="center" wrapText="1"/>
      <protection locked="0" hidden="1"/>
    </xf>
    <xf numFmtId="0" fontId="3" fillId="5" borderId="31" xfId="0" applyFont="1" applyFill="1" applyBorder="1" applyAlignment="1" applyProtection="1">
      <alignment horizontal="center" vertical="center" wrapText="1"/>
      <protection locked="0" hidden="1"/>
    </xf>
    <xf numFmtId="0" fontId="3" fillId="5" borderId="2" xfId="0" applyFont="1" applyFill="1" applyBorder="1" applyAlignment="1" applyProtection="1">
      <alignment horizontal="center" vertical="center" wrapText="1"/>
      <protection locked="0" hidden="1"/>
    </xf>
    <xf numFmtId="0" fontId="3" fillId="5" borderId="34" xfId="1" applyFont="1" applyFill="1" applyBorder="1" applyAlignment="1" applyProtection="1">
      <alignment horizontal="center" vertical="center" wrapText="1"/>
      <protection locked="0"/>
    </xf>
    <xf numFmtId="0" fontId="3" fillId="5" borderId="3" xfId="1" applyFont="1" applyFill="1" applyBorder="1" applyAlignment="1" applyProtection="1">
      <alignment horizontal="center" vertical="center" wrapText="1"/>
      <protection locked="0"/>
    </xf>
    <xf numFmtId="0" fontId="3" fillId="5" borderId="37" xfId="1" applyFont="1" applyFill="1" applyBorder="1" applyAlignment="1" applyProtection="1">
      <alignment horizontal="center" vertical="center" wrapText="1"/>
      <protection locked="0"/>
    </xf>
    <xf numFmtId="0" fontId="3" fillId="5" borderId="33" xfId="1" applyFont="1" applyFill="1" applyBorder="1" applyAlignment="1" applyProtection="1">
      <alignment horizontal="center" vertical="center" wrapText="1"/>
      <protection locked="0"/>
    </xf>
    <xf numFmtId="0" fontId="10" fillId="5" borderId="31" xfId="1" applyFill="1" applyBorder="1" applyAlignment="1" applyProtection="1">
      <alignment horizontal="center" vertical="center" wrapText="1"/>
      <protection locked="0"/>
    </xf>
    <xf numFmtId="0" fontId="10" fillId="5" borderId="2" xfId="1" applyFill="1" applyBorder="1" applyAlignment="1" applyProtection="1">
      <alignment horizontal="center" vertical="center" wrapText="1"/>
      <protection locked="0"/>
    </xf>
    <xf numFmtId="38" fontId="3" fillId="5" borderId="23" xfId="2" applyFont="1" applyFill="1" applyBorder="1" applyAlignment="1" applyProtection="1">
      <alignment horizontal="right" vertical="center" wrapText="1"/>
      <protection locked="0"/>
    </xf>
    <xf numFmtId="38" fontId="10" fillId="5" borderId="25" xfId="2" applyFont="1" applyFill="1" applyBorder="1" applyAlignment="1" applyProtection="1">
      <alignment horizontal="right" vertical="center" wrapText="1"/>
      <protection locked="0"/>
    </xf>
    <xf numFmtId="38" fontId="10" fillId="5" borderId="29" xfId="2" applyFont="1" applyFill="1" applyBorder="1" applyAlignment="1" applyProtection="1">
      <alignment horizontal="right" vertical="center" wrapText="1"/>
      <protection locked="0"/>
    </xf>
    <xf numFmtId="0" fontId="3" fillId="5" borderId="33" xfId="1" applyFont="1" applyFill="1" applyBorder="1" applyAlignment="1" applyProtection="1">
      <alignment horizontal="right" vertical="center" wrapText="1"/>
      <protection locked="0"/>
    </xf>
    <xf numFmtId="0" fontId="10" fillId="5" borderId="31" xfId="1" applyFill="1" applyBorder="1" applyAlignment="1" applyProtection="1">
      <alignment horizontal="right" vertical="center" wrapText="1"/>
      <protection locked="0"/>
    </xf>
    <xf numFmtId="0" fontId="10" fillId="5" borderId="2" xfId="1" applyFill="1" applyBorder="1" applyAlignment="1" applyProtection="1">
      <alignment horizontal="right" vertical="center" wrapText="1"/>
      <protection locked="0"/>
    </xf>
    <xf numFmtId="0" fontId="10" fillId="5" borderId="3" xfId="1" applyFill="1" applyBorder="1" applyAlignment="1" applyProtection="1">
      <alignment horizontal="center" vertical="center" wrapText="1"/>
      <protection locked="0"/>
    </xf>
    <xf numFmtId="0" fontId="10" fillId="5" borderId="37" xfId="1" applyFill="1" applyBorder="1" applyAlignment="1" applyProtection="1">
      <alignment horizontal="center" vertical="center" wrapText="1"/>
      <protection locked="0"/>
    </xf>
    <xf numFmtId="0" fontId="3" fillId="5" borderId="78" xfId="1" applyFont="1" applyFill="1" applyBorder="1" applyAlignment="1" applyProtection="1">
      <alignment horizontal="right" vertical="center" wrapText="1"/>
      <protection locked="0"/>
    </xf>
    <xf numFmtId="0" fontId="3" fillId="5" borderId="4" xfId="1" applyFont="1" applyFill="1" applyBorder="1" applyAlignment="1" applyProtection="1">
      <alignment horizontal="right" vertical="center" wrapText="1"/>
      <protection locked="0"/>
    </xf>
    <xf numFmtId="0" fontId="3" fillId="5" borderId="8" xfId="1" applyFont="1" applyFill="1" applyBorder="1" applyAlignment="1" applyProtection="1">
      <alignment horizontal="right" vertical="center" wrapText="1"/>
      <protection locked="0"/>
    </xf>
    <xf numFmtId="0" fontId="20" fillId="6" borderId="19" xfId="0" applyFont="1" applyFill="1" applyBorder="1" applyAlignment="1" applyProtection="1">
      <alignment horizontal="center" vertical="center" wrapText="1"/>
      <protection locked="0"/>
    </xf>
    <xf numFmtId="0" fontId="20" fillId="6" borderId="0" xfId="0" applyFont="1" applyFill="1" applyAlignment="1" applyProtection="1">
      <alignment horizontal="center" vertical="center" wrapText="1"/>
      <protection locked="0"/>
    </xf>
    <xf numFmtId="0" fontId="20" fillId="6" borderId="1" xfId="0" applyFont="1" applyFill="1" applyBorder="1" applyAlignment="1" applyProtection="1">
      <alignment horizontal="center" vertical="center" wrapText="1"/>
      <protection locked="0"/>
    </xf>
    <xf numFmtId="0" fontId="3" fillId="5" borderId="19" xfId="1" applyFont="1" applyFill="1" applyBorder="1" applyAlignment="1" applyProtection="1">
      <alignment horizontal="center" vertical="center" wrapText="1"/>
      <protection hidden="1"/>
    </xf>
    <xf numFmtId="0" fontId="3" fillId="5" borderId="0" xfId="1" applyFont="1" applyFill="1" applyAlignment="1" applyProtection="1">
      <alignment horizontal="center" vertical="center" wrapText="1"/>
      <protection hidden="1"/>
    </xf>
    <xf numFmtId="0" fontId="3" fillId="5" borderId="1" xfId="1" applyFont="1" applyFill="1" applyBorder="1" applyAlignment="1" applyProtection="1">
      <alignment horizontal="center" vertical="center" wrapText="1"/>
      <protection hidden="1"/>
    </xf>
    <xf numFmtId="38" fontId="10" fillId="0" borderId="25" xfId="2" applyFont="1" applyBorder="1" applyAlignment="1" applyProtection="1">
      <alignment horizontal="right" vertical="center" wrapText="1"/>
      <protection locked="0"/>
    </xf>
    <xf numFmtId="38" fontId="10" fillId="0" borderId="29" xfId="2" applyFont="1" applyBorder="1" applyAlignment="1" applyProtection="1">
      <alignment horizontal="right" vertical="center" wrapText="1"/>
      <protection locked="0"/>
    </xf>
    <xf numFmtId="0" fontId="3" fillId="5" borderId="34" xfId="1" applyFont="1" applyFill="1" applyBorder="1" applyAlignment="1" applyProtection="1">
      <alignment vertical="center" wrapText="1"/>
      <protection locked="0"/>
    </xf>
    <xf numFmtId="0" fontId="10" fillId="5" borderId="3" xfId="1" applyFill="1" applyBorder="1" applyAlignment="1" applyProtection="1">
      <alignment vertical="center" wrapText="1"/>
      <protection locked="0"/>
    </xf>
    <xf numFmtId="0" fontId="10" fillId="5" borderId="37" xfId="1" applyFill="1" applyBorder="1" applyAlignment="1" applyProtection="1">
      <alignment vertical="center" wrapText="1"/>
      <protection locked="0"/>
    </xf>
    <xf numFmtId="0" fontId="20" fillId="5" borderId="19" xfId="0" applyFont="1" applyFill="1" applyBorder="1" applyAlignment="1" applyProtection="1">
      <alignment horizontal="center" vertical="center" wrapText="1"/>
      <protection locked="0"/>
    </xf>
    <xf numFmtId="0" fontId="20" fillId="5" borderId="0" xfId="0" applyFont="1" applyFill="1" applyAlignment="1" applyProtection="1">
      <alignment horizontal="center" vertical="center" wrapText="1"/>
      <protection locked="0"/>
    </xf>
    <xf numFmtId="0" fontId="20" fillId="5" borderId="1" xfId="0" applyFont="1" applyFill="1" applyBorder="1" applyAlignment="1" applyProtection="1">
      <alignment horizontal="center" vertical="center" wrapText="1"/>
      <protection locked="0"/>
    </xf>
    <xf numFmtId="0" fontId="6" fillId="4" borderId="34" xfId="1" applyFont="1" applyFill="1" applyBorder="1" applyAlignment="1" applyProtection="1">
      <alignment horizontal="center" vertical="center"/>
      <protection hidden="1"/>
    </xf>
    <xf numFmtId="0" fontId="6" fillId="4" borderId="37" xfId="1" applyFont="1" applyFill="1" applyBorder="1" applyAlignment="1" applyProtection="1">
      <alignment horizontal="center" vertical="center"/>
      <protection hidden="1"/>
    </xf>
    <xf numFmtId="0" fontId="22" fillId="0" borderId="24" xfId="1" applyFont="1" applyBorder="1" applyAlignment="1" applyProtection="1">
      <alignment horizontal="center" vertical="center"/>
      <protection hidden="1"/>
    </xf>
    <xf numFmtId="0" fontId="6" fillId="4" borderId="23" xfId="1" applyFont="1" applyFill="1" applyBorder="1" applyAlignment="1" applyProtection="1">
      <alignment horizontal="center" vertical="center"/>
      <protection hidden="1"/>
    </xf>
    <xf numFmtId="0" fontId="6" fillId="4" borderId="29" xfId="1" applyFont="1" applyFill="1" applyBorder="1" applyAlignment="1" applyProtection="1">
      <alignment horizontal="center" vertical="center"/>
      <protection hidden="1"/>
    </xf>
    <xf numFmtId="0" fontId="6" fillId="4" borderId="18" xfId="1" applyFont="1" applyFill="1" applyBorder="1" applyAlignment="1" applyProtection="1">
      <alignment horizontal="center" vertical="center"/>
      <protection locked="0"/>
    </xf>
    <xf numFmtId="0" fontId="6" fillId="4" borderId="7" xfId="1" applyFont="1" applyFill="1" applyBorder="1" applyAlignment="1" applyProtection="1">
      <alignment horizontal="center" vertical="center"/>
      <protection locked="0"/>
    </xf>
    <xf numFmtId="0" fontId="9" fillId="5" borderId="44" xfId="1" applyFont="1" applyFill="1" applyBorder="1" applyAlignment="1" applyProtection="1">
      <alignment horizontal="left" vertical="center" shrinkToFit="1"/>
      <protection locked="0" hidden="1"/>
    </xf>
    <xf numFmtId="0" fontId="9" fillId="5" borderId="27" xfId="1" applyFont="1" applyFill="1" applyBorder="1" applyAlignment="1" applyProtection="1">
      <alignment horizontal="left" vertical="center" shrinkToFit="1"/>
      <protection locked="0" hidden="1"/>
    </xf>
    <xf numFmtId="0" fontId="9" fillId="5" borderId="57" xfId="1" applyFont="1" applyFill="1" applyBorder="1" applyAlignment="1" applyProtection="1">
      <alignment horizontal="left" vertical="center" shrinkToFit="1"/>
      <protection locked="0" hidden="1"/>
    </xf>
    <xf numFmtId="0" fontId="9" fillId="4" borderId="41" xfId="1" applyFont="1" applyFill="1" applyBorder="1" applyAlignment="1" applyProtection="1">
      <alignment horizontal="left" vertical="center" shrinkToFit="1"/>
      <protection locked="0" hidden="1"/>
    </xf>
    <xf numFmtId="0" fontId="9" fillId="4" borderId="28" xfId="1" applyFont="1" applyFill="1" applyBorder="1" applyAlignment="1" applyProtection="1">
      <alignment horizontal="left" vertical="center" shrinkToFit="1"/>
      <protection locked="0" hidden="1"/>
    </xf>
    <xf numFmtId="0" fontId="9" fillId="4" borderId="58" xfId="1" applyFont="1" applyFill="1" applyBorder="1" applyAlignment="1" applyProtection="1">
      <alignment horizontal="left" vertical="center" shrinkToFit="1"/>
      <protection locked="0" hidden="1"/>
    </xf>
    <xf numFmtId="0" fontId="3" fillId="7" borderId="46" xfId="1" applyFont="1" applyFill="1" applyBorder="1" applyAlignment="1" applyProtection="1">
      <alignment horizontal="center" vertical="center" wrapText="1"/>
      <protection hidden="1"/>
    </xf>
    <xf numFmtId="0" fontId="10" fillId="7" borderId="47" xfId="1" applyFill="1" applyBorder="1" applyAlignment="1" applyProtection="1">
      <alignment horizontal="center" vertical="center" wrapText="1"/>
      <protection hidden="1"/>
    </xf>
    <xf numFmtId="0" fontId="10" fillId="7" borderId="45" xfId="1" applyFill="1" applyBorder="1" applyAlignment="1" applyProtection="1">
      <alignment horizontal="center" vertical="center" wrapText="1"/>
      <protection hidden="1"/>
    </xf>
    <xf numFmtId="0" fontId="3" fillId="4" borderId="33" xfId="1" applyFont="1" applyFill="1" applyBorder="1" applyAlignment="1" applyProtection="1">
      <alignment horizontal="center" vertical="center" wrapText="1"/>
      <protection locked="0"/>
    </xf>
    <xf numFmtId="0" fontId="10" fillId="4" borderId="31" xfId="1" applyFill="1" applyBorder="1" applyAlignment="1" applyProtection="1">
      <alignment horizontal="center" vertical="center" wrapText="1"/>
      <protection locked="0"/>
    </xf>
    <xf numFmtId="0" fontId="10" fillId="4" borderId="2" xfId="1" applyFill="1" applyBorder="1" applyAlignment="1" applyProtection="1">
      <alignment horizontal="center" vertical="center" wrapText="1"/>
      <protection locked="0"/>
    </xf>
    <xf numFmtId="0" fontId="9" fillId="5" borderId="33" xfId="1" applyFont="1" applyFill="1" applyBorder="1" applyAlignment="1" applyProtection="1">
      <alignment horizontal="left" vertical="center" shrinkToFit="1"/>
      <protection locked="0" hidden="1"/>
    </xf>
    <xf numFmtId="0" fontId="9" fillId="5" borderId="19" xfId="1" applyFont="1" applyFill="1" applyBorder="1" applyAlignment="1" applyProtection="1">
      <alignment horizontal="left" vertical="center" shrinkToFit="1"/>
      <protection locked="0" hidden="1"/>
    </xf>
    <xf numFmtId="0" fontId="9" fillId="5" borderId="79" xfId="1" applyFont="1" applyFill="1" applyBorder="1" applyAlignment="1" applyProtection="1">
      <alignment horizontal="left" vertical="center" shrinkToFit="1"/>
      <protection locked="0" hidden="1"/>
    </xf>
    <xf numFmtId="0" fontId="24" fillId="5" borderId="0" xfId="1" applyFont="1" applyFill="1" applyAlignment="1" applyProtection="1">
      <alignment horizontal="center"/>
      <protection locked="0"/>
    </xf>
    <xf numFmtId="0" fontId="3" fillId="5" borderId="64" xfId="1" applyFont="1" applyFill="1" applyBorder="1" applyAlignment="1" applyProtection="1">
      <alignment horizontal="left" vertical="center" wrapText="1"/>
      <protection locked="0"/>
    </xf>
    <xf numFmtId="0" fontId="3" fillId="5" borderId="52" xfId="1" applyFont="1" applyFill="1" applyBorder="1" applyAlignment="1" applyProtection="1">
      <alignment horizontal="left" vertical="center" wrapText="1"/>
      <protection locked="0"/>
    </xf>
    <xf numFmtId="0" fontId="3" fillId="5" borderId="53" xfId="1" applyFont="1" applyFill="1" applyBorder="1" applyAlignment="1" applyProtection="1">
      <alignment horizontal="left" vertical="center" wrapText="1"/>
      <protection locked="0"/>
    </xf>
    <xf numFmtId="0" fontId="9" fillId="4" borderId="41" xfId="1" applyFont="1" applyFill="1" applyBorder="1" applyAlignment="1" applyProtection="1">
      <alignment horizontal="left" vertical="center"/>
      <protection locked="0" hidden="1"/>
    </xf>
    <xf numFmtId="0" fontId="9" fillId="4" borderId="28" xfId="1" applyFont="1" applyFill="1" applyBorder="1" applyAlignment="1" applyProtection="1">
      <alignment horizontal="left" vertical="center"/>
      <protection locked="0" hidden="1"/>
    </xf>
    <xf numFmtId="0" fontId="9" fillId="4" borderId="58" xfId="1" applyFont="1" applyFill="1" applyBorder="1" applyAlignment="1" applyProtection="1">
      <alignment horizontal="left" vertical="center"/>
      <protection locked="0" hidden="1"/>
    </xf>
    <xf numFmtId="0" fontId="3" fillId="4" borderId="41" xfId="1" applyFont="1" applyFill="1" applyBorder="1" applyAlignment="1" applyProtection="1">
      <alignment horizontal="left" vertical="center"/>
      <protection locked="0" hidden="1"/>
    </xf>
    <xf numFmtId="0" fontId="3" fillId="4" borderId="28" xfId="1" applyFont="1" applyFill="1" applyBorder="1" applyAlignment="1" applyProtection="1">
      <alignment horizontal="left" vertical="center"/>
      <protection locked="0" hidden="1"/>
    </xf>
    <xf numFmtId="0" fontId="3" fillId="4" borderId="58" xfId="1" applyFont="1" applyFill="1" applyBorder="1" applyAlignment="1" applyProtection="1">
      <alignment horizontal="left" vertical="center"/>
      <protection locked="0" hidden="1"/>
    </xf>
    <xf numFmtId="0" fontId="9" fillId="5" borderId="44" xfId="1" applyFont="1" applyFill="1" applyBorder="1" applyAlignment="1" applyProtection="1">
      <alignment horizontal="left" vertical="top"/>
      <protection locked="0" hidden="1"/>
    </xf>
    <xf numFmtId="0" fontId="10" fillId="5" borderId="27" xfId="1" applyFill="1" applyBorder="1" applyAlignment="1" applyProtection="1">
      <alignment horizontal="left" vertical="top"/>
      <protection locked="0" hidden="1"/>
    </xf>
    <xf numFmtId="0" fontId="10" fillId="5" borderId="57" xfId="1" applyFill="1" applyBorder="1" applyAlignment="1" applyProtection="1">
      <alignment horizontal="left" vertical="top"/>
      <protection locked="0" hidden="1"/>
    </xf>
    <xf numFmtId="0" fontId="3" fillId="5" borderId="42" xfId="1" applyFont="1" applyFill="1" applyBorder="1" applyAlignment="1" applyProtection="1">
      <alignment horizontal="left" vertical="center"/>
      <protection locked="0" hidden="1"/>
    </xf>
    <xf numFmtId="0" fontId="3" fillId="5" borderId="76" xfId="1" applyFont="1" applyFill="1" applyBorder="1" applyAlignment="1" applyProtection="1">
      <alignment horizontal="left" vertical="center"/>
      <protection locked="0" hidden="1"/>
    </xf>
    <xf numFmtId="0" fontId="9" fillId="5" borderId="33" xfId="1" applyFont="1" applyFill="1" applyBorder="1" applyAlignment="1" applyProtection="1">
      <alignment horizontal="left" vertical="center"/>
      <protection locked="0" hidden="1"/>
    </xf>
    <xf numFmtId="0" fontId="9" fillId="5" borderId="19" xfId="1" applyFont="1" applyFill="1" applyBorder="1" applyAlignment="1" applyProtection="1">
      <alignment horizontal="left" vertical="center"/>
      <protection locked="0" hidden="1"/>
    </xf>
    <xf numFmtId="0" fontId="9" fillId="5" borderId="79" xfId="1" applyFont="1" applyFill="1" applyBorder="1" applyAlignment="1" applyProtection="1">
      <alignment horizontal="left" vertical="center"/>
      <protection locked="0" hidden="1"/>
    </xf>
    <xf numFmtId="0" fontId="3" fillId="5" borderId="33" xfId="1" applyFont="1" applyFill="1" applyBorder="1" applyAlignment="1" applyProtection="1">
      <alignment horizontal="left" vertical="center"/>
      <protection locked="0" hidden="1"/>
    </xf>
    <xf numFmtId="0" fontId="3" fillId="5" borderId="19" xfId="1" applyFont="1" applyFill="1" applyBorder="1" applyAlignment="1" applyProtection="1">
      <alignment horizontal="left" vertical="center"/>
      <protection locked="0" hidden="1"/>
    </xf>
    <xf numFmtId="0" fontId="3" fillId="5" borderId="79" xfId="1" applyFont="1" applyFill="1" applyBorder="1" applyAlignment="1" applyProtection="1">
      <alignment horizontal="left" vertical="center"/>
      <protection locked="0" hidden="1"/>
    </xf>
    <xf numFmtId="180" fontId="3" fillId="5" borderId="24" xfId="0" applyNumberFormat="1" applyFont="1" applyFill="1" applyBorder="1" applyAlignment="1" applyProtection="1">
      <alignment horizontal="center" vertical="center"/>
      <protection locked="0" hidden="1"/>
    </xf>
    <xf numFmtId="180" fontId="3" fillId="5" borderId="26" xfId="0" applyNumberFormat="1" applyFont="1" applyFill="1" applyBorder="1" applyAlignment="1" applyProtection="1">
      <alignment horizontal="center" vertical="center"/>
      <protection locked="0" hidden="1"/>
    </xf>
    <xf numFmtId="180" fontId="3" fillId="5" borderId="6" xfId="0" applyNumberFormat="1" applyFont="1" applyFill="1" applyBorder="1" applyAlignment="1" applyProtection="1">
      <alignment horizontal="center" vertical="center"/>
      <protection locked="0" hidden="1"/>
    </xf>
    <xf numFmtId="180" fontId="3" fillId="7" borderId="24" xfId="1" applyNumberFormat="1" applyFont="1" applyFill="1" applyBorder="1" applyAlignment="1" applyProtection="1">
      <alignment horizontal="center" vertical="center"/>
      <protection locked="0"/>
    </xf>
    <xf numFmtId="180" fontId="3" fillId="7" borderId="26" xfId="1" applyNumberFormat="1" applyFont="1" applyFill="1" applyBorder="1" applyAlignment="1" applyProtection="1">
      <alignment horizontal="center" vertical="center"/>
      <protection locked="0"/>
    </xf>
    <xf numFmtId="180" fontId="3" fillId="7" borderId="6" xfId="1" applyNumberFormat="1" applyFont="1" applyFill="1" applyBorder="1" applyAlignment="1" applyProtection="1">
      <alignment horizontal="center" vertical="center"/>
      <protection locked="0"/>
    </xf>
    <xf numFmtId="0" fontId="3" fillId="7" borderId="34" xfId="1" applyFont="1" applyFill="1" applyBorder="1" applyAlignment="1" applyProtection="1">
      <alignment horizontal="center" vertical="center" wrapText="1"/>
      <protection locked="0"/>
    </xf>
    <xf numFmtId="0" fontId="3" fillId="7" borderId="3" xfId="1" applyFont="1" applyFill="1" applyBorder="1" applyAlignment="1" applyProtection="1">
      <alignment horizontal="center" vertical="center" wrapText="1"/>
      <protection locked="0"/>
    </xf>
    <xf numFmtId="0" fontId="3" fillId="7" borderId="37" xfId="1" applyFont="1" applyFill="1" applyBorder="1" applyAlignment="1" applyProtection="1">
      <alignment horizontal="center" vertical="center" wrapText="1"/>
      <protection locked="0"/>
    </xf>
    <xf numFmtId="0" fontId="5" fillId="7" borderId="1" xfId="1" applyFont="1" applyFill="1" applyBorder="1" applyAlignment="1" applyProtection="1">
      <alignment horizontal="center" vertical="center"/>
      <protection locked="0"/>
    </xf>
  </cellXfs>
  <cellStyles count="4">
    <cellStyle name="桁区切り" xfId="3" builtinId="6"/>
    <cellStyle name="桁区切り 2" xfId="2" xr:uid="{00000000-0005-0000-0000-000001000000}"/>
    <cellStyle name="標準" xfId="0" builtinId="0"/>
    <cellStyle name="標準 2" xfId="1" xr:uid="{00000000-0005-0000-0000-000003000000}"/>
  </cellStyles>
  <dxfs count="0"/>
  <tableStyles count="0" defaultTableStyle="TableStyleMedium2" defaultPivotStyle="PivotStyleLight16"/>
  <colors>
    <mruColors>
      <color rgb="FFF2D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C340"/>
  <sheetViews>
    <sheetView tabSelected="1" view="pageBreakPreview" topLeftCell="C1" zoomScale="60" zoomScaleNormal="55" workbookViewId="0">
      <selection activeCell="P343" sqref="A343:P343"/>
    </sheetView>
  </sheetViews>
  <sheetFormatPr defaultColWidth="8.81640625" defaultRowHeight="13" outlineLevelCol="1"/>
  <cols>
    <col min="1" max="1" width="8.81640625" hidden="1" customWidth="1"/>
    <col min="2" max="2" width="3.1796875" hidden="1" customWidth="1"/>
    <col min="3" max="3" width="6.54296875" customWidth="1"/>
    <col min="4" max="4" width="2.81640625" customWidth="1"/>
    <col min="5" max="5" width="3.54296875" customWidth="1"/>
    <col min="6" max="11" width="2.81640625" customWidth="1"/>
    <col min="12" max="12" width="29.81640625" customWidth="1"/>
    <col min="13" max="13" width="17" customWidth="1"/>
    <col min="14" max="16" width="12.453125" customWidth="1"/>
    <col min="17" max="17" width="3.453125" hidden="1" customWidth="1"/>
    <col min="18" max="18" width="13.54296875" customWidth="1"/>
    <col min="19" max="19" width="15.1796875" customWidth="1"/>
    <col min="20" max="26" width="14.1796875" customWidth="1" outlineLevel="1"/>
    <col min="27" max="33" width="14.1796875" customWidth="1"/>
    <col min="34" max="34" width="13.81640625" customWidth="1"/>
    <col min="35" max="37" width="4.1796875" customWidth="1"/>
    <col min="38" max="38" width="28.1796875" customWidth="1"/>
    <col min="39" max="55" width="8.81640625" hidden="1" customWidth="1"/>
    <col min="56" max="56" width="8.81640625" customWidth="1"/>
  </cols>
  <sheetData>
    <row r="1" spans="2:55" ht="23.5">
      <c r="C1" s="426" t="s">
        <v>0</v>
      </c>
      <c r="D1" s="426"/>
      <c r="E1" s="426"/>
      <c r="F1" s="426"/>
      <c r="G1" s="426"/>
      <c r="H1" s="426"/>
      <c r="I1" s="426"/>
      <c r="J1" s="426"/>
      <c r="K1" s="426"/>
      <c r="L1" s="231"/>
      <c r="M1" s="231"/>
      <c r="N1" s="231"/>
      <c r="O1" s="211"/>
      <c r="P1" s="231"/>
      <c r="Q1" s="231"/>
      <c r="R1" s="231"/>
      <c r="S1" s="231"/>
      <c r="T1" s="231"/>
      <c r="U1" s="231"/>
      <c r="V1" s="231"/>
      <c r="W1" s="231"/>
      <c r="X1" s="3"/>
      <c r="Y1" s="3"/>
      <c r="Z1" s="3"/>
      <c r="AA1" s="3"/>
      <c r="AB1" s="3"/>
      <c r="AC1" s="3"/>
      <c r="AD1" s="3"/>
      <c r="AE1" s="3"/>
      <c r="AF1" s="3"/>
      <c r="AG1" s="3"/>
      <c r="AH1" s="3"/>
      <c r="AI1" s="3"/>
      <c r="AJ1" s="3"/>
      <c r="AK1" s="3"/>
      <c r="AL1" s="3"/>
    </row>
    <row r="2" spans="2:55" ht="25.5">
      <c r="C2" s="232"/>
      <c r="D2" s="232"/>
      <c r="E2" s="232"/>
      <c r="F2" s="232"/>
      <c r="G2" s="232"/>
      <c r="H2" s="232"/>
      <c r="I2" s="232"/>
      <c r="J2" s="232"/>
      <c r="K2" s="232"/>
      <c r="L2" s="232"/>
      <c r="M2" s="232"/>
      <c r="N2" s="427" t="s">
        <v>1</v>
      </c>
      <c r="O2" s="427"/>
      <c r="P2" s="427"/>
      <c r="Q2" s="233"/>
      <c r="R2" s="233" t="s">
        <v>2</v>
      </c>
      <c r="S2" s="232"/>
      <c r="T2" s="232"/>
      <c r="U2" s="232"/>
      <c r="V2" s="232"/>
      <c r="W2" s="232"/>
      <c r="X2" s="4"/>
      <c r="Y2" s="4"/>
      <c r="Z2" s="4"/>
      <c r="AA2" s="4"/>
      <c r="AB2" s="4"/>
      <c r="AC2" s="4"/>
      <c r="AD2" s="4"/>
      <c r="AE2" s="4"/>
      <c r="AF2" s="4"/>
      <c r="AG2" s="4"/>
      <c r="AH2" s="4"/>
      <c r="AI2" s="4"/>
      <c r="AJ2" s="4"/>
      <c r="AK2" s="4"/>
      <c r="AL2" s="4"/>
    </row>
    <row r="3" spans="2:55">
      <c r="C3" s="231"/>
      <c r="D3" s="231"/>
      <c r="E3" s="231"/>
      <c r="F3" s="231"/>
      <c r="G3" s="231"/>
      <c r="H3" s="231"/>
      <c r="I3" s="231"/>
      <c r="J3" s="231"/>
      <c r="K3" s="231"/>
      <c r="L3" s="231"/>
      <c r="M3" s="231"/>
      <c r="N3" s="231"/>
      <c r="O3" s="211"/>
      <c r="P3" s="231"/>
      <c r="Q3" s="231"/>
      <c r="R3" s="231"/>
      <c r="S3" s="231"/>
      <c r="T3" s="231"/>
      <c r="U3" s="231"/>
      <c r="V3" s="231"/>
      <c r="W3" s="231"/>
      <c r="X3" s="3"/>
      <c r="Y3" s="3"/>
      <c r="Z3" s="3"/>
      <c r="AA3" s="3"/>
      <c r="AB3" s="3"/>
      <c r="AC3" s="3"/>
      <c r="AD3" s="3"/>
      <c r="AE3" s="3"/>
      <c r="AF3" s="3"/>
      <c r="AG3" s="3"/>
      <c r="AH3" s="3"/>
      <c r="AI3" s="3"/>
      <c r="AJ3" s="3"/>
      <c r="AK3" s="3"/>
      <c r="AL3" s="3"/>
    </row>
    <row r="4" spans="2:55" ht="19">
      <c r="C4" s="442" t="s">
        <v>3</v>
      </c>
      <c r="D4" s="442"/>
      <c r="E4" s="442"/>
      <c r="F4" s="442"/>
      <c r="G4" s="442"/>
      <c r="H4" s="442"/>
      <c r="I4" s="442"/>
      <c r="J4" s="442"/>
      <c r="K4" s="442"/>
      <c r="L4" s="241" t="s">
        <v>4</v>
      </c>
      <c r="M4" s="441"/>
      <c r="N4" s="441"/>
      <c r="O4" s="234"/>
      <c r="P4" s="234"/>
      <c r="Q4" s="234"/>
      <c r="R4" s="231"/>
      <c r="S4" s="231"/>
      <c r="T4" s="231"/>
      <c r="U4" s="234"/>
      <c r="V4" s="234"/>
      <c r="W4" s="234"/>
      <c r="X4" s="8"/>
      <c r="Y4" s="8"/>
      <c r="Z4" s="8"/>
      <c r="AA4" s="8"/>
      <c r="AB4" s="1"/>
      <c r="AC4" s="8"/>
      <c r="AD4" s="8"/>
      <c r="AE4" s="1"/>
      <c r="AF4" s="1"/>
      <c r="AG4" s="1"/>
      <c r="AH4" s="8"/>
      <c r="AI4" s="8"/>
      <c r="AJ4" s="8"/>
      <c r="AK4" s="1"/>
      <c r="AL4" s="210" t="s">
        <v>5</v>
      </c>
    </row>
    <row r="5" spans="2:55" ht="13.5" thickBot="1">
      <c r="C5" s="3"/>
      <c r="D5" s="3"/>
      <c r="E5" s="3"/>
      <c r="F5" s="3"/>
      <c r="G5" s="3"/>
      <c r="H5" s="3"/>
      <c r="I5" s="3"/>
      <c r="J5" s="3"/>
      <c r="K5" s="5"/>
      <c r="L5" s="3"/>
      <c r="M5" s="5"/>
      <c r="N5" s="5"/>
      <c r="O5" s="2"/>
      <c r="P5" s="3"/>
      <c r="Q5" s="3"/>
      <c r="R5" s="3"/>
      <c r="S5" s="3"/>
      <c r="T5" s="3"/>
      <c r="U5" s="3"/>
      <c r="V5" s="5"/>
      <c r="W5" s="3"/>
      <c r="X5" s="3"/>
      <c r="Y5" s="3"/>
      <c r="Z5" s="3"/>
      <c r="AA5" s="3"/>
      <c r="AB5" s="3"/>
      <c r="AC5" s="3"/>
      <c r="AD5" s="3"/>
      <c r="AE5" s="3"/>
      <c r="AF5" s="3"/>
      <c r="AG5" s="3"/>
      <c r="AH5" s="3"/>
      <c r="AI5" s="3"/>
      <c r="AJ5" s="3"/>
      <c r="AK5" s="5"/>
      <c r="AL5" s="5" t="s">
        <v>6</v>
      </c>
    </row>
    <row r="6" spans="2:55" ht="13.75" hidden="1" customHeight="1" thickBot="1">
      <c r="C6" s="211">
        <v>2</v>
      </c>
      <c r="D6" s="211">
        <v>3</v>
      </c>
      <c r="E6" s="211">
        <v>4</v>
      </c>
      <c r="F6" s="211">
        <v>5</v>
      </c>
      <c r="G6" s="211">
        <v>6</v>
      </c>
      <c r="H6" s="211">
        <v>7</v>
      </c>
      <c r="I6" s="211">
        <v>8</v>
      </c>
      <c r="J6" s="211">
        <v>9</v>
      </c>
      <c r="K6" s="211">
        <v>10</v>
      </c>
      <c r="L6" s="211">
        <v>11</v>
      </c>
      <c r="M6" s="211">
        <v>12</v>
      </c>
      <c r="N6" s="211">
        <v>13</v>
      </c>
      <c r="O6" s="211">
        <v>14</v>
      </c>
      <c r="P6" s="211">
        <v>15</v>
      </c>
      <c r="Q6" s="211">
        <v>16</v>
      </c>
      <c r="R6" s="211">
        <v>17</v>
      </c>
      <c r="S6" s="211">
        <v>18</v>
      </c>
      <c r="T6" s="211">
        <v>19</v>
      </c>
      <c r="U6" s="211">
        <v>20</v>
      </c>
      <c r="V6" s="211">
        <v>21</v>
      </c>
      <c r="W6" s="211">
        <v>22</v>
      </c>
      <c r="X6" s="211">
        <v>23</v>
      </c>
      <c r="Y6" s="211">
        <v>24</v>
      </c>
      <c r="Z6" s="211">
        <v>25</v>
      </c>
      <c r="AA6" s="211">
        <v>26</v>
      </c>
      <c r="AB6" s="211">
        <v>27</v>
      </c>
      <c r="AC6" s="211">
        <v>28</v>
      </c>
      <c r="AD6" s="211">
        <v>29</v>
      </c>
      <c r="AE6" s="211">
        <v>30</v>
      </c>
      <c r="AF6" s="211"/>
      <c r="AG6" s="211">
        <v>31</v>
      </c>
      <c r="AH6" s="211"/>
      <c r="AI6" s="211"/>
      <c r="AJ6" s="211"/>
      <c r="AK6" s="211"/>
      <c r="AL6" s="211"/>
    </row>
    <row r="7" spans="2:55" ht="22.4" customHeight="1">
      <c r="C7" s="428" t="s">
        <v>7</v>
      </c>
      <c r="D7" s="396" t="s">
        <v>8</v>
      </c>
      <c r="E7" s="399"/>
      <c r="F7" s="399"/>
      <c r="G7" s="399"/>
      <c r="H7" s="399"/>
      <c r="I7" s="399"/>
      <c r="J7" s="399"/>
      <c r="K7" s="431"/>
      <c r="L7" s="436" t="s">
        <v>9</v>
      </c>
      <c r="M7" s="436" t="s">
        <v>10</v>
      </c>
      <c r="N7" s="436" t="s">
        <v>11</v>
      </c>
      <c r="O7" s="436" t="s">
        <v>12</v>
      </c>
      <c r="P7" s="436" t="s">
        <v>13</v>
      </c>
      <c r="Q7" s="179"/>
      <c r="R7" s="396" t="s">
        <v>14</v>
      </c>
      <c r="S7" s="399"/>
      <c r="T7" s="401" t="s">
        <v>15</v>
      </c>
      <c r="U7" s="402"/>
      <c r="V7" s="402"/>
      <c r="W7" s="402"/>
      <c r="X7" s="402"/>
      <c r="Y7" s="402"/>
      <c r="Z7" s="402"/>
      <c r="AA7" s="402"/>
      <c r="AB7" s="402"/>
      <c r="AC7" s="402"/>
      <c r="AD7" s="402"/>
      <c r="AE7" s="402"/>
      <c r="AF7" s="402"/>
      <c r="AG7" s="403"/>
      <c r="AH7" s="404" t="s">
        <v>16</v>
      </c>
      <c r="AI7" s="396" t="s">
        <v>17</v>
      </c>
      <c r="AJ7" s="407"/>
      <c r="AK7" s="408"/>
      <c r="AL7" s="415" t="s">
        <v>18</v>
      </c>
    </row>
    <row r="8" spans="2:55" ht="14">
      <c r="C8" s="429"/>
      <c r="D8" s="397"/>
      <c r="E8" s="432"/>
      <c r="F8" s="432"/>
      <c r="G8" s="432"/>
      <c r="H8" s="432"/>
      <c r="I8" s="432"/>
      <c r="J8" s="432"/>
      <c r="K8" s="433"/>
      <c r="L8" s="437"/>
      <c r="M8" s="437"/>
      <c r="N8" s="437"/>
      <c r="O8" s="437"/>
      <c r="P8" s="437"/>
      <c r="Q8" s="180"/>
      <c r="R8" s="397"/>
      <c r="S8" s="400"/>
      <c r="T8" s="418" t="s">
        <v>19</v>
      </c>
      <c r="U8" s="420" t="s">
        <v>20</v>
      </c>
      <c r="V8" s="420" t="s">
        <v>21</v>
      </c>
      <c r="W8" s="420" t="s">
        <v>22</v>
      </c>
      <c r="X8" s="420" t="s">
        <v>23</v>
      </c>
      <c r="Y8" s="422" t="s">
        <v>24</v>
      </c>
      <c r="Z8" s="422" t="s">
        <v>25</v>
      </c>
      <c r="AA8" s="422" t="s">
        <v>26</v>
      </c>
      <c r="AB8" s="422" t="s">
        <v>27</v>
      </c>
      <c r="AC8" s="424" t="s">
        <v>28</v>
      </c>
      <c r="AD8" s="422" t="s">
        <v>29</v>
      </c>
      <c r="AE8" s="422" t="s">
        <v>30</v>
      </c>
      <c r="AF8" s="422" t="s">
        <v>156</v>
      </c>
      <c r="AG8" s="439" t="s">
        <v>158</v>
      </c>
      <c r="AH8" s="405"/>
      <c r="AI8" s="409"/>
      <c r="AJ8" s="410"/>
      <c r="AK8" s="411"/>
      <c r="AL8" s="416"/>
    </row>
    <row r="9" spans="2:55" ht="93" customHeight="1">
      <c r="C9" s="430"/>
      <c r="D9" s="434"/>
      <c r="E9" s="400"/>
      <c r="F9" s="400"/>
      <c r="G9" s="400"/>
      <c r="H9" s="400"/>
      <c r="I9" s="400"/>
      <c r="J9" s="400"/>
      <c r="K9" s="435"/>
      <c r="L9" s="438"/>
      <c r="M9" s="421"/>
      <c r="N9" s="438"/>
      <c r="O9" s="438"/>
      <c r="P9" s="438"/>
      <c r="Q9" s="182"/>
      <c r="R9" s="398"/>
      <c r="S9" s="265" t="s">
        <v>32</v>
      </c>
      <c r="T9" s="419"/>
      <c r="U9" s="421"/>
      <c r="V9" s="421"/>
      <c r="W9" s="421"/>
      <c r="X9" s="421"/>
      <c r="Y9" s="423"/>
      <c r="Z9" s="423"/>
      <c r="AA9" s="423"/>
      <c r="AB9" s="423"/>
      <c r="AC9" s="425"/>
      <c r="AD9" s="423"/>
      <c r="AE9" s="423"/>
      <c r="AF9" s="423"/>
      <c r="AG9" s="440"/>
      <c r="AH9" s="406"/>
      <c r="AI9" s="412"/>
      <c r="AJ9" s="413"/>
      <c r="AK9" s="414"/>
      <c r="AL9" s="417"/>
      <c r="AM9" s="133" t="s">
        <v>33</v>
      </c>
      <c r="AN9" s="395" t="s">
        <v>34</v>
      </c>
      <c r="AO9" s="395"/>
      <c r="AP9" s="136"/>
      <c r="AQ9" s="136"/>
      <c r="AR9" s="136"/>
      <c r="AS9" s="136"/>
      <c r="AT9" s="136"/>
    </row>
    <row r="10" spans="2:55" ht="20" customHeight="1">
      <c r="B10" s="112">
        <v>1</v>
      </c>
      <c r="C10" s="386">
        <v>1</v>
      </c>
      <c r="D10" s="389"/>
      <c r="E10" s="374"/>
      <c r="F10" s="377" t="s">
        <v>67</v>
      </c>
      <c r="G10" s="374"/>
      <c r="H10" s="377" t="s">
        <v>67</v>
      </c>
      <c r="I10" s="374"/>
      <c r="J10" s="377" t="s">
        <v>67</v>
      </c>
      <c r="K10" s="374"/>
      <c r="L10" s="380"/>
      <c r="M10" s="380"/>
      <c r="N10" s="356"/>
      <c r="O10" s="356"/>
      <c r="P10" s="359"/>
      <c r="Q10" s="158" t="s">
        <v>35</v>
      </c>
      <c r="R10" s="15">
        <f>SUM(T10:AG10)</f>
        <v>0</v>
      </c>
      <c r="S10" s="49">
        <v>0</v>
      </c>
      <c r="T10" s="50"/>
      <c r="U10" s="51"/>
      <c r="V10" s="51"/>
      <c r="W10" s="51"/>
      <c r="X10" s="51"/>
      <c r="Y10" s="51"/>
      <c r="Z10" s="51"/>
      <c r="AA10" s="51"/>
      <c r="AB10" s="51"/>
      <c r="AC10" s="269"/>
      <c r="AD10" s="51"/>
      <c r="AE10" s="51"/>
      <c r="AF10" s="51"/>
      <c r="AG10" s="279"/>
      <c r="AH10" s="362"/>
      <c r="AI10" s="365"/>
      <c r="AJ10" s="368" t="s">
        <v>36</v>
      </c>
      <c r="AK10" s="371"/>
      <c r="AL10" s="392"/>
      <c r="AM10" s="134">
        <f>ROW()</f>
        <v>10</v>
      </c>
      <c r="AN10" s="112">
        <f>D10</f>
        <v>0</v>
      </c>
      <c r="AO10" s="131">
        <f>N10</f>
        <v>0</v>
      </c>
      <c r="AP10" s="112"/>
      <c r="AQ10" s="112"/>
      <c r="AR10" s="112"/>
      <c r="AS10" s="112"/>
      <c r="AT10" s="112"/>
      <c r="AV10" t="s">
        <v>37</v>
      </c>
      <c r="AW10" s="108" t="s">
        <v>38</v>
      </c>
      <c r="AX10">
        <v>1</v>
      </c>
      <c r="AY10">
        <v>1</v>
      </c>
      <c r="AZ10">
        <v>1</v>
      </c>
      <c r="BA10" t="s">
        <v>39</v>
      </c>
      <c r="BB10" t="s">
        <v>40</v>
      </c>
      <c r="BC10" t="s">
        <v>41</v>
      </c>
    </row>
    <row r="11" spans="2:55" ht="20" customHeight="1">
      <c r="B11" s="112">
        <f>B10+1</f>
        <v>2</v>
      </c>
      <c r="C11" s="387"/>
      <c r="D11" s="390"/>
      <c r="E11" s="375"/>
      <c r="F11" s="378"/>
      <c r="G11" s="375"/>
      <c r="H11" s="378"/>
      <c r="I11" s="375"/>
      <c r="J11" s="378"/>
      <c r="K11" s="375"/>
      <c r="L11" s="381"/>
      <c r="M11" s="381"/>
      <c r="N11" s="383"/>
      <c r="O11" s="357"/>
      <c r="P11" s="360"/>
      <c r="Q11" s="212" t="s">
        <v>42</v>
      </c>
      <c r="R11" s="19">
        <f>SUM(T11:AG11)</f>
        <v>230</v>
      </c>
      <c r="S11" s="52">
        <v>0</v>
      </c>
      <c r="T11" s="53"/>
      <c r="U11" s="54"/>
      <c r="V11" s="54"/>
      <c r="W11" s="54"/>
      <c r="X11" s="54"/>
      <c r="Y11" s="54"/>
      <c r="Z11" s="54"/>
      <c r="AA11" s="54"/>
      <c r="AB11" s="54"/>
      <c r="AC11" s="270">
        <v>0</v>
      </c>
      <c r="AD11" s="54"/>
      <c r="AE11" s="54"/>
      <c r="AF11" s="54"/>
      <c r="AG11" s="280">
        <v>230</v>
      </c>
      <c r="AH11" s="363"/>
      <c r="AI11" s="366"/>
      <c r="AJ11" s="369"/>
      <c r="AK11" s="372"/>
      <c r="AL11" s="393"/>
      <c r="AM11" s="134">
        <f>ROW()</f>
        <v>11</v>
      </c>
      <c r="AN11" s="112">
        <f>D10</f>
        <v>0</v>
      </c>
      <c r="AO11" s="131">
        <f>N10</f>
        <v>0</v>
      </c>
      <c r="AP11" s="112"/>
      <c r="AQ11" s="112"/>
      <c r="AR11" s="112"/>
      <c r="AS11" s="112"/>
      <c r="AT11" s="112"/>
      <c r="AW11" s="108" t="s">
        <v>43</v>
      </c>
      <c r="AX11">
        <v>2</v>
      </c>
      <c r="AY11">
        <v>2</v>
      </c>
      <c r="AZ11">
        <v>2</v>
      </c>
      <c r="BA11" t="s">
        <v>44</v>
      </c>
      <c r="BB11" t="s">
        <v>45</v>
      </c>
      <c r="BC11" t="s">
        <v>46</v>
      </c>
    </row>
    <row r="12" spans="2:55" ht="20" customHeight="1">
      <c r="B12" s="112">
        <f t="shared" ref="B12:B75" si="0">B11+1</f>
        <v>3</v>
      </c>
      <c r="C12" s="388"/>
      <c r="D12" s="391"/>
      <c r="E12" s="376"/>
      <c r="F12" s="379"/>
      <c r="G12" s="376"/>
      <c r="H12" s="379"/>
      <c r="I12" s="376"/>
      <c r="J12" s="379"/>
      <c r="K12" s="376"/>
      <c r="L12" s="382"/>
      <c r="M12" s="382"/>
      <c r="N12" s="384"/>
      <c r="O12" s="358"/>
      <c r="P12" s="361"/>
      <c r="Q12" s="213" t="s">
        <v>47</v>
      </c>
      <c r="R12" s="109">
        <f>SUBTOTAL(9,R10:R11)</f>
        <v>230</v>
      </c>
      <c r="S12" s="24">
        <f>SUBTOTAL(9,S10:S11)</f>
        <v>0</v>
      </c>
      <c r="T12" s="25">
        <f t="shared" ref="T12:AG12" si="1">SUBTOTAL(9,T10:T11)</f>
        <v>0</v>
      </c>
      <c r="U12" s="23">
        <f t="shared" si="1"/>
        <v>0</v>
      </c>
      <c r="V12" s="23">
        <f t="shared" si="1"/>
        <v>0</v>
      </c>
      <c r="W12" s="23">
        <f t="shared" si="1"/>
        <v>0</v>
      </c>
      <c r="X12" s="23">
        <f t="shared" si="1"/>
        <v>0</v>
      </c>
      <c r="Y12" s="23">
        <f t="shared" si="1"/>
        <v>0</v>
      </c>
      <c r="Z12" s="23">
        <f t="shared" si="1"/>
        <v>0</v>
      </c>
      <c r="AA12" s="23">
        <f t="shared" si="1"/>
        <v>0</v>
      </c>
      <c r="AB12" s="278">
        <f t="shared" ref="AB12" si="2">SUBTOTAL(9,AB10:AB11)</f>
        <v>0</v>
      </c>
      <c r="AC12" s="271">
        <f t="shared" ref="AC12:AE12" si="3">SUBTOTAL(9,AC10:AC11)</f>
        <v>0</v>
      </c>
      <c r="AD12" s="23">
        <f t="shared" si="3"/>
        <v>0</v>
      </c>
      <c r="AE12" s="278">
        <f t="shared" si="3"/>
        <v>0</v>
      </c>
      <c r="AF12" s="278">
        <f t="shared" ref="AF12" si="4">SUBTOTAL(9,AF10:AF11)</f>
        <v>0</v>
      </c>
      <c r="AG12" s="281">
        <f t="shared" si="1"/>
        <v>230</v>
      </c>
      <c r="AH12" s="364"/>
      <c r="AI12" s="367"/>
      <c r="AJ12" s="370"/>
      <c r="AK12" s="373"/>
      <c r="AL12" s="394"/>
      <c r="AM12" s="134">
        <f>ROW()</f>
        <v>12</v>
      </c>
      <c r="AN12" s="112">
        <f>D10</f>
        <v>0</v>
      </c>
      <c r="AO12" s="131">
        <f>N10</f>
        <v>0</v>
      </c>
      <c r="AP12" s="112"/>
      <c r="AQ12" s="112"/>
      <c r="AR12" s="112"/>
      <c r="AS12" s="112"/>
      <c r="AT12" s="112"/>
      <c r="AW12" s="108" t="s">
        <v>48</v>
      </c>
      <c r="AX12">
        <v>3</v>
      </c>
      <c r="AY12">
        <v>3</v>
      </c>
      <c r="AZ12">
        <v>3</v>
      </c>
      <c r="BA12" t="s">
        <v>49</v>
      </c>
      <c r="BC12" t="s">
        <v>50</v>
      </c>
    </row>
    <row r="13" spans="2:55" ht="20" customHeight="1">
      <c r="B13" s="112">
        <f t="shared" si="0"/>
        <v>4</v>
      </c>
      <c r="C13" s="386">
        <v>2</v>
      </c>
      <c r="D13" s="389"/>
      <c r="E13" s="374"/>
      <c r="F13" s="377" t="s">
        <v>67</v>
      </c>
      <c r="G13" s="374"/>
      <c r="H13" s="377" t="s">
        <v>67</v>
      </c>
      <c r="I13" s="374"/>
      <c r="J13" s="377" t="s">
        <v>67</v>
      </c>
      <c r="K13" s="374"/>
      <c r="L13" s="380"/>
      <c r="M13" s="380"/>
      <c r="N13" s="356"/>
      <c r="O13" s="356"/>
      <c r="P13" s="359"/>
      <c r="Q13" s="158" t="s">
        <v>35</v>
      </c>
      <c r="R13" s="15">
        <f>SUM(T13:AG13)</f>
        <v>0</v>
      </c>
      <c r="S13" s="49">
        <v>0</v>
      </c>
      <c r="T13" s="50"/>
      <c r="U13" s="51"/>
      <c r="V13" s="51"/>
      <c r="W13" s="51"/>
      <c r="X13" s="51"/>
      <c r="Y13" s="51"/>
      <c r="Z13" s="51"/>
      <c r="AA13" s="51"/>
      <c r="AB13" s="51"/>
      <c r="AC13" s="269"/>
      <c r="AD13" s="51"/>
      <c r="AE13" s="51"/>
      <c r="AF13" s="51"/>
      <c r="AG13" s="279"/>
      <c r="AH13" s="362"/>
      <c r="AI13" s="365"/>
      <c r="AJ13" s="368" t="s">
        <v>36</v>
      </c>
      <c r="AK13" s="371"/>
      <c r="AL13" s="392"/>
      <c r="AM13" s="134">
        <f>ROW()</f>
        <v>13</v>
      </c>
      <c r="AN13" s="112">
        <f>D13</f>
        <v>0</v>
      </c>
      <c r="AO13" s="131">
        <f>N13</f>
        <v>0</v>
      </c>
      <c r="AP13" s="112"/>
      <c r="AQ13" s="112"/>
      <c r="AR13" s="112"/>
      <c r="AS13" s="112"/>
      <c r="AT13" s="112"/>
      <c r="AW13" s="108" t="s">
        <v>51</v>
      </c>
      <c r="AX13">
        <v>4</v>
      </c>
      <c r="AY13">
        <v>4</v>
      </c>
      <c r="AZ13">
        <v>4</v>
      </c>
      <c r="BA13" t="s">
        <v>52</v>
      </c>
      <c r="BC13" t="s">
        <v>53</v>
      </c>
    </row>
    <row r="14" spans="2:55" ht="20" customHeight="1">
      <c r="B14" s="112">
        <f t="shared" si="0"/>
        <v>5</v>
      </c>
      <c r="C14" s="387"/>
      <c r="D14" s="390"/>
      <c r="E14" s="375"/>
      <c r="F14" s="378"/>
      <c r="G14" s="375"/>
      <c r="H14" s="378"/>
      <c r="I14" s="375"/>
      <c r="J14" s="378"/>
      <c r="K14" s="375"/>
      <c r="L14" s="381"/>
      <c r="M14" s="381"/>
      <c r="N14" s="383"/>
      <c r="O14" s="357"/>
      <c r="P14" s="360"/>
      <c r="Q14" s="212" t="s">
        <v>42</v>
      </c>
      <c r="R14" s="19">
        <f>SUM(T14:AG14)</f>
        <v>0</v>
      </c>
      <c r="S14" s="52">
        <v>0</v>
      </c>
      <c r="T14" s="53"/>
      <c r="U14" s="54"/>
      <c r="V14" s="54"/>
      <c r="W14" s="54"/>
      <c r="X14" s="54"/>
      <c r="Y14" s="54"/>
      <c r="Z14" s="54"/>
      <c r="AA14" s="54"/>
      <c r="AB14" s="54"/>
      <c r="AC14" s="270"/>
      <c r="AD14" s="54"/>
      <c r="AE14" s="54"/>
      <c r="AF14" s="54"/>
      <c r="AG14" s="280"/>
      <c r="AH14" s="363"/>
      <c r="AI14" s="366"/>
      <c r="AJ14" s="369"/>
      <c r="AK14" s="372"/>
      <c r="AL14" s="393"/>
      <c r="AM14" s="134">
        <f>ROW()</f>
        <v>14</v>
      </c>
      <c r="AN14" s="112">
        <f>D13</f>
        <v>0</v>
      </c>
      <c r="AO14" s="131">
        <f>N13</f>
        <v>0</v>
      </c>
      <c r="AP14" s="112"/>
      <c r="AQ14" s="112"/>
      <c r="AR14" s="112"/>
      <c r="AS14" s="112"/>
      <c r="AT14" s="112"/>
      <c r="AW14" s="108" t="s">
        <v>54</v>
      </c>
      <c r="AX14">
        <v>5</v>
      </c>
      <c r="AY14">
        <v>5</v>
      </c>
      <c r="AZ14">
        <v>5</v>
      </c>
      <c r="BA14" t="s">
        <v>55</v>
      </c>
      <c r="BC14" t="s">
        <v>56</v>
      </c>
    </row>
    <row r="15" spans="2:55" ht="20" customHeight="1">
      <c r="B15" s="112">
        <f t="shared" si="0"/>
        <v>6</v>
      </c>
      <c r="C15" s="388"/>
      <c r="D15" s="391"/>
      <c r="E15" s="376"/>
      <c r="F15" s="379"/>
      <c r="G15" s="376"/>
      <c r="H15" s="379"/>
      <c r="I15" s="376"/>
      <c r="J15" s="379"/>
      <c r="K15" s="376"/>
      <c r="L15" s="382"/>
      <c r="M15" s="382"/>
      <c r="N15" s="384"/>
      <c r="O15" s="358"/>
      <c r="P15" s="361"/>
      <c r="Q15" s="213" t="s">
        <v>47</v>
      </c>
      <c r="R15" s="109">
        <f>SUBTOTAL(9,R13:R14)</f>
        <v>0</v>
      </c>
      <c r="S15" s="24">
        <v>0</v>
      </c>
      <c r="T15" s="25">
        <f t="shared" ref="T15:AG15" si="5">SUBTOTAL(9,T13:T14)</f>
        <v>0</v>
      </c>
      <c r="U15" s="23">
        <f t="shared" si="5"/>
        <v>0</v>
      </c>
      <c r="V15" s="23">
        <f t="shared" si="5"/>
        <v>0</v>
      </c>
      <c r="W15" s="23">
        <f t="shared" si="5"/>
        <v>0</v>
      </c>
      <c r="X15" s="23">
        <f t="shared" si="5"/>
        <v>0</v>
      </c>
      <c r="Y15" s="23">
        <f t="shared" si="5"/>
        <v>0</v>
      </c>
      <c r="Z15" s="23">
        <f t="shared" si="5"/>
        <v>0</v>
      </c>
      <c r="AA15" s="23">
        <f t="shared" si="5"/>
        <v>0</v>
      </c>
      <c r="AB15" s="278">
        <f t="shared" ref="AB15" si="6">SUBTOTAL(9,AB13:AB14)</f>
        <v>0</v>
      </c>
      <c r="AC15" s="271">
        <f t="shared" ref="AC15:AE15" si="7">SUBTOTAL(9,AC13:AC14)</f>
        <v>0</v>
      </c>
      <c r="AD15" s="23">
        <f t="shared" si="7"/>
        <v>0</v>
      </c>
      <c r="AE15" s="278">
        <f t="shared" si="7"/>
        <v>0</v>
      </c>
      <c r="AF15" s="278">
        <f t="shared" ref="AF15" si="8">SUBTOTAL(9,AF13:AF14)</f>
        <v>0</v>
      </c>
      <c r="AG15" s="281">
        <f t="shared" si="5"/>
        <v>0</v>
      </c>
      <c r="AH15" s="364"/>
      <c r="AI15" s="367"/>
      <c r="AJ15" s="370"/>
      <c r="AK15" s="373"/>
      <c r="AL15" s="394"/>
      <c r="AM15" s="134">
        <f>ROW()</f>
        <v>15</v>
      </c>
      <c r="AN15" s="112">
        <f>D13</f>
        <v>0</v>
      </c>
      <c r="AO15" s="131">
        <f>N13</f>
        <v>0</v>
      </c>
      <c r="AP15" s="112"/>
      <c r="AQ15" s="112"/>
      <c r="AR15" s="112"/>
      <c r="AS15" s="112"/>
      <c r="AT15" s="112"/>
      <c r="AW15" s="108" t="s">
        <v>57</v>
      </c>
      <c r="AX15">
        <v>6</v>
      </c>
      <c r="AY15">
        <v>6</v>
      </c>
      <c r="AZ15">
        <v>6</v>
      </c>
      <c r="BC15" t="s">
        <v>58</v>
      </c>
    </row>
    <row r="16" spans="2:55" ht="20" customHeight="1">
      <c r="B16" s="112">
        <f t="shared" si="0"/>
        <v>7</v>
      </c>
      <c r="C16" s="386">
        <v>3</v>
      </c>
      <c r="D16" s="389"/>
      <c r="E16" s="374"/>
      <c r="F16" s="377" t="s">
        <v>67</v>
      </c>
      <c r="G16" s="374"/>
      <c r="H16" s="377" t="s">
        <v>67</v>
      </c>
      <c r="I16" s="374"/>
      <c r="J16" s="377" t="s">
        <v>67</v>
      </c>
      <c r="K16" s="374"/>
      <c r="L16" s="380"/>
      <c r="M16" s="380"/>
      <c r="N16" s="356"/>
      <c r="O16" s="356"/>
      <c r="P16" s="359"/>
      <c r="Q16" s="158" t="s">
        <v>35</v>
      </c>
      <c r="R16" s="15">
        <f>SUM(T16:AG16)</f>
        <v>0</v>
      </c>
      <c r="S16" s="49"/>
      <c r="T16" s="50"/>
      <c r="U16" s="51"/>
      <c r="V16" s="51"/>
      <c r="W16" s="51"/>
      <c r="X16" s="51"/>
      <c r="Y16" s="51"/>
      <c r="Z16" s="51"/>
      <c r="AA16" s="51"/>
      <c r="AB16" s="51"/>
      <c r="AC16" s="269"/>
      <c r="AD16" s="51"/>
      <c r="AE16" s="51"/>
      <c r="AF16" s="51"/>
      <c r="AG16" s="279"/>
      <c r="AH16" s="362"/>
      <c r="AI16" s="365"/>
      <c r="AJ16" s="368" t="s">
        <v>36</v>
      </c>
      <c r="AK16" s="371"/>
      <c r="AL16" s="392"/>
      <c r="AM16" s="134">
        <f>ROW()</f>
        <v>16</v>
      </c>
      <c r="AN16" s="112">
        <f>D16</f>
        <v>0</v>
      </c>
      <c r="AO16" s="131">
        <f>N16</f>
        <v>0</v>
      </c>
      <c r="AP16" s="112"/>
      <c r="AQ16" s="112"/>
      <c r="AR16" s="112"/>
      <c r="AS16" s="112"/>
      <c r="AT16" s="112"/>
      <c r="AW16" s="108" t="s">
        <v>59</v>
      </c>
      <c r="AX16">
        <v>7</v>
      </c>
      <c r="AY16">
        <v>7</v>
      </c>
      <c r="AZ16">
        <v>7</v>
      </c>
      <c r="BC16" t="s">
        <v>60</v>
      </c>
    </row>
    <row r="17" spans="2:55" ht="20" customHeight="1">
      <c r="B17" s="112">
        <f t="shared" si="0"/>
        <v>8</v>
      </c>
      <c r="C17" s="387"/>
      <c r="D17" s="390"/>
      <c r="E17" s="375"/>
      <c r="F17" s="378"/>
      <c r="G17" s="375"/>
      <c r="H17" s="378"/>
      <c r="I17" s="375"/>
      <c r="J17" s="378"/>
      <c r="K17" s="375"/>
      <c r="L17" s="381"/>
      <c r="M17" s="381"/>
      <c r="N17" s="383"/>
      <c r="O17" s="357"/>
      <c r="P17" s="360"/>
      <c r="Q17" s="212" t="s">
        <v>42</v>
      </c>
      <c r="R17" s="19">
        <f>SUM(T17:AG17)</f>
        <v>0</v>
      </c>
      <c r="S17" s="52"/>
      <c r="T17" s="53"/>
      <c r="U17" s="54"/>
      <c r="V17" s="54"/>
      <c r="W17" s="54"/>
      <c r="X17" s="54"/>
      <c r="Y17" s="54"/>
      <c r="Z17" s="54"/>
      <c r="AA17" s="54"/>
      <c r="AB17" s="54"/>
      <c r="AC17" s="270"/>
      <c r="AD17" s="54"/>
      <c r="AE17" s="54"/>
      <c r="AF17" s="54"/>
      <c r="AG17" s="280"/>
      <c r="AH17" s="363"/>
      <c r="AI17" s="366"/>
      <c r="AJ17" s="369"/>
      <c r="AK17" s="372"/>
      <c r="AL17" s="393"/>
      <c r="AM17" s="134">
        <f>ROW()</f>
        <v>17</v>
      </c>
      <c r="AN17" s="112">
        <f>D16</f>
        <v>0</v>
      </c>
      <c r="AO17" s="131">
        <f>N16</f>
        <v>0</v>
      </c>
      <c r="AP17" s="112"/>
      <c r="AQ17" s="112"/>
      <c r="AR17" s="112"/>
      <c r="AS17" s="112"/>
      <c r="AT17" s="112"/>
      <c r="AX17">
        <v>8</v>
      </c>
      <c r="AY17">
        <v>8</v>
      </c>
      <c r="AZ17">
        <v>8</v>
      </c>
      <c r="BC17" t="s">
        <v>61</v>
      </c>
    </row>
    <row r="18" spans="2:55" ht="20" customHeight="1">
      <c r="B18" s="112">
        <f t="shared" si="0"/>
        <v>9</v>
      </c>
      <c r="C18" s="388"/>
      <c r="D18" s="391"/>
      <c r="E18" s="376"/>
      <c r="F18" s="379"/>
      <c r="G18" s="376"/>
      <c r="H18" s="379"/>
      <c r="I18" s="376"/>
      <c r="J18" s="379"/>
      <c r="K18" s="376"/>
      <c r="L18" s="382"/>
      <c r="M18" s="382"/>
      <c r="N18" s="384"/>
      <c r="O18" s="358"/>
      <c r="P18" s="361"/>
      <c r="Q18" s="213" t="s">
        <v>47</v>
      </c>
      <c r="R18" s="109">
        <f t="shared" ref="R18" si="9">SUBTOTAL(9,R16:R17)</f>
        <v>0</v>
      </c>
      <c r="S18" s="24">
        <f t="shared" ref="S18:AG18" si="10">SUBTOTAL(9,S16:S17)</f>
        <v>0</v>
      </c>
      <c r="T18" s="25">
        <f t="shared" si="10"/>
        <v>0</v>
      </c>
      <c r="U18" s="23">
        <f t="shared" si="10"/>
        <v>0</v>
      </c>
      <c r="V18" s="23">
        <f t="shared" si="10"/>
        <v>0</v>
      </c>
      <c r="W18" s="23">
        <f t="shared" si="10"/>
        <v>0</v>
      </c>
      <c r="X18" s="23">
        <f t="shared" si="10"/>
        <v>0</v>
      </c>
      <c r="Y18" s="23">
        <f t="shared" si="10"/>
        <v>0</v>
      </c>
      <c r="Z18" s="23">
        <f t="shared" si="10"/>
        <v>0</v>
      </c>
      <c r="AA18" s="23">
        <f t="shared" si="10"/>
        <v>0</v>
      </c>
      <c r="AB18" s="278">
        <f t="shared" ref="AB18" si="11">SUBTOTAL(9,AB16:AB17)</f>
        <v>0</v>
      </c>
      <c r="AC18" s="271">
        <f t="shared" ref="AC18:AE18" si="12">SUBTOTAL(9,AC16:AC17)</f>
        <v>0</v>
      </c>
      <c r="AD18" s="23">
        <f t="shared" si="12"/>
        <v>0</v>
      </c>
      <c r="AE18" s="278">
        <f t="shared" si="12"/>
        <v>0</v>
      </c>
      <c r="AF18" s="278">
        <f t="shared" ref="AF18" si="13">SUBTOTAL(9,AF16:AF17)</f>
        <v>0</v>
      </c>
      <c r="AG18" s="281">
        <f t="shared" si="10"/>
        <v>0</v>
      </c>
      <c r="AH18" s="364"/>
      <c r="AI18" s="367"/>
      <c r="AJ18" s="370"/>
      <c r="AK18" s="373"/>
      <c r="AL18" s="394"/>
      <c r="AM18" s="134">
        <f>ROW()</f>
        <v>18</v>
      </c>
      <c r="AN18" s="112">
        <f>D16</f>
        <v>0</v>
      </c>
      <c r="AO18" s="131">
        <f>N16</f>
        <v>0</v>
      </c>
      <c r="AP18" s="112"/>
      <c r="AQ18" s="112"/>
      <c r="AR18" s="112"/>
      <c r="AS18" s="112"/>
      <c r="AT18" s="112"/>
      <c r="AX18">
        <v>9</v>
      </c>
      <c r="AY18">
        <v>9</v>
      </c>
      <c r="AZ18">
        <v>9</v>
      </c>
      <c r="BC18" t="s">
        <v>62</v>
      </c>
    </row>
    <row r="19" spans="2:55" ht="20" customHeight="1">
      <c r="B19" s="112">
        <f t="shared" si="0"/>
        <v>10</v>
      </c>
      <c r="C19" s="386">
        <v>4</v>
      </c>
      <c r="D19" s="389"/>
      <c r="E19" s="374"/>
      <c r="F19" s="377" t="s">
        <v>67</v>
      </c>
      <c r="G19" s="374"/>
      <c r="H19" s="377" t="s">
        <v>67</v>
      </c>
      <c r="I19" s="374"/>
      <c r="J19" s="377" t="s">
        <v>67</v>
      </c>
      <c r="K19" s="374"/>
      <c r="L19" s="380"/>
      <c r="M19" s="380"/>
      <c r="N19" s="356"/>
      <c r="O19" s="356"/>
      <c r="P19" s="359"/>
      <c r="Q19" s="158" t="s">
        <v>35</v>
      </c>
      <c r="R19" s="15">
        <f>SUM(T19:AG19)</f>
        <v>0</v>
      </c>
      <c r="S19" s="49"/>
      <c r="T19" s="50"/>
      <c r="U19" s="51"/>
      <c r="V19" s="51"/>
      <c r="W19" s="51"/>
      <c r="X19" s="51"/>
      <c r="Y19" s="51"/>
      <c r="Z19" s="51"/>
      <c r="AA19" s="51"/>
      <c r="AB19" s="51"/>
      <c r="AC19" s="269"/>
      <c r="AD19" s="51"/>
      <c r="AE19" s="51"/>
      <c r="AF19" s="51"/>
      <c r="AG19" s="279"/>
      <c r="AH19" s="362"/>
      <c r="AI19" s="365"/>
      <c r="AJ19" s="368" t="s">
        <v>36</v>
      </c>
      <c r="AK19" s="371"/>
      <c r="AL19" s="392"/>
      <c r="AM19" s="134">
        <f>ROW()</f>
        <v>19</v>
      </c>
      <c r="AN19" s="112">
        <f>D19</f>
        <v>0</v>
      </c>
      <c r="AO19" s="131">
        <f>N19</f>
        <v>0</v>
      </c>
      <c r="AP19" s="112"/>
      <c r="AQ19" s="112"/>
      <c r="AR19" s="112"/>
      <c r="AS19" s="112"/>
      <c r="AT19" s="112"/>
      <c r="AX19">
        <v>10</v>
      </c>
      <c r="AY19">
        <v>10</v>
      </c>
      <c r="AZ19">
        <v>10</v>
      </c>
      <c r="BC19" t="s">
        <v>63</v>
      </c>
    </row>
    <row r="20" spans="2:55" ht="20" customHeight="1">
      <c r="B20" s="112">
        <f t="shared" si="0"/>
        <v>11</v>
      </c>
      <c r="C20" s="387"/>
      <c r="D20" s="390"/>
      <c r="E20" s="375"/>
      <c r="F20" s="378"/>
      <c r="G20" s="375"/>
      <c r="H20" s="378"/>
      <c r="I20" s="375"/>
      <c r="J20" s="378"/>
      <c r="K20" s="375"/>
      <c r="L20" s="381"/>
      <c r="M20" s="381"/>
      <c r="N20" s="383"/>
      <c r="O20" s="357"/>
      <c r="P20" s="360"/>
      <c r="Q20" s="212" t="s">
        <v>42</v>
      </c>
      <c r="R20" s="19">
        <f>SUM(T20:AG20)</f>
        <v>0</v>
      </c>
      <c r="S20" s="52"/>
      <c r="T20" s="53"/>
      <c r="U20" s="54"/>
      <c r="V20" s="54"/>
      <c r="W20" s="54"/>
      <c r="X20" s="54"/>
      <c r="Y20" s="54"/>
      <c r="Z20" s="54"/>
      <c r="AA20" s="54"/>
      <c r="AB20" s="54"/>
      <c r="AC20" s="270"/>
      <c r="AD20" s="54"/>
      <c r="AE20" s="54"/>
      <c r="AF20" s="54"/>
      <c r="AG20" s="280"/>
      <c r="AH20" s="363"/>
      <c r="AI20" s="366"/>
      <c r="AJ20" s="369"/>
      <c r="AK20" s="372"/>
      <c r="AL20" s="393"/>
      <c r="AM20" s="134">
        <f>ROW()</f>
        <v>20</v>
      </c>
      <c r="AN20" s="112">
        <f>D19</f>
        <v>0</v>
      </c>
      <c r="AO20" s="131">
        <f>N19</f>
        <v>0</v>
      </c>
      <c r="AP20" s="112"/>
      <c r="AQ20" s="112"/>
      <c r="AR20" s="112"/>
      <c r="AS20" s="112"/>
      <c r="AT20" s="112"/>
      <c r="AX20">
        <v>11</v>
      </c>
      <c r="AY20">
        <v>11</v>
      </c>
      <c r="AZ20">
        <v>11</v>
      </c>
      <c r="BC20" t="s">
        <v>64</v>
      </c>
    </row>
    <row r="21" spans="2:55" ht="20" customHeight="1">
      <c r="B21" s="112">
        <f t="shared" si="0"/>
        <v>12</v>
      </c>
      <c r="C21" s="388"/>
      <c r="D21" s="391"/>
      <c r="E21" s="376"/>
      <c r="F21" s="379"/>
      <c r="G21" s="376"/>
      <c r="H21" s="379"/>
      <c r="I21" s="376"/>
      <c r="J21" s="379"/>
      <c r="K21" s="376"/>
      <c r="L21" s="382"/>
      <c r="M21" s="382"/>
      <c r="N21" s="384"/>
      <c r="O21" s="358"/>
      <c r="P21" s="361"/>
      <c r="Q21" s="213" t="s">
        <v>47</v>
      </c>
      <c r="R21" s="109">
        <f t="shared" ref="R21" si="14">SUBTOTAL(9,R19:R20)</f>
        <v>0</v>
      </c>
      <c r="S21" s="24">
        <f t="shared" ref="S21:AG21" si="15">SUBTOTAL(9,S19:S20)</f>
        <v>0</v>
      </c>
      <c r="T21" s="25">
        <f t="shared" si="15"/>
        <v>0</v>
      </c>
      <c r="U21" s="23">
        <f t="shared" si="15"/>
        <v>0</v>
      </c>
      <c r="V21" s="23">
        <f t="shared" si="15"/>
        <v>0</v>
      </c>
      <c r="W21" s="23">
        <f t="shared" si="15"/>
        <v>0</v>
      </c>
      <c r="X21" s="23">
        <f t="shared" si="15"/>
        <v>0</v>
      </c>
      <c r="Y21" s="23">
        <f t="shared" si="15"/>
        <v>0</v>
      </c>
      <c r="Z21" s="23">
        <f t="shared" si="15"/>
        <v>0</v>
      </c>
      <c r="AA21" s="23">
        <f t="shared" si="15"/>
        <v>0</v>
      </c>
      <c r="AB21" s="278">
        <f t="shared" ref="AB21" si="16">SUBTOTAL(9,AB19:AB20)</f>
        <v>0</v>
      </c>
      <c r="AC21" s="271">
        <f t="shared" ref="AC21:AE21" si="17">SUBTOTAL(9,AC19:AC20)</f>
        <v>0</v>
      </c>
      <c r="AD21" s="23">
        <f t="shared" si="17"/>
        <v>0</v>
      </c>
      <c r="AE21" s="278">
        <f t="shared" si="17"/>
        <v>0</v>
      </c>
      <c r="AF21" s="278">
        <f t="shared" ref="AF21" si="18">SUBTOTAL(9,AF19:AF20)</f>
        <v>0</v>
      </c>
      <c r="AG21" s="281">
        <f t="shared" si="15"/>
        <v>0</v>
      </c>
      <c r="AH21" s="364"/>
      <c r="AI21" s="367"/>
      <c r="AJ21" s="370"/>
      <c r="AK21" s="373"/>
      <c r="AL21" s="394"/>
      <c r="AM21" s="134">
        <f>ROW()</f>
        <v>21</v>
      </c>
      <c r="AN21" s="112">
        <f>D19</f>
        <v>0</v>
      </c>
      <c r="AO21" s="131">
        <f>N19</f>
        <v>0</v>
      </c>
      <c r="AP21" s="112"/>
      <c r="AQ21" s="112"/>
      <c r="AR21" s="112"/>
      <c r="AS21" s="112"/>
      <c r="AT21" s="112"/>
      <c r="AX21">
        <v>12</v>
      </c>
      <c r="AY21">
        <v>12</v>
      </c>
      <c r="AZ21">
        <v>12</v>
      </c>
      <c r="BC21" t="s">
        <v>65</v>
      </c>
    </row>
    <row r="22" spans="2:55" ht="20" customHeight="1">
      <c r="B22" s="112">
        <f t="shared" si="0"/>
        <v>13</v>
      </c>
      <c r="C22" s="386">
        <v>5</v>
      </c>
      <c r="D22" s="389"/>
      <c r="E22" s="374"/>
      <c r="F22" s="377" t="s">
        <v>66</v>
      </c>
      <c r="G22" s="374"/>
      <c r="H22" s="377" t="s">
        <v>66</v>
      </c>
      <c r="I22" s="374"/>
      <c r="J22" s="377" t="s">
        <v>67</v>
      </c>
      <c r="K22" s="374"/>
      <c r="L22" s="380"/>
      <c r="M22" s="380"/>
      <c r="N22" s="356"/>
      <c r="O22" s="356"/>
      <c r="P22" s="359"/>
      <c r="Q22" s="158" t="s">
        <v>35</v>
      </c>
      <c r="R22" s="15">
        <f>SUM(T22:AG22)</f>
        <v>0</v>
      </c>
      <c r="S22" s="49"/>
      <c r="T22" s="50"/>
      <c r="U22" s="51"/>
      <c r="V22" s="51"/>
      <c r="W22" s="51"/>
      <c r="X22" s="51"/>
      <c r="Y22" s="51"/>
      <c r="Z22" s="51"/>
      <c r="AA22" s="51"/>
      <c r="AB22" s="51"/>
      <c r="AC22" s="269"/>
      <c r="AD22" s="51"/>
      <c r="AE22" s="51"/>
      <c r="AF22" s="51"/>
      <c r="AG22" s="279"/>
      <c r="AH22" s="362"/>
      <c r="AI22" s="365"/>
      <c r="AJ22" s="368" t="s">
        <v>36</v>
      </c>
      <c r="AK22" s="371"/>
      <c r="AL22" s="392"/>
      <c r="AM22" s="134">
        <f>ROW()</f>
        <v>22</v>
      </c>
      <c r="AN22" s="112">
        <f>D22</f>
        <v>0</v>
      </c>
      <c r="AO22" s="131">
        <f>N22</f>
        <v>0</v>
      </c>
      <c r="AP22" s="112"/>
      <c r="AQ22" s="112"/>
      <c r="AR22" s="112"/>
      <c r="AS22" s="112"/>
      <c r="AT22" s="112"/>
      <c r="AX22">
        <v>13</v>
      </c>
      <c r="AY22">
        <v>13</v>
      </c>
      <c r="AZ22">
        <v>13</v>
      </c>
      <c r="BC22" t="s">
        <v>68</v>
      </c>
    </row>
    <row r="23" spans="2:55" ht="20" customHeight="1">
      <c r="B23" s="112">
        <f t="shared" si="0"/>
        <v>14</v>
      </c>
      <c r="C23" s="387"/>
      <c r="D23" s="390"/>
      <c r="E23" s="375"/>
      <c r="F23" s="378"/>
      <c r="G23" s="375"/>
      <c r="H23" s="378"/>
      <c r="I23" s="375"/>
      <c r="J23" s="378"/>
      <c r="K23" s="375"/>
      <c r="L23" s="381"/>
      <c r="M23" s="381"/>
      <c r="N23" s="383"/>
      <c r="O23" s="357"/>
      <c r="P23" s="360"/>
      <c r="Q23" s="212" t="s">
        <v>42</v>
      </c>
      <c r="R23" s="19">
        <f>SUM(T23:AG23)</f>
        <v>0</v>
      </c>
      <c r="S23" s="52"/>
      <c r="T23" s="53"/>
      <c r="U23" s="54"/>
      <c r="V23" s="54"/>
      <c r="W23" s="54"/>
      <c r="X23" s="54"/>
      <c r="Y23" s="54"/>
      <c r="Z23" s="54"/>
      <c r="AA23" s="54"/>
      <c r="AB23" s="54"/>
      <c r="AC23" s="270"/>
      <c r="AD23" s="54"/>
      <c r="AE23" s="54"/>
      <c r="AF23" s="54"/>
      <c r="AG23" s="280"/>
      <c r="AH23" s="363"/>
      <c r="AI23" s="366"/>
      <c r="AJ23" s="369"/>
      <c r="AK23" s="372"/>
      <c r="AL23" s="393"/>
      <c r="AM23" s="134">
        <f>ROW()</f>
        <v>23</v>
      </c>
      <c r="AN23" s="112">
        <f>D22</f>
        <v>0</v>
      </c>
      <c r="AO23" s="131">
        <f>N22</f>
        <v>0</v>
      </c>
      <c r="AP23" s="112"/>
      <c r="AQ23" s="112"/>
      <c r="AR23" s="112"/>
      <c r="AS23" s="112"/>
      <c r="AT23" s="112"/>
      <c r="AX23">
        <v>14</v>
      </c>
      <c r="AY23">
        <v>14</v>
      </c>
      <c r="AZ23">
        <v>14</v>
      </c>
    </row>
    <row r="24" spans="2:55" ht="20" customHeight="1">
      <c r="B24" s="112">
        <f t="shared" si="0"/>
        <v>15</v>
      </c>
      <c r="C24" s="388"/>
      <c r="D24" s="391"/>
      <c r="E24" s="376"/>
      <c r="F24" s="379"/>
      <c r="G24" s="376"/>
      <c r="H24" s="379"/>
      <c r="I24" s="376"/>
      <c r="J24" s="379"/>
      <c r="K24" s="376"/>
      <c r="L24" s="382"/>
      <c r="M24" s="382"/>
      <c r="N24" s="384"/>
      <c r="O24" s="358"/>
      <c r="P24" s="361"/>
      <c r="Q24" s="213" t="s">
        <v>47</v>
      </c>
      <c r="R24" s="109">
        <f t="shared" ref="R24" si="19">SUBTOTAL(9,R22:R23)</f>
        <v>0</v>
      </c>
      <c r="S24" s="24">
        <f t="shared" ref="S24:AG24" si="20">SUBTOTAL(9,S22:S23)</f>
        <v>0</v>
      </c>
      <c r="T24" s="25">
        <f t="shared" si="20"/>
        <v>0</v>
      </c>
      <c r="U24" s="23">
        <f t="shared" si="20"/>
        <v>0</v>
      </c>
      <c r="V24" s="23">
        <f t="shared" si="20"/>
        <v>0</v>
      </c>
      <c r="W24" s="23">
        <f t="shared" si="20"/>
        <v>0</v>
      </c>
      <c r="X24" s="23">
        <f t="shared" si="20"/>
        <v>0</v>
      </c>
      <c r="Y24" s="23">
        <f t="shared" si="20"/>
        <v>0</v>
      </c>
      <c r="Z24" s="23">
        <f t="shared" si="20"/>
        <v>0</v>
      </c>
      <c r="AA24" s="23">
        <f t="shared" si="20"/>
        <v>0</v>
      </c>
      <c r="AB24" s="278">
        <f t="shared" ref="AB24" si="21">SUBTOTAL(9,AB22:AB23)</f>
        <v>0</v>
      </c>
      <c r="AC24" s="271">
        <f t="shared" ref="AC24:AE24" si="22">SUBTOTAL(9,AC22:AC23)</f>
        <v>0</v>
      </c>
      <c r="AD24" s="23">
        <f t="shared" si="22"/>
        <v>0</v>
      </c>
      <c r="AE24" s="278">
        <f t="shared" si="22"/>
        <v>0</v>
      </c>
      <c r="AF24" s="278">
        <f t="shared" ref="AF24" si="23">SUBTOTAL(9,AF22:AF23)</f>
        <v>0</v>
      </c>
      <c r="AG24" s="281">
        <f t="shared" si="20"/>
        <v>0</v>
      </c>
      <c r="AH24" s="364"/>
      <c r="AI24" s="367"/>
      <c r="AJ24" s="370"/>
      <c r="AK24" s="373"/>
      <c r="AL24" s="394"/>
      <c r="AM24" s="134">
        <f>ROW()</f>
        <v>24</v>
      </c>
      <c r="AN24" s="112">
        <f>D22</f>
        <v>0</v>
      </c>
      <c r="AO24" s="131">
        <f>N22</f>
        <v>0</v>
      </c>
      <c r="AP24" s="112"/>
      <c r="AQ24" s="112"/>
      <c r="AR24" s="112"/>
      <c r="AS24" s="112"/>
      <c r="AT24" s="112"/>
      <c r="AX24">
        <v>15</v>
      </c>
      <c r="AY24">
        <v>15</v>
      </c>
      <c r="AZ24">
        <v>15</v>
      </c>
    </row>
    <row r="25" spans="2:55" ht="20" customHeight="1">
      <c r="B25" s="112">
        <f t="shared" si="0"/>
        <v>16</v>
      </c>
      <c r="C25" s="386">
        <v>6</v>
      </c>
      <c r="D25" s="389"/>
      <c r="E25" s="374"/>
      <c r="F25" s="377" t="s">
        <v>66</v>
      </c>
      <c r="G25" s="374"/>
      <c r="H25" s="377" t="s">
        <v>66</v>
      </c>
      <c r="I25" s="374"/>
      <c r="J25" s="377" t="s">
        <v>67</v>
      </c>
      <c r="K25" s="374"/>
      <c r="L25" s="380"/>
      <c r="M25" s="380"/>
      <c r="N25" s="356"/>
      <c r="O25" s="356"/>
      <c r="P25" s="359"/>
      <c r="Q25" s="158" t="s">
        <v>35</v>
      </c>
      <c r="R25" s="15">
        <f>SUM(T25:AG25)</f>
        <v>0</v>
      </c>
      <c r="S25" s="49"/>
      <c r="T25" s="50"/>
      <c r="U25" s="51"/>
      <c r="V25" s="51"/>
      <c r="W25" s="51"/>
      <c r="X25" s="51"/>
      <c r="Y25" s="51"/>
      <c r="Z25" s="51"/>
      <c r="AA25" s="51"/>
      <c r="AB25" s="51"/>
      <c r="AC25" s="269"/>
      <c r="AD25" s="51"/>
      <c r="AE25" s="51"/>
      <c r="AF25" s="51"/>
      <c r="AG25" s="279"/>
      <c r="AH25" s="362"/>
      <c r="AI25" s="365"/>
      <c r="AJ25" s="368" t="s">
        <v>36</v>
      </c>
      <c r="AK25" s="371"/>
      <c r="AL25" s="392"/>
      <c r="AM25" s="134">
        <f>ROW()</f>
        <v>25</v>
      </c>
      <c r="AN25" s="112">
        <f>D25</f>
        <v>0</v>
      </c>
      <c r="AO25" s="131">
        <f>N25</f>
        <v>0</v>
      </c>
      <c r="AP25" s="112"/>
      <c r="AQ25" s="112"/>
      <c r="AR25" s="112"/>
      <c r="AS25" s="112"/>
      <c r="AT25" s="112"/>
      <c r="AX25">
        <v>16</v>
      </c>
      <c r="AY25">
        <v>16</v>
      </c>
      <c r="AZ25">
        <v>16</v>
      </c>
    </row>
    <row r="26" spans="2:55" ht="20" customHeight="1">
      <c r="B26" s="112">
        <f t="shared" si="0"/>
        <v>17</v>
      </c>
      <c r="C26" s="387"/>
      <c r="D26" s="390"/>
      <c r="E26" s="375"/>
      <c r="F26" s="378"/>
      <c r="G26" s="375"/>
      <c r="H26" s="378"/>
      <c r="I26" s="375"/>
      <c r="J26" s="378"/>
      <c r="K26" s="375"/>
      <c r="L26" s="381"/>
      <c r="M26" s="381"/>
      <c r="N26" s="383"/>
      <c r="O26" s="357"/>
      <c r="P26" s="360"/>
      <c r="Q26" s="212" t="s">
        <v>42</v>
      </c>
      <c r="R26" s="19">
        <f>SUM(T26:AG26)</f>
        <v>0</v>
      </c>
      <c r="S26" s="52"/>
      <c r="T26" s="53"/>
      <c r="U26" s="54"/>
      <c r="V26" s="54"/>
      <c r="W26" s="54"/>
      <c r="X26" s="54"/>
      <c r="Y26" s="54"/>
      <c r="Z26" s="54"/>
      <c r="AA26" s="54"/>
      <c r="AB26" s="54"/>
      <c r="AC26" s="270"/>
      <c r="AD26" s="54"/>
      <c r="AE26" s="54"/>
      <c r="AF26" s="54"/>
      <c r="AG26" s="280"/>
      <c r="AH26" s="363"/>
      <c r="AI26" s="366"/>
      <c r="AJ26" s="369"/>
      <c r="AK26" s="372"/>
      <c r="AL26" s="393"/>
      <c r="AM26" s="134">
        <f>ROW()</f>
        <v>26</v>
      </c>
      <c r="AN26" s="112">
        <f>D25</f>
        <v>0</v>
      </c>
      <c r="AO26" s="131">
        <f>N25</f>
        <v>0</v>
      </c>
      <c r="AP26" s="112"/>
      <c r="AQ26" s="112"/>
      <c r="AR26" s="112"/>
      <c r="AS26" s="112"/>
      <c r="AT26" s="112"/>
      <c r="AX26">
        <v>17</v>
      </c>
      <c r="AY26">
        <v>17</v>
      </c>
      <c r="AZ26">
        <v>17</v>
      </c>
    </row>
    <row r="27" spans="2:55" ht="20" customHeight="1">
      <c r="B27" s="112">
        <f t="shared" si="0"/>
        <v>18</v>
      </c>
      <c r="C27" s="388"/>
      <c r="D27" s="391"/>
      <c r="E27" s="376"/>
      <c r="F27" s="379"/>
      <c r="G27" s="376"/>
      <c r="H27" s="379"/>
      <c r="I27" s="376"/>
      <c r="J27" s="379"/>
      <c r="K27" s="376"/>
      <c r="L27" s="382"/>
      <c r="M27" s="382"/>
      <c r="N27" s="384"/>
      <c r="O27" s="358"/>
      <c r="P27" s="361"/>
      <c r="Q27" s="213" t="s">
        <v>47</v>
      </c>
      <c r="R27" s="109">
        <f t="shared" ref="R27" si="24">SUBTOTAL(9,R25:R26)</f>
        <v>0</v>
      </c>
      <c r="S27" s="24">
        <f t="shared" ref="S27:AG27" si="25">SUBTOTAL(9,S25:S26)</f>
        <v>0</v>
      </c>
      <c r="T27" s="25">
        <f t="shared" si="25"/>
        <v>0</v>
      </c>
      <c r="U27" s="23">
        <f t="shared" si="25"/>
        <v>0</v>
      </c>
      <c r="V27" s="23">
        <f t="shared" si="25"/>
        <v>0</v>
      </c>
      <c r="W27" s="23">
        <f t="shared" si="25"/>
        <v>0</v>
      </c>
      <c r="X27" s="23">
        <f t="shared" si="25"/>
        <v>0</v>
      </c>
      <c r="Y27" s="23">
        <f t="shared" si="25"/>
        <v>0</v>
      </c>
      <c r="Z27" s="23">
        <f t="shared" si="25"/>
        <v>0</v>
      </c>
      <c r="AA27" s="23">
        <f t="shared" si="25"/>
        <v>0</v>
      </c>
      <c r="AB27" s="278">
        <f t="shared" ref="AB27" si="26">SUBTOTAL(9,AB25:AB26)</f>
        <v>0</v>
      </c>
      <c r="AC27" s="271">
        <f t="shared" ref="AC27:AE27" si="27">SUBTOTAL(9,AC25:AC26)</f>
        <v>0</v>
      </c>
      <c r="AD27" s="23">
        <f t="shared" si="27"/>
        <v>0</v>
      </c>
      <c r="AE27" s="278">
        <f t="shared" si="27"/>
        <v>0</v>
      </c>
      <c r="AF27" s="278">
        <f t="shared" ref="AF27" si="28">SUBTOTAL(9,AF25:AF26)</f>
        <v>0</v>
      </c>
      <c r="AG27" s="281">
        <f t="shared" si="25"/>
        <v>0</v>
      </c>
      <c r="AH27" s="364"/>
      <c r="AI27" s="367"/>
      <c r="AJ27" s="370"/>
      <c r="AK27" s="373"/>
      <c r="AL27" s="394"/>
      <c r="AM27" s="134">
        <f>ROW()</f>
        <v>27</v>
      </c>
      <c r="AN27" s="112">
        <f>D25</f>
        <v>0</v>
      </c>
      <c r="AO27" s="131">
        <f>N25</f>
        <v>0</v>
      </c>
      <c r="AP27" s="112"/>
      <c r="AQ27" s="112"/>
      <c r="AR27" s="112"/>
      <c r="AS27" s="112"/>
      <c r="AT27" s="112"/>
      <c r="AX27">
        <v>18</v>
      </c>
      <c r="AY27">
        <v>18</v>
      </c>
      <c r="AZ27">
        <v>18</v>
      </c>
    </row>
    <row r="28" spans="2:55" ht="19.5" customHeight="1">
      <c r="B28" s="112">
        <f t="shared" si="0"/>
        <v>19</v>
      </c>
      <c r="C28" s="386">
        <v>7</v>
      </c>
      <c r="D28" s="389"/>
      <c r="E28" s="374"/>
      <c r="F28" s="377" t="s">
        <v>66</v>
      </c>
      <c r="G28" s="374"/>
      <c r="H28" s="377" t="s">
        <v>66</v>
      </c>
      <c r="I28" s="374"/>
      <c r="J28" s="377" t="s">
        <v>67</v>
      </c>
      <c r="K28" s="374"/>
      <c r="L28" s="380"/>
      <c r="M28" s="380"/>
      <c r="N28" s="356"/>
      <c r="O28" s="356"/>
      <c r="P28" s="359"/>
      <c r="Q28" s="158" t="s">
        <v>35</v>
      </c>
      <c r="R28" s="15">
        <f>SUM(T28:AG28)</f>
        <v>0</v>
      </c>
      <c r="S28" s="49"/>
      <c r="T28" s="50"/>
      <c r="U28" s="51"/>
      <c r="V28" s="51"/>
      <c r="W28" s="51"/>
      <c r="X28" s="51"/>
      <c r="Y28" s="51"/>
      <c r="Z28" s="51"/>
      <c r="AA28" s="51"/>
      <c r="AB28" s="51"/>
      <c r="AC28" s="269"/>
      <c r="AD28" s="51"/>
      <c r="AE28" s="51"/>
      <c r="AF28" s="51"/>
      <c r="AG28" s="279"/>
      <c r="AH28" s="362"/>
      <c r="AI28" s="365"/>
      <c r="AJ28" s="368" t="s">
        <v>36</v>
      </c>
      <c r="AK28" s="371"/>
      <c r="AL28" s="329"/>
      <c r="AM28" s="134">
        <f>ROW()</f>
        <v>28</v>
      </c>
      <c r="AN28" s="112">
        <f>D28</f>
        <v>0</v>
      </c>
      <c r="AO28" s="131">
        <f>N28</f>
        <v>0</v>
      </c>
      <c r="AP28" s="112"/>
      <c r="AQ28" s="112"/>
      <c r="AR28" s="112"/>
      <c r="AS28" s="112"/>
      <c r="AT28" s="112"/>
      <c r="AX28">
        <v>19</v>
      </c>
      <c r="AY28">
        <v>19</v>
      </c>
      <c r="AZ28">
        <v>19</v>
      </c>
    </row>
    <row r="29" spans="2:55" ht="19.5" customHeight="1">
      <c r="B29" s="112">
        <f t="shared" si="0"/>
        <v>20</v>
      </c>
      <c r="C29" s="387"/>
      <c r="D29" s="390"/>
      <c r="E29" s="375"/>
      <c r="F29" s="378"/>
      <c r="G29" s="375"/>
      <c r="H29" s="378"/>
      <c r="I29" s="375"/>
      <c r="J29" s="378"/>
      <c r="K29" s="375"/>
      <c r="L29" s="381"/>
      <c r="M29" s="381"/>
      <c r="N29" s="383"/>
      <c r="O29" s="357"/>
      <c r="P29" s="360"/>
      <c r="Q29" s="212" t="s">
        <v>42</v>
      </c>
      <c r="R29" s="19">
        <f>SUM(T29:AG29)</f>
        <v>0</v>
      </c>
      <c r="S29" s="52"/>
      <c r="T29" s="53"/>
      <c r="U29" s="54"/>
      <c r="V29" s="54"/>
      <c r="W29" s="54"/>
      <c r="X29" s="54"/>
      <c r="Y29" s="54"/>
      <c r="Z29" s="54"/>
      <c r="AA29" s="54"/>
      <c r="AB29" s="54"/>
      <c r="AC29" s="270"/>
      <c r="AD29" s="54"/>
      <c r="AE29" s="54"/>
      <c r="AF29" s="54"/>
      <c r="AG29" s="280"/>
      <c r="AH29" s="363"/>
      <c r="AI29" s="366"/>
      <c r="AJ29" s="369"/>
      <c r="AK29" s="372"/>
      <c r="AL29" s="330"/>
      <c r="AM29" s="134">
        <f>ROW()</f>
        <v>29</v>
      </c>
      <c r="AN29" s="112">
        <f>D28</f>
        <v>0</v>
      </c>
      <c r="AO29" s="131">
        <f>N28</f>
        <v>0</v>
      </c>
      <c r="AP29" s="112"/>
      <c r="AQ29" s="112"/>
      <c r="AR29" s="112"/>
      <c r="AS29" s="112"/>
      <c r="AT29" s="112"/>
      <c r="AX29">
        <v>20</v>
      </c>
      <c r="AY29">
        <v>20</v>
      </c>
      <c r="AZ29">
        <v>20</v>
      </c>
    </row>
    <row r="30" spans="2:55" ht="19.5" customHeight="1">
      <c r="B30" s="112">
        <f t="shared" si="0"/>
        <v>21</v>
      </c>
      <c r="C30" s="388"/>
      <c r="D30" s="391"/>
      <c r="E30" s="376"/>
      <c r="F30" s="379"/>
      <c r="G30" s="376"/>
      <c r="H30" s="379"/>
      <c r="I30" s="376"/>
      <c r="J30" s="379"/>
      <c r="K30" s="376"/>
      <c r="L30" s="382"/>
      <c r="M30" s="382"/>
      <c r="N30" s="384"/>
      <c r="O30" s="358"/>
      <c r="P30" s="361"/>
      <c r="Q30" s="213" t="s">
        <v>47</v>
      </c>
      <c r="R30" s="109">
        <f t="shared" ref="R30:AG45" si="29">SUBTOTAL(9,R28:R29)</f>
        <v>0</v>
      </c>
      <c r="S30" s="24">
        <f t="shared" si="29"/>
        <v>0</v>
      </c>
      <c r="T30" s="25">
        <f t="shared" si="29"/>
        <v>0</v>
      </c>
      <c r="U30" s="23">
        <f t="shared" si="29"/>
        <v>0</v>
      </c>
      <c r="V30" s="23">
        <f t="shared" si="29"/>
        <v>0</v>
      </c>
      <c r="W30" s="23">
        <f t="shared" si="29"/>
        <v>0</v>
      </c>
      <c r="X30" s="23">
        <f t="shared" si="29"/>
        <v>0</v>
      </c>
      <c r="Y30" s="23">
        <f t="shared" si="29"/>
        <v>0</v>
      </c>
      <c r="Z30" s="23">
        <f t="shared" si="29"/>
        <v>0</v>
      </c>
      <c r="AA30" s="23">
        <f t="shared" si="29"/>
        <v>0</v>
      </c>
      <c r="AB30" s="278">
        <f t="shared" ref="AB30" si="30">SUBTOTAL(9,AB28:AB29)</f>
        <v>0</v>
      </c>
      <c r="AC30" s="271">
        <f t="shared" ref="AC30:AE30" si="31">SUBTOTAL(9,AC28:AC29)</f>
        <v>0</v>
      </c>
      <c r="AD30" s="23">
        <f t="shared" si="31"/>
        <v>0</v>
      </c>
      <c r="AE30" s="278">
        <f t="shared" si="31"/>
        <v>0</v>
      </c>
      <c r="AF30" s="278">
        <f t="shared" ref="AF30" si="32">SUBTOTAL(9,AF28:AF29)</f>
        <v>0</v>
      </c>
      <c r="AG30" s="281">
        <f t="shared" si="29"/>
        <v>0</v>
      </c>
      <c r="AH30" s="364"/>
      <c r="AI30" s="367"/>
      <c r="AJ30" s="370"/>
      <c r="AK30" s="373"/>
      <c r="AL30" s="385"/>
      <c r="AM30" s="134">
        <f>ROW()</f>
        <v>30</v>
      </c>
      <c r="AN30" s="112">
        <f>D28</f>
        <v>0</v>
      </c>
      <c r="AO30" s="131">
        <f>N28</f>
        <v>0</v>
      </c>
      <c r="AP30" s="112"/>
      <c r="AQ30" s="112"/>
      <c r="AR30" s="112"/>
      <c r="AS30" s="112"/>
      <c r="AT30" s="112"/>
      <c r="AX30">
        <v>21</v>
      </c>
      <c r="AY30">
        <v>21</v>
      </c>
      <c r="AZ30">
        <v>21</v>
      </c>
    </row>
    <row r="31" spans="2:55" ht="19.5" customHeight="1">
      <c r="B31" s="112">
        <f t="shared" si="0"/>
        <v>22</v>
      </c>
      <c r="C31" s="386">
        <v>8</v>
      </c>
      <c r="D31" s="389"/>
      <c r="E31" s="374"/>
      <c r="F31" s="377" t="s">
        <v>66</v>
      </c>
      <c r="G31" s="374"/>
      <c r="H31" s="377" t="s">
        <v>66</v>
      </c>
      <c r="I31" s="374"/>
      <c r="J31" s="377" t="s">
        <v>67</v>
      </c>
      <c r="K31" s="374"/>
      <c r="L31" s="380"/>
      <c r="M31" s="380"/>
      <c r="N31" s="356"/>
      <c r="O31" s="356"/>
      <c r="P31" s="359"/>
      <c r="Q31" s="158" t="s">
        <v>35</v>
      </c>
      <c r="R31" s="15">
        <f>SUM(T31:AG31)</f>
        <v>0</v>
      </c>
      <c r="S31" s="49"/>
      <c r="T31" s="50"/>
      <c r="U31" s="51"/>
      <c r="V31" s="51"/>
      <c r="W31" s="51"/>
      <c r="X31" s="51"/>
      <c r="Y31" s="51"/>
      <c r="Z31" s="51"/>
      <c r="AA31" s="51"/>
      <c r="AB31" s="51"/>
      <c r="AC31" s="269"/>
      <c r="AD31" s="51"/>
      <c r="AE31" s="51"/>
      <c r="AF31" s="51"/>
      <c r="AG31" s="279"/>
      <c r="AH31" s="362"/>
      <c r="AI31" s="365"/>
      <c r="AJ31" s="368" t="s">
        <v>36</v>
      </c>
      <c r="AK31" s="371"/>
      <c r="AL31" s="329"/>
      <c r="AM31" s="134">
        <f>ROW()</f>
        <v>31</v>
      </c>
      <c r="AN31" s="112">
        <f>D31</f>
        <v>0</v>
      </c>
      <c r="AO31" s="131">
        <f>N31</f>
        <v>0</v>
      </c>
      <c r="AP31" s="112"/>
      <c r="AQ31" s="112"/>
      <c r="AR31" s="112"/>
      <c r="AS31" s="112"/>
      <c r="AT31" s="112"/>
      <c r="AX31">
        <v>22</v>
      </c>
      <c r="AY31">
        <v>22</v>
      </c>
      <c r="AZ31">
        <v>22</v>
      </c>
    </row>
    <row r="32" spans="2:55" ht="19.5" customHeight="1">
      <c r="B32" s="112">
        <f t="shared" si="0"/>
        <v>23</v>
      </c>
      <c r="C32" s="387"/>
      <c r="D32" s="390"/>
      <c r="E32" s="375"/>
      <c r="F32" s="378"/>
      <c r="G32" s="375"/>
      <c r="H32" s="378"/>
      <c r="I32" s="375"/>
      <c r="J32" s="378"/>
      <c r="K32" s="375"/>
      <c r="L32" s="381"/>
      <c r="M32" s="381"/>
      <c r="N32" s="383"/>
      <c r="O32" s="357"/>
      <c r="P32" s="360"/>
      <c r="Q32" s="212" t="s">
        <v>42</v>
      </c>
      <c r="R32" s="19">
        <f>SUM(T32:AG32)</f>
        <v>0</v>
      </c>
      <c r="S32" s="52"/>
      <c r="T32" s="53"/>
      <c r="U32" s="54"/>
      <c r="V32" s="54"/>
      <c r="W32" s="54"/>
      <c r="X32" s="54"/>
      <c r="Y32" s="54"/>
      <c r="Z32" s="54"/>
      <c r="AA32" s="54"/>
      <c r="AB32" s="54"/>
      <c r="AC32" s="270"/>
      <c r="AD32" s="54"/>
      <c r="AE32" s="54"/>
      <c r="AF32" s="54"/>
      <c r="AG32" s="280"/>
      <c r="AH32" s="363"/>
      <c r="AI32" s="366"/>
      <c r="AJ32" s="369"/>
      <c r="AK32" s="372"/>
      <c r="AL32" s="330"/>
      <c r="AM32" s="134">
        <f>ROW()</f>
        <v>32</v>
      </c>
      <c r="AN32" s="112">
        <f>D31</f>
        <v>0</v>
      </c>
      <c r="AO32" s="131">
        <f>N31</f>
        <v>0</v>
      </c>
      <c r="AP32" s="112"/>
      <c r="AQ32" s="112"/>
      <c r="AR32" s="112"/>
      <c r="AS32" s="112"/>
      <c r="AT32" s="112"/>
      <c r="AX32">
        <v>23</v>
      </c>
      <c r="AY32">
        <v>23</v>
      </c>
      <c r="AZ32">
        <v>23</v>
      </c>
    </row>
    <row r="33" spans="2:52" ht="19.5" customHeight="1">
      <c r="B33" s="112">
        <f t="shared" si="0"/>
        <v>24</v>
      </c>
      <c r="C33" s="388"/>
      <c r="D33" s="391"/>
      <c r="E33" s="376"/>
      <c r="F33" s="379"/>
      <c r="G33" s="376"/>
      <c r="H33" s="379"/>
      <c r="I33" s="376"/>
      <c r="J33" s="379"/>
      <c r="K33" s="376"/>
      <c r="L33" s="382"/>
      <c r="M33" s="382"/>
      <c r="N33" s="384"/>
      <c r="O33" s="358"/>
      <c r="P33" s="361"/>
      <c r="Q33" s="213" t="s">
        <v>47</v>
      </c>
      <c r="R33" s="109">
        <f t="shared" ref="R33:AG33" si="33">SUBTOTAL(9,R31:R32)</f>
        <v>0</v>
      </c>
      <c r="S33" s="24">
        <f t="shared" si="33"/>
        <v>0</v>
      </c>
      <c r="T33" s="25">
        <f t="shared" si="33"/>
        <v>0</v>
      </c>
      <c r="U33" s="23">
        <f t="shared" si="33"/>
        <v>0</v>
      </c>
      <c r="V33" s="23">
        <f t="shared" si="33"/>
        <v>0</v>
      </c>
      <c r="W33" s="23">
        <f t="shared" si="33"/>
        <v>0</v>
      </c>
      <c r="X33" s="23">
        <f t="shared" si="29"/>
        <v>0</v>
      </c>
      <c r="Y33" s="23">
        <f t="shared" si="29"/>
        <v>0</v>
      </c>
      <c r="Z33" s="23">
        <f t="shared" si="29"/>
        <v>0</v>
      </c>
      <c r="AA33" s="23">
        <f t="shared" si="29"/>
        <v>0</v>
      </c>
      <c r="AB33" s="278">
        <f t="shared" si="29"/>
        <v>0</v>
      </c>
      <c r="AC33" s="271">
        <f t="shared" ref="AC33:AE33" si="34">SUBTOTAL(9,AC31:AC32)</f>
        <v>0</v>
      </c>
      <c r="AD33" s="23">
        <f t="shared" si="34"/>
        <v>0</v>
      </c>
      <c r="AE33" s="278">
        <f t="shared" si="34"/>
        <v>0</v>
      </c>
      <c r="AF33" s="278">
        <f t="shared" ref="AF33" si="35">SUBTOTAL(9,AF31:AF32)</f>
        <v>0</v>
      </c>
      <c r="AG33" s="281">
        <f t="shared" si="33"/>
        <v>0</v>
      </c>
      <c r="AH33" s="364"/>
      <c r="AI33" s="367"/>
      <c r="AJ33" s="370"/>
      <c r="AK33" s="373"/>
      <c r="AL33" s="385"/>
      <c r="AM33" s="134">
        <f>ROW()</f>
        <v>33</v>
      </c>
      <c r="AN33" s="112">
        <f>D31</f>
        <v>0</v>
      </c>
      <c r="AO33" s="131">
        <f>N31</f>
        <v>0</v>
      </c>
      <c r="AP33" s="112"/>
      <c r="AQ33" s="112"/>
      <c r="AR33" s="112"/>
      <c r="AS33" s="112"/>
      <c r="AT33" s="112"/>
      <c r="AX33">
        <v>24</v>
      </c>
      <c r="AY33">
        <v>24</v>
      </c>
      <c r="AZ33">
        <v>24</v>
      </c>
    </row>
    <row r="34" spans="2:52" ht="19.5" customHeight="1">
      <c r="B34" s="112">
        <f t="shared" si="0"/>
        <v>25</v>
      </c>
      <c r="C34" s="386">
        <v>9</v>
      </c>
      <c r="D34" s="389"/>
      <c r="E34" s="374"/>
      <c r="F34" s="377" t="s">
        <v>66</v>
      </c>
      <c r="G34" s="374"/>
      <c r="H34" s="377" t="s">
        <v>66</v>
      </c>
      <c r="I34" s="374"/>
      <c r="J34" s="377" t="s">
        <v>67</v>
      </c>
      <c r="K34" s="374"/>
      <c r="L34" s="380"/>
      <c r="M34" s="380"/>
      <c r="N34" s="356"/>
      <c r="O34" s="356"/>
      <c r="P34" s="359"/>
      <c r="Q34" s="158" t="s">
        <v>35</v>
      </c>
      <c r="R34" s="15">
        <f>SUM(T34:AG34)</f>
        <v>0</v>
      </c>
      <c r="S34" s="49"/>
      <c r="T34" s="50"/>
      <c r="U34" s="51"/>
      <c r="V34" s="51"/>
      <c r="W34" s="51"/>
      <c r="X34" s="51"/>
      <c r="Y34" s="51"/>
      <c r="Z34" s="51"/>
      <c r="AA34" s="51"/>
      <c r="AB34" s="51"/>
      <c r="AC34" s="269"/>
      <c r="AD34" s="51"/>
      <c r="AE34" s="51"/>
      <c r="AF34" s="51"/>
      <c r="AG34" s="279"/>
      <c r="AH34" s="362"/>
      <c r="AI34" s="365"/>
      <c r="AJ34" s="368" t="s">
        <v>36</v>
      </c>
      <c r="AK34" s="371"/>
      <c r="AL34" s="329"/>
      <c r="AM34" s="134">
        <f>ROW()</f>
        <v>34</v>
      </c>
      <c r="AN34" s="112">
        <f>D34</f>
        <v>0</v>
      </c>
      <c r="AO34" s="131">
        <f>N34</f>
        <v>0</v>
      </c>
      <c r="AP34" s="112"/>
      <c r="AQ34" s="112"/>
      <c r="AR34" s="112"/>
      <c r="AS34" s="112"/>
      <c r="AT34" s="112"/>
      <c r="AX34">
        <v>25</v>
      </c>
      <c r="AY34">
        <v>25</v>
      </c>
      <c r="AZ34">
        <v>25</v>
      </c>
    </row>
    <row r="35" spans="2:52" ht="19.5" customHeight="1">
      <c r="B35" s="112">
        <f t="shared" si="0"/>
        <v>26</v>
      </c>
      <c r="C35" s="387"/>
      <c r="D35" s="390"/>
      <c r="E35" s="375"/>
      <c r="F35" s="378"/>
      <c r="G35" s="375"/>
      <c r="H35" s="378"/>
      <c r="I35" s="375"/>
      <c r="J35" s="378"/>
      <c r="K35" s="375"/>
      <c r="L35" s="381"/>
      <c r="M35" s="381"/>
      <c r="N35" s="383"/>
      <c r="O35" s="357"/>
      <c r="P35" s="360"/>
      <c r="Q35" s="212" t="s">
        <v>42</v>
      </c>
      <c r="R35" s="19">
        <f>SUM(T35:AG35)</f>
        <v>0</v>
      </c>
      <c r="S35" s="52"/>
      <c r="T35" s="53"/>
      <c r="U35" s="54"/>
      <c r="V35" s="54"/>
      <c r="W35" s="54"/>
      <c r="X35" s="54"/>
      <c r="Y35" s="54"/>
      <c r="Z35" s="54"/>
      <c r="AA35" s="54"/>
      <c r="AB35" s="54"/>
      <c r="AC35" s="270"/>
      <c r="AD35" s="54"/>
      <c r="AE35" s="54"/>
      <c r="AF35" s="54"/>
      <c r="AG35" s="280"/>
      <c r="AH35" s="363"/>
      <c r="AI35" s="366"/>
      <c r="AJ35" s="369"/>
      <c r="AK35" s="372"/>
      <c r="AL35" s="330"/>
      <c r="AM35" s="134">
        <f>ROW()</f>
        <v>35</v>
      </c>
      <c r="AN35" s="112">
        <f>D34</f>
        <v>0</v>
      </c>
      <c r="AO35" s="131">
        <f>N34</f>
        <v>0</v>
      </c>
      <c r="AP35" s="112"/>
      <c r="AQ35" s="112"/>
      <c r="AR35" s="112"/>
      <c r="AS35" s="112"/>
      <c r="AT35" s="112"/>
      <c r="AX35">
        <v>26</v>
      </c>
      <c r="AY35">
        <v>26</v>
      </c>
      <c r="AZ35">
        <v>26</v>
      </c>
    </row>
    <row r="36" spans="2:52" ht="19.5" customHeight="1">
      <c r="B36" s="112">
        <f t="shared" si="0"/>
        <v>27</v>
      </c>
      <c r="C36" s="388"/>
      <c r="D36" s="391"/>
      <c r="E36" s="376"/>
      <c r="F36" s="379"/>
      <c r="G36" s="376"/>
      <c r="H36" s="379"/>
      <c r="I36" s="376"/>
      <c r="J36" s="379"/>
      <c r="K36" s="376"/>
      <c r="L36" s="382"/>
      <c r="M36" s="382"/>
      <c r="N36" s="384"/>
      <c r="O36" s="358"/>
      <c r="P36" s="361"/>
      <c r="Q36" s="213" t="s">
        <v>47</v>
      </c>
      <c r="R36" s="109">
        <f t="shared" ref="R36:AG36" si="36">SUBTOTAL(9,R34:R35)</f>
        <v>0</v>
      </c>
      <c r="S36" s="24">
        <f t="shared" si="36"/>
        <v>0</v>
      </c>
      <c r="T36" s="25">
        <f t="shared" si="36"/>
        <v>0</v>
      </c>
      <c r="U36" s="23">
        <f t="shared" si="36"/>
        <v>0</v>
      </c>
      <c r="V36" s="23">
        <f t="shared" si="36"/>
        <v>0</v>
      </c>
      <c r="W36" s="23">
        <f t="shared" si="36"/>
        <v>0</v>
      </c>
      <c r="X36" s="23">
        <f t="shared" si="29"/>
        <v>0</v>
      </c>
      <c r="Y36" s="23">
        <f t="shared" si="29"/>
        <v>0</v>
      </c>
      <c r="Z36" s="23">
        <f t="shared" si="29"/>
        <v>0</v>
      </c>
      <c r="AA36" s="23">
        <f t="shared" si="29"/>
        <v>0</v>
      </c>
      <c r="AB36" s="278">
        <f t="shared" si="29"/>
        <v>0</v>
      </c>
      <c r="AC36" s="271">
        <f t="shared" ref="AC36:AE36" si="37">SUBTOTAL(9,AC34:AC35)</f>
        <v>0</v>
      </c>
      <c r="AD36" s="23">
        <f t="shared" si="37"/>
        <v>0</v>
      </c>
      <c r="AE36" s="278">
        <f t="shared" si="37"/>
        <v>0</v>
      </c>
      <c r="AF36" s="278">
        <f t="shared" ref="AF36" si="38">SUBTOTAL(9,AF34:AF35)</f>
        <v>0</v>
      </c>
      <c r="AG36" s="281">
        <f t="shared" si="36"/>
        <v>0</v>
      </c>
      <c r="AH36" s="364"/>
      <c r="AI36" s="367"/>
      <c r="AJ36" s="370"/>
      <c r="AK36" s="373"/>
      <c r="AL36" s="385"/>
      <c r="AM36" s="134">
        <f>ROW()</f>
        <v>36</v>
      </c>
      <c r="AN36" s="112">
        <f>D34</f>
        <v>0</v>
      </c>
      <c r="AO36" s="131">
        <f>N34</f>
        <v>0</v>
      </c>
      <c r="AP36" s="112"/>
      <c r="AQ36" s="112"/>
      <c r="AR36" s="112"/>
      <c r="AS36" s="112"/>
      <c r="AT36" s="112"/>
      <c r="AX36">
        <v>27</v>
      </c>
      <c r="AY36">
        <v>27</v>
      </c>
      <c r="AZ36">
        <v>27</v>
      </c>
    </row>
    <row r="37" spans="2:52" ht="19.5" customHeight="1">
      <c r="B37" s="112">
        <f t="shared" si="0"/>
        <v>28</v>
      </c>
      <c r="C37" s="386">
        <v>10</v>
      </c>
      <c r="D37" s="389"/>
      <c r="E37" s="374"/>
      <c r="F37" s="377" t="s">
        <v>66</v>
      </c>
      <c r="G37" s="374"/>
      <c r="H37" s="377" t="s">
        <v>66</v>
      </c>
      <c r="I37" s="374"/>
      <c r="J37" s="377" t="s">
        <v>67</v>
      </c>
      <c r="K37" s="374"/>
      <c r="L37" s="380"/>
      <c r="M37" s="380"/>
      <c r="N37" s="356"/>
      <c r="O37" s="356"/>
      <c r="P37" s="359"/>
      <c r="Q37" s="158" t="s">
        <v>35</v>
      </c>
      <c r="R37" s="15">
        <f>SUM(T37:AG37)</f>
        <v>0</v>
      </c>
      <c r="S37" s="49"/>
      <c r="T37" s="50"/>
      <c r="U37" s="51"/>
      <c r="V37" s="51"/>
      <c r="W37" s="51"/>
      <c r="X37" s="51"/>
      <c r="Y37" s="51"/>
      <c r="Z37" s="51"/>
      <c r="AA37" s="51"/>
      <c r="AB37" s="51"/>
      <c r="AC37" s="269"/>
      <c r="AD37" s="51"/>
      <c r="AE37" s="51"/>
      <c r="AF37" s="51"/>
      <c r="AG37" s="279"/>
      <c r="AH37" s="362"/>
      <c r="AI37" s="365"/>
      <c r="AJ37" s="368" t="s">
        <v>36</v>
      </c>
      <c r="AK37" s="371"/>
      <c r="AL37" s="329"/>
      <c r="AM37" s="134">
        <f>ROW()</f>
        <v>37</v>
      </c>
      <c r="AN37" s="112">
        <f>D37</f>
        <v>0</v>
      </c>
      <c r="AO37" s="131">
        <f>N37</f>
        <v>0</v>
      </c>
      <c r="AP37" s="112"/>
      <c r="AQ37" s="112"/>
      <c r="AR37" s="112"/>
      <c r="AS37" s="112"/>
      <c r="AT37" s="112"/>
      <c r="AX37">
        <v>28</v>
      </c>
      <c r="AY37">
        <v>28</v>
      </c>
      <c r="AZ37">
        <v>28</v>
      </c>
    </row>
    <row r="38" spans="2:52" ht="19.5" customHeight="1">
      <c r="B38" s="112">
        <f t="shared" si="0"/>
        <v>29</v>
      </c>
      <c r="C38" s="387"/>
      <c r="D38" s="390"/>
      <c r="E38" s="375"/>
      <c r="F38" s="378"/>
      <c r="G38" s="375"/>
      <c r="H38" s="378"/>
      <c r="I38" s="375"/>
      <c r="J38" s="378"/>
      <c r="K38" s="375"/>
      <c r="L38" s="381"/>
      <c r="M38" s="381"/>
      <c r="N38" s="383"/>
      <c r="O38" s="357"/>
      <c r="P38" s="360"/>
      <c r="Q38" s="212" t="s">
        <v>42</v>
      </c>
      <c r="R38" s="19">
        <f>SUM(T38:AG38)</f>
        <v>0</v>
      </c>
      <c r="S38" s="52"/>
      <c r="T38" s="53"/>
      <c r="U38" s="54"/>
      <c r="V38" s="54"/>
      <c r="W38" s="54"/>
      <c r="X38" s="54"/>
      <c r="Y38" s="54"/>
      <c r="Z38" s="54"/>
      <c r="AA38" s="54"/>
      <c r="AB38" s="54"/>
      <c r="AC38" s="270"/>
      <c r="AD38" s="54"/>
      <c r="AE38" s="54"/>
      <c r="AF38" s="54"/>
      <c r="AG38" s="280"/>
      <c r="AH38" s="363"/>
      <c r="AI38" s="366"/>
      <c r="AJ38" s="369"/>
      <c r="AK38" s="372"/>
      <c r="AL38" s="330"/>
      <c r="AM38" s="134">
        <f>ROW()</f>
        <v>38</v>
      </c>
      <c r="AN38" s="112">
        <f>D37</f>
        <v>0</v>
      </c>
      <c r="AO38" s="131">
        <f>N37</f>
        <v>0</v>
      </c>
      <c r="AP38" s="112"/>
      <c r="AQ38" s="112"/>
      <c r="AR38" s="112"/>
      <c r="AS38" s="112"/>
      <c r="AT38" s="112"/>
      <c r="AX38">
        <v>29</v>
      </c>
      <c r="AY38">
        <v>29</v>
      </c>
      <c r="AZ38">
        <v>29</v>
      </c>
    </row>
    <row r="39" spans="2:52" ht="19.5" customHeight="1" thickBot="1">
      <c r="B39" s="112">
        <f t="shared" si="0"/>
        <v>30</v>
      </c>
      <c r="C39" s="388"/>
      <c r="D39" s="391"/>
      <c r="E39" s="376"/>
      <c r="F39" s="379"/>
      <c r="G39" s="376"/>
      <c r="H39" s="379"/>
      <c r="I39" s="376"/>
      <c r="J39" s="379"/>
      <c r="K39" s="376"/>
      <c r="L39" s="382"/>
      <c r="M39" s="382"/>
      <c r="N39" s="384"/>
      <c r="O39" s="358"/>
      <c r="P39" s="361"/>
      <c r="Q39" s="213" t="s">
        <v>47</v>
      </c>
      <c r="R39" s="109">
        <f t="shared" ref="R39:AG39" si="39">SUBTOTAL(9,R37:R38)</f>
        <v>0</v>
      </c>
      <c r="S39" s="24">
        <f t="shared" si="39"/>
        <v>0</v>
      </c>
      <c r="T39" s="25">
        <f t="shared" si="39"/>
        <v>0</v>
      </c>
      <c r="U39" s="23">
        <f t="shared" si="39"/>
        <v>0</v>
      </c>
      <c r="V39" s="23">
        <f t="shared" si="39"/>
        <v>0</v>
      </c>
      <c r="W39" s="23">
        <f t="shared" si="39"/>
        <v>0</v>
      </c>
      <c r="X39" s="23">
        <f t="shared" si="29"/>
        <v>0</v>
      </c>
      <c r="Y39" s="23">
        <f t="shared" si="29"/>
        <v>0</v>
      </c>
      <c r="Z39" s="23">
        <f t="shared" si="29"/>
        <v>0</v>
      </c>
      <c r="AA39" s="23">
        <f t="shared" si="29"/>
        <v>0</v>
      </c>
      <c r="AB39" s="278">
        <f t="shared" si="29"/>
        <v>0</v>
      </c>
      <c r="AC39" s="271">
        <f t="shared" ref="AC39:AE39" si="40">SUBTOTAL(9,AC37:AC38)</f>
        <v>0</v>
      </c>
      <c r="AD39" s="23">
        <f t="shared" si="40"/>
        <v>0</v>
      </c>
      <c r="AE39" s="278">
        <f t="shared" si="40"/>
        <v>0</v>
      </c>
      <c r="AF39" s="278">
        <f t="shared" ref="AF39" si="41">SUBTOTAL(9,AF37:AF38)</f>
        <v>0</v>
      </c>
      <c r="AG39" s="281">
        <f t="shared" si="39"/>
        <v>0</v>
      </c>
      <c r="AH39" s="364"/>
      <c r="AI39" s="367"/>
      <c r="AJ39" s="370"/>
      <c r="AK39" s="373"/>
      <c r="AL39" s="385"/>
      <c r="AM39" s="134">
        <f>ROW()</f>
        <v>39</v>
      </c>
      <c r="AN39" s="112">
        <f>D37</f>
        <v>0</v>
      </c>
      <c r="AO39" s="131">
        <f>N37</f>
        <v>0</v>
      </c>
      <c r="AP39" s="112"/>
      <c r="AQ39" s="112"/>
      <c r="AR39" s="112"/>
      <c r="AS39" s="112"/>
      <c r="AT39" s="112"/>
      <c r="AX39">
        <v>30</v>
      </c>
      <c r="AY39">
        <v>30</v>
      </c>
      <c r="AZ39">
        <v>30</v>
      </c>
    </row>
    <row r="40" spans="2:52" ht="19.5" hidden="1" customHeight="1">
      <c r="B40" s="112">
        <f t="shared" si="0"/>
        <v>31</v>
      </c>
      <c r="C40" s="386">
        <v>11</v>
      </c>
      <c r="D40" s="389"/>
      <c r="E40" s="374"/>
      <c r="F40" s="377" t="s">
        <v>66</v>
      </c>
      <c r="G40" s="374"/>
      <c r="H40" s="377" t="s">
        <v>66</v>
      </c>
      <c r="I40" s="374"/>
      <c r="J40" s="377" t="s">
        <v>67</v>
      </c>
      <c r="K40" s="374"/>
      <c r="L40" s="380"/>
      <c r="M40" s="380"/>
      <c r="N40" s="356"/>
      <c r="O40" s="356"/>
      <c r="P40" s="359"/>
      <c r="Q40" s="158" t="s">
        <v>35</v>
      </c>
      <c r="R40" s="15">
        <f>SUM(T40:AG40)</f>
        <v>0</v>
      </c>
      <c r="S40" s="49"/>
      <c r="T40" s="50"/>
      <c r="U40" s="51"/>
      <c r="V40" s="51"/>
      <c r="W40" s="51"/>
      <c r="X40" s="51"/>
      <c r="Y40" s="51"/>
      <c r="Z40" s="51"/>
      <c r="AA40" s="51"/>
      <c r="AB40" s="51"/>
      <c r="AC40" s="269"/>
      <c r="AD40" s="51"/>
      <c r="AE40" s="51"/>
      <c r="AF40" s="51"/>
      <c r="AG40" s="279"/>
      <c r="AH40" s="362"/>
      <c r="AI40" s="365"/>
      <c r="AJ40" s="368" t="s">
        <v>36</v>
      </c>
      <c r="AK40" s="371"/>
      <c r="AL40" s="329"/>
      <c r="AM40" s="134">
        <f>ROW()</f>
        <v>40</v>
      </c>
      <c r="AN40" s="112">
        <f>D40</f>
        <v>0</v>
      </c>
      <c r="AO40" s="131">
        <f>N40</f>
        <v>0</v>
      </c>
      <c r="AP40" s="112"/>
      <c r="AQ40" s="112"/>
      <c r="AR40" s="112"/>
      <c r="AS40" s="112"/>
      <c r="AT40" s="112"/>
      <c r="AX40">
        <v>31</v>
      </c>
      <c r="AY40">
        <v>31</v>
      </c>
      <c r="AZ40">
        <v>31</v>
      </c>
    </row>
    <row r="41" spans="2:52" ht="19.5" hidden="1" customHeight="1">
      <c r="B41" s="112">
        <f t="shared" si="0"/>
        <v>32</v>
      </c>
      <c r="C41" s="387"/>
      <c r="D41" s="390"/>
      <c r="E41" s="375"/>
      <c r="F41" s="378"/>
      <c r="G41" s="375"/>
      <c r="H41" s="378"/>
      <c r="I41" s="375"/>
      <c r="J41" s="378"/>
      <c r="K41" s="375"/>
      <c r="L41" s="381"/>
      <c r="M41" s="381"/>
      <c r="N41" s="383"/>
      <c r="O41" s="357"/>
      <c r="P41" s="360"/>
      <c r="Q41" s="212" t="s">
        <v>42</v>
      </c>
      <c r="R41" s="19">
        <f>SUM(T41:AG41)</f>
        <v>0</v>
      </c>
      <c r="S41" s="52"/>
      <c r="T41" s="53"/>
      <c r="U41" s="54"/>
      <c r="V41" s="54"/>
      <c r="W41" s="54"/>
      <c r="X41" s="54"/>
      <c r="Y41" s="54"/>
      <c r="Z41" s="54"/>
      <c r="AA41" s="54"/>
      <c r="AB41" s="54"/>
      <c r="AC41" s="270"/>
      <c r="AD41" s="54"/>
      <c r="AE41" s="54"/>
      <c r="AF41" s="54"/>
      <c r="AG41" s="280"/>
      <c r="AH41" s="363"/>
      <c r="AI41" s="366"/>
      <c r="AJ41" s="369"/>
      <c r="AK41" s="372"/>
      <c r="AL41" s="330"/>
      <c r="AM41" s="134">
        <f>ROW()</f>
        <v>41</v>
      </c>
      <c r="AN41" s="112">
        <f>D40</f>
        <v>0</v>
      </c>
      <c r="AO41" s="131">
        <f>N40</f>
        <v>0</v>
      </c>
      <c r="AP41" s="112"/>
      <c r="AQ41" s="112"/>
      <c r="AR41" s="112"/>
      <c r="AS41" s="112"/>
      <c r="AT41" s="112"/>
      <c r="AX41">
        <v>32</v>
      </c>
      <c r="AY41">
        <v>32</v>
      </c>
      <c r="AZ41">
        <v>32</v>
      </c>
    </row>
    <row r="42" spans="2:52" ht="19.5" hidden="1" customHeight="1">
      <c r="B42" s="112">
        <f t="shared" si="0"/>
        <v>33</v>
      </c>
      <c r="C42" s="388"/>
      <c r="D42" s="391"/>
      <c r="E42" s="376"/>
      <c r="F42" s="379"/>
      <c r="G42" s="376"/>
      <c r="H42" s="379"/>
      <c r="I42" s="376"/>
      <c r="J42" s="379"/>
      <c r="K42" s="376"/>
      <c r="L42" s="382"/>
      <c r="M42" s="382"/>
      <c r="N42" s="384"/>
      <c r="O42" s="358"/>
      <c r="P42" s="361"/>
      <c r="Q42" s="213" t="s">
        <v>47</v>
      </c>
      <c r="R42" s="109">
        <f t="shared" ref="R42:AG42" si="42">SUBTOTAL(9,R40:R41)</f>
        <v>0</v>
      </c>
      <c r="S42" s="24">
        <f t="shared" si="42"/>
        <v>0</v>
      </c>
      <c r="T42" s="25">
        <f t="shared" si="42"/>
        <v>0</v>
      </c>
      <c r="U42" s="23">
        <f t="shared" si="42"/>
        <v>0</v>
      </c>
      <c r="V42" s="23">
        <f t="shared" si="42"/>
        <v>0</v>
      </c>
      <c r="W42" s="23">
        <f t="shared" si="42"/>
        <v>0</v>
      </c>
      <c r="X42" s="23">
        <f t="shared" si="29"/>
        <v>0</v>
      </c>
      <c r="Y42" s="23">
        <f t="shared" si="29"/>
        <v>0</v>
      </c>
      <c r="Z42" s="23">
        <f t="shared" si="29"/>
        <v>0</v>
      </c>
      <c r="AA42" s="23">
        <f t="shared" si="29"/>
        <v>0</v>
      </c>
      <c r="AB42" s="278">
        <f t="shared" si="29"/>
        <v>0</v>
      </c>
      <c r="AC42" s="271">
        <f t="shared" ref="AC42:AE42" si="43">SUBTOTAL(9,AC40:AC41)</f>
        <v>0</v>
      </c>
      <c r="AD42" s="23">
        <f t="shared" si="43"/>
        <v>0</v>
      </c>
      <c r="AE42" s="278">
        <f t="shared" si="43"/>
        <v>0</v>
      </c>
      <c r="AF42" s="278">
        <f t="shared" ref="AF42" si="44">SUBTOTAL(9,AF40:AF41)</f>
        <v>0</v>
      </c>
      <c r="AG42" s="281">
        <f t="shared" si="42"/>
        <v>0</v>
      </c>
      <c r="AH42" s="364"/>
      <c r="AI42" s="367"/>
      <c r="AJ42" s="370"/>
      <c r="AK42" s="373"/>
      <c r="AL42" s="385"/>
      <c r="AM42" s="134">
        <f>ROW()</f>
        <v>42</v>
      </c>
      <c r="AN42" s="112">
        <f>D40</f>
        <v>0</v>
      </c>
      <c r="AO42" s="131">
        <f>N40</f>
        <v>0</v>
      </c>
      <c r="AP42" s="112"/>
      <c r="AQ42" s="112"/>
      <c r="AR42" s="112"/>
      <c r="AS42" s="112"/>
      <c r="AT42" s="112"/>
      <c r="AX42">
        <v>33</v>
      </c>
      <c r="AY42">
        <v>33</v>
      </c>
      <c r="AZ42">
        <v>33</v>
      </c>
    </row>
    <row r="43" spans="2:52" ht="19.5" hidden="1" customHeight="1">
      <c r="B43" s="112">
        <f t="shared" si="0"/>
        <v>34</v>
      </c>
      <c r="C43" s="386">
        <v>12</v>
      </c>
      <c r="D43" s="389"/>
      <c r="E43" s="374"/>
      <c r="F43" s="377" t="s">
        <v>66</v>
      </c>
      <c r="G43" s="374"/>
      <c r="H43" s="377" t="s">
        <v>66</v>
      </c>
      <c r="I43" s="374"/>
      <c r="J43" s="377" t="s">
        <v>67</v>
      </c>
      <c r="K43" s="374"/>
      <c r="L43" s="380"/>
      <c r="M43" s="380"/>
      <c r="N43" s="356"/>
      <c r="O43" s="356"/>
      <c r="P43" s="359"/>
      <c r="Q43" s="158" t="s">
        <v>35</v>
      </c>
      <c r="R43" s="15">
        <f>SUM(T43:AG43)</f>
        <v>0</v>
      </c>
      <c r="S43" s="49"/>
      <c r="T43" s="50"/>
      <c r="U43" s="51"/>
      <c r="V43" s="51"/>
      <c r="W43" s="51"/>
      <c r="X43" s="51"/>
      <c r="Y43" s="51"/>
      <c r="Z43" s="51"/>
      <c r="AA43" s="51"/>
      <c r="AB43" s="51"/>
      <c r="AC43" s="269"/>
      <c r="AD43" s="51"/>
      <c r="AE43" s="51"/>
      <c r="AF43" s="51"/>
      <c r="AG43" s="279"/>
      <c r="AH43" s="362"/>
      <c r="AI43" s="365"/>
      <c r="AJ43" s="368" t="s">
        <v>36</v>
      </c>
      <c r="AK43" s="371"/>
      <c r="AL43" s="329"/>
      <c r="AM43" s="134">
        <f>ROW()</f>
        <v>43</v>
      </c>
      <c r="AN43" s="112">
        <f>D43</f>
        <v>0</v>
      </c>
      <c r="AO43" s="131">
        <f>N43</f>
        <v>0</v>
      </c>
      <c r="AP43" s="112"/>
      <c r="AQ43" s="112"/>
      <c r="AR43" s="112"/>
      <c r="AS43" s="112"/>
      <c r="AT43" s="112"/>
      <c r="AX43">
        <v>34</v>
      </c>
      <c r="AY43">
        <v>34</v>
      </c>
      <c r="AZ43">
        <v>34</v>
      </c>
    </row>
    <row r="44" spans="2:52" ht="19.5" hidden="1" customHeight="1">
      <c r="B44" s="112">
        <f t="shared" si="0"/>
        <v>35</v>
      </c>
      <c r="C44" s="387"/>
      <c r="D44" s="390"/>
      <c r="E44" s="375"/>
      <c r="F44" s="378"/>
      <c r="G44" s="375"/>
      <c r="H44" s="378"/>
      <c r="I44" s="375"/>
      <c r="J44" s="378"/>
      <c r="K44" s="375"/>
      <c r="L44" s="381"/>
      <c r="M44" s="381"/>
      <c r="N44" s="383"/>
      <c r="O44" s="357"/>
      <c r="P44" s="360"/>
      <c r="Q44" s="212" t="s">
        <v>42</v>
      </c>
      <c r="R44" s="19">
        <f>SUM(T44:AG44)</f>
        <v>0</v>
      </c>
      <c r="S44" s="52"/>
      <c r="T44" s="53"/>
      <c r="U44" s="54"/>
      <c r="V44" s="54"/>
      <c r="W44" s="54"/>
      <c r="X44" s="54"/>
      <c r="Y44" s="54"/>
      <c r="Z44" s="54"/>
      <c r="AA44" s="54"/>
      <c r="AB44" s="54"/>
      <c r="AC44" s="270"/>
      <c r="AD44" s="54"/>
      <c r="AE44" s="54"/>
      <c r="AF44" s="54"/>
      <c r="AG44" s="280"/>
      <c r="AH44" s="363"/>
      <c r="AI44" s="366"/>
      <c r="AJ44" s="369"/>
      <c r="AK44" s="372"/>
      <c r="AL44" s="330"/>
      <c r="AM44" s="134">
        <f>ROW()</f>
        <v>44</v>
      </c>
      <c r="AN44" s="112">
        <f>D43</f>
        <v>0</v>
      </c>
      <c r="AO44" s="131">
        <f>N43</f>
        <v>0</v>
      </c>
      <c r="AP44" s="112"/>
      <c r="AQ44" s="112"/>
      <c r="AR44" s="112"/>
      <c r="AS44" s="112"/>
      <c r="AT44" s="112"/>
      <c r="AX44">
        <v>35</v>
      </c>
      <c r="AY44">
        <v>35</v>
      </c>
      <c r="AZ44">
        <v>35</v>
      </c>
    </row>
    <row r="45" spans="2:52" ht="19.5" hidden="1" customHeight="1">
      <c r="B45" s="112">
        <f t="shared" si="0"/>
        <v>36</v>
      </c>
      <c r="C45" s="388"/>
      <c r="D45" s="391"/>
      <c r="E45" s="376"/>
      <c r="F45" s="379"/>
      <c r="G45" s="376"/>
      <c r="H45" s="379"/>
      <c r="I45" s="376"/>
      <c r="J45" s="379"/>
      <c r="K45" s="376"/>
      <c r="L45" s="382"/>
      <c r="M45" s="382"/>
      <c r="N45" s="384"/>
      <c r="O45" s="358"/>
      <c r="P45" s="361"/>
      <c r="Q45" s="213" t="s">
        <v>47</v>
      </c>
      <c r="R45" s="109">
        <f t="shared" ref="R45:AG45" si="45">SUBTOTAL(9,R43:R44)</f>
        <v>0</v>
      </c>
      <c r="S45" s="24">
        <f t="shared" si="45"/>
        <v>0</v>
      </c>
      <c r="T45" s="25">
        <f t="shared" si="45"/>
        <v>0</v>
      </c>
      <c r="U45" s="23">
        <f t="shared" si="45"/>
        <v>0</v>
      </c>
      <c r="V45" s="23">
        <f t="shared" si="45"/>
        <v>0</v>
      </c>
      <c r="W45" s="23">
        <f t="shared" si="45"/>
        <v>0</v>
      </c>
      <c r="X45" s="23">
        <f t="shared" si="29"/>
        <v>0</v>
      </c>
      <c r="Y45" s="23">
        <f t="shared" si="29"/>
        <v>0</v>
      </c>
      <c r="Z45" s="23">
        <f t="shared" si="29"/>
        <v>0</v>
      </c>
      <c r="AA45" s="23">
        <f t="shared" si="29"/>
        <v>0</v>
      </c>
      <c r="AB45" s="278">
        <f t="shared" si="29"/>
        <v>0</v>
      </c>
      <c r="AC45" s="271">
        <f t="shared" ref="AC45:AE45" si="46">SUBTOTAL(9,AC43:AC44)</f>
        <v>0</v>
      </c>
      <c r="AD45" s="23">
        <f t="shared" si="46"/>
        <v>0</v>
      </c>
      <c r="AE45" s="278">
        <f t="shared" si="46"/>
        <v>0</v>
      </c>
      <c r="AF45" s="278">
        <f t="shared" ref="AF45" si="47">SUBTOTAL(9,AF43:AF44)</f>
        <v>0</v>
      </c>
      <c r="AG45" s="281">
        <f t="shared" si="45"/>
        <v>0</v>
      </c>
      <c r="AH45" s="364"/>
      <c r="AI45" s="367"/>
      <c r="AJ45" s="370"/>
      <c r="AK45" s="373"/>
      <c r="AL45" s="385"/>
      <c r="AM45" s="134">
        <f>ROW()</f>
        <v>45</v>
      </c>
      <c r="AN45" s="112">
        <f>D43</f>
        <v>0</v>
      </c>
      <c r="AO45" s="131">
        <f>N43</f>
        <v>0</v>
      </c>
      <c r="AP45" s="112"/>
      <c r="AQ45" s="112"/>
      <c r="AR45" s="112"/>
      <c r="AS45" s="112"/>
      <c r="AT45" s="112"/>
      <c r="AX45">
        <v>36</v>
      </c>
      <c r="AY45">
        <v>36</v>
      </c>
      <c r="AZ45">
        <v>36</v>
      </c>
    </row>
    <row r="46" spans="2:52" ht="19.5" hidden="1" customHeight="1">
      <c r="B46" s="112">
        <f>B45+1</f>
        <v>37</v>
      </c>
      <c r="C46" s="386">
        <v>13</v>
      </c>
      <c r="D46" s="389"/>
      <c r="E46" s="374"/>
      <c r="F46" s="377" t="s">
        <v>66</v>
      </c>
      <c r="G46" s="374"/>
      <c r="H46" s="377" t="s">
        <v>66</v>
      </c>
      <c r="I46" s="374"/>
      <c r="J46" s="377" t="s">
        <v>67</v>
      </c>
      <c r="K46" s="374"/>
      <c r="L46" s="380"/>
      <c r="M46" s="380"/>
      <c r="N46" s="356"/>
      <c r="O46" s="356"/>
      <c r="P46" s="359"/>
      <c r="Q46" s="158" t="s">
        <v>35</v>
      </c>
      <c r="R46" s="15">
        <f>SUM(T46:AG46)</f>
        <v>0</v>
      </c>
      <c r="S46" s="49"/>
      <c r="T46" s="50"/>
      <c r="U46" s="51"/>
      <c r="V46" s="51"/>
      <c r="W46" s="51"/>
      <c r="X46" s="51"/>
      <c r="Y46" s="51"/>
      <c r="Z46" s="51"/>
      <c r="AA46" s="51"/>
      <c r="AB46" s="51"/>
      <c r="AC46" s="269"/>
      <c r="AD46" s="51"/>
      <c r="AE46" s="51"/>
      <c r="AF46" s="51"/>
      <c r="AG46" s="279"/>
      <c r="AH46" s="362"/>
      <c r="AI46" s="365"/>
      <c r="AJ46" s="368" t="s">
        <v>36</v>
      </c>
      <c r="AK46" s="371"/>
      <c r="AL46" s="329"/>
      <c r="AM46" s="134">
        <f>ROW()</f>
        <v>46</v>
      </c>
      <c r="AN46" s="112">
        <f>D46</f>
        <v>0</v>
      </c>
      <c r="AO46" s="131">
        <f>N46</f>
        <v>0</v>
      </c>
      <c r="AP46" s="112"/>
      <c r="AQ46" s="112"/>
      <c r="AR46" s="112"/>
      <c r="AS46" s="112"/>
      <c r="AT46" s="112"/>
      <c r="AX46">
        <v>37</v>
      </c>
      <c r="AY46">
        <v>37</v>
      </c>
      <c r="AZ46">
        <v>37</v>
      </c>
    </row>
    <row r="47" spans="2:52" ht="19.5" hidden="1" customHeight="1">
      <c r="B47" s="112">
        <f t="shared" si="0"/>
        <v>38</v>
      </c>
      <c r="C47" s="387"/>
      <c r="D47" s="390"/>
      <c r="E47" s="375"/>
      <c r="F47" s="378"/>
      <c r="G47" s="375"/>
      <c r="H47" s="378"/>
      <c r="I47" s="375"/>
      <c r="J47" s="378"/>
      <c r="K47" s="375"/>
      <c r="L47" s="381"/>
      <c r="M47" s="381"/>
      <c r="N47" s="383"/>
      <c r="O47" s="357"/>
      <c r="P47" s="360"/>
      <c r="Q47" s="212" t="s">
        <v>42</v>
      </c>
      <c r="R47" s="19">
        <f>SUM(T47:AG47)</f>
        <v>0</v>
      </c>
      <c r="S47" s="52"/>
      <c r="T47" s="53"/>
      <c r="U47" s="54"/>
      <c r="V47" s="54"/>
      <c r="W47" s="54"/>
      <c r="X47" s="54"/>
      <c r="Y47" s="54"/>
      <c r="Z47" s="54"/>
      <c r="AA47" s="54"/>
      <c r="AB47" s="54"/>
      <c r="AC47" s="270"/>
      <c r="AD47" s="54"/>
      <c r="AE47" s="54"/>
      <c r="AF47" s="54"/>
      <c r="AG47" s="280"/>
      <c r="AH47" s="363"/>
      <c r="AI47" s="366"/>
      <c r="AJ47" s="369"/>
      <c r="AK47" s="372"/>
      <c r="AL47" s="330"/>
      <c r="AM47" s="134">
        <f>ROW()</f>
        <v>47</v>
      </c>
      <c r="AN47" s="112">
        <f>D46</f>
        <v>0</v>
      </c>
      <c r="AO47" s="131">
        <f>N46</f>
        <v>0</v>
      </c>
      <c r="AP47" s="112"/>
      <c r="AQ47" s="112"/>
      <c r="AR47" s="112"/>
      <c r="AS47" s="112"/>
      <c r="AT47" s="112"/>
      <c r="AX47">
        <v>38</v>
      </c>
      <c r="AY47">
        <v>38</v>
      </c>
      <c r="AZ47">
        <v>38</v>
      </c>
    </row>
    <row r="48" spans="2:52" ht="19.5" hidden="1" customHeight="1">
      <c r="B48" s="112">
        <f t="shared" si="0"/>
        <v>39</v>
      </c>
      <c r="C48" s="388"/>
      <c r="D48" s="391"/>
      <c r="E48" s="376"/>
      <c r="F48" s="379"/>
      <c r="G48" s="376"/>
      <c r="H48" s="379"/>
      <c r="I48" s="376"/>
      <c r="J48" s="379"/>
      <c r="K48" s="376"/>
      <c r="L48" s="382"/>
      <c r="M48" s="382"/>
      <c r="N48" s="384"/>
      <c r="O48" s="358"/>
      <c r="P48" s="361"/>
      <c r="Q48" s="213" t="s">
        <v>47</v>
      </c>
      <c r="R48" s="109">
        <f t="shared" ref="R48:AG63" si="48">SUBTOTAL(9,R46:R47)</f>
        <v>0</v>
      </c>
      <c r="S48" s="24">
        <f t="shared" si="48"/>
        <v>0</v>
      </c>
      <c r="T48" s="25">
        <f t="shared" si="48"/>
        <v>0</v>
      </c>
      <c r="U48" s="23">
        <f t="shared" si="48"/>
        <v>0</v>
      </c>
      <c r="V48" s="23">
        <f t="shared" si="48"/>
        <v>0</v>
      </c>
      <c r="W48" s="23">
        <f t="shared" si="48"/>
        <v>0</v>
      </c>
      <c r="X48" s="23">
        <f t="shared" si="48"/>
        <v>0</v>
      </c>
      <c r="Y48" s="23">
        <f t="shared" si="48"/>
        <v>0</v>
      </c>
      <c r="Z48" s="23">
        <f t="shared" si="48"/>
        <v>0</v>
      </c>
      <c r="AA48" s="23">
        <f t="shared" si="48"/>
        <v>0</v>
      </c>
      <c r="AB48" s="278">
        <f t="shared" ref="AB48" si="49">SUBTOTAL(9,AB46:AB47)</f>
        <v>0</v>
      </c>
      <c r="AC48" s="271">
        <f t="shared" ref="AC48:AE48" si="50">SUBTOTAL(9,AC46:AC47)</f>
        <v>0</v>
      </c>
      <c r="AD48" s="23">
        <f t="shared" si="50"/>
        <v>0</v>
      </c>
      <c r="AE48" s="278">
        <f t="shared" si="50"/>
        <v>0</v>
      </c>
      <c r="AF48" s="278">
        <f t="shared" ref="AF48" si="51">SUBTOTAL(9,AF46:AF47)</f>
        <v>0</v>
      </c>
      <c r="AG48" s="281">
        <f t="shared" si="48"/>
        <v>0</v>
      </c>
      <c r="AH48" s="364"/>
      <c r="AI48" s="367"/>
      <c r="AJ48" s="370"/>
      <c r="AK48" s="373"/>
      <c r="AL48" s="385"/>
      <c r="AM48" s="134">
        <f>ROW()</f>
        <v>48</v>
      </c>
      <c r="AN48" s="112">
        <f>D46</f>
        <v>0</v>
      </c>
      <c r="AO48" s="131">
        <f>N46</f>
        <v>0</v>
      </c>
      <c r="AP48" s="112"/>
      <c r="AQ48" s="112"/>
      <c r="AR48" s="112"/>
      <c r="AS48" s="112"/>
      <c r="AT48" s="112"/>
      <c r="AX48">
        <v>39</v>
      </c>
      <c r="AY48">
        <v>39</v>
      </c>
      <c r="AZ48">
        <v>39</v>
      </c>
    </row>
    <row r="49" spans="2:52" ht="19.5" hidden="1" customHeight="1">
      <c r="B49" s="112">
        <f t="shared" si="0"/>
        <v>40</v>
      </c>
      <c r="C49" s="386">
        <v>14</v>
      </c>
      <c r="D49" s="389"/>
      <c r="E49" s="374"/>
      <c r="F49" s="377" t="s">
        <v>66</v>
      </c>
      <c r="G49" s="374"/>
      <c r="H49" s="377" t="s">
        <v>66</v>
      </c>
      <c r="I49" s="374"/>
      <c r="J49" s="377" t="s">
        <v>67</v>
      </c>
      <c r="K49" s="374"/>
      <c r="L49" s="380"/>
      <c r="M49" s="380"/>
      <c r="N49" s="356"/>
      <c r="O49" s="356"/>
      <c r="P49" s="359"/>
      <c r="Q49" s="158" t="s">
        <v>35</v>
      </c>
      <c r="R49" s="15">
        <f>SUM(T49:AG49)</f>
        <v>0</v>
      </c>
      <c r="S49" s="49"/>
      <c r="T49" s="50"/>
      <c r="U49" s="51"/>
      <c r="V49" s="51"/>
      <c r="W49" s="51"/>
      <c r="X49" s="51"/>
      <c r="Y49" s="51"/>
      <c r="Z49" s="51"/>
      <c r="AA49" s="51"/>
      <c r="AB49" s="51"/>
      <c r="AC49" s="269"/>
      <c r="AD49" s="51"/>
      <c r="AE49" s="51"/>
      <c r="AF49" s="51"/>
      <c r="AG49" s="279"/>
      <c r="AH49" s="362"/>
      <c r="AI49" s="365"/>
      <c r="AJ49" s="368" t="s">
        <v>36</v>
      </c>
      <c r="AK49" s="371"/>
      <c r="AL49" s="329"/>
      <c r="AM49" s="134">
        <f>ROW()</f>
        <v>49</v>
      </c>
      <c r="AN49" s="112">
        <f>D49</f>
        <v>0</v>
      </c>
      <c r="AO49" s="131">
        <f>N49</f>
        <v>0</v>
      </c>
      <c r="AP49" s="112"/>
      <c r="AQ49" s="112"/>
      <c r="AR49" s="112"/>
      <c r="AS49" s="112"/>
      <c r="AT49" s="112"/>
      <c r="AX49">
        <v>40</v>
      </c>
      <c r="AY49">
        <v>40</v>
      </c>
      <c r="AZ49">
        <v>40</v>
      </c>
    </row>
    <row r="50" spans="2:52" ht="19.5" hidden="1" customHeight="1">
      <c r="B50" s="112">
        <f t="shared" si="0"/>
        <v>41</v>
      </c>
      <c r="C50" s="387"/>
      <c r="D50" s="390"/>
      <c r="E50" s="375"/>
      <c r="F50" s="378"/>
      <c r="G50" s="375"/>
      <c r="H50" s="378"/>
      <c r="I50" s="375"/>
      <c r="J50" s="378"/>
      <c r="K50" s="375"/>
      <c r="L50" s="381"/>
      <c r="M50" s="381"/>
      <c r="N50" s="383"/>
      <c r="O50" s="357"/>
      <c r="P50" s="360"/>
      <c r="Q50" s="212" t="s">
        <v>42</v>
      </c>
      <c r="R50" s="19">
        <f>SUM(T50:AG50)</f>
        <v>0</v>
      </c>
      <c r="S50" s="52"/>
      <c r="T50" s="53"/>
      <c r="U50" s="54"/>
      <c r="V50" s="54"/>
      <c r="W50" s="54"/>
      <c r="X50" s="54"/>
      <c r="Y50" s="54"/>
      <c r="Z50" s="54"/>
      <c r="AA50" s="54"/>
      <c r="AB50" s="54"/>
      <c r="AC50" s="270"/>
      <c r="AD50" s="54"/>
      <c r="AE50" s="54"/>
      <c r="AF50" s="54"/>
      <c r="AG50" s="280"/>
      <c r="AH50" s="363"/>
      <c r="AI50" s="366"/>
      <c r="AJ50" s="369"/>
      <c r="AK50" s="372"/>
      <c r="AL50" s="330"/>
      <c r="AM50" s="134">
        <f>ROW()</f>
        <v>50</v>
      </c>
      <c r="AN50" s="112">
        <f>D49</f>
        <v>0</v>
      </c>
      <c r="AO50" s="131">
        <f>N49</f>
        <v>0</v>
      </c>
      <c r="AP50" s="112"/>
      <c r="AQ50" s="112"/>
      <c r="AR50" s="112"/>
      <c r="AS50" s="112"/>
      <c r="AT50" s="112"/>
      <c r="AX50">
        <v>41</v>
      </c>
      <c r="AY50">
        <v>41</v>
      </c>
      <c r="AZ50">
        <v>41</v>
      </c>
    </row>
    <row r="51" spans="2:52" ht="19.5" hidden="1" customHeight="1">
      <c r="B51" s="112">
        <f t="shared" si="0"/>
        <v>42</v>
      </c>
      <c r="C51" s="388"/>
      <c r="D51" s="391"/>
      <c r="E51" s="376"/>
      <c r="F51" s="379"/>
      <c r="G51" s="376"/>
      <c r="H51" s="379"/>
      <c r="I51" s="376"/>
      <c r="J51" s="379"/>
      <c r="K51" s="376"/>
      <c r="L51" s="382"/>
      <c r="M51" s="382"/>
      <c r="N51" s="384"/>
      <c r="O51" s="358"/>
      <c r="P51" s="361"/>
      <c r="Q51" s="213" t="s">
        <v>47</v>
      </c>
      <c r="R51" s="109">
        <f t="shared" ref="R51:AG51" si="52">SUBTOTAL(9,R49:R50)</f>
        <v>0</v>
      </c>
      <c r="S51" s="24">
        <f t="shared" si="52"/>
        <v>0</v>
      </c>
      <c r="T51" s="25">
        <f t="shared" si="52"/>
        <v>0</v>
      </c>
      <c r="U51" s="23">
        <f t="shared" si="52"/>
        <v>0</v>
      </c>
      <c r="V51" s="23">
        <f t="shared" si="52"/>
        <v>0</v>
      </c>
      <c r="W51" s="23">
        <f t="shared" si="52"/>
        <v>0</v>
      </c>
      <c r="X51" s="23">
        <f t="shared" si="48"/>
        <v>0</v>
      </c>
      <c r="Y51" s="23">
        <f t="shared" si="48"/>
        <v>0</v>
      </c>
      <c r="Z51" s="23">
        <f t="shared" si="48"/>
        <v>0</v>
      </c>
      <c r="AA51" s="23">
        <f t="shared" si="48"/>
        <v>0</v>
      </c>
      <c r="AB51" s="278">
        <f t="shared" si="48"/>
        <v>0</v>
      </c>
      <c r="AC51" s="271">
        <f t="shared" ref="AC51:AE51" si="53">SUBTOTAL(9,AC49:AC50)</f>
        <v>0</v>
      </c>
      <c r="AD51" s="23">
        <f t="shared" si="53"/>
        <v>0</v>
      </c>
      <c r="AE51" s="278">
        <f t="shared" si="53"/>
        <v>0</v>
      </c>
      <c r="AF51" s="278">
        <f t="shared" ref="AF51" si="54">SUBTOTAL(9,AF49:AF50)</f>
        <v>0</v>
      </c>
      <c r="AG51" s="281">
        <f t="shared" si="52"/>
        <v>0</v>
      </c>
      <c r="AH51" s="364"/>
      <c r="AI51" s="367"/>
      <c r="AJ51" s="370"/>
      <c r="AK51" s="373"/>
      <c r="AL51" s="385"/>
      <c r="AM51" s="134">
        <f>ROW()</f>
        <v>51</v>
      </c>
      <c r="AN51" s="112">
        <f>D49</f>
        <v>0</v>
      </c>
      <c r="AO51" s="131">
        <f>N49</f>
        <v>0</v>
      </c>
      <c r="AP51" s="112"/>
      <c r="AQ51" s="112"/>
      <c r="AR51" s="112"/>
      <c r="AS51" s="112"/>
      <c r="AT51" s="112"/>
      <c r="AX51">
        <v>42</v>
      </c>
      <c r="AY51">
        <v>42</v>
      </c>
      <c r="AZ51">
        <v>42</v>
      </c>
    </row>
    <row r="52" spans="2:52" ht="19.5" hidden="1" customHeight="1">
      <c r="B52" s="112">
        <f t="shared" si="0"/>
        <v>43</v>
      </c>
      <c r="C52" s="386">
        <v>15</v>
      </c>
      <c r="D52" s="389"/>
      <c r="E52" s="374"/>
      <c r="F52" s="377" t="s">
        <v>66</v>
      </c>
      <c r="G52" s="374"/>
      <c r="H52" s="377" t="s">
        <v>66</v>
      </c>
      <c r="I52" s="374"/>
      <c r="J52" s="377" t="s">
        <v>67</v>
      </c>
      <c r="K52" s="374"/>
      <c r="L52" s="380"/>
      <c r="M52" s="380"/>
      <c r="N52" s="356"/>
      <c r="O52" s="356"/>
      <c r="P52" s="359"/>
      <c r="Q52" s="158" t="s">
        <v>35</v>
      </c>
      <c r="R52" s="15">
        <f>SUM(T52:AG52)</f>
        <v>0</v>
      </c>
      <c r="S52" s="49"/>
      <c r="T52" s="50"/>
      <c r="U52" s="51"/>
      <c r="V52" s="51"/>
      <c r="W52" s="51"/>
      <c r="X52" s="51"/>
      <c r="Y52" s="51"/>
      <c r="Z52" s="51"/>
      <c r="AA52" s="51"/>
      <c r="AB52" s="51"/>
      <c r="AC52" s="269"/>
      <c r="AD52" s="51"/>
      <c r="AE52" s="51"/>
      <c r="AF52" s="51"/>
      <c r="AG52" s="279"/>
      <c r="AH52" s="362"/>
      <c r="AI52" s="365"/>
      <c r="AJ52" s="368" t="s">
        <v>36</v>
      </c>
      <c r="AK52" s="371"/>
      <c r="AL52" s="329"/>
      <c r="AM52" s="134">
        <f>ROW()</f>
        <v>52</v>
      </c>
      <c r="AN52" s="112">
        <f>D52</f>
        <v>0</v>
      </c>
      <c r="AO52" s="131">
        <f>N52</f>
        <v>0</v>
      </c>
      <c r="AP52" s="112"/>
      <c r="AQ52" s="112"/>
      <c r="AR52" s="112"/>
      <c r="AS52" s="112"/>
      <c r="AT52" s="112"/>
      <c r="AX52">
        <v>43</v>
      </c>
      <c r="AY52">
        <v>43</v>
      </c>
      <c r="AZ52">
        <v>43</v>
      </c>
    </row>
    <row r="53" spans="2:52" ht="19.5" hidden="1" customHeight="1">
      <c r="B53" s="112">
        <f t="shared" si="0"/>
        <v>44</v>
      </c>
      <c r="C53" s="387"/>
      <c r="D53" s="390"/>
      <c r="E53" s="375"/>
      <c r="F53" s="378"/>
      <c r="G53" s="375"/>
      <c r="H53" s="378"/>
      <c r="I53" s="375"/>
      <c r="J53" s="378"/>
      <c r="K53" s="375"/>
      <c r="L53" s="381"/>
      <c r="M53" s="381"/>
      <c r="N53" s="383"/>
      <c r="O53" s="357"/>
      <c r="P53" s="360"/>
      <c r="Q53" s="212" t="s">
        <v>42</v>
      </c>
      <c r="R53" s="19">
        <f>SUM(T53:AG53)</f>
        <v>0</v>
      </c>
      <c r="S53" s="52"/>
      <c r="T53" s="53"/>
      <c r="U53" s="54"/>
      <c r="V53" s="54"/>
      <c r="W53" s="54"/>
      <c r="X53" s="54"/>
      <c r="Y53" s="54"/>
      <c r="Z53" s="54"/>
      <c r="AA53" s="54"/>
      <c r="AB53" s="54"/>
      <c r="AC53" s="270"/>
      <c r="AD53" s="54"/>
      <c r="AE53" s="54"/>
      <c r="AF53" s="54"/>
      <c r="AG53" s="280"/>
      <c r="AH53" s="363"/>
      <c r="AI53" s="366"/>
      <c r="AJ53" s="369"/>
      <c r="AK53" s="372"/>
      <c r="AL53" s="330"/>
      <c r="AM53" s="134">
        <f>ROW()</f>
        <v>53</v>
      </c>
      <c r="AN53" s="112">
        <f>D52</f>
        <v>0</v>
      </c>
      <c r="AO53" s="131">
        <f>N52</f>
        <v>0</v>
      </c>
      <c r="AP53" s="112"/>
      <c r="AQ53" s="112"/>
      <c r="AR53" s="112"/>
      <c r="AS53" s="112"/>
      <c r="AT53" s="112"/>
      <c r="AX53">
        <v>44</v>
      </c>
      <c r="AY53">
        <v>44</v>
      </c>
      <c r="AZ53">
        <v>44</v>
      </c>
    </row>
    <row r="54" spans="2:52" ht="19.5" hidden="1" customHeight="1">
      <c r="B54" s="112">
        <f t="shared" si="0"/>
        <v>45</v>
      </c>
      <c r="C54" s="388"/>
      <c r="D54" s="391"/>
      <c r="E54" s="376"/>
      <c r="F54" s="379"/>
      <c r="G54" s="376"/>
      <c r="H54" s="379"/>
      <c r="I54" s="376"/>
      <c r="J54" s="379"/>
      <c r="K54" s="376"/>
      <c r="L54" s="382"/>
      <c r="M54" s="382"/>
      <c r="N54" s="384"/>
      <c r="O54" s="358"/>
      <c r="P54" s="361"/>
      <c r="Q54" s="213" t="s">
        <v>47</v>
      </c>
      <c r="R54" s="109">
        <f t="shared" ref="R54:AG54" si="55">SUBTOTAL(9,R52:R53)</f>
        <v>0</v>
      </c>
      <c r="S54" s="24">
        <f t="shared" si="55"/>
        <v>0</v>
      </c>
      <c r="T54" s="25">
        <f t="shared" si="55"/>
        <v>0</v>
      </c>
      <c r="U54" s="23">
        <f t="shared" si="55"/>
        <v>0</v>
      </c>
      <c r="V54" s="23">
        <f t="shared" si="55"/>
        <v>0</v>
      </c>
      <c r="W54" s="23">
        <f t="shared" si="55"/>
        <v>0</v>
      </c>
      <c r="X54" s="23">
        <f t="shared" si="48"/>
        <v>0</v>
      </c>
      <c r="Y54" s="23">
        <f t="shared" si="48"/>
        <v>0</v>
      </c>
      <c r="Z54" s="23">
        <f t="shared" si="48"/>
        <v>0</v>
      </c>
      <c r="AA54" s="23">
        <f t="shared" si="48"/>
        <v>0</v>
      </c>
      <c r="AB54" s="278">
        <f t="shared" si="48"/>
        <v>0</v>
      </c>
      <c r="AC54" s="271">
        <f t="shared" ref="AC54:AE54" si="56">SUBTOTAL(9,AC52:AC53)</f>
        <v>0</v>
      </c>
      <c r="AD54" s="23">
        <f t="shared" si="56"/>
        <v>0</v>
      </c>
      <c r="AE54" s="278">
        <f t="shared" si="56"/>
        <v>0</v>
      </c>
      <c r="AF54" s="278">
        <f t="shared" ref="AF54" si="57">SUBTOTAL(9,AF52:AF53)</f>
        <v>0</v>
      </c>
      <c r="AG54" s="281">
        <f t="shared" si="55"/>
        <v>0</v>
      </c>
      <c r="AH54" s="364"/>
      <c r="AI54" s="367"/>
      <c r="AJ54" s="370"/>
      <c r="AK54" s="373"/>
      <c r="AL54" s="385"/>
      <c r="AM54" s="134">
        <f>ROW()</f>
        <v>54</v>
      </c>
      <c r="AN54" s="112">
        <f>D52</f>
        <v>0</v>
      </c>
      <c r="AO54" s="131">
        <f>N52</f>
        <v>0</v>
      </c>
      <c r="AP54" s="112"/>
      <c r="AQ54" s="112"/>
      <c r="AR54" s="112"/>
      <c r="AS54" s="112"/>
      <c r="AT54" s="112"/>
      <c r="AX54">
        <v>45</v>
      </c>
      <c r="AY54">
        <v>45</v>
      </c>
      <c r="AZ54">
        <v>45</v>
      </c>
    </row>
    <row r="55" spans="2:52" ht="19.5" hidden="1" customHeight="1">
      <c r="B55" s="112">
        <f t="shared" si="0"/>
        <v>46</v>
      </c>
      <c r="C55" s="386">
        <v>16</v>
      </c>
      <c r="D55" s="389"/>
      <c r="E55" s="374"/>
      <c r="F55" s="377" t="s">
        <v>66</v>
      </c>
      <c r="G55" s="374"/>
      <c r="H55" s="377" t="s">
        <v>66</v>
      </c>
      <c r="I55" s="374"/>
      <c r="J55" s="377" t="s">
        <v>67</v>
      </c>
      <c r="K55" s="374"/>
      <c r="L55" s="380"/>
      <c r="M55" s="380"/>
      <c r="N55" s="356"/>
      <c r="O55" s="356"/>
      <c r="P55" s="359"/>
      <c r="Q55" s="158" t="s">
        <v>35</v>
      </c>
      <c r="R55" s="15">
        <f>SUM(T55:AG55)</f>
        <v>0</v>
      </c>
      <c r="S55" s="49"/>
      <c r="T55" s="50"/>
      <c r="U55" s="51"/>
      <c r="V55" s="51"/>
      <c r="W55" s="51"/>
      <c r="X55" s="51"/>
      <c r="Y55" s="51"/>
      <c r="Z55" s="51"/>
      <c r="AA55" s="51"/>
      <c r="AB55" s="51"/>
      <c r="AC55" s="269"/>
      <c r="AD55" s="51"/>
      <c r="AE55" s="51"/>
      <c r="AF55" s="51"/>
      <c r="AG55" s="279"/>
      <c r="AH55" s="362"/>
      <c r="AI55" s="365"/>
      <c r="AJ55" s="368" t="s">
        <v>36</v>
      </c>
      <c r="AK55" s="371"/>
      <c r="AL55" s="329"/>
      <c r="AM55" s="134">
        <f>ROW()</f>
        <v>55</v>
      </c>
      <c r="AN55" s="112">
        <f>D55</f>
        <v>0</v>
      </c>
      <c r="AO55" s="131">
        <f>N55</f>
        <v>0</v>
      </c>
      <c r="AP55" s="112"/>
      <c r="AQ55" s="112"/>
      <c r="AR55" s="112"/>
      <c r="AS55" s="112"/>
      <c r="AT55" s="112"/>
      <c r="AX55">
        <v>46</v>
      </c>
      <c r="AY55">
        <v>46</v>
      </c>
      <c r="AZ55">
        <v>46</v>
      </c>
    </row>
    <row r="56" spans="2:52" ht="19.5" hidden="1" customHeight="1">
      <c r="B56" s="112">
        <f t="shared" si="0"/>
        <v>47</v>
      </c>
      <c r="C56" s="387"/>
      <c r="D56" s="390"/>
      <c r="E56" s="375"/>
      <c r="F56" s="378"/>
      <c r="G56" s="375"/>
      <c r="H56" s="378"/>
      <c r="I56" s="375"/>
      <c r="J56" s="378"/>
      <c r="K56" s="375"/>
      <c r="L56" s="381"/>
      <c r="M56" s="381"/>
      <c r="N56" s="383"/>
      <c r="O56" s="357"/>
      <c r="P56" s="360"/>
      <c r="Q56" s="212" t="s">
        <v>42</v>
      </c>
      <c r="R56" s="19">
        <f>SUM(T56:AG56)</f>
        <v>0</v>
      </c>
      <c r="S56" s="52"/>
      <c r="T56" s="53"/>
      <c r="U56" s="54"/>
      <c r="V56" s="54"/>
      <c r="W56" s="54"/>
      <c r="X56" s="54"/>
      <c r="Y56" s="54"/>
      <c r="Z56" s="54"/>
      <c r="AA56" s="54"/>
      <c r="AB56" s="54"/>
      <c r="AC56" s="270"/>
      <c r="AD56" s="54"/>
      <c r="AE56" s="54"/>
      <c r="AF56" s="54"/>
      <c r="AG56" s="280"/>
      <c r="AH56" s="363"/>
      <c r="AI56" s="366"/>
      <c r="AJ56" s="369"/>
      <c r="AK56" s="372"/>
      <c r="AL56" s="330"/>
      <c r="AM56" s="134">
        <f>ROW()</f>
        <v>56</v>
      </c>
      <c r="AN56" s="112">
        <f>D55</f>
        <v>0</v>
      </c>
      <c r="AO56" s="131">
        <f>N55</f>
        <v>0</v>
      </c>
      <c r="AP56" s="112"/>
      <c r="AQ56" s="112"/>
      <c r="AR56" s="112"/>
      <c r="AS56" s="112"/>
      <c r="AT56" s="112"/>
      <c r="AX56">
        <v>47</v>
      </c>
      <c r="AY56">
        <v>47</v>
      </c>
      <c r="AZ56">
        <v>47</v>
      </c>
    </row>
    <row r="57" spans="2:52" ht="19.5" hidden="1" customHeight="1">
      <c r="B57" s="112">
        <f t="shared" si="0"/>
        <v>48</v>
      </c>
      <c r="C57" s="388"/>
      <c r="D57" s="391"/>
      <c r="E57" s="376"/>
      <c r="F57" s="379"/>
      <c r="G57" s="376"/>
      <c r="H57" s="379"/>
      <c r="I57" s="376"/>
      <c r="J57" s="379"/>
      <c r="K57" s="376"/>
      <c r="L57" s="382"/>
      <c r="M57" s="382"/>
      <c r="N57" s="384"/>
      <c r="O57" s="358"/>
      <c r="P57" s="361"/>
      <c r="Q57" s="213" t="s">
        <v>47</v>
      </c>
      <c r="R57" s="109">
        <f t="shared" ref="R57:AG57" si="58">SUBTOTAL(9,R55:R56)</f>
        <v>0</v>
      </c>
      <c r="S57" s="24">
        <f t="shared" si="58"/>
        <v>0</v>
      </c>
      <c r="T57" s="25">
        <f t="shared" si="58"/>
        <v>0</v>
      </c>
      <c r="U57" s="23">
        <f t="shared" si="58"/>
        <v>0</v>
      </c>
      <c r="V57" s="23">
        <f t="shared" si="58"/>
        <v>0</v>
      </c>
      <c r="W57" s="23">
        <f t="shared" si="58"/>
        <v>0</v>
      </c>
      <c r="X57" s="23">
        <f t="shared" si="48"/>
        <v>0</v>
      </c>
      <c r="Y57" s="23">
        <f t="shared" si="48"/>
        <v>0</v>
      </c>
      <c r="Z57" s="23">
        <f t="shared" si="48"/>
        <v>0</v>
      </c>
      <c r="AA57" s="23">
        <f t="shared" si="48"/>
        <v>0</v>
      </c>
      <c r="AB57" s="278">
        <f t="shared" si="48"/>
        <v>0</v>
      </c>
      <c r="AC57" s="271">
        <f t="shared" ref="AC57:AE57" si="59">SUBTOTAL(9,AC55:AC56)</f>
        <v>0</v>
      </c>
      <c r="AD57" s="23">
        <f t="shared" si="59"/>
        <v>0</v>
      </c>
      <c r="AE57" s="278">
        <f t="shared" si="59"/>
        <v>0</v>
      </c>
      <c r="AF57" s="278">
        <f t="shared" ref="AF57" si="60">SUBTOTAL(9,AF55:AF56)</f>
        <v>0</v>
      </c>
      <c r="AG57" s="281">
        <f t="shared" si="58"/>
        <v>0</v>
      </c>
      <c r="AH57" s="364"/>
      <c r="AI57" s="367"/>
      <c r="AJ57" s="370"/>
      <c r="AK57" s="373"/>
      <c r="AL57" s="385"/>
      <c r="AM57" s="134">
        <f>ROW()</f>
        <v>57</v>
      </c>
      <c r="AN57" s="112">
        <f>D55</f>
        <v>0</v>
      </c>
      <c r="AO57" s="131">
        <f>N55</f>
        <v>0</v>
      </c>
      <c r="AP57" s="112"/>
      <c r="AQ57" s="112"/>
      <c r="AR57" s="112"/>
      <c r="AS57" s="112"/>
      <c r="AT57" s="112"/>
      <c r="AX57">
        <v>48</v>
      </c>
      <c r="AY57">
        <v>48</v>
      </c>
      <c r="AZ57">
        <v>48</v>
      </c>
    </row>
    <row r="58" spans="2:52" ht="19.5" hidden="1" customHeight="1">
      <c r="B58" s="112">
        <f t="shared" si="0"/>
        <v>49</v>
      </c>
      <c r="C58" s="386">
        <v>17</v>
      </c>
      <c r="D58" s="389"/>
      <c r="E58" s="374"/>
      <c r="F58" s="377" t="s">
        <v>66</v>
      </c>
      <c r="G58" s="374"/>
      <c r="H58" s="377" t="s">
        <v>66</v>
      </c>
      <c r="I58" s="374"/>
      <c r="J58" s="377" t="s">
        <v>67</v>
      </c>
      <c r="K58" s="374"/>
      <c r="L58" s="380"/>
      <c r="M58" s="380"/>
      <c r="N58" s="356"/>
      <c r="O58" s="356"/>
      <c r="P58" s="359"/>
      <c r="Q58" s="158" t="s">
        <v>35</v>
      </c>
      <c r="R58" s="15">
        <f>SUM(T58:AG58)</f>
        <v>0</v>
      </c>
      <c r="S58" s="49"/>
      <c r="T58" s="50"/>
      <c r="U58" s="51"/>
      <c r="V58" s="51"/>
      <c r="W58" s="51"/>
      <c r="X58" s="51"/>
      <c r="Y58" s="51"/>
      <c r="Z58" s="51"/>
      <c r="AA58" s="51"/>
      <c r="AB58" s="51"/>
      <c r="AC58" s="269"/>
      <c r="AD58" s="51"/>
      <c r="AE58" s="51"/>
      <c r="AF58" s="51"/>
      <c r="AG58" s="279"/>
      <c r="AH58" s="362"/>
      <c r="AI58" s="365"/>
      <c r="AJ58" s="368" t="s">
        <v>36</v>
      </c>
      <c r="AK58" s="371"/>
      <c r="AL58" s="329"/>
      <c r="AM58" s="134">
        <f>ROW()</f>
        <v>58</v>
      </c>
      <c r="AN58" s="112">
        <f>D58</f>
        <v>0</v>
      </c>
      <c r="AO58" s="131">
        <f>N58</f>
        <v>0</v>
      </c>
      <c r="AP58" s="112"/>
      <c r="AQ58" s="112"/>
      <c r="AR58" s="112"/>
      <c r="AS58" s="112"/>
      <c r="AT58" s="112"/>
      <c r="AX58">
        <v>49</v>
      </c>
      <c r="AY58">
        <v>49</v>
      </c>
      <c r="AZ58">
        <v>49</v>
      </c>
    </row>
    <row r="59" spans="2:52" ht="19.5" hidden="1" customHeight="1">
      <c r="B59" s="112">
        <f t="shared" si="0"/>
        <v>50</v>
      </c>
      <c r="C59" s="387"/>
      <c r="D59" s="390"/>
      <c r="E59" s="375"/>
      <c r="F59" s="378"/>
      <c r="G59" s="375"/>
      <c r="H59" s="378"/>
      <c r="I59" s="375"/>
      <c r="J59" s="378"/>
      <c r="K59" s="375"/>
      <c r="L59" s="381"/>
      <c r="M59" s="381"/>
      <c r="N59" s="383"/>
      <c r="O59" s="357"/>
      <c r="P59" s="360"/>
      <c r="Q59" s="212" t="s">
        <v>42</v>
      </c>
      <c r="R59" s="19">
        <f>SUM(T59:AG59)</f>
        <v>0</v>
      </c>
      <c r="S59" s="52"/>
      <c r="T59" s="53"/>
      <c r="U59" s="54"/>
      <c r="V59" s="54"/>
      <c r="W59" s="54"/>
      <c r="X59" s="54"/>
      <c r="Y59" s="54"/>
      <c r="Z59" s="54"/>
      <c r="AA59" s="54"/>
      <c r="AB59" s="54"/>
      <c r="AC59" s="270"/>
      <c r="AD59" s="54"/>
      <c r="AE59" s="54"/>
      <c r="AF59" s="54"/>
      <c r="AG59" s="280"/>
      <c r="AH59" s="363"/>
      <c r="AI59" s="366"/>
      <c r="AJ59" s="369"/>
      <c r="AK59" s="372"/>
      <c r="AL59" s="330"/>
      <c r="AM59" s="134">
        <f>ROW()</f>
        <v>59</v>
      </c>
      <c r="AN59" s="112">
        <f>D58</f>
        <v>0</v>
      </c>
      <c r="AO59" s="131">
        <f>N58</f>
        <v>0</v>
      </c>
      <c r="AP59" s="112"/>
      <c r="AQ59" s="112"/>
      <c r="AR59" s="112"/>
      <c r="AS59" s="112"/>
      <c r="AT59" s="112"/>
      <c r="AY59">
        <v>50</v>
      </c>
      <c r="AZ59">
        <v>50</v>
      </c>
    </row>
    <row r="60" spans="2:52" ht="19.5" hidden="1" customHeight="1">
      <c r="B60" s="112">
        <f t="shared" si="0"/>
        <v>51</v>
      </c>
      <c r="C60" s="388"/>
      <c r="D60" s="391"/>
      <c r="E60" s="376"/>
      <c r="F60" s="379"/>
      <c r="G60" s="376"/>
      <c r="H60" s="379"/>
      <c r="I60" s="376"/>
      <c r="J60" s="379"/>
      <c r="K60" s="376"/>
      <c r="L60" s="382"/>
      <c r="M60" s="382"/>
      <c r="N60" s="384"/>
      <c r="O60" s="358"/>
      <c r="P60" s="361"/>
      <c r="Q60" s="213" t="s">
        <v>47</v>
      </c>
      <c r="R60" s="109">
        <f t="shared" ref="R60:AG60" si="61">SUBTOTAL(9,R58:R59)</f>
        <v>0</v>
      </c>
      <c r="S60" s="24">
        <f t="shared" si="61"/>
        <v>0</v>
      </c>
      <c r="T60" s="25">
        <f t="shared" si="61"/>
        <v>0</v>
      </c>
      <c r="U60" s="23">
        <f t="shared" si="61"/>
        <v>0</v>
      </c>
      <c r="V60" s="23">
        <f t="shared" si="61"/>
        <v>0</v>
      </c>
      <c r="W60" s="23">
        <f t="shared" si="61"/>
        <v>0</v>
      </c>
      <c r="X60" s="23">
        <f t="shared" si="48"/>
        <v>0</v>
      </c>
      <c r="Y60" s="23">
        <f t="shared" si="48"/>
        <v>0</v>
      </c>
      <c r="Z60" s="23">
        <f t="shared" si="48"/>
        <v>0</v>
      </c>
      <c r="AA60" s="23">
        <f t="shared" si="48"/>
        <v>0</v>
      </c>
      <c r="AB60" s="278">
        <f t="shared" si="48"/>
        <v>0</v>
      </c>
      <c r="AC60" s="271">
        <f t="shared" ref="AC60:AE60" si="62">SUBTOTAL(9,AC58:AC59)</f>
        <v>0</v>
      </c>
      <c r="AD60" s="23">
        <f t="shared" si="62"/>
        <v>0</v>
      </c>
      <c r="AE60" s="278">
        <f t="shared" si="62"/>
        <v>0</v>
      </c>
      <c r="AF60" s="278">
        <f t="shared" ref="AF60" si="63">SUBTOTAL(9,AF58:AF59)</f>
        <v>0</v>
      </c>
      <c r="AG60" s="281">
        <f t="shared" si="61"/>
        <v>0</v>
      </c>
      <c r="AH60" s="364"/>
      <c r="AI60" s="367"/>
      <c r="AJ60" s="370"/>
      <c r="AK60" s="373"/>
      <c r="AL60" s="385"/>
      <c r="AM60" s="134">
        <f>ROW()</f>
        <v>60</v>
      </c>
      <c r="AN60" s="112">
        <f>D58</f>
        <v>0</v>
      </c>
      <c r="AO60" s="131">
        <f>N58</f>
        <v>0</v>
      </c>
      <c r="AP60" s="112"/>
      <c r="AQ60" s="112"/>
      <c r="AR60" s="112"/>
      <c r="AS60" s="112"/>
      <c r="AT60" s="112"/>
      <c r="AY60">
        <v>51</v>
      </c>
      <c r="AZ60">
        <v>51</v>
      </c>
    </row>
    <row r="61" spans="2:52" ht="19.5" hidden="1" customHeight="1">
      <c r="B61" s="112">
        <f t="shared" si="0"/>
        <v>52</v>
      </c>
      <c r="C61" s="386">
        <v>18</v>
      </c>
      <c r="D61" s="389"/>
      <c r="E61" s="374"/>
      <c r="F61" s="377" t="s">
        <v>66</v>
      </c>
      <c r="G61" s="374"/>
      <c r="H61" s="377" t="s">
        <v>66</v>
      </c>
      <c r="I61" s="374"/>
      <c r="J61" s="377" t="s">
        <v>67</v>
      </c>
      <c r="K61" s="374"/>
      <c r="L61" s="380"/>
      <c r="M61" s="380"/>
      <c r="N61" s="356"/>
      <c r="O61" s="356"/>
      <c r="P61" s="359"/>
      <c r="Q61" s="158" t="s">
        <v>35</v>
      </c>
      <c r="R61" s="15">
        <f>SUM(T61:AG61)</f>
        <v>0</v>
      </c>
      <c r="S61" s="49"/>
      <c r="T61" s="50"/>
      <c r="U61" s="51"/>
      <c r="V61" s="51"/>
      <c r="W61" s="51"/>
      <c r="X61" s="51"/>
      <c r="Y61" s="51"/>
      <c r="Z61" s="51"/>
      <c r="AA61" s="51"/>
      <c r="AB61" s="51"/>
      <c r="AC61" s="269"/>
      <c r="AD61" s="51"/>
      <c r="AE61" s="51"/>
      <c r="AF61" s="51"/>
      <c r="AG61" s="279"/>
      <c r="AH61" s="362"/>
      <c r="AI61" s="365"/>
      <c r="AJ61" s="368" t="s">
        <v>36</v>
      </c>
      <c r="AK61" s="371"/>
      <c r="AL61" s="329"/>
      <c r="AM61" s="134">
        <f>ROW()</f>
        <v>61</v>
      </c>
      <c r="AN61" s="112">
        <f>D61</f>
        <v>0</v>
      </c>
      <c r="AO61" s="131">
        <f>N61</f>
        <v>0</v>
      </c>
      <c r="AP61" s="112"/>
      <c r="AQ61" s="112"/>
      <c r="AR61" s="112"/>
      <c r="AS61" s="112"/>
      <c r="AT61" s="112"/>
      <c r="AY61">
        <v>52</v>
      </c>
      <c r="AZ61">
        <v>52</v>
      </c>
    </row>
    <row r="62" spans="2:52" ht="19.5" hidden="1" customHeight="1">
      <c r="B62" s="112">
        <f t="shared" si="0"/>
        <v>53</v>
      </c>
      <c r="C62" s="387"/>
      <c r="D62" s="390"/>
      <c r="E62" s="375"/>
      <c r="F62" s="378"/>
      <c r="G62" s="375"/>
      <c r="H62" s="378"/>
      <c r="I62" s="375"/>
      <c r="J62" s="378"/>
      <c r="K62" s="375"/>
      <c r="L62" s="381"/>
      <c r="M62" s="381"/>
      <c r="N62" s="383"/>
      <c r="O62" s="357"/>
      <c r="P62" s="360"/>
      <c r="Q62" s="212" t="s">
        <v>42</v>
      </c>
      <c r="R62" s="19">
        <f>SUM(T62:AG62)</f>
        <v>0</v>
      </c>
      <c r="S62" s="52"/>
      <c r="T62" s="53"/>
      <c r="U62" s="54"/>
      <c r="V62" s="54"/>
      <c r="W62" s="54"/>
      <c r="X62" s="54"/>
      <c r="Y62" s="54"/>
      <c r="Z62" s="54"/>
      <c r="AA62" s="54"/>
      <c r="AB62" s="54"/>
      <c r="AC62" s="270"/>
      <c r="AD62" s="54"/>
      <c r="AE62" s="54"/>
      <c r="AF62" s="54"/>
      <c r="AG62" s="280"/>
      <c r="AH62" s="363"/>
      <c r="AI62" s="366"/>
      <c r="AJ62" s="369"/>
      <c r="AK62" s="372"/>
      <c r="AL62" s="330"/>
      <c r="AM62" s="134">
        <f>ROW()</f>
        <v>62</v>
      </c>
      <c r="AN62" s="112">
        <f>D61</f>
        <v>0</v>
      </c>
      <c r="AO62" s="131">
        <f>N61</f>
        <v>0</v>
      </c>
      <c r="AP62" s="112"/>
      <c r="AQ62" s="112"/>
      <c r="AR62" s="112"/>
      <c r="AS62" s="112"/>
      <c r="AT62" s="112"/>
      <c r="AY62">
        <v>53</v>
      </c>
      <c r="AZ62">
        <v>53</v>
      </c>
    </row>
    <row r="63" spans="2:52" ht="19.5" hidden="1" customHeight="1">
      <c r="B63" s="112">
        <f t="shared" si="0"/>
        <v>54</v>
      </c>
      <c r="C63" s="388"/>
      <c r="D63" s="391"/>
      <c r="E63" s="376"/>
      <c r="F63" s="379"/>
      <c r="G63" s="376"/>
      <c r="H63" s="379"/>
      <c r="I63" s="376"/>
      <c r="J63" s="379"/>
      <c r="K63" s="376"/>
      <c r="L63" s="382"/>
      <c r="M63" s="382"/>
      <c r="N63" s="384"/>
      <c r="O63" s="358"/>
      <c r="P63" s="361"/>
      <c r="Q63" s="213" t="s">
        <v>47</v>
      </c>
      <c r="R63" s="109">
        <f t="shared" ref="R63:AG63" si="64">SUBTOTAL(9,R61:R62)</f>
        <v>0</v>
      </c>
      <c r="S63" s="24">
        <f t="shared" si="64"/>
        <v>0</v>
      </c>
      <c r="T63" s="25">
        <f t="shared" si="64"/>
        <v>0</v>
      </c>
      <c r="U63" s="23">
        <f t="shared" si="64"/>
        <v>0</v>
      </c>
      <c r="V63" s="23">
        <f t="shared" si="64"/>
        <v>0</v>
      </c>
      <c r="W63" s="23">
        <f t="shared" si="64"/>
        <v>0</v>
      </c>
      <c r="X63" s="23">
        <f t="shared" si="48"/>
        <v>0</v>
      </c>
      <c r="Y63" s="23">
        <f t="shared" si="48"/>
        <v>0</v>
      </c>
      <c r="Z63" s="23">
        <f t="shared" si="48"/>
        <v>0</v>
      </c>
      <c r="AA63" s="23">
        <f t="shared" si="48"/>
        <v>0</v>
      </c>
      <c r="AB63" s="278">
        <f t="shared" si="48"/>
        <v>0</v>
      </c>
      <c r="AC63" s="271">
        <f t="shared" ref="AC63:AE63" si="65">SUBTOTAL(9,AC61:AC62)</f>
        <v>0</v>
      </c>
      <c r="AD63" s="23">
        <f t="shared" si="65"/>
        <v>0</v>
      </c>
      <c r="AE63" s="278">
        <f t="shared" si="65"/>
        <v>0</v>
      </c>
      <c r="AF63" s="278">
        <f t="shared" ref="AF63" si="66">SUBTOTAL(9,AF61:AF62)</f>
        <v>0</v>
      </c>
      <c r="AG63" s="281">
        <f t="shared" si="64"/>
        <v>0</v>
      </c>
      <c r="AH63" s="364"/>
      <c r="AI63" s="367"/>
      <c r="AJ63" s="370"/>
      <c r="AK63" s="373"/>
      <c r="AL63" s="385"/>
      <c r="AM63" s="134">
        <f>ROW()</f>
        <v>63</v>
      </c>
      <c r="AN63" s="112">
        <f>D61</f>
        <v>0</v>
      </c>
      <c r="AO63" s="131">
        <f>N61</f>
        <v>0</v>
      </c>
      <c r="AP63" s="112"/>
      <c r="AQ63" s="112"/>
      <c r="AR63" s="112"/>
      <c r="AS63" s="112"/>
      <c r="AT63" s="112"/>
      <c r="AY63">
        <v>54</v>
      </c>
      <c r="AZ63">
        <v>54</v>
      </c>
    </row>
    <row r="64" spans="2:52" ht="19.5" hidden="1" customHeight="1">
      <c r="B64" s="112">
        <f t="shared" si="0"/>
        <v>55</v>
      </c>
      <c r="C64" s="386">
        <v>19</v>
      </c>
      <c r="D64" s="389"/>
      <c r="E64" s="374"/>
      <c r="F64" s="377" t="s">
        <v>66</v>
      </c>
      <c r="G64" s="374"/>
      <c r="H64" s="377" t="s">
        <v>66</v>
      </c>
      <c r="I64" s="374"/>
      <c r="J64" s="377" t="s">
        <v>67</v>
      </c>
      <c r="K64" s="374"/>
      <c r="L64" s="380"/>
      <c r="M64" s="380"/>
      <c r="N64" s="356"/>
      <c r="O64" s="356"/>
      <c r="P64" s="359"/>
      <c r="Q64" s="158" t="s">
        <v>35</v>
      </c>
      <c r="R64" s="15">
        <f>SUM(T64:AG64)</f>
        <v>0</v>
      </c>
      <c r="S64" s="49"/>
      <c r="T64" s="50"/>
      <c r="U64" s="51"/>
      <c r="V64" s="51"/>
      <c r="W64" s="51"/>
      <c r="X64" s="51"/>
      <c r="Y64" s="51"/>
      <c r="Z64" s="51"/>
      <c r="AA64" s="51"/>
      <c r="AB64" s="51"/>
      <c r="AC64" s="269"/>
      <c r="AD64" s="51"/>
      <c r="AE64" s="51"/>
      <c r="AF64" s="51"/>
      <c r="AG64" s="279"/>
      <c r="AH64" s="362"/>
      <c r="AI64" s="365"/>
      <c r="AJ64" s="368" t="s">
        <v>36</v>
      </c>
      <c r="AK64" s="371"/>
      <c r="AL64" s="329"/>
      <c r="AM64" s="134">
        <f>ROW()</f>
        <v>64</v>
      </c>
      <c r="AN64" s="112">
        <f>D64</f>
        <v>0</v>
      </c>
      <c r="AO64" s="131">
        <f>N64</f>
        <v>0</v>
      </c>
      <c r="AP64" s="112"/>
      <c r="AQ64" s="112"/>
      <c r="AR64" s="112"/>
      <c r="AS64" s="112"/>
      <c r="AT64" s="112"/>
      <c r="AY64">
        <v>55</v>
      </c>
      <c r="AZ64">
        <v>55</v>
      </c>
    </row>
    <row r="65" spans="2:52" ht="19.5" hidden="1" customHeight="1">
      <c r="B65" s="112">
        <f t="shared" si="0"/>
        <v>56</v>
      </c>
      <c r="C65" s="387"/>
      <c r="D65" s="390"/>
      <c r="E65" s="375"/>
      <c r="F65" s="378"/>
      <c r="G65" s="375"/>
      <c r="H65" s="378"/>
      <c r="I65" s="375"/>
      <c r="J65" s="378"/>
      <c r="K65" s="375"/>
      <c r="L65" s="381"/>
      <c r="M65" s="381"/>
      <c r="N65" s="383"/>
      <c r="O65" s="357"/>
      <c r="P65" s="360"/>
      <c r="Q65" s="212" t="s">
        <v>42</v>
      </c>
      <c r="R65" s="19">
        <f>SUM(T65:AG65)</f>
        <v>0</v>
      </c>
      <c r="S65" s="52"/>
      <c r="T65" s="53"/>
      <c r="U65" s="54"/>
      <c r="V65" s="54"/>
      <c r="W65" s="54"/>
      <c r="X65" s="54"/>
      <c r="Y65" s="54"/>
      <c r="Z65" s="54"/>
      <c r="AA65" s="54"/>
      <c r="AB65" s="54"/>
      <c r="AC65" s="270"/>
      <c r="AD65" s="54"/>
      <c r="AE65" s="54"/>
      <c r="AF65" s="54"/>
      <c r="AG65" s="280"/>
      <c r="AH65" s="363"/>
      <c r="AI65" s="366"/>
      <c r="AJ65" s="369"/>
      <c r="AK65" s="372"/>
      <c r="AL65" s="330"/>
      <c r="AM65" s="134">
        <f>ROW()</f>
        <v>65</v>
      </c>
      <c r="AN65" s="112">
        <f>D64</f>
        <v>0</v>
      </c>
      <c r="AO65" s="131">
        <f>N64</f>
        <v>0</v>
      </c>
      <c r="AP65" s="112"/>
      <c r="AQ65" s="112"/>
      <c r="AR65" s="112"/>
      <c r="AS65" s="112"/>
      <c r="AT65" s="112"/>
      <c r="AY65">
        <v>56</v>
      </c>
      <c r="AZ65">
        <v>56</v>
      </c>
    </row>
    <row r="66" spans="2:52" ht="19.5" hidden="1" customHeight="1">
      <c r="B66" s="112">
        <f t="shared" si="0"/>
        <v>57</v>
      </c>
      <c r="C66" s="388"/>
      <c r="D66" s="391"/>
      <c r="E66" s="376"/>
      <c r="F66" s="379"/>
      <c r="G66" s="376"/>
      <c r="H66" s="379"/>
      <c r="I66" s="376"/>
      <c r="J66" s="379"/>
      <c r="K66" s="376"/>
      <c r="L66" s="382"/>
      <c r="M66" s="382"/>
      <c r="N66" s="384"/>
      <c r="O66" s="358"/>
      <c r="P66" s="361"/>
      <c r="Q66" s="213" t="s">
        <v>47</v>
      </c>
      <c r="R66" s="109">
        <f t="shared" ref="R66:AG81" si="67">SUBTOTAL(9,R64:R65)</f>
        <v>0</v>
      </c>
      <c r="S66" s="24">
        <f t="shared" si="67"/>
        <v>0</v>
      </c>
      <c r="T66" s="25">
        <f t="shared" si="67"/>
        <v>0</v>
      </c>
      <c r="U66" s="23">
        <f t="shared" si="67"/>
        <v>0</v>
      </c>
      <c r="V66" s="23">
        <f t="shared" si="67"/>
        <v>0</v>
      </c>
      <c r="W66" s="23">
        <f t="shared" si="67"/>
        <v>0</v>
      </c>
      <c r="X66" s="23">
        <f t="shared" si="67"/>
        <v>0</v>
      </c>
      <c r="Y66" s="23">
        <f t="shared" si="67"/>
        <v>0</v>
      </c>
      <c r="Z66" s="23">
        <f t="shared" si="67"/>
        <v>0</v>
      </c>
      <c r="AA66" s="23">
        <f t="shared" si="67"/>
        <v>0</v>
      </c>
      <c r="AB66" s="278">
        <f t="shared" ref="AB66" si="68">SUBTOTAL(9,AB64:AB65)</f>
        <v>0</v>
      </c>
      <c r="AC66" s="271">
        <f t="shared" ref="AC66:AE66" si="69">SUBTOTAL(9,AC64:AC65)</f>
        <v>0</v>
      </c>
      <c r="AD66" s="23">
        <f t="shared" si="69"/>
        <v>0</v>
      </c>
      <c r="AE66" s="278">
        <f t="shared" si="69"/>
        <v>0</v>
      </c>
      <c r="AF66" s="278">
        <f t="shared" ref="AF66" si="70">SUBTOTAL(9,AF64:AF65)</f>
        <v>0</v>
      </c>
      <c r="AG66" s="281">
        <f t="shared" si="67"/>
        <v>0</v>
      </c>
      <c r="AH66" s="364"/>
      <c r="AI66" s="367"/>
      <c r="AJ66" s="370"/>
      <c r="AK66" s="373"/>
      <c r="AL66" s="385"/>
      <c r="AM66" s="134">
        <f>ROW()</f>
        <v>66</v>
      </c>
      <c r="AN66" s="112">
        <f>D64</f>
        <v>0</v>
      </c>
      <c r="AO66" s="131">
        <f>N64</f>
        <v>0</v>
      </c>
      <c r="AP66" s="112"/>
      <c r="AQ66" s="112"/>
      <c r="AR66" s="112"/>
      <c r="AS66" s="112"/>
      <c r="AT66" s="112"/>
      <c r="AY66">
        <v>57</v>
      </c>
      <c r="AZ66">
        <v>57</v>
      </c>
    </row>
    <row r="67" spans="2:52" ht="19.5" hidden="1" customHeight="1">
      <c r="B67" s="112">
        <f t="shared" si="0"/>
        <v>58</v>
      </c>
      <c r="C67" s="386">
        <v>20</v>
      </c>
      <c r="D67" s="389"/>
      <c r="E67" s="374"/>
      <c r="F67" s="377" t="s">
        <v>66</v>
      </c>
      <c r="G67" s="374"/>
      <c r="H67" s="377" t="s">
        <v>66</v>
      </c>
      <c r="I67" s="374"/>
      <c r="J67" s="377" t="s">
        <v>67</v>
      </c>
      <c r="K67" s="374"/>
      <c r="L67" s="380"/>
      <c r="M67" s="380"/>
      <c r="N67" s="356"/>
      <c r="O67" s="356"/>
      <c r="P67" s="359"/>
      <c r="Q67" s="158" t="s">
        <v>35</v>
      </c>
      <c r="R67" s="15">
        <f>SUM(T67:AG67)</f>
        <v>0</v>
      </c>
      <c r="S67" s="49"/>
      <c r="T67" s="50"/>
      <c r="U67" s="51"/>
      <c r="V67" s="51"/>
      <c r="W67" s="51"/>
      <c r="X67" s="51"/>
      <c r="Y67" s="51"/>
      <c r="Z67" s="51"/>
      <c r="AA67" s="51"/>
      <c r="AB67" s="51"/>
      <c r="AC67" s="269"/>
      <c r="AD67" s="51"/>
      <c r="AE67" s="51"/>
      <c r="AF67" s="51"/>
      <c r="AG67" s="279"/>
      <c r="AH67" s="362"/>
      <c r="AI67" s="365"/>
      <c r="AJ67" s="368" t="s">
        <v>36</v>
      </c>
      <c r="AK67" s="371"/>
      <c r="AL67" s="329"/>
      <c r="AM67" s="134">
        <f>ROW()</f>
        <v>67</v>
      </c>
      <c r="AN67" s="112">
        <f>D67</f>
        <v>0</v>
      </c>
      <c r="AO67" s="131">
        <f>N67</f>
        <v>0</v>
      </c>
      <c r="AP67" s="112"/>
      <c r="AQ67" s="112"/>
      <c r="AR67" s="112"/>
      <c r="AS67" s="112"/>
      <c r="AT67" s="112"/>
      <c r="AY67">
        <v>58</v>
      </c>
      <c r="AZ67">
        <v>58</v>
      </c>
    </row>
    <row r="68" spans="2:52" ht="19.5" hidden="1" customHeight="1">
      <c r="B68" s="112">
        <f t="shared" si="0"/>
        <v>59</v>
      </c>
      <c r="C68" s="387"/>
      <c r="D68" s="390"/>
      <c r="E68" s="375"/>
      <c r="F68" s="378"/>
      <c r="G68" s="375"/>
      <c r="H68" s="378"/>
      <c r="I68" s="375"/>
      <c r="J68" s="378"/>
      <c r="K68" s="375"/>
      <c r="L68" s="381"/>
      <c r="M68" s="381"/>
      <c r="N68" s="383"/>
      <c r="O68" s="357"/>
      <c r="P68" s="360"/>
      <c r="Q68" s="212" t="s">
        <v>42</v>
      </c>
      <c r="R68" s="19">
        <f>SUM(T68:AG68)</f>
        <v>0</v>
      </c>
      <c r="S68" s="52"/>
      <c r="T68" s="53"/>
      <c r="U68" s="54"/>
      <c r="V68" s="54"/>
      <c r="W68" s="54"/>
      <c r="X68" s="54"/>
      <c r="Y68" s="54"/>
      <c r="Z68" s="54"/>
      <c r="AA68" s="54"/>
      <c r="AB68" s="54"/>
      <c r="AC68" s="270"/>
      <c r="AD68" s="54"/>
      <c r="AE68" s="54"/>
      <c r="AF68" s="54"/>
      <c r="AG68" s="280"/>
      <c r="AH68" s="363"/>
      <c r="AI68" s="366"/>
      <c r="AJ68" s="369"/>
      <c r="AK68" s="372"/>
      <c r="AL68" s="330"/>
      <c r="AM68" s="134">
        <f>ROW()</f>
        <v>68</v>
      </c>
      <c r="AN68" s="112">
        <f>D67</f>
        <v>0</v>
      </c>
      <c r="AO68" s="131">
        <f>N67</f>
        <v>0</v>
      </c>
      <c r="AP68" s="112"/>
      <c r="AQ68" s="112"/>
      <c r="AR68" s="112"/>
      <c r="AS68" s="112"/>
      <c r="AT68" s="112"/>
      <c r="AY68">
        <v>59</v>
      </c>
      <c r="AZ68">
        <v>59</v>
      </c>
    </row>
    <row r="69" spans="2:52" ht="19.5" hidden="1" customHeight="1">
      <c r="B69" s="112">
        <f t="shared" si="0"/>
        <v>60</v>
      </c>
      <c r="C69" s="388"/>
      <c r="D69" s="391"/>
      <c r="E69" s="376"/>
      <c r="F69" s="379"/>
      <c r="G69" s="376"/>
      <c r="H69" s="379"/>
      <c r="I69" s="376"/>
      <c r="J69" s="379"/>
      <c r="K69" s="376"/>
      <c r="L69" s="382"/>
      <c r="M69" s="382"/>
      <c r="N69" s="384"/>
      <c r="O69" s="358"/>
      <c r="P69" s="361"/>
      <c r="Q69" s="213" t="s">
        <v>47</v>
      </c>
      <c r="R69" s="109">
        <f t="shared" ref="R69:AG69" si="71">SUBTOTAL(9,R67:R68)</f>
        <v>0</v>
      </c>
      <c r="S69" s="24">
        <f t="shared" si="71"/>
        <v>0</v>
      </c>
      <c r="T69" s="25">
        <f t="shared" si="71"/>
        <v>0</v>
      </c>
      <c r="U69" s="23">
        <f t="shared" si="71"/>
        <v>0</v>
      </c>
      <c r="V69" s="23">
        <f t="shared" si="71"/>
        <v>0</v>
      </c>
      <c r="W69" s="23">
        <f t="shared" si="71"/>
        <v>0</v>
      </c>
      <c r="X69" s="23">
        <f t="shared" si="67"/>
        <v>0</v>
      </c>
      <c r="Y69" s="23">
        <f t="shared" si="67"/>
        <v>0</v>
      </c>
      <c r="Z69" s="23">
        <f t="shared" si="67"/>
        <v>0</v>
      </c>
      <c r="AA69" s="23">
        <f t="shared" si="67"/>
        <v>0</v>
      </c>
      <c r="AB69" s="278">
        <f t="shared" si="67"/>
        <v>0</v>
      </c>
      <c r="AC69" s="271">
        <f t="shared" ref="AC69:AE69" si="72">SUBTOTAL(9,AC67:AC68)</f>
        <v>0</v>
      </c>
      <c r="AD69" s="23">
        <f t="shared" si="72"/>
        <v>0</v>
      </c>
      <c r="AE69" s="278">
        <f t="shared" si="72"/>
        <v>0</v>
      </c>
      <c r="AF69" s="278">
        <f t="shared" ref="AF69" si="73">SUBTOTAL(9,AF67:AF68)</f>
        <v>0</v>
      </c>
      <c r="AG69" s="281">
        <f t="shared" si="71"/>
        <v>0</v>
      </c>
      <c r="AH69" s="364"/>
      <c r="AI69" s="367"/>
      <c r="AJ69" s="370"/>
      <c r="AK69" s="373"/>
      <c r="AL69" s="385"/>
      <c r="AM69" s="134">
        <f>ROW()</f>
        <v>69</v>
      </c>
      <c r="AN69" s="112">
        <f>D67</f>
        <v>0</v>
      </c>
      <c r="AO69" s="131">
        <f>N67</f>
        <v>0</v>
      </c>
      <c r="AP69" s="112"/>
      <c r="AQ69" s="112"/>
      <c r="AR69" s="112"/>
      <c r="AS69" s="112"/>
      <c r="AT69" s="112"/>
      <c r="AY69">
        <v>60</v>
      </c>
      <c r="AZ69">
        <v>60</v>
      </c>
    </row>
    <row r="70" spans="2:52" ht="19.5" hidden="1" customHeight="1">
      <c r="B70" s="112">
        <f t="shared" si="0"/>
        <v>61</v>
      </c>
      <c r="C70" s="386">
        <v>21</v>
      </c>
      <c r="D70" s="389"/>
      <c r="E70" s="374"/>
      <c r="F70" s="377" t="s">
        <v>66</v>
      </c>
      <c r="G70" s="374"/>
      <c r="H70" s="377" t="s">
        <v>66</v>
      </c>
      <c r="I70" s="374"/>
      <c r="J70" s="377" t="s">
        <v>67</v>
      </c>
      <c r="K70" s="374"/>
      <c r="L70" s="380"/>
      <c r="M70" s="380"/>
      <c r="N70" s="356"/>
      <c r="O70" s="356"/>
      <c r="P70" s="359"/>
      <c r="Q70" s="158" t="s">
        <v>35</v>
      </c>
      <c r="R70" s="15">
        <f>SUM(T70:AG70)</f>
        <v>0</v>
      </c>
      <c r="S70" s="49"/>
      <c r="T70" s="50"/>
      <c r="U70" s="51"/>
      <c r="V70" s="51"/>
      <c r="W70" s="51"/>
      <c r="X70" s="51"/>
      <c r="Y70" s="51"/>
      <c r="Z70" s="51"/>
      <c r="AA70" s="51"/>
      <c r="AB70" s="51"/>
      <c r="AC70" s="269"/>
      <c r="AD70" s="51"/>
      <c r="AE70" s="51"/>
      <c r="AF70" s="51"/>
      <c r="AG70" s="279"/>
      <c r="AH70" s="362"/>
      <c r="AI70" s="365"/>
      <c r="AJ70" s="368" t="s">
        <v>36</v>
      </c>
      <c r="AK70" s="371"/>
      <c r="AL70" s="329"/>
      <c r="AM70" s="134">
        <f>ROW()</f>
        <v>70</v>
      </c>
      <c r="AN70" s="112">
        <f>D70</f>
        <v>0</v>
      </c>
      <c r="AO70" s="131">
        <f>N70</f>
        <v>0</v>
      </c>
      <c r="AP70" s="112"/>
      <c r="AQ70" s="112"/>
      <c r="AR70" s="112"/>
      <c r="AS70" s="112"/>
      <c r="AT70" s="112"/>
      <c r="AY70">
        <v>61</v>
      </c>
      <c r="AZ70">
        <v>61</v>
      </c>
    </row>
    <row r="71" spans="2:52" ht="19.5" hidden="1" customHeight="1">
      <c r="B71" s="112">
        <f t="shared" si="0"/>
        <v>62</v>
      </c>
      <c r="C71" s="387"/>
      <c r="D71" s="390"/>
      <c r="E71" s="375"/>
      <c r="F71" s="378"/>
      <c r="G71" s="375"/>
      <c r="H71" s="378"/>
      <c r="I71" s="375"/>
      <c r="J71" s="378"/>
      <c r="K71" s="375"/>
      <c r="L71" s="381"/>
      <c r="M71" s="381"/>
      <c r="N71" s="383"/>
      <c r="O71" s="357"/>
      <c r="P71" s="360"/>
      <c r="Q71" s="212" t="s">
        <v>42</v>
      </c>
      <c r="R71" s="19">
        <f>SUM(T71:AG71)</f>
        <v>0</v>
      </c>
      <c r="S71" s="52"/>
      <c r="T71" s="53"/>
      <c r="U71" s="54"/>
      <c r="V71" s="54"/>
      <c r="W71" s="54"/>
      <c r="X71" s="54"/>
      <c r="Y71" s="54"/>
      <c r="Z71" s="54"/>
      <c r="AA71" s="54"/>
      <c r="AB71" s="54"/>
      <c r="AC71" s="270"/>
      <c r="AD71" s="54"/>
      <c r="AE71" s="54"/>
      <c r="AF71" s="54"/>
      <c r="AG71" s="280"/>
      <c r="AH71" s="363"/>
      <c r="AI71" s="366"/>
      <c r="AJ71" s="369"/>
      <c r="AK71" s="372"/>
      <c r="AL71" s="330"/>
      <c r="AM71" s="134">
        <f>ROW()</f>
        <v>71</v>
      </c>
      <c r="AN71" s="112">
        <f>D70</f>
        <v>0</v>
      </c>
      <c r="AO71" s="131">
        <f>N70</f>
        <v>0</v>
      </c>
      <c r="AP71" s="112"/>
      <c r="AQ71" s="112"/>
      <c r="AR71" s="112"/>
      <c r="AS71" s="112"/>
      <c r="AT71" s="112"/>
      <c r="AY71">
        <v>62</v>
      </c>
      <c r="AZ71">
        <v>62</v>
      </c>
    </row>
    <row r="72" spans="2:52" ht="19.5" hidden="1" customHeight="1">
      <c r="B72" s="112">
        <f t="shared" si="0"/>
        <v>63</v>
      </c>
      <c r="C72" s="388"/>
      <c r="D72" s="391"/>
      <c r="E72" s="376"/>
      <c r="F72" s="379"/>
      <c r="G72" s="376"/>
      <c r="H72" s="379"/>
      <c r="I72" s="376"/>
      <c r="J72" s="379"/>
      <c r="K72" s="376"/>
      <c r="L72" s="382"/>
      <c r="M72" s="382"/>
      <c r="N72" s="384"/>
      <c r="O72" s="358"/>
      <c r="P72" s="361"/>
      <c r="Q72" s="213" t="s">
        <v>47</v>
      </c>
      <c r="R72" s="109">
        <f t="shared" ref="R72:AG72" si="74">SUBTOTAL(9,R70:R71)</f>
        <v>0</v>
      </c>
      <c r="S72" s="24">
        <f t="shared" si="74"/>
        <v>0</v>
      </c>
      <c r="T72" s="25">
        <f t="shared" si="74"/>
        <v>0</v>
      </c>
      <c r="U72" s="23">
        <f t="shared" si="74"/>
        <v>0</v>
      </c>
      <c r="V72" s="23">
        <f t="shared" si="74"/>
        <v>0</v>
      </c>
      <c r="W72" s="23">
        <f t="shared" si="74"/>
        <v>0</v>
      </c>
      <c r="X72" s="23">
        <f t="shared" si="67"/>
        <v>0</v>
      </c>
      <c r="Y72" s="23">
        <f t="shared" si="67"/>
        <v>0</v>
      </c>
      <c r="Z72" s="23">
        <f t="shared" si="67"/>
        <v>0</v>
      </c>
      <c r="AA72" s="23">
        <f t="shared" si="67"/>
        <v>0</v>
      </c>
      <c r="AB72" s="278">
        <f t="shared" si="67"/>
        <v>0</v>
      </c>
      <c r="AC72" s="271">
        <f t="shared" ref="AC72:AE72" si="75">SUBTOTAL(9,AC70:AC71)</f>
        <v>0</v>
      </c>
      <c r="AD72" s="23">
        <f t="shared" si="75"/>
        <v>0</v>
      </c>
      <c r="AE72" s="278">
        <f t="shared" si="75"/>
        <v>0</v>
      </c>
      <c r="AF72" s="278">
        <f t="shared" ref="AF72" si="76">SUBTOTAL(9,AF70:AF71)</f>
        <v>0</v>
      </c>
      <c r="AG72" s="281">
        <f t="shared" si="74"/>
        <v>0</v>
      </c>
      <c r="AH72" s="364"/>
      <c r="AI72" s="367"/>
      <c r="AJ72" s="370"/>
      <c r="AK72" s="373"/>
      <c r="AL72" s="385"/>
      <c r="AM72" s="134">
        <f>ROW()</f>
        <v>72</v>
      </c>
      <c r="AN72" s="112">
        <f>D70</f>
        <v>0</v>
      </c>
      <c r="AO72" s="131">
        <f>N70</f>
        <v>0</v>
      </c>
      <c r="AP72" s="112"/>
      <c r="AQ72" s="112"/>
      <c r="AR72" s="112"/>
      <c r="AS72" s="112"/>
      <c r="AT72" s="112"/>
      <c r="AY72">
        <v>63</v>
      </c>
      <c r="AZ72">
        <v>63</v>
      </c>
    </row>
    <row r="73" spans="2:52" ht="19.5" hidden="1" customHeight="1">
      <c r="B73" s="112">
        <f t="shared" si="0"/>
        <v>64</v>
      </c>
      <c r="C73" s="386">
        <v>22</v>
      </c>
      <c r="D73" s="389"/>
      <c r="E73" s="374"/>
      <c r="F73" s="377" t="s">
        <v>66</v>
      </c>
      <c r="G73" s="374"/>
      <c r="H73" s="377" t="s">
        <v>66</v>
      </c>
      <c r="I73" s="374"/>
      <c r="J73" s="377" t="s">
        <v>67</v>
      </c>
      <c r="K73" s="374"/>
      <c r="L73" s="380"/>
      <c r="M73" s="380"/>
      <c r="N73" s="356"/>
      <c r="O73" s="356"/>
      <c r="P73" s="359"/>
      <c r="Q73" s="158" t="s">
        <v>35</v>
      </c>
      <c r="R73" s="15">
        <f>SUM(T73:AG73)</f>
        <v>0</v>
      </c>
      <c r="S73" s="49"/>
      <c r="T73" s="50"/>
      <c r="U73" s="51"/>
      <c r="V73" s="51"/>
      <c r="W73" s="51"/>
      <c r="X73" s="51"/>
      <c r="Y73" s="51"/>
      <c r="Z73" s="51"/>
      <c r="AA73" s="51"/>
      <c r="AB73" s="51"/>
      <c r="AC73" s="269"/>
      <c r="AD73" s="51"/>
      <c r="AE73" s="51"/>
      <c r="AF73" s="51"/>
      <c r="AG73" s="279"/>
      <c r="AH73" s="362"/>
      <c r="AI73" s="365"/>
      <c r="AJ73" s="368" t="s">
        <v>36</v>
      </c>
      <c r="AK73" s="371"/>
      <c r="AL73" s="329"/>
      <c r="AM73" s="134">
        <f>ROW()</f>
        <v>73</v>
      </c>
      <c r="AN73" s="112">
        <f>D73</f>
        <v>0</v>
      </c>
      <c r="AO73" s="131">
        <f>N73</f>
        <v>0</v>
      </c>
      <c r="AP73" s="112"/>
      <c r="AQ73" s="112"/>
      <c r="AR73" s="112"/>
      <c r="AS73" s="112"/>
      <c r="AT73" s="112"/>
      <c r="AY73">
        <v>64</v>
      </c>
      <c r="AZ73">
        <v>64</v>
      </c>
    </row>
    <row r="74" spans="2:52" ht="19.5" hidden="1" customHeight="1">
      <c r="B74" s="112">
        <f t="shared" si="0"/>
        <v>65</v>
      </c>
      <c r="C74" s="387"/>
      <c r="D74" s="390"/>
      <c r="E74" s="375"/>
      <c r="F74" s="378"/>
      <c r="G74" s="375"/>
      <c r="H74" s="378"/>
      <c r="I74" s="375"/>
      <c r="J74" s="378"/>
      <c r="K74" s="375"/>
      <c r="L74" s="381"/>
      <c r="M74" s="381"/>
      <c r="N74" s="383"/>
      <c r="O74" s="357"/>
      <c r="P74" s="360"/>
      <c r="Q74" s="212" t="s">
        <v>42</v>
      </c>
      <c r="R74" s="19">
        <f>SUM(T74:AG74)</f>
        <v>0</v>
      </c>
      <c r="S74" s="52"/>
      <c r="T74" s="53"/>
      <c r="U74" s="54"/>
      <c r="V74" s="54"/>
      <c r="W74" s="54"/>
      <c r="X74" s="54"/>
      <c r="Y74" s="54"/>
      <c r="Z74" s="54"/>
      <c r="AA74" s="54"/>
      <c r="AB74" s="54"/>
      <c r="AC74" s="270"/>
      <c r="AD74" s="54"/>
      <c r="AE74" s="54"/>
      <c r="AF74" s="54"/>
      <c r="AG74" s="280"/>
      <c r="AH74" s="363"/>
      <c r="AI74" s="366"/>
      <c r="AJ74" s="369"/>
      <c r="AK74" s="372"/>
      <c r="AL74" s="330"/>
      <c r="AM74" s="134">
        <f>ROW()</f>
        <v>74</v>
      </c>
      <c r="AN74" s="112">
        <f>D73</f>
        <v>0</v>
      </c>
      <c r="AO74" s="131">
        <f>N73</f>
        <v>0</v>
      </c>
      <c r="AP74" s="112"/>
      <c r="AQ74" s="112"/>
      <c r="AR74" s="112"/>
      <c r="AS74" s="112"/>
      <c r="AT74" s="112"/>
      <c r="AY74">
        <v>65</v>
      </c>
      <c r="AZ74">
        <v>65</v>
      </c>
    </row>
    <row r="75" spans="2:52" ht="19.5" hidden="1" customHeight="1">
      <c r="B75" s="112">
        <f t="shared" si="0"/>
        <v>66</v>
      </c>
      <c r="C75" s="388"/>
      <c r="D75" s="391"/>
      <c r="E75" s="376"/>
      <c r="F75" s="379"/>
      <c r="G75" s="376"/>
      <c r="H75" s="379"/>
      <c r="I75" s="376"/>
      <c r="J75" s="379"/>
      <c r="K75" s="376"/>
      <c r="L75" s="382"/>
      <c r="M75" s="382"/>
      <c r="N75" s="384"/>
      <c r="O75" s="358"/>
      <c r="P75" s="361"/>
      <c r="Q75" s="213" t="s">
        <v>47</v>
      </c>
      <c r="R75" s="109">
        <f t="shared" ref="R75:AG75" si="77">SUBTOTAL(9,R73:R74)</f>
        <v>0</v>
      </c>
      <c r="S75" s="24">
        <f t="shared" si="77"/>
        <v>0</v>
      </c>
      <c r="T75" s="25">
        <f t="shared" si="77"/>
        <v>0</v>
      </c>
      <c r="U75" s="23">
        <f t="shared" si="77"/>
        <v>0</v>
      </c>
      <c r="V75" s="23">
        <f t="shared" si="77"/>
        <v>0</v>
      </c>
      <c r="W75" s="23">
        <f t="shared" si="77"/>
        <v>0</v>
      </c>
      <c r="X75" s="23">
        <f t="shared" si="67"/>
        <v>0</v>
      </c>
      <c r="Y75" s="23">
        <f t="shared" si="67"/>
        <v>0</v>
      </c>
      <c r="Z75" s="23">
        <f t="shared" si="67"/>
        <v>0</v>
      </c>
      <c r="AA75" s="23">
        <f t="shared" si="67"/>
        <v>0</v>
      </c>
      <c r="AB75" s="278">
        <f t="shared" si="67"/>
        <v>0</v>
      </c>
      <c r="AC75" s="271">
        <f t="shared" ref="AC75:AE75" si="78">SUBTOTAL(9,AC73:AC74)</f>
        <v>0</v>
      </c>
      <c r="AD75" s="23">
        <f t="shared" si="78"/>
        <v>0</v>
      </c>
      <c r="AE75" s="278">
        <f t="shared" si="78"/>
        <v>0</v>
      </c>
      <c r="AF75" s="278">
        <f t="shared" ref="AF75" si="79">SUBTOTAL(9,AF73:AF74)</f>
        <v>0</v>
      </c>
      <c r="AG75" s="281">
        <f t="shared" si="77"/>
        <v>0</v>
      </c>
      <c r="AH75" s="364"/>
      <c r="AI75" s="367"/>
      <c r="AJ75" s="370"/>
      <c r="AK75" s="373"/>
      <c r="AL75" s="385"/>
      <c r="AM75" s="134">
        <f>ROW()</f>
        <v>75</v>
      </c>
      <c r="AN75" s="112">
        <f>D73</f>
        <v>0</v>
      </c>
      <c r="AO75" s="131">
        <f>N73</f>
        <v>0</v>
      </c>
      <c r="AP75" s="112"/>
      <c r="AQ75" s="112"/>
      <c r="AR75" s="112"/>
      <c r="AS75" s="112"/>
      <c r="AT75" s="112"/>
      <c r="AY75">
        <v>66</v>
      </c>
      <c r="AZ75">
        <v>66</v>
      </c>
    </row>
    <row r="76" spans="2:52" ht="19.5" hidden="1" customHeight="1">
      <c r="B76" s="112">
        <f t="shared" ref="B76:B139" si="80">B75+1</f>
        <v>67</v>
      </c>
      <c r="C76" s="386">
        <v>23</v>
      </c>
      <c r="D76" s="389"/>
      <c r="E76" s="374"/>
      <c r="F76" s="377" t="s">
        <v>66</v>
      </c>
      <c r="G76" s="374"/>
      <c r="H76" s="377" t="s">
        <v>66</v>
      </c>
      <c r="I76" s="374"/>
      <c r="J76" s="377" t="s">
        <v>67</v>
      </c>
      <c r="K76" s="374"/>
      <c r="L76" s="380"/>
      <c r="M76" s="380"/>
      <c r="N76" s="356"/>
      <c r="O76" s="356"/>
      <c r="P76" s="359"/>
      <c r="Q76" s="158" t="s">
        <v>35</v>
      </c>
      <c r="R76" s="15">
        <f>SUM(T76:AG76)</f>
        <v>0</v>
      </c>
      <c r="S76" s="49"/>
      <c r="T76" s="50"/>
      <c r="U76" s="51"/>
      <c r="V76" s="51"/>
      <c r="W76" s="51"/>
      <c r="X76" s="51"/>
      <c r="Y76" s="51"/>
      <c r="Z76" s="51"/>
      <c r="AA76" s="51"/>
      <c r="AB76" s="51"/>
      <c r="AC76" s="269"/>
      <c r="AD76" s="51"/>
      <c r="AE76" s="51"/>
      <c r="AF76" s="51"/>
      <c r="AG76" s="279"/>
      <c r="AH76" s="362"/>
      <c r="AI76" s="365"/>
      <c r="AJ76" s="368" t="s">
        <v>36</v>
      </c>
      <c r="AK76" s="371"/>
      <c r="AL76" s="329"/>
      <c r="AM76" s="134">
        <f>ROW()</f>
        <v>76</v>
      </c>
      <c r="AN76" s="112">
        <f>D76</f>
        <v>0</v>
      </c>
      <c r="AO76" s="131">
        <f>N76</f>
        <v>0</v>
      </c>
      <c r="AP76" s="112"/>
      <c r="AQ76" s="112"/>
      <c r="AR76" s="112"/>
      <c r="AS76" s="112"/>
      <c r="AT76" s="112"/>
      <c r="AY76">
        <v>67</v>
      </c>
      <c r="AZ76">
        <v>67</v>
      </c>
    </row>
    <row r="77" spans="2:52" ht="19.5" hidden="1" customHeight="1">
      <c r="B77" s="112">
        <f t="shared" si="80"/>
        <v>68</v>
      </c>
      <c r="C77" s="387"/>
      <c r="D77" s="390"/>
      <c r="E77" s="375"/>
      <c r="F77" s="378"/>
      <c r="G77" s="375"/>
      <c r="H77" s="378"/>
      <c r="I77" s="375"/>
      <c r="J77" s="378"/>
      <c r="K77" s="375"/>
      <c r="L77" s="381"/>
      <c r="M77" s="381"/>
      <c r="N77" s="383"/>
      <c r="O77" s="357"/>
      <c r="P77" s="360"/>
      <c r="Q77" s="212" t="s">
        <v>42</v>
      </c>
      <c r="R77" s="19">
        <f>SUM(T77:AG77)</f>
        <v>0</v>
      </c>
      <c r="S77" s="52"/>
      <c r="T77" s="53"/>
      <c r="U77" s="54"/>
      <c r="V77" s="54"/>
      <c r="W77" s="54"/>
      <c r="X77" s="54"/>
      <c r="Y77" s="54"/>
      <c r="Z77" s="54"/>
      <c r="AA77" s="54"/>
      <c r="AB77" s="54"/>
      <c r="AC77" s="270"/>
      <c r="AD77" s="54"/>
      <c r="AE77" s="54"/>
      <c r="AF77" s="54"/>
      <c r="AG77" s="280"/>
      <c r="AH77" s="363"/>
      <c r="AI77" s="366"/>
      <c r="AJ77" s="369"/>
      <c r="AK77" s="372"/>
      <c r="AL77" s="330"/>
      <c r="AM77" s="134">
        <f>ROW()</f>
        <v>77</v>
      </c>
      <c r="AN77" s="112">
        <f>D76</f>
        <v>0</v>
      </c>
      <c r="AO77" s="131">
        <f>N76</f>
        <v>0</v>
      </c>
      <c r="AP77" s="112"/>
      <c r="AQ77" s="112"/>
      <c r="AR77" s="112"/>
      <c r="AS77" s="112"/>
      <c r="AT77" s="112"/>
      <c r="AY77">
        <v>68</v>
      </c>
      <c r="AZ77">
        <v>68</v>
      </c>
    </row>
    <row r="78" spans="2:52" ht="19.5" hidden="1" customHeight="1">
      <c r="B78" s="112">
        <f t="shared" si="80"/>
        <v>69</v>
      </c>
      <c r="C78" s="388"/>
      <c r="D78" s="391"/>
      <c r="E78" s="376"/>
      <c r="F78" s="379"/>
      <c r="G78" s="376"/>
      <c r="H78" s="379"/>
      <c r="I78" s="376"/>
      <c r="J78" s="379"/>
      <c r="K78" s="376"/>
      <c r="L78" s="382"/>
      <c r="M78" s="382"/>
      <c r="N78" s="384"/>
      <c r="O78" s="358"/>
      <c r="P78" s="361"/>
      <c r="Q78" s="213" t="s">
        <v>47</v>
      </c>
      <c r="R78" s="109">
        <f t="shared" ref="R78:AG78" si="81">SUBTOTAL(9,R76:R77)</f>
        <v>0</v>
      </c>
      <c r="S78" s="24">
        <f t="shared" si="81"/>
        <v>0</v>
      </c>
      <c r="T78" s="25">
        <f t="shared" si="81"/>
        <v>0</v>
      </c>
      <c r="U78" s="23">
        <f t="shared" si="81"/>
        <v>0</v>
      </c>
      <c r="V78" s="23">
        <f t="shared" si="81"/>
        <v>0</v>
      </c>
      <c r="W78" s="23">
        <f t="shared" si="81"/>
        <v>0</v>
      </c>
      <c r="X78" s="23">
        <f t="shared" si="67"/>
        <v>0</v>
      </c>
      <c r="Y78" s="23">
        <f t="shared" si="67"/>
        <v>0</v>
      </c>
      <c r="Z78" s="23">
        <f t="shared" si="67"/>
        <v>0</v>
      </c>
      <c r="AA78" s="23">
        <f t="shared" si="67"/>
        <v>0</v>
      </c>
      <c r="AB78" s="278">
        <f t="shared" si="67"/>
        <v>0</v>
      </c>
      <c r="AC78" s="271">
        <f t="shared" ref="AC78:AE78" si="82">SUBTOTAL(9,AC76:AC77)</f>
        <v>0</v>
      </c>
      <c r="AD78" s="23">
        <f t="shared" si="82"/>
        <v>0</v>
      </c>
      <c r="AE78" s="278">
        <f t="shared" si="82"/>
        <v>0</v>
      </c>
      <c r="AF78" s="278">
        <f t="shared" ref="AF78" si="83">SUBTOTAL(9,AF76:AF77)</f>
        <v>0</v>
      </c>
      <c r="AG78" s="281">
        <f t="shared" si="81"/>
        <v>0</v>
      </c>
      <c r="AH78" s="364"/>
      <c r="AI78" s="367"/>
      <c r="AJ78" s="370"/>
      <c r="AK78" s="373"/>
      <c r="AL78" s="385"/>
      <c r="AM78" s="134">
        <f>ROW()</f>
        <v>78</v>
      </c>
      <c r="AN78" s="112">
        <f>D76</f>
        <v>0</v>
      </c>
      <c r="AO78" s="131">
        <f>N76</f>
        <v>0</v>
      </c>
      <c r="AP78" s="112"/>
      <c r="AQ78" s="112"/>
      <c r="AR78" s="112"/>
      <c r="AS78" s="112"/>
      <c r="AT78" s="112"/>
      <c r="AY78">
        <v>69</v>
      </c>
      <c r="AZ78">
        <v>69</v>
      </c>
    </row>
    <row r="79" spans="2:52" ht="19.5" hidden="1" customHeight="1">
      <c r="B79" s="112">
        <f t="shared" si="80"/>
        <v>70</v>
      </c>
      <c r="C79" s="386">
        <v>24</v>
      </c>
      <c r="D79" s="389"/>
      <c r="E79" s="374"/>
      <c r="F79" s="377" t="s">
        <v>66</v>
      </c>
      <c r="G79" s="374"/>
      <c r="H79" s="377" t="s">
        <v>66</v>
      </c>
      <c r="I79" s="374"/>
      <c r="J79" s="377" t="s">
        <v>67</v>
      </c>
      <c r="K79" s="374"/>
      <c r="L79" s="380"/>
      <c r="M79" s="380"/>
      <c r="N79" s="356"/>
      <c r="O79" s="356"/>
      <c r="P79" s="359"/>
      <c r="Q79" s="158" t="s">
        <v>35</v>
      </c>
      <c r="R79" s="15">
        <f>SUM(T79:AG79)</f>
        <v>0</v>
      </c>
      <c r="S79" s="49"/>
      <c r="T79" s="50"/>
      <c r="U79" s="51"/>
      <c r="V79" s="51"/>
      <c r="W79" s="51"/>
      <c r="X79" s="51"/>
      <c r="Y79" s="51"/>
      <c r="Z79" s="51"/>
      <c r="AA79" s="51"/>
      <c r="AB79" s="51"/>
      <c r="AC79" s="269"/>
      <c r="AD79" s="51"/>
      <c r="AE79" s="51"/>
      <c r="AF79" s="51"/>
      <c r="AG79" s="279"/>
      <c r="AH79" s="362"/>
      <c r="AI79" s="365"/>
      <c r="AJ79" s="368" t="s">
        <v>36</v>
      </c>
      <c r="AK79" s="371"/>
      <c r="AL79" s="329"/>
      <c r="AM79" s="134">
        <f>ROW()</f>
        <v>79</v>
      </c>
      <c r="AN79" s="112">
        <f>D79</f>
        <v>0</v>
      </c>
      <c r="AO79" s="131">
        <f>N79</f>
        <v>0</v>
      </c>
      <c r="AP79" s="112"/>
      <c r="AQ79" s="112"/>
      <c r="AR79" s="112"/>
      <c r="AS79" s="112"/>
      <c r="AT79" s="112"/>
      <c r="AY79">
        <v>70</v>
      </c>
      <c r="AZ79">
        <v>70</v>
      </c>
    </row>
    <row r="80" spans="2:52" ht="19.5" hidden="1" customHeight="1">
      <c r="B80" s="112">
        <f t="shared" si="80"/>
        <v>71</v>
      </c>
      <c r="C80" s="387"/>
      <c r="D80" s="390"/>
      <c r="E80" s="375"/>
      <c r="F80" s="378"/>
      <c r="G80" s="375"/>
      <c r="H80" s="378"/>
      <c r="I80" s="375"/>
      <c r="J80" s="378"/>
      <c r="K80" s="375"/>
      <c r="L80" s="381"/>
      <c r="M80" s="381"/>
      <c r="N80" s="383"/>
      <c r="O80" s="357"/>
      <c r="P80" s="360"/>
      <c r="Q80" s="212" t="s">
        <v>42</v>
      </c>
      <c r="R80" s="19">
        <f>SUM(T80:AG80)</f>
        <v>0</v>
      </c>
      <c r="S80" s="52"/>
      <c r="T80" s="53"/>
      <c r="U80" s="54"/>
      <c r="V80" s="54"/>
      <c r="W80" s="54"/>
      <c r="X80" s="54"/>
      <c r="Y80" s="54"/>
      <c r="Z80" s="54"/>
      <c r="AA80" s="54"/>
      <c r="AB80" s="54"/>
      <c r="AC80" s="270"/>
      <c r="AD80" s="54"/>
      <c r="AE80" s="54"/>
      <c r="AF80" s="54"/>
      <c r="AG80" s="280"/>
      <c r="AH80" s="363"/>
      <c r="AI80" s="366"/>
      <c r="AJ80" s="369"/>
      <c r="AK80" s="372"/>
      <c r="AL80" s="330"/>
      <c r="AM80" s="134">
        <f>ROW()</f>
        <v>80</v>
      </c>
      <c r="AN80" s="112">
        <f>D79</f>
        <v>0</v>
      </c>
      <c r="AO80" s="131">
        <f>N79</f>
        <v>0</v>
      </c>
      <c r="AP80" s="112"/>
      <c r="AQ80" s="112"/>
      <c r="AR80" s="112"/>
      <c r="AS80" s="112"/>
      <c r="AT80" s="112"/>
      <c r="AY80">
        <v>71</v>
      </c>
      <c r="AZ80">
        <v>71</v>
      </c>
    </row>
    <row r="81" spans="2:52" ht="19.5" hidden="1" customHeight="1">
      <c r="B81" s="112">
        <f t="shared" si="80"/>
        <v>72</v>
      </c>
      <c r="C81" s="388"/>
      <c r="D81" s="391"/>
      <c r="E81" s="376"/>
      <c r="F81" s="379"/>
      <c r="G81" s="376"/>
      <c r="H81" s="379"/>
      <c r="I81" s="376"/>
      <c r="J81" s="379"/>
      <c r="K81" s="376"/>
      <c r="L81" s="382"/>
      <c r="M81" s="382"/>
      <c r="N81" s="384"/>
      <c r="O81" s="358"/>
      <c r="P81" s="361"/>
      <c r="Q81" s="213" t="s">
        <v>47</v>
      </c>
      <c r="R81" s="109">
        <f t="shared" ref="R81:AG81" si="84">SUBTOTAL(9,R79:R80)</f>
        <v>0</v>
      </c>
      <c r="S81" s="24">
        <f t="shared" si="84"/>
        <v>0</v>
      </c>
      <c r="T81" s="25">
        <f t="shared" si="84"/>
        <v>0</v>
      </c>
      <c r="U81" s="23">
        <f t="shared" si="84"/>
        <v>0</v>
      </c>
      <c r="V81" s="23">
        <f t="shared" si="84"/>
        <v>0</v>
      </c>
      <c r="W81" s="23">
        <f t="shared" si="84"/>
        <v>0</v>
      </c>
      <c r="X81" s="23">
        <f t="shared" si="67"/>
        <v>0</v>
      </c>
      <c r="Y81" s="23">
        <f t="shared" si="67"/>
        <v>0</v>
      </c>
      <c r="Z81" s="23">
        <f t="shared" si="67"/>
        <v>0</v>
      </c>
      <c r="AA81" s="23">
        <f t="shared" si="67"/>
        <v>0</v>
      </c>
      <c r="AB81" s="278">
        <f t="shared" si="67"/>
        <v>0</v>
      </c>
      <c r="AC81" s="271">
        <f t="shared" ref="AC81:AE81" si="85">SUBTOTAL(9,AC79:AC80)</f>
        <v>0</v>
      </c>
      <c r="AD81" s="23">
        <f t="shared" si="85"/>
        <v>0</v>
      </c>
      <c r="AE81" s="278">
        <f t="shared" si="85"/>
        <v>0</v>
      </c>
      <c r="AF81" s="278">
        <f t="shared" ref="AF81" si="86">SUBTOTAL(9,AF79:AF80)</f>
        <v>0</v>
      </c>
      <c r="AG81" s="281">
        <f t="shared" si="84"/>
        <v>0</v>
      </c>
      <c r="AH81" s="364"/>
      <c r="AI81" s="367"/>
      <c r="AJ81" s="370"/>
      <c r="AK81" s="373"/>
      <c r="AL81" s="385"/>
      <c r="AM81" s="134">
        <f>ROW()</f>
        <v>81</v>
      </c>
      <c r="AN81" s="112">
        <f>D79</f>
        <v>0</v>
      </c>
      <c r="AO81" s="131">
        <f>N79</f>
        <v>0</v>
      </c>
      <c r="AP81" s="112"/>
      <c r="AQ81" s="112"/>
      <c r="AR81" s="112"/>
      <c r="AS81" s="112"/>
      <c r="AT81" s="112"/>
      <c r="AY81">
        <v>72</v>
      </c>
      <c r="AZ81">
        <v>72</v>
      </c>
    </row>
    <row r="82" spans="2:52" ht="19.5" hidden="1" customHeight="1">
      <c r="B82" s="112">
        <f t="shared" si="80"/>
        <v>73</v>
      </c>
      <c r="C82" s="386">
        <v>25</v>
      </c>
      <c r="D82" s="389"/>
      <c r="E82" s="374"/>
      <c r="F82" s="377" t="s">
        <v>66</v>
      </c>
      <c r="G82" s="374"/>
      <c r="H82" s="377" t="s">
        <v>66</v>
      </c>
      <c r="I82" s="374"/>
      <c r="J82" s="377" t="s">
        <v>67</v>
      </c>
      <c r="K82" s="374"/>
      <c r="L82" s="380"/>
      <c r="M82" s="380"/>
      <c r="N82" s="356"/>
      <c r="O82" s="356"/>
      <c r="P82" s="359"/>
      <c r="Q82" s="158" t="s">
        <v>35</v>
      </c>
      <c r="R82" s="15">
        <f>SUM(T82:AG82)</f>
        <v>0</v>
      </c>
      <c r="S82" s="49"/>
      <c r="T82" s="50"/>
      <c r="U82" s="51"/>
      <c r="V82" s="51"/>
      <c r="W82" s="51"/>
      <c r="X82" s="51"/>
      <c r="Y82" s="51"/>
      <c r="Z82" s="51"/>
      <c r="AA82" s="51"/>
      <c r="AB82" s="51"/>
      <c r="AC82" s="269"/>
      <c r="AD82" s="51"/>
      <c r="AE82" s="51"/>
      <c r="AF82" s="51"/>
      <c r="AG82" s="279"/>
      <c r="AH82" s="362"/>
      <c r="AI82" s="365"/>
      <c r="AJ82" s="368" t="s">
        <v>36</v>
      </c>
      <c r="AK82" s="371"/>
      <c r="AL82" s="329"/>
      <c r="AM82" s="134">
        <f>ROW()</f>
        <v>82</v>
      </c>
      <c r="AN82" s="112">
        <f>D82</f>
        <v>0</v>
      </c>
      <c r="AO82" s="131">
        <f>N82</f>
        <v>0</v>
      </c>
      <c r="AP82" s="112"/>
      <c r="AQ82" s="112"/>
      <c r="AR82" s="112"/>
      <c r="AS82" s="112"/>
      <c r="AT82" s="112"/>
      <c r="AY82">
        <v>73</v>
      </c>
      <c r="AZ82">
        <v>73</v>
      </c>
    </row>
    <row r="83" spans="2:52" ht="19.5" hidden="1" customHeight="1">
      <c r="B83" s="112">
        <f t="shared" si="80"/>
        <v>74</v>
      </c>
      <c r="C83" s="387"/>
      <c r="D83" s="390"/>
      <c r="E83" s="375"/>
      <c r="F83" s="378"/>
      <c r="G83" s="375"/>
      <c r="H83" s="378"/>
      <c r="I83" s="375"/>
      <c r="J83" s="378"/>
      <c r="K83" s="375"/>
      <c r="L83" s="381"/>
      <c r="M83" s="381"/>
      <c r="N83" s="383"/>
      <c r="O83" s="357"/>
      <c r="P83" s="360"/>
      <c r="Q83" s="212" t="s">
        <v>42</v>
      </c>
      <c r="R83" s="19">
        <f>SUM(T83:AG83)</f>
        <v>0</v>
      </c>
      <c r="S83" s="52"/>
      <c r="T83" s="53"/>
      <c r="U83" s="54"/>
      <c r="V83" s="54"/>
      <c r="W83" s="54"/>
      <c r="X83" s="54"/>
      <c r="Y83" s="54"/>
      <c r="Z83" s="54"/>
      <c r="AA83" s="54"/>
      <c r="AB83" s="54"/>
      <c r="AC83" s="270"/>
      <c r="AD83" s="54"/>
      <c r="AE83" s="54"/>
      <c r="AF83" s="54"/>
      <c r="AG83" s="280"/>
      <c r="AH83" s="363"/>
      <c r="AI83" s="366"/>
      <c r="AJ83" s="369"/>
      <c r="AK83" s="372"/>
      <c r="AL83" s="330"/>
      <c r="AM83" s="134">
        <f>ROW()</f>
        <v>83</v>
      </c>
      <c r="AN83" s="112">
        <f>D82</f>
        <v>0</v>
      </c>
      <c r="AO83" s="131">
        <f>N82</f>
        <v>0</v>
      </c>
      <c r="AP83" s="112"/>
      <c r="AQ83" s="112"/>
      <c r="AR83" s="112"/>
      <c r="AS83" s="112"/>
      <c r="AT83" s="112"/>
      <c r="AY83">
        <v>74</v>
      </c>
      <c r="AZ83">
        <v>74</v>
      </c>
    </row>
    <row r="84" spans="2:52" ht="19.5" hidden="1" customHeight="1">
      <c r="B84" s="112">
        <f t="shared" si="80"/>
        <v>75</v>
      </c>
      <c r="C84" s="388"/>
      <c r="D84" s="391"/>
      <c r="E84" s="376"/>
      <c r="F84" s="379"/>
      <c r="G84" s="376"/>
      <c r="H84" s="379"/>
      <c r="I84" s="376"/>
      <c r="J84" s="379"/>
      <c r="K84" s="376"/>
      <c r="L84" s="382"/>
      <c r="M84" s="382"/>
      <c r="N84" s="384"/>
      <c r="O84" s="358"/>
      <c r="P84" s="361"/>
      <c r="Q84" s="213" t="s">
        <v>47</v>
      </c>
      <c r="R84" s="109">
        <f t="shared" ref="R84:AG99" si="87">SUBTOTAL(9,R82:R83)</f>
        <v>0</v>
      </c>
      <c r="S84" s="24">
        <f t="shared" si="87"/>
        <v>0</v>
      </c>
      <c r="T84" s="25">
        <f t="shared" si="87"/>
        <v>0</v>
      </c>
      <c r="U84" s="23">
        <f t="shared" si="87"/>
        <v>0</v>
      </c>
      <c r="V84" s="23">
        <f t="shared" si="87"/>
        <v>0</v>
      </c>
      <c r="W84" s="23">
        <f t="shared" si="87"/>
        <v>0</v>
      </c>
      <c r="X84" s="23">
        <f t="shared" si="87"/>
        <v>0</v>
      </c>
      <c r="Y84" s="23">
        <f t="shared" si="87"/>
        <v>0</v>
      </c>
      <c r="Z84" s="23">
        <f t="shared" si="87"/>
        <v>0</v>
      </c>
      <c r="AA84" s="23">
        <f t="shared" si="87"/>
        <v>0</v>
      </c>
      <c r="AB84" s="278">
        <f t="shared" ref="AB84" si="88">SUBTOTAL(9,AB82:AB83)</f>
        <v>0</v>
      </c>
      <c r="AC84" s="271">
        <f t="shared" ref="AC84:AE84" si="89">SUBTOTAL(9,AC82:AC83)</f>
        <v>0</v>
      </c>
      <c r="AD84" s="23">
        <f t="shared" si="89"/>
        <v>0</v>
      </c>
      <c r="AE84" s="278">
        <f t="shared" si="89"/>
        <v>0</v>
      </c>
      <c r="AF84" s="278">
        <f t="shared" ref="AF84" si="90">SUBTOTAL(9,AF82:AF83)</f>
        <v>0</v>
      </c>
      <c r="AG84" s="281">
        <f t="shared" si="87"/>
        <v>0</v>
      </c>
      <c r="AH84" s="364"/>
      <c r="AI84" s="367"/>
      <c r="AJ84" s="370"/>
      <c r="AK84" s="373"/>
      <c r="AL84" s="385"/>
      <c r="AM84" s="134">
        <f>ROW()</f>
        <v>84</v>
      </c>
      <c r="AN84" s="112">
        <f>D82</f>
        <v>0</v>
      </c>
      <c r="AO84" s="131">
        <f>N82</f>
        <v>0</v>
      </c>
      <c r="AP84" s="112"/>
      <c r="AQ84" s="112"/>
      <c r="AR84" s="112"/>
      <c r="AS84" s="112"/>
      <c r="AT84" s="112"/>
      <c r="AY84">
        <v>75</v>
      </c>
      <c r="AZ84">
        <v>75</v>
      </c>
    </row>
    <row r="85" spans="2:52" ht="19.5" hidden="1" customHeight="1">
      <c r="B85" s="112">
        <f t="shared" si="80"/>
        <v>76</v>
      </c>
      <c r="C85" s="386">
        <v>26</v>
      </c>
      <c r="D85" s="389"/>
      <c r="E85" s="374"/>
      <c r="F85" s="377" t="s">
        <v>66</v>
      </c>
      <c r="G85" s="374"/>
      <c r="H85" s="377" t="s">
        <v>66</v>
      </c>
      <c r="I85" s="374"/>
      <c r="J85" s="377" t="s">
        <v>67</v>
      </c>
      <c r="K85" s="374"/>
      <c r="L85" s="380"/>
      <c r="M85" s="380"/>
      <c r="N85" s="356"/>
      <c r="O85" s="356"/>
      <c r="P85" s="359"/>
      <c r="Q85" s="158" t="s">
        <v>35</v>
      </c>
      <c r="R85" s="15">
        <f>SUM(T85:AG85)</f>
        <v>0</v>
      </c>
      <c r="S85" s="49"/>
      <c r="T85" s="50"/>
      <c r="U85" s="51"/>
      <c r="V85" s="51"/>
      <c r="W85" s="51"/>
      <c r="X85" s="51"/>
      <c r="Y85" s="51"/>
      <c r="Z85" s="51"/>
      <c r="AA85" s="51"/>
      <c r="AB85" s="51"/>
      <c r="AC85" s="269"/>
      <c r="AD85" s="51"/>
      <c r="AE85" s="51"/>
      <c r="AF85" s="51"/>
      <c r="AG85" s="279"/>
      <c r="AH85" s="362"/>
      <c r="AI85" s="365"/>
      <c r="AJ85" s="368" t="s">
        <v>36</v>
      </c>
      <c r="AK85" s="371"/>
      <c r="AL85" s="329"/>
      <c r="AM85" s="134">
        <f>ROW()</f>
        <v>85</v>
      </c>
      <c r="AN85" s="112">
        <f>D85</f>
        <v>0</v>
      </c>
      <c r="AO85" s="131">
        <f>N85</f>
        <v>0</v>
      </c>
      <c r="AP85" s="112"/>
      <c r="AQ85" s="112"/>
      <c r="AR85" s="112"/>
      <c r="AS85" s="112"/>
      <c r="AT85" s="112"/>
      <c r="AY85">
        <v>76</v>
      </c>
      <c r="AZ85">
        <v>76</v>
      </c>
    </row>
    <row r="86" spans="2:52" ht="19.5" hidden="1" customHeight="1">
      <c r="B86" s="112">
        <f t="shared" si="80"/>
        <v>77</v>
      </c>
      <c r="C86" s="387"/>
      <c r="D86" s="390"/>
      <c r="E86" s="375"/>
      <c r="F86" s="378"/>
      <c r="G86" s="375"/>
      <c r="H86" s="378"/>
      <c r="I86" s="375"/>
      <c r="J86" s="378"/>
      <c r="K86" s="375"/>
      <c r="L86" s="381"/>
      <c r="M86" s="381"/>
      <c r="N86" s="383"/>
      <c r="O86" s="357"/>
      <c r="P86" s="360"/>
      <c r="Q86" s="212" t="s">
        <v>42</v>
      </c>
      <c r="R86" s="19">
        <f>SUM(T86:AG86)</f>
        <v>0</v>
      </c>
      <c r="S86" s="52"/>
      <c r="T86" s="53"/>
      <c r="U86" s="54"/>
      <c r="V86" s="54"/>
      <c r="W86" s="54"/>
      <c r="X86" s="54"/>
      <c r="Y86" s="54"/>
      <c r="Z86" s="54"/>
      <c r="AA86" s="54"/>
      <c r="AB86" s="54"/>
      <c r="AC86" s="270"/>
      <c r="AD86" s="54"/>
      <c r="AE86" s="54"/>
      <c r="AF86" s="54"/>
      <c r="AG86" s="280"/>
      <c r="AH86" s="363"/>
      <c r="AI86" s="366"/>
      <c r="AJ86" s="369"/>
      <c r="AK86" s="372"/>
      <c r="AL86" s="330"/>
      <c r="AM86" s="134">
        <f>ROW()</f>
        <v>86</v>
      </c>
      <c r="AN86" s="112">
        <f>D85</f>
        <v>0</v>
      </c>
      <c r="AO86" s="131">
        <f>N85</f>
        <v>0</v>
      </c>
      <c r="AP86" s="112"/>
      <c r="AQ86" s="112"/>
      <c r="AR86" s="112"/>
      <c r="AS86" s="112"/>
      <c r="AT86" s="112"/>
      <c r="AY86">
        <v>77</v>
      </c>
      <c r="AZ86">
        <v>77</v>
      </c>
    </row>
    <row r="87" spans="2:52" ht="19.5" hidden="1" customHeight="1">
      <c r="B87" s="112">
        <f t="shared" si="80"/>
        <v>78</v>
      </c>
      <c r="C87" s="388"/>
      <c r="D87" s="391"/>
      <c r="E87" s="376"/>
      <c r="F87" s="379"/>
      <c r="G87" s="376"/>
      <c r="H87" s="379"/>
      <c r="I87" s="376"/>
      <c r="J87" s="379"/>
      <c r="K87" s="376"/>
      <c r="L87" s="382"/>
      <c r="M87" s="382"/>
      <c r="N87" s="384"/>
      <c r="O87" s="358"/>
      <c r="P87" s="361"/>
      <c r="Q87" s="213" t="s">
        <v>47</v>
      </c>
      <c r="R87" s="109">
        <f t="shared" ref="R87:AG87" si="91">SUBTOTAL(9,R85:R86)</f>
        <v>0</v>
      </c>
      <c r="S87" s="24">
        <f t="shared" si="91"/>
        <v>0</v>
      </c>
      <c r="T87" s="25">
        <f t="shared" si="91"/>
        <v>0</v>
      </c>
      <c r="U87" s="23">
        <f t="shared" si="91"/>
        <v>0</v>
      </c>
      <c r="V87" s="23">
        <f t="shared" si="91"/>
        <v>0</v>
      </c>
      <c r="W87" s="23">
        <f t="shared" si="91"/>
        <v>0</v>
      </c>
      <c r="X87" s="23">
        <f t="shared" si="87"/>
        <v>0</v>
      </c>
      <c r="Y87" s="23">
        <f t="shared" si="87"/>
        <v>0</v>
      </c>
      <c r="Z87" s="23">
        <f t="shared" si="87"/>
        <v>0</v>
      </c>
      <c r="AA87" s="23">
        <f t="shared" si="87"/>
        <v>0</v>
      </c>
      <c r="AB87" s="278">
        <f t="shared" si="87"/>
        <v>0</v>
      </c>
      <c r="AC87" s="271">
        <f t="shared" ref="AC87:AE87" si="92">SUBTOTAL(9,AC85:AC86)</f>
        <v>0</v>
      </c>
      <c r="AD87" s="23">
        <f t="shared" si="92"/>
        <v>0</v>
      </c>
      <c r="AE87" s="278">
        <f t="shared" si="92"/>
        <v>0</v>
      </c>
      <c r="AF87" s="278">
        <f t="shared" ref="AF87" si="93">SUBTOTAL(9,AF85:AF86)</f>
        <v>0</v>
      </c>
      <c r="AG87" s="281">
        <f t="shared" si="91"/>
        <v>0</v>
      </c>
      <c r="AH87" s="364"/>
      <c r="AI87" s="367"/>
      <c r="AJ87" s="370"/>
      <c r="AK87" s="373"/>
      <c r="AL87" s="385"/>
      <c r="AM87" s="134">
        <f>ROW()</f>
        <v>87</v>
      </c>
      <c r="AN87" s="112">
        <f>D85</f>
        <v>0</v>
      </c>
      <c r="AO87" s="131">
        <f>N85</f>
        <v>0</v>
      </c>
      <c r="AP87" s="112"/>
      <c r="AQ87" s="112"/>
      <c r="AR87" s="112"/>
      <c r="AS87" s="112"/>
      <c r="AT87" s="112"/>
      <c r="AY87">
        <v>78</v>
      </c>
      <c r="AZ87">
        <v>78</v>
      </c>
    </row>
    <row r="88" spans="2:52" ht="19.5" hidden="1" customHeight="1">
      <c r="B88" s="112">
        <f t="shared" si="80"/>
        <v>79</v>
      </c>
      <c r="C88" s="386">
        <v>27</v>
      </c>
      <c r="D88" s="389"/>
      <c r="E88" s="374"/>
      <c r="F88" s="377" t="s">
        <v>66</v>
      </c>
      <c r="G88" s="374"/>
      <c r="H88" s="377" t="s">
        <v>66</v>
      </c>
      <c r="I88" s="374"/>
      <c r="J88" s="377" t="s">
        <v>67</v>
      </c>
      <c r="K88" s="374"/>
      <c r="L88" s="380"/>
      <c r="M88" s="380"/>
      <c r="N88" s="356"/>
      <c r="O88" s="356"/>
      <c r="P88" s="359"/>
      <c r="Q88" s="158" t="s">
        <v>35</v>
      </c>
      <c r="R88" s="15">
        <f>SUM(T88:AG88)</f>
        <v>0</v>
      </c>
      <c r="S88" s="49"/>
      <c r="T88" s="50"/>
      <c r="U88" s="51"/>
      <c r="V88" s="51"/>
      <c r="W88" s="51"/>
      <c r="X88" s="51"/>
      <c r="Y88" s="51"/>
      <c r="Z88" s="51"/>
      <c r="AA88" s="51"/>
      <c r="AB88" s="51"/>
      <c r="AC88" s="269"/>
      <c r="AD88" s="51"/>
      <c r="AE88" s="51"/>
      <c r="AF88" s="51"/>
      <c r="AG88" s="279"/>
      <c r="AH88" s="362"/>
      <c r="AI88" s="365"/>
      <c r="AJ88" s="368" t="s">
        <v>36</v>
      </c>
      <c r="AK88" s="371"/>
      <c r="AL88" s="329"/>
      <c r="AM88" s="134">
        <f>ROW()</f>
        <v>88</v>
      </c>
      <c r="AN88" s="112">
        <f>D88</f>
        <v>0</v>
      </c>
      <c r="AO88" s="131">
        <f>N88</f>
        <v>0</v>
      </c>
      <c r="AP88" s="112"/>
      <c r="AQ88" s="112"/>
      <c r="AR88" s="112"/>
      <c r="AS88" s="112"/>
      <c r="AT88" s="112"/>
      <c r="AY88">
        <v>79</v>
      </c>
      <c r="AZ88">
        <v>79</v>
      </c>
    </row>
    <row r="89" spans="2:52" ht="19.5" hidden="1" customHeight="1">
      <c r="B89" s="112">
        <f t="shared" si="80"/>
        <v>80</v>
      </c>
      <c r="C89" s="387"/>
      <c r="D89" s="390"/>
      <c r="E89" s="375"/>
      <c r="F89" s="378"/>
      <c r="G89" s="375"/>
      <c r="H89" s="378"/>
      <c r="I89" s="375"/>
      <c r="J89" s="378"/>
      <c r="K89" s="375"/>
      <c r="L89" s="381"/>
      <c r="M89" s="381"/>
      <c r="N89" s="383"/>
      <c r="O89" s="357"/>
      <c r="P89" s="360"/>
      <c r="Q89" s="212" t="s">
        <v>42</v>
      </c>
      <c r="R89" s="19">
        <f>SUM(T89:AG89)</f>
        <v>0</v>
      </c>
      <c r="S89" s="52"/>
      <c r="T89" s="53"/>
      <c r="U89" s="54"/>
      <c r="V89" s="54"/>
      <c r="W89" s="54"/>
      <c r="X89" s="54"/>
      <c r="Y89" s="54"/>
      <c r="Z89" s="54"/>
      <c r="AA89" s="54"/>
      <c r="AB89" s="54"/>
      <c r="AC89" s="270"/>
      <c r="AD89" s="54"/>
      <c r="AE89" s="54"/>
      <c r="AF89" s="54"/>
      <c r="AG89" s="280"/>
      <c r="AH89" s="363"/>
      <c r="AI89" s="366"/>
      <c r="AJ89" s="369"/>
      <c r="AK89" s="372"/>
      <c r="AL89" s="330"/>
      <c r="AM89" s="134">
        <f>ROW()</f>
        <v>89</v>
      </c>
      <c r="AN89" s="112">
        <f>D88</f>
        <v>0</v>
      </c>
      <c r="AO89" s="131">
        <f>N88</f>
        <v>0</v>
      </c>
      <c r="AP89" s="112"/>
      <c r="AQ89" s="112"/>
      <c r="AR89" s="112"/>
      <c r="AS89" s="112"/>
      <c r="AT89" s="112"/>
      <c r="AY89">
        <v>80</v>
      </c>
      <c r="AZ89">
        <v>80</v>
      </c>
    </row>
    <row r="90" spans="2:52" ht="19.5" hidden="1" customHeight="1">
      <c r="B90" s="112">
        <f t="shared" si="80"/>
        <v>81</v>
      </c>
      <c r="C90" s="388"/>
      <c r="D90" s="391"/>
      <c r="E90" s="376"/>
      <c r="F90" s="379"/>
      <c r="G90" s="376"/>
      <c r="H90" s="379"/>
      <c r="I90" s="376"/>
      <c r="J90" s="379"/>
      <c r="K90" s="376"/>
      <c r="L90" s="382"/>
      <c r="M90" s="382"/>
      <c r="N90" s="384"/>
      <c r="O90" s="358"/>
      <c r="P90" s="361"/>
      <c r="Q90" s="213" t="s">
        <v>47</v>
      </c>
      <c r="R90" s="109">
        <f t="shared" ref="R90:AG90" si="94">SUBTOTAL(9,R88:R89)</f>
        <v>0</v>
      </c>
      <c r="S90" s="24">
        <f t="shared" si="94"/>
        <v>0</v>
      </c>
      <c r="T90" s="25">
        <f t="shared" si="94"/>
        <v>0</v>
      </c>
      <c r="U90" s="23">
        <f t="shared" si="94"/>
        <v>0</v>
      </c>
      <c r="V90" s="23">
        <f t="shared" si="94"/>
        <v>0</v>
      </c>
      <c r="W90" s="23">
        <f t="shared" si="94"/>
        <v>0</v>
      </c>
      <c r="X90" s="23">
        <f t="shared" si="87"/>
        <v>0</v>
      </c>
      <c r="Y90" s="23">
        <f t="shared" si="87"/>
        <v>0</v>
      </c>
      <c r="Z90" s="23">
        <f t="shared" si="87"/>
        <v>0</v>
      </c>
      <c r="AA90" s="23">
        <f t="shared" si="87"/>
        <v>0</v>
      </c>
      <c r="AB90" s="278">
        <f t="shared" si="87"/>
        <v>0</v>
      </c>
      <c r="AC90" s="271">
        <f t="shared" ref="AC90:AE90" si="95">SUBTOTAL(9,AC88:AC89)</f>
        <v>0</v>
      </c>
      <c r="AD90" s="23">
        <f t="shared" si="95"/>
        <v>0</v>
      </c>
      <c r="AE90" s="278">
        <f t="shared" si="95"/>
        <v>0</v>
      </c>
      <c r="AF90" s="278">
        <f t="shared" ref="AF90" si="96">SUBTOTAL(9,AF88:AF89)</f>
        <v>0</v>
      </c>
      <c r="AG90" s="281">
        <f t="shared" si="94"/>
        <v>0</v>
      </c>
      <c r="AH90" s="364"/>
      <c r="AI90" s="367"/>
      <c r="AJ90" s="370"/>
      <c r="AK90" s="373"/>
      <c r="AL90" s="385"/>
      <c r="AM90" s="134">
        <f>ROW()</f>
        <v>90</v>
      </c>
      <c r="AN90" s="112">
        <f>D88</f>
        <v>0</v>
      </c>
      <c r="AO90" s="131">
        <f>N88</f>
        <v>0</v>
      </c>
      <c r="AP90" s="112"/>
      <c r="AQ90" s="112"/>
      <c r="AR90" s="112"/>
      <c r="AS90" s="112"/>
      <c r="AT90" s="112"/>
      <c r="AY90">
        <v>81</v>
      </c>
      <c r="AZ90">
        <v>81</v>
      </c>
    </row>
    <row r="91" spans="2:52" ht="19.5" hidden="1" customHeight="1">
      <c r="B91" s="112">
        <f t="shared" si="80"/>
        <v>82</v>
      </c>
      <c r="C91" s="386">
        <v>28</v>
      </c>
      <c r="D91" s="389"/>
      <c r="E91" s="374"/>
      <c r="F91" s="377" t="s">
        <v>66</v>
      </c>
      <c r="G91" s="374"/>
      <c r="H91" s="377" t="s">
        <v>66</v>
      </c>
      <c r="I91" s="374"/>
      <c r="J91" s="377" t="s">
        <v>67</v>
      </c>
      <c r="K91" s="374"/>
      <c r="L91" s="380"/>
      <c r="M91" s="380"/>
      <c r="N91" s="356"/>
      <c r="O91" s="356"/>
      <c r="P91" s="359"/>
      <c r="Q91" s="158" t="s">
        <v>35</v>
      </c>
      <c r="R91" s="15">
        <f>SUM(T91:AG91)</f>
        <v>0</v>
      </c>
      <c r="S91" s="49"/>
      <c r="T91" s="50"/>
      <c r="U91" s="51"/>
      <c r="V91" s="51"/>
      <c r="W91" s="51"/>
      <c r="X91" s="51"/>
      <c r="Y91" s="51"/>
      <c r="Z91" s="51"/>
      <c r="AA91" s="51"/>
      <c r="AB91" s="51"/>
      <c r="AC91" s="269"/>
      <c r="AD91" s="51"/>
      <c r="AE91" s="51"/>
      <c r="AF91" s="51"/>
      <c r="AG91" s="279"/>
      <c r="AH91" s="362"/>
      <c r="AI91" s="365"/>
      <c r="AJ91" s="368" t="s">
        <v>36</v>
      </c>
      <c r="AK91" s="371"/>
      <c r="AL91" s="329"/>
      <c r="AM91" s="134">
        <f>ROW()</f>
        <v>91</v>
      </c>
      <c r="AN91" s="112">
        <f>D91</f>
        <v>0</v>
      </c>
      <c r="AO91" s="131">
        <f>N91</f>
        <v>0</v>
      </c>
      <c r="AP91" s="112"/>
      <c r="AQ91" s="112"/>
      <c r="AR91" s="112"/>
      <c r="AS91" s="112"/>
      <c r="AT91" s="112"/>
      <c r="AY91">
        <v>82</v>
      </c>
      <c r="AZ91">
        <v>82</v>
      </c>
    </row>
    <row r="92" spans="2:52" ht="19.5" hidden="1" customHeight="1">
      <c r="B92" s="112">
        <f t="shared" si="80"/>
        <v>83</v>
      </c>
      <c r="C92" s="387"/>
      <c r="D92" s="390"/>
      <c r="E92" s="375"/>
      <c r="F92" s="378"/>
      <c r="G92" s="375"/>
      <c r="H92" s="378"/>
      <c r="I92" s="375"/>
      <c r="J92" s="378"/>
      <c r="K92" s="375"/>
      <c r="L92" s="381"/>
      <c r="M92" s="381"/>
      <c r="N92" s="383"/>
      <c r="O92" s="357"/>
      <c r="P92" s="360"/>
      <c r="Q92" s="212" t="s">
        <v>42</v>
      </c>
      <c r="R92" s="19">
        <f>SUM(T92:AG92)</f>
        <v>0</v>
      </c>
      <c r="S92" s="52"/>
      <c r="T92" s="53"/>
      <c r="U92" s="54"/>
      <c r="V92" s="54"/>
      <c r="W92" s="54"/>
      <c r="X92" s="54"/>
      <c r="Y92" s="54"/>
      <c r="Z92" s="54"/>
      <c r="AA92" s="54"/>
      <c r="AB92" s="54"/>
      <c r="AC92" s="270"/>
      <c r="AD92" s="54"/>
      <c r="AE92" s="54"/>
      <c r="AF92" s="54"/>
      <c r="AG92" s="280"/>
      <c r="AH92" s="363"/>
      <c r="AI92" s="366"/>
      <c r="AJ92" s="369"/>
      <c r="AK92" s="372"/>
      <c r="AL92" s="330"/>
      <c r="AM92" s="134">
        <f>ROW()</f>
        <v>92</v>
      </c>
      <c r="AN92" s="112">
        <f>D91</f>
        <v>0</v>
      </c>
      <c r="AO92" s="131">
        <f>N91</f>
        <v>0</v>
      </c>
      <c r="AP92" s="112"/>
      <c r="AQ92" s="112"/>
      <c r="AR92" s="112"/>
      <c r="AS92" s="112"/>
      <c r="AT92" s="112"/>
      <c r="AY92">
        <v>83</v>
      </c>
      <c r="AZ92">
        <v>83</v>
      </c>
    </row>
    <row r="93" spans="2:52" ht="19.5" hidden="1" customHeight="1">
      <c r="B93" s="112">
        <f t="shared" si="80"/>
        <v>84</v>
      </c>
      <c r="C93" s="388"/>
      <c r="D93" s="391"/>
      <c r="E93" s="376"/>
      <c r="F93" s="379"/>
      <c r="G93" s="376"/>
      <c r="H93" s="379"/>
      <c r="I93" s="376"/>
      <c r="J93" s="379"/>
      <c r="K93" s="376"/>
      <c r="L93" s="382"/>
      <c r="M93" s="382"/>
      <c r="N93" s="384"/>
      <c r="O93" s="358"/>
      <c r="P93" s="361"/>
      <c r="Q93" s="213" t="s">
        <v>47</v>
      </c>
      <c r="R93" s="109">
        <f t="shared" ref="R93:AG93" si="97">SUBTOTAL(9,R91:R92)</f>
        <v>0</v>
      </c>
      <c r="S93" s="24">
        <f t="shared" si="97"/>
        <v>0</v>
      </c>
      <c r="T93" s="25">
        <f t="shared" si="97"/>
        <v>0</v>
      </c>
      <c r="U93" s="23">
        <f t="shared" si="97"/>
        <v>0</v>
      </c>
      <c r="V93" s="23">
        <f t="shared" si="97"/>
        <v>0</v>
      </c>
      <c r="W93" s="23">
        <f t="shared" si="97"/>
        <v>0</v>
      </c>
      <c r="X93" s="23">
        <f t="shared" si="87"/>
        <v>0</v>
      </c>
      <c r="Y93" s="23">
        <f t="shared" si="87"/>
        <v>0</v>
      </c>
      <c r="Z93" s="23">
        <f t="shared" si="87"/>
        <v>0</v>
      </c>
      <c r="AA93" s="23">
        <f t="shared" si="87"/>
        <v>0</v>
      </c>
      <c r="AB93" s="278">
        <f t="shared" si="87"/>
        <v>0</v>
      </c>
      <c r="AC93" s="271">
        <f t="shared" ref="AC93:AE93" si="98">SUBTOTAL(9,AC91:AC92)</f>
        <v>0</v>
      </c>
      <c r="AD93" s="23">
        <f t="shared" si="98"/>
        <v>0</v>
      </c>
      <c r="AE93" s="278">
        <f t="shared" si="98"/>
        <v>0</v>
      </c>
      <c r="AF93" s="278">
        <f t="shared" ref="AF93" si="99">SUBTOTAL(9,AF91:AF92)</f>
        <v>0</v>
      </c>
      <c r="AG93" s="281">
        <f t="shared" si="97"/>
        <v>0</v>
      </c>
      <c r="AH93" s="364"/>
      <c r="AI93" s="367"/>
      <c r="AJ93" s="370"/>
      <c r="AK93" s="373"/>
      <c r="AL93" s="385"/>
      <c r="AM93" s="134">
        <f>ROW()</f>
        <v>93</v>
      </c>
      <c r="AN93" s="112">
        <f>D91</f>
        <v>0</v>
      </c>
      <c r="AO93" s="131">
        <f>N91</f>
        <v>0</v>
      </c>
      <c r="AP93" s="112"/>
      <c r="AQ93" s="112"/>
      <c r="AR93" s="112"/>
      <c r="AS93" s="112"/>
      <c r="AT93" s="112"/>
      <c r="AY93">
        <v>84</v>
      </c>
      <c r="AZ93">
        <v>84</v>
      </c>
    </row>
    <row r="94" spans="2:52" ht="19.5" hidden="1" customHeight="1">
      <c r="B94" s="112">
        <f t="shared" si="80"/>
        <v>85</v>
      </c>
      <c r="C94" s="386">
        <v>29</v>
      </c>
      <c r="D94" s="389"/>
      <c r="E94" s="374"/>
      <c r="F94" s="377" t="s">
        <v>66</v>
      </c>
      <c r="G94" s="374"/>
      <c r="H94" s="377" t="s">
        <v>66</v>
      </c>
      <c r="I94" s="374"/>
      <c r="J94" s="377" t="s">
        <v>67</v>
      </c>
      <c r="K94" s="374"/>
      <c r="L94" s="380"/>
      <c r="M94" s="380"/>
      <c r="N94" s="356"/>
      <c r="O94" s="356"/>
      <c r="P94" s="359"/>
      <c r="Q94" s="158" t="s">
        <v>35</v>
      </c>
      <c r="R94" s="15">
        <f>SUM(T94:AG94)</f>
        <v>0</v>
      </c>
      <c r="S94" s="49"/>
      <c r="T94" s="50"/>
      <c r="U94" s="51"/>
      <c r="V94" s="51"/>
      <c r="W94" s="51"/>
      <c r="X94" s="51"/>
      <c r="Y94" s="51"/>
      <c r="Z94" s="51"/>
      <c r="AA94" s="51"/>
      <c r="AB94" s="51"/>
      <c r="AC94" s="269"/>
      <c r="AD94" s="51"/>
      <c r="AE94" s="51"/>
      <c r="AF94" s="51"/>
      <c r="AG94" s="279"/>
      <c r="AH94" s="362"/>
      <c r="AI94" s="365"/>
      <c r="AJ94" s="368" t="s">
        <v>36</v>
      </c>
      <c r="AK94" s="371"/>
      <c r="AL94" s="329"/>
      <c r="AM94" s="134">
        <f>ROW()</f>
        <v>94</v>
      </c>
      <c r="AN94" s="112">
        <f>D94</f>
        <v>0</v>
      </c>
      <c r="AO94" s="131">
        <f>N94</f>
        <v>0</v>
      </c>
      <c r="AP94" s="112"/>
      <c r="AQ94" s="112"/>
      <c r="AR94" s="112"/>
      <c r="AS94" s="112"/>
      <c r="AT94" s="112"/>
      <c r="AY94">
        <v>85</v>
      </c>
      <c r="AZ94">
        <v>85</v>
      </c>
    </row>
    <row r="95" spans="2:52" ht="19.5" hidden="1" customHeight="1">
      <c r="B95" s="112">
        <f t="shared" si="80"/>
        <v>86</v>
      </c>
      <c r="C95" s="387"/>
      <c r="D95" s="390"/>
      <c r="E95" s="375"/>
      <c r="F95" s="378"/>
      <c r="G95" s="375"/>
      <c r="H95" s="378"/>
      <c r="I95" s="375"/>
      <c r="J95" s="378"/>
      <c r="K95" s="375"/>
      <c r="L95" s="381"/>
      <c r="M95" s="381"/>
      <c r="N95" s="383"/>
      <c r="O95" s="357"/>
      <c r="P95" s="360"/>
      <c r="Q95" s="212" t="s">
        <v>42</v>
      </c>
      <c r="R95" s="19">
        <f>SUM(T95:AG95)</f>
        <v>0</v>
      </c>
      <c r="S95" s="52"/>
      <c r="T95" s="53"/>
      <c r="U95" s="54"/>
      <c r="V95" s="54"/>
      <c r="W95" s="54"/>
      <c r="X95" s="54"/>
      <c r="Y95" s="54"/>
      <c r="Z95" s="54"/>
      <c r="AA95" s="54"/>
      <c r="AB95" s="54"/>
      <c r="AC95" s="270"/>
      <c r="AD95" s="54"/>
      <c r="AE95" s="54"/>
      <c r="AF95" s="54"/>
      <c r="AG95" s="280"/>
      <c r="AH95" s="363"/>
      <c r="AI95" s="366"/>
      <c r="AJ95" s="369"/>
      <c r="AK95" s="372"/>
      <c r="AL95" s="330"/>
      <c r="AM95" s="134">
        <f>ROW()</f>
        <v>95</v>
      </c>
      <c r="AN95" s="112">
        <f>D94</f>
        <v>0</v>
      </c>
      <c r="AO95" s="131">
        <f>N94</f>
        <v>0</v>
      </c>
      <c r="AP95" s="112"/>
      <c r="AQ95" s="112"/>
      <c r="AR95" s="112"/>
      <c r="AS95" s="112"/>
      <c r="AT95" s="112"/>
      <c r="AY95">
        <v>86</v>
      </c>
      <c r="AZ95">
        <v>86</v>
      </c>
    </row>
    <row r="96" spans="2:52" ht="19.5" hidden="1" customHeight="1">
      <c r="B96" s="112">
        <f t="shared" si="80"/>
        <v>87</v>
      </c>
      <c r="C96" s="388"/>
      <c r="D96" s="391"/>
      <c r="E96" s="376"/>
      <c r="F96" s="379"/>
      <c r="G96" s="376"/>
      <c r="H96" s="379"/>
      <c r="I96" s="376"/>
      <c r="J96" s="379"/>
      <c r="K96" s="376"/>
      <c r="L96" s="382"/>
      <c r="M96" s="382"/>
      <c r="N96" s="384"/>
      <c r="O96" s="358"/>
      <c r="P96" s="361"/>
      <c r="Q96" s="213" t="s">
        <v>47</v>
      </c>
      <c r="R96" s="109">
        <f t="shared" ref="R96:AG96" si="100">SUBTOTAL(9,R94:R95)</f>
        <v>0</v>
      </c>
      <c r="S96" s="24">
        <f t="shared" si="100"/>
        <v>0</v>
      </c>
      <c r="T96" s="25">
        <f t="shared" si="100"/>
        <v>0</v>
      </c>
      <c r="U96" s="23">
        <f t="shared" si="100"/>
        <v>0</v>
      </c>
      <c r="V96" s="23">
        <f t="shared" si="100"/>
        <v>0</v>
      </c>
      <c r="W96" s="23">
        <f t="shared" si="100"/>
        <v>0</v>
      </c>
      <c r="X96" s="23">
        <f t="shared" si="87"/>
        <v>0</v>
      </c>
      <c r="Y96" s="23">
        <f t="shared" si="87"/>
        <v>0</v>
      </c>
      <c r="Z96" s="23">
        <f t="shared" si="87"/>
        <v>0</v>
      </c>
      <c r="AA96" s="23">
        <f t="shared" si="87"/>
        <v>0</v>
      </c>
      <c r="AB96" s="278">
        <f t="shared" si="87"/>
        <v>0</v>
      </c>
      <c r="AC96" s="271">
        <f t="shared" ref="AC96:AE96" si="101">SUBTOTAL(9,AC94:AC95)</f>
        <v>0</v>
      </c>
      <c r="AD96" s="23">
        <f t="shared" si="101"/>
        <v>0</v>
      </c>
      <c r="AE96" s="278">
        <f t="shared" si="101"/>
        <v>0</v>
      </c>
      <c r="AF96" s="278">
        <f t="shared" ref="AF96" si="102">SUBTOTAL(9,AF94:AF95)</f>
        <v>0</v>
      </c>
      <c r="AG96" s="281">
        <f t="shared" si="100"/>
        <v>0</v>
      </c>
      <c r="AH96" s="364"/>
      <c r="AI96" s="367"/>
      <c r="AJ96" s="370"/>
      <c r="AK96" s="373"/>
      <c r="AL96" s="385"/>
      <c r="AM96" s="134">
        <f>ROW()</f>
        <v>96</v>
      </c>
      <c r="AN96" s="112">
        <f>D94</f>
        <v>0</v>
      </c>
      <c r="AO96" s="131">
        <f>N94</f>
        <v>0</v>
      </c>
      <c r="AP96" s="112"/>
      <c r="AQ96" s="112"/>
      <c r="AR96" s="112"/>
      <c r="AS96" s="112"/>
      <c r="AT96" s="112"/>
      <c r="AY96">
        <v>87</v>
      </c>
      <c r="AZ96">
        <v>87</v>
      </c>
    </row>
    <row r="97" spans="2:52" ht="19.5" hidden="1" customHeight="1">
      <c r="B97" s="112">
        <f t="shared" si="80"/>
        <v>88</v>
      </c>
      <c r="C97" s="386">
        <v>30</v>
      </c>
      <c r="D97" s="389"/>
      <c r="E97" s="374"/>
      <c r="F97" s="377" t="s">
        <v>66</v>
      </c>
      <c r="G97" s="374"/>
      <c r="H97" s="377" t="s">
        <v>66</v>
      </c>
      <c r="I97" s="374"/>
      <c r="J97" s="377" t="s">
        <v>67</v>
      </c>
      <c r="K97" s="374"/>
      <c r="L97" s="380"/>
      <c r="M97" s="380"/>
      <c r="N97" s="356"/>
      <c r="O97" s="356"/>
      <c r="P97" s="359"/>
      <c r="Q97" s="158" t="s">
        <v>35</v>
      </c>
      <c r="R97" s="15">
        <f>SUM(T97:AG97)</f>
        <v>0</v>
      </c>
      <c r="S97" s="49"/>
      <c r="T97" s="50"/>
      <c r="U97" s="51"/>
      <c r="V97" s="51"/>
      <c r="W97" s="51"/>
      <c r="X97" s="51"/>
      <c r="Y97" s="51"/>
      <c r="Z97" s="51"/>
      <c r="AA97" s="51"/>
      <c r="AB97" s="51"/>
      <c r="AC97" s="269"/>
      <c r="AD97" s="51"/>
      <c r="AE97" s="51"/>
      <c r="AF97" s="51"/>
      <c r="AG97" s="279"/>
      <c r="AH97" s="362"/>
      <c r="AI97" s="365"/>
      <c r="AJ97" s="368" t="s">
        <v>36</v>
      </c>
      <c r="AK97" s="371"/>
      <c r="AL97" s="329"/>
      <c r="AM97" s="134">
        <f>ROW()</f>
        <v>97</v>
      </c>
      <c r="AN97" s="112">
        <f>D97</f>
        <v>0</v>
      </c>
      <c r="AO97" s="131">
        <f>N97</f>
        <v>0</v>
      </c>
      <c r="AP97" s="112"/>
      <c r="AQ97" s="112"/>
      <c r="AR97" s="112"/>
      <c r="AS97" s="112"/>
      <c r="AT97" s="112"/>
      <c r="AY97">
        <v>88</v>
      </c>
      <c r="AZ97">
        <v>88</v>
      </c>
    </row>
    <row r="98" spans="2:52" ht="19.5" hidden="1" customHeight="1">
      <c r="B98" s="112">
        <f t="shared" si="80"/>
        <v>89</v>
      </c>
      <c r="C98" s="387"/>
      <c r="D98" s="390"/>
      <c r="E98" s="375"/>
      <c r="F98" s="378"/>
      <c r="G98" s="375"/>
      <c r="H98" s="378"/>
      <c r="I98" s="375"/>
      <c r="J98" s="378"/>
      <c r="K98" s="375"/>
      <c r="L98" s="381"/>
      <c r="M98" s="381"/>
      <c r="N98" s="383"/>
      <c r="O98" s="357"/>
      <c r="P98" s="360"/>
      <c r="Q98" s="212" t="s">
        <v>42</v>
      </c>
      <c r="R98" s="19">
        <f>SUM(T98:AG98)</f>
        <v>0</v>
      </c>
      <c r="S98" s="52"/>
      <c r="T98" s="53"/>
      <c r="U98" s="54"/>
      <c r="V98" s="54"/>
      <c r="W98" s="54"/>
      <c r="X98" s="54"/>
      <c r="Y98" s="54"/>
      <c r="Z98" s="54"/>
      <c r="AA98" s="54"/>
      <c r="AB98" s="54"/>
      <c r="AC98" s="270"/>
      <c r="AD98" s="54"/>
      <c r="AE98" s="54"/>
      <c r="AF98" s="54"/>
      <c r="AG98" s="280"/>
      <c r="AH98" s="363"/>
      <c r="AI98" s="366"/>
      <c r="AJ98" s="369"/>
      <c r="AK98" s="372"/>
      <c r="AL98" s="330"/>
      <c r="AM98" s="134">
        <f>ROW()</f>
        <v>98</v>
      </c>
      <c r="AN98" s="112">
        <f>D97</f>
        <v>0</v>
      </c>
      <c r="AO98" s="131">
        <f>N97</f>
        <v>0</v>
      </c>
      <c r="AP98" s="112"/>
      <c r="AQ98" s="112"/>
      <c r="AR98" s="112"/>
      <c r="AS98" s="112"/>
      <c r="AT98" s="112"/>
      <c r="AY98">
        <v>89</v>
      </c>
      <c r="AZ98">
        <v>89</v>
      </c>
    </row>
    <row r="99" spans="2:52" ht="19.5" hidden="1" customHeight="1">
      <c r="B99" s="112">
        <f t="shared" si="80"/>
        <v>90</v>
      </c>
      <c r="C99" s="388"/>
      <c r="D99" s="391"/>
      <c r="E99" s="376"/>
      <c r="F99" s="379"/>
      <c r="G99" s="376"/>
      <c r="H99" s="379"/>
      <c r="I99" s="376"/>
      <c r="J99" s="379"/>
      <c r="K99" s="376"/>
      <c r="L99" s="382"/>
      <c r="M99" s="382"/>
      <c r="N99" s="384"/>
      <c r="O99" s="358"/>
      <c r="P99" s="361"/>
      <c r="Q99" s="213" t="s">
        <v>47</v>
      </c>
      <c r="R99" s="109">
        <f t="shared" ref="R99:AG99" si="103">SUBTOTAL(9,R97:R98)</f>
        <v>0</v>
      </c>
      <c r="S99" s="24">
        <f t="shared" si="103"/>
        <v>0</v>
      </c>
      <c r="T99" s="25">
        <f t="shared" si="103"/>
        <v>0</v>
      </c>
      <c r="U99" s="23">
        <f t="shared" si="103"/>
        <v>0</v>
      </c>
      <c r="V99" s="23">
        <f t="shared" si="103"/>
        <v>0</v>
      </c>
      <c r="W99" s="23">
        <f t="shared" si="103"/>
        <v>0</v>
      </c>
      <c r="X99" s="23">
        <f t="shared" si="87"/>
        <v>0</v>
      </c>
      <c r="Y99" s="23">
        <f t="shared" si="87"/>
        <v>0</v>
      </c>
      <c r="Z99" s="23">
        <f t="shared" si="87"/>
        <v>0</v>
      </c>
      <c r="AA99" s="23">
        <f t="shared" si="87"/>
        <v>0</v>
      </c>
      <c r="AB99" s="278">
        <f t="shared" si="87"/>
        <v>0</v>
      </c>
      <c r="AC99" s="271">
        <f t="shared" ref="AC99:AE99" si="104">SUBTOTAL(9,AC97:AC98)</f>
        <v>0</v>
      </c>
      <c r="AD99" s="23">
        <f t="shared" si="104"/>
        <v>0</v>
      </c>
      <c r="AE99" s="278">
        <f t="shared" si="104"/>
        <v>0</v>
      </c>
      <c r="AF99" s="278">
        <f t="shared" ref="AF99" si="105">SUBTOTAL(9,AF97:AF98)</f>
        <v>0</v>
      </c>
      <c r="AG99" s="281">
        <f t="shared" si="103"/>
        <v>0</v>
      </c>
      <c r="AH99" s="364"/>
      <c r="AI99" s="367"/>
      <c r="AJ99" s="370"/>
      <c r="AK99" s="373"/>
      <c r="AL99" s="385"/>
      <c r="AM99" s="134">
        <f>ROW()</f>
        <v>99</v>
      </c>
      <c r="AN99" s="112">
        <f>D97</f>
        <v>0</v>
      </c>
      <c r="AO99" s="131">
        <f>N97</f>
        <v>0</v>
      </c>
      <c r="AP99" s="112"/>
      <c r="AQ99" s="112"/>
      <c r="AR99" s="112"/>
      <c r="AS99" s="112"/>
      <c r="AT99" s="112"/>
      <c r="AY99">
        <v>90</v>
      </c>
      <c r="AZ99">
        <v>90</v>
      </c>
    </row>
    <row r="100" spans="2:52" ht="19.5" hidden="1" customHeight="1">
      <c r="B100" s="112">
        <f t="shared" si="80"/>
        <v>91</v>
      </c>
      <c r="C100" s="386">
        <v>31</v>
      </c>
      <c r="D100" s="389"/>
      <c r="E100" s="374"/>
      <c r="F100" s="377" t="s">
        <v>66</v>
      </c>
      <c r="G100" s="374"/>
      <c r="H100" s="377" t="s">
        <v>66</v>
      </c>
      <c r="I100" s="374"/>
      <c r="J100" s="377" t="s">
        <v>67</v>
      </c>
      <c r="K100" s="374"/>
      <c r="L100" s="380"/>
      <c r="M100" s="380"/>
      <c r="N100" s="356"/>
      <c r="O100" s="356"/>
      <c r="P100" s="359"/>
      <c r="Q100" s="158" t="s">
        <v>35</v>
      </c>
      <c r="R100" s="15">
        <f>SUM(T100:AG100)</f>
        <v>0</v>
      </c>
      <c r="S100" s="49"/>
      <c r="T100" s="50"/>
      <c r="U100" s="51"/>
      <c r="V100" s="51"/>
      <c r="W100" s="51"/>
      <c r="X100" s="51"/>
      <c r="Y100" s="51"/>
      <c r="Z100" s="51"/>
      <c r="AA100" s="51"/>
      <c r="AB100" s="51"/>
      <c r="AC100" s="269"/>
      <c r="AD100" s="51"/>
      <c r="AE100" s="51"/>
      <c r="AF100" s="51"/>
      <c r="AG100" s="279"/>
      <c r="AH100" s="362"/>
      <c r="AI100" s="365"/>
      <c r="AJ100" s="368" t="s">
        <v>36</v>
      </c>
      <c r="AK100" s="371"/>
      <c r="AL100" s="329"/>
      <c r="AM100" s="134">
        <f>ROW()</f>
        <v>100</v>
      </c>
      <c r="AN100" s="112">
        <f>D100</f>
        <v>0</v>
      </c>
      <c r="AO100" s="131">
        <f>N100</f>
        <v>0</v>
      </c>
      <c r="AP100" s="112"/>
      <c r="AQ100" s="112"/>
      <c r="AR100" s="112"/>
      <c r="AS100" s="112"/>
      <c r="AT100" s="112"/>
      <c r="AY100">
        <v>91</v>
      </c>
      <c r="AZ100">
        <v>91</v>
      </c>
    </row>
    <row r="101" spans="2:52" ht="19.5" hidden="1" customHeight="1">
      <c r="B101" s="112">
        <f t="shared" si="80"/>
        <v>92</v>
      </c>
      <c r="C101" s="387"/>
      <c r="D101" s="390"/>
      <c r="E101" s="375"/>
      <c r="F101" s="378"/>
      <c r="G101" s="375"/>
      <c r="H101" s="378"/>
      <c r="I101" s="375"/>
      <c r="J101" s="378"/>
      <c r="K101" s="375"/>
      <c r="L101" s="381"/>
      <c r="M101" s="381"/>
      <c r="N101" s="383"/>
      <c r="O101" s="357"/>
      <c r="P101" s="360"/>
      <c r="Q101" s="212" t="s">
        <v>42</v>
      </c>
      <c r="R101" s="19">
        <f>SUM(T101:AG101)</f>
        <v>0</v>
      </c>
      <c r="S101" s="52"/>
      <c r="T101" s="53"/>
      <c r="U101" s="54"/>
      <c r="V101" s="54"/>
      <c r="W101" s="54"/>
      <c r="X101" s="54"/>
      <c r="Y101" s="54"/>
      <c r="Z101" s="54"/>
      <c r="AA101" s="54"/>
      <c r="AB101" s="54"/>
      <c r="AC101" s="270"/>
      <c r="AD101" s="54"/>
      <c r="AE101" s="54"/>
      <c r="AF101" s="54"/>
      <c r="AG101" s="280"/>
      <c r="AH101" s="363"/>
      <c r="AI101" s="366"/>
      <c r="AJ101" s="369"/>
      <c r="AK101" s="372"/>
      <c r="AL101" s="330"/>
      <c r="AM101" s="134">
        <f>ROW()</f>
        <v>101</v>
      </c>
      <c r="AN101" s="112">
        <f>D100</f>
        <v>0</v>
      </c>
      <c r="AO101" s="131">
        <f>N100</f>
        <v>0</v>
      </c>
      <c r="AP101" s="112"/>
      <c r="AQ101" s="112"/>
      <c r="AR101" s="112"/>
      <c r="AS101" s="112"/>
      <c r="AT101" s="112"/>
      <c r="AY101">
        <v>92</v>
      </c>
      <c r="AZ101">
        <v>92</v>
      </c>
    </row>
    <row r="102" spans="2:52" ht="19.5" hidden="1" customHeight="1">
      <c r="B102" s="112">
        <f t="shared" si="80"/>
        <v>93</v>
      </c>
      <c r="C102" s="388"/>
      <c r="D102" s="391"/>
      <c r="E102" s="376"/>
      <c r="F102" s="379"/>
      <c r="G102" s="376"/>
      <c r="H102" s="379"/>
      <c r="I102" s="376"/>
      <c r="J102" s="379"/>
      <c r="K102" s="376"/>
      <c r="L102" s="382"/>
      <c r="M102" s="382"/>
      <c r="N102" s="384"/>
      <c r="O102" s="358"/>
      <c r="P102" s="361"/>
      <c r="Q102" s="213" t="s">
        <v>47</v>
      </c>
      <c r="R102" s="109">
        <f t="shared" ref="R102:AG117" si="106">SUBTOTAL(9,R100:R101)</f>
        <v>0</v>
      </c>
      <c r="S102" s="24">
        <f t="shared" si="106"/>
        <v>0</v>
      </c>
      <c r="T102" s="25">
        <f t="shared" si="106"/>
        <v>0</v>
      </c>
      <c r="U102" s="23">
        <f t="shared" si="106"/>
        <v>0</v>
      </c>
      <c r="V102" s="23">
        <f t="shared" si="106"/>
        <v>0</v>
      </c>
      <c r="W102" s="23">
        <f t="shared" si="106"/>
        <v>0</v>
      </c>
      <c r="X102" s="23">
        <f t="shared" si="106"/>
        <v>0</v>
      </c>
      <c r="Y102" s="23">
        <f t="shared" si="106"/>
        <v>0</v>
      </c>
      <c r="Z102" s="23">
        <f t="shared" si="106"/>
        <v>0</v>
      </c>
      <c r="AA102" s="23">
        <f t="shared" si="106"/>
        <v>0</v>
      </c>
      <c r="AB102" s="278">
        <f t="shared" ref="AB102" si="107">SUBTOTAL(9,AB100:AB101)</f>
        <v>0</v>
      </c>
      <c r="AC102" s="271">
        <f t="shared" ref="AC102:AE102" si="108">SUBTOTAL(9,AC100:AC101)</f>
        <v>0</v>
      </c>
      <c r="AD102" s="23">
        <f t="shared" si="108"/>
        <v>0</v>
      </c>
      <c r="AE102" s="278">
        <f t="shared" si="108"/>
        <v>0</v>
      </c>
      <c r="AF102" s="278">
        <f t="shared" ref="AF102" si="109">SUBTOTAL(9,AF100:AF101)</f>
        <v>0</v>
      </c>
      <c r="AG102" s="281">
        <f t="shared" si="106"/>
        <v>0</v>
      </c>
      <c r="AH102" s="364"/>
      <c r="AI102" s="367"/>
      <c r="AJ102" s="370"/>
      <c r="AK102" s="373"/>
      <c r="AL102" s="385"/>
      <c r="AM102" s="134">
        <f>ROW()</f>
        <v>102</v>
      </c>
      <c r="AN102" s="112">
        <f>D100</f>
        <v>0</v>
      </c>
      <c r="AO102" s="131">
        <f>N100</f>
        <v>0</v>
      </c>
      <c r="AP102" s="112"/>
      <c r="AQ102" s="112"/>
      <c r="AR102" s="112"/>
      <c r="AS102" s="112"/>
      <c r="AT102" s="112"/>
      <c r="AY102">
        <v>93</v>
      </c>
      <c r="AZ102">
        <v>93</v>
      </c>
    </row>
    <row r="103" spans="2:52" ht="19.5" hidden="1" customHeight="1">
      <c r="B103" s="112">
        <f t="shared" si="80"/>
        <v>94</v>
      </c>
      <c r="C103" s="386">
        <v>32</v>
      </c>
      <c r="D103" s="389"/>
      <c r="E103" s="374"/>
      <c r="F103" s="377" t="s">
        <v>66</v>
      </c>
      <c r="G103" s="374"/>
      <c r="H103" s="377" t="s">
        <v>66</v>
      </c>
      <c r="I103" s="374"/>
      <c r="J103" s="377" t="s">
        <v>67</v>
      </c>
      <c r="K103" s="374"/>
      <c r="L103" s="380"/>
      <c r="M103" s="380"/>
      <c r="N103" s="356"/>
      <c r="O103" s="356"/>
      <c r="P103" s="359"/>
      <c r="Q103" s="158" t="s">
        <v>35</v>
      </c>
      <c r="R103" s="15">
        <f>SUM(T103:AG103)</f>
        <v>0</v>
      </c>
      <c r="S103" s="49"/>
      <c r="T103" s="50"/>
      <c r="U103" s="51"/>
      <c r="V103" s="51"/>
      <c r="W103" s="51"/>
      <c r="X103" s="51"/>
      <c r="Y103" s="51"/>
      <c r="Z103" s="51"/>
      <c r="AA103" s="51"/>
      <c r="AB103" s="51"/>
      <c r="AC103" s="269"/>
      <c r="AD103" s="51"/>
      <c r="AE103" s="51"/>
      <c r="AF103" s="51"/>
      <c r="AG103" s="279"/>
      <c r="AH103" s="362"/>
      <c r="AI103" s="365"/>
      <c r="AJ103" s="368" t="s">
        <v>36</v>
      </c>
      <c r="AK103" s="371"/>
      <c r="AL103" s="329"/>
      <c r="AM103" s="134">
        <f>ROW()</f>
        <v>103</v>
      </c>
      <c r="AN103" s="112">
        <f>D103</f>
        <v>0</v>
      </c>
      <c r="AO103" s="131">
        <f>N103</f>
        <v>0</v>
      </c>
      <c r="AP103" s="112"/>
      <c r="AQ103" s="112"/>
      <c r="AR103" s="112"/>
      <c r="AS103" s="112"/>
      <c r="AT103" s="112"/>
      <c r="AY103">
        <v>94</v>
      </c>
      <c r="AZ103">
        <v>94</v>
      </c>
    </row>
    <row r="104" spans="2:52" ht="19.5" hidden="1" customHeight="1">
      <c r="B104" s="112">
        <f t="shared" si="80"/>
        <v>95</v>
      </c>
      <c r="C104" s="387"/>
      <c r="D104" s="390"/>
      <c r="E104" s="375"/>
      <c r="F104" s="378"/>
      <c r="G104" s="375"/>
      <c r="H104" s="378"/>
      <c r="I104" s="375"/>
      <c r="J104" s="378"/>
      <c r="K104" s="375"/>
      <c r="L104" s="381"/>
      <c r="M104" s="381"/>
      <c r="N104" s="383"/>
      <c r="O104" s="357"/>
      <c r="P104" s="360"/>
      <c r="Q104" s="212" t="s">
        <v>42</v>
      </c>
      <c r="R104" s="19">
        <f>SUM(T104:AG104)</f>
        <v>0</v>
      </c>
      <c r="S104" s="52"/>
      <c r="T104" s="53"/>
      <c r="U104" s="54"/>
      <c r="V104" s="54"/>
      <c r="W104" s="54"/>
      <c r="X104" s="54"/>
      <c r="Y104" s="54"/>
      <c r="Z104" s="54"/>
      <c r="AA104" s="54"/>
      <c r="AB104" s="54"/>
      <c r="AC104" s="270"/>
      <c r="AD104" s="54"/>
      <c r="AE104" s="54"/>
      <c r="AF104" s="54"/>
      <c r="AG104" s="280"/>
      <c r="AH104" s="363"/>
      <c r="AI104" s="366"/>
      <c r="AJ104" s="369"/>
      <c r="AK104" s="372"/>
      <c r="AL104" s="330"/>
      <c r="AM104" s="134">
        <f>ROW()</f>
        <v>104</v>
      </c>
      <c r="AN104" s="112">
        <f>D103</f>
        <v>0</v>
      </c>
      <c r="AO104" s="131">
        <f>N103</f>
        <v>0</v>
      </c>
      <c r="AP104" s="112"/>
      <c r="AQ104" s="112"/>
      <c r="AR104" s="112"/>
      <c r="AS104" s="112"/>
      <c r="AT104" s="112"/>
      <c r="AY104">
        <v>95</v>
      </c>
      <c r="AZ104">
        <v>95</v>
      </c>
    </row>
    <row r="105" spans="2:52" ht="19.5" hidden="1" customHeight="1">
      <c r="B105" s="112">
        <f t="shared" si="80"/>
        <v>96</v>
      </c>
      <c r="C105" s="388"/>
      <c r="D105" s="391"/>
      <c r="E105" s="376"/>
      <c r="F105" s="379"/>
      <c r="G105" s="376"/>
      <c r="H105" s="379"/>
      <c r="I105" s="376"/>
      <c r="J105" s="379"/>
      <c r="K105" s="376"/>
      <c r="L105" s="382"/>
      <c r="M105" s="382"/>
      <c r="N105" s="384"/>
      <c r="O105" s="358"/>
      <c r="P105" s="361"/>
      <c r="Q105" s="213" t="s">
        <v>47</v>
      </c>
      <c r="R105" s="109">
        <f t="shared" ref="R105:AG105" si="110">SUBTOTAL(9,R103:R104)</f>
        <v>0</v>
      </c>
      <c r="S105" s="24">
        <f t="shared" si="110"/>
        <v>0</v>
      </c>
      <c r="T105" s="25">
        <f t="shared" si="110"/>
        <v>0</v>
      </c>
      <c r="U105" s="23">
        <f t="shared" si="110"/>
        <v>0</v>
      </c>
      <c r="V105" s="23">
        <f t="shared" si="110"/>
        <v>0</v>
      </c>
      <c r="W105" s="23">
        <f t="shared" si="110"/>
        <v>0</v>
      </c>
      <c r="X105" s="23">
        <f t="shared" si="106"/>
        <v>0</v>
      </c>
      <c r="Y105" s="23">
        <f t="shared" si="106"/>
        <v>0</v>
      </c>
      <c r="Z105" s="23">
        <f t="shared" si="106"/>
        <v>0</v>
      </c>
      <c r="AA105" s="23">
        <f t="shared" si="106"/>
        <v>0</v>
      </c>
      <c r="AB105" s="278">
        <f t="shared" si="106"/>
        <v>0</v>
      </c>
      <c r="AC105" s="271">
        <f t="shared" ref="AC105:AE105" si="111">SUBTOTAL(9,AC103:AC104)</f>
        <v>0</v>
      </c>
      <c r="AD105" s="23">
        <f t="shared" si="111"/>
        <v>0</v>
      </c>
      <c r="AE105" s="278">
        <f t="shared" si="111"/>
        <v>0</v>
      </c>
      <c r="AF105" s="278">
        <f t="shared" ref="AF105" si="112">SUBTOTAL(9,AF103:AF104)</f>
        <v>0</v>
      </c>
      <c r="AG105" s="281">
        <f t="shared" si="110"/>
        <v>0</v>
      </c>
      <c r="AH105" s="364"/>
      <c r="AI105" s="367"/>
      <c r="AJ105" s="370"/>
      <c r="AK105" s="373"/>
      <c r="AL105" s="385"/>
      <c r="AM105" s="134">
        <f>ROW()</f>
        <v>105</v>
      </c>
      <c r="AN105" s="112">
        <f>D103</f>
        <v>0</v>
      </c>
      <c r="AO105" s="131">
        <f>N103</f>
        <v>0</v>
      </c>
      <c r="AP105" s="112"/>
      <c r="AQ105" s="112"/>
      <c r="AR105" s="112"/>
      <c r="AS105" s="112"/>
      <c r="AT105" s="112"/>
      <c r="AY105">
        <v>96</v>
      </c>
      <c r="AZ105">
        <v>96</v>
      </c>
    </row>
    <row r="106" spans="2:52" ht="19.5" hidden="1" customHeight="1">
      <c r="B106" s="112">
        <f t="shared" si="80"/>
        <v>97</v>
      </c>
      <c r="C106" s="386">
        <v>33</v>
      </c>
      <c r="D106" s="389"/>
      <c r="E106" s="374"/>
      <c r="F106" s="377" t="s">
        <v>66</v>
      </c>
      <c r="G106" s="374"/>
      <c r="H106" s="377" t="s">
        <v>66</v>
      </c>
      <c r="I106" s="374"/>
      <c r="J106" s="377" t="s">
        <v>67</v>
      </c>
      <c r="K106" s="374"/>
      <c r="L106" s="380"/>
      <c r="M106" s="380"/>
      <c r="N106" s="356"/>
      <c r="O106" s="356"/>
      <c r="P106" s="359"/>
      <c r="Q106" s="158" t="s">
        <v>35</v>
      </c>
      <c r="R106" s="15">
        <f>SUM(T106:AG106)</f>
        <v>0</v>
      </c>
      <c r="S106" s="49"/>
      <c r="T106" s="50"/>
      <c r="U106" s="51"/>
      <c r="V106" s="51"/>
      <c r="W106" s="51"/>
      <c r="X106" s="51"/>
      <c r="Y106" s="51"/>
      <c r="Z106" s="51"/>
      <c r="AA106" s="51"/>
      <c r="AB106" s="51"/>
      <c r="AC106" s="269"/>
      <c r="AD106" s="51"/>
      <c r="AE106" s="51"/>
      <c r="AF106" s="51"/>
      <c r="AG106" s="279"/>
      <c r="AH106" s="362"/>
      <c r="AI106" s="365"/>
      <c r="AJ106" s="368" t="s">
        <v>36</v>
      </c>
      <c r="AK106" s="371"/>
      <c r="AL106" s="329"/>
      <c r="AM106" s="134">
        <f>ROW()</f>
        <v>106</v>
      </c>
      <c r="AN106" s="112">
        <f>D106</f>
        <v>0</v>
      </c>
      <c r="AO106" s="131">
        <f>N106</f>
        <v>0</v>
      </c>
      <c r="AP106" s="112"/>
      <c r="AQ106" s="112"/>
      <c r="AR106" s="112"/>
      <c r="AS106" s="112"/>
      <c r="AT106" s="112"/>
      <c r="AY106">
        <v>97</v>
      </c>
      <c r="AZ106">
        <v>97</v>
      </c>
    </row>
    <row r="107" spans="2:52" ht="19.5" hidden="1" customHeight="1">
      <c r="B107" s="112">
        <f t="shared" si="80"/>
        <v>98</v>
      </c>
      <c r="C107" s="387"/>
      <c r="D107" s="390"/>
      <c r="E107" s="375"/>
      <c r="F107" s="378"/>
      <c r="G107" s="375"/>
      <c r="H107" s="378"/>
      <c r="I107" s="375"/>
      <c r="J107" s="378"/>
      <c r="K107" s="375"/>
      <c r="L107" s="381"/>
      <c r="M107" s="381"/>
      <c r="N107" s="383"/>
      <c r="O107" s="357"/>
      <c r="P107" s="360"/>
      <c r="Q107" s="212" t="s">
        <v>42</v>
      </c>
      <c r="R107" s="19">
        <f>SUM(T107:AG107)</f>
        <v>0</v>
      </c>
      <c r="S107" s="52"/>
      <c r="T107" s="53"/>
      <c r="U107" s="54"/>
      <c r="V107" s="54"/>
      <c r="W107" s="54"/>
      <c r="X107" s="54"/>
      <c r="Y107" s="54"/>
      <c r="Z107" s="54"/>
      <c r="AA107" s="54"/>
      <c r="AB107" s="54"/>
      <c r="AC107" s="270"/>
      <c r="AD107" s="54"/>
      <c r="AE107" s="54"/>
      <c r="AF107" s="54"/>
      <c r="AG107" s="280"/>
      <c r="AH107" s="363"/>
      <c r="AI107" s="366"/>
      <c r="AJ107" s="369"/>
      <c r="AK107" s="372"/>
      <c r="AL107" s="330"/>
      <c r="AM107" s="134">
        <f>ROW()</f>
        <v>107</v>
      </c>
      <c r="AN107" s="112">
        <f>D106</f>
        <v>0</v>
      </c>
      <c r="AO107" s="131">
        <f>N106</f>
        <v>0</v>
      </c>
      <c r="AP107" s="112"/>
      <c r="AQ107" s="112"/>
      <c r="AR107" s="112"/>
      <c r="AS107" s="112"/>
      <c r="AT107" s="112"/>
      <c r="AY107">
        <v>98</v>
      </c>
      <c r="AZ107">
        <v>98</v>
      </c>
    </row>
    <row r="108" spans="2:52" ht="19.5" hidden="1" customHeight="1">
      <c r="B108" s="112">
        <f t="shared" si="80"/>
        <v>99</v>
      </c>
      <c r="C108" s="388"/>
      <c r="D108" s="391"/>
      <c r="E108" s="376"/>
      <c r="F108" s="379"/>
      <c r="G108" s="376"/>
      <c r="H108" s="379"/>
      <c r="I108" s="376"/>
      <c r="J108" s="379"/>
      <c r="K108" s="376"/>
      <c r="L108" s="382"/>
      <c r="M108" s="382"/>
      <c r="N108" s="384"/>
      <c r="O108" s="358"/>
      <c r="P108" s="361"/>
      <c r="Q108" s="213" t="s">
        <v>47</v>
      </c>
      <c r="R108" s="109">
        <f t="shared" ref="R108:AG108" si="113">SUBTOTAL(9,R106:R107)</f>
        <v>0</v>
      </c>
      <c r="S108" s="24">
        <f t="shared" si="113"/>
        <v>0</v>
      </c>
      <c r="T108" s="25">
        <f t="shared" si="113"/>
        <v>0</v>
      </c>
      <c r="U108" s="23">
        <f t="shared" si="113"/>
        <v>0</v>
      </c>
      <c r="V108" s="23">
        <f t="shared" si="113"/>
        <v>0</v>
      </c>
      <c r="W108" s="23">
        <f t="shared" si="113"/>
        <v>0</v>
      </c>
      <c r="X108" s="23">
        <f t="shared" si="106"/>
        <v>0</v>
      </c>
      <c r="Y108" s="23">
        <f t="shared" si="106"/>
        <v>0</v>
      </c>
      <c r="Z108" s="23">
        <f t="shared" si="106"/>
        <v>0</v>
      </c>
      <c r="AA108" s="23">
        <f t="shared" si="106"/>
        <v>0</v>
      </c>
      <c r="AB108" s="278">
        <f t="shared" si="106"/>
        <v>0</v>
      </c>
      <c r="AC108" s="271">
        <f t="shared" ref="AC108:AE108" si="114">SUBTOTAL(9,AC106:AC107)</f>
        <v>0</v>
      </c>
      <c r="AD108" s="23">
        <f t="shared" si="114"/>
        <v>0</v>
      </c>
      <c r="AE108" s="278">
        <f t="shared" si="114"/>
        <v>0</v>
      </c>
      <c r="AF108" s="278">
        <f t="shared" ref="AF108" si="115">SUBTOTAL(9,AF106:AF107)</f>
        <v>0</v>
      </c>
      <c r="AG108" s="281">
        <f t="shared" si="113"/>
        <v>0</v>
      </c>
      <c r="AH108" s="364"/>
      <c r="AI108" s="367"/>
      <c r="AJ108" s="370"/>
      <c r="AK108" s="373"/>
      <c r="AL108" s="385"/>
      <c r="AM108" s="134">
        <f>ROW()</f>
        <v>108</v>
      </c>
      <c r="AN108" s="112">
        <f>D106</f>
        <v>0</v>
      </c>
      <c r="AO108" s="131">
        <f>N106</f>
        <v>0</v>
      </c>
      <c r="AP108" s="112"/>
      <c r="AQ108" s="112"/>
      <c r="AR108" s="112"/>
      <c r="AS108" s="112"/>
      <c r="AT108" s="112"/>
      <c r="AY108">
        <v>99</v>
      </c>
      <c r="AZ108">
        <v>99</v>
      </c>
    </row>
    <row r="109" spans="2:52" ht="19.5" hidden="1" customHeight="1">
      <c r="B109" s="112">
        <f t="shared" si="80"/>
        <v>100</v>
      </c>
      <c r="C109" s="386">
        <v>34</v>
      </c>
      <c r="D109" s="389"/>
      <c r="E109" s="374"/>
      <c r="F109" s="377" t="s">
        <v>66</v>
      </c>
      <c r="G109" s="374"/>
      <c r="H109" s="377" t="s">
        <v>66</v>
      </c>
      <c r="I109" s="374"/>
      <c r="J109" s="377" t="s">
        <v>67</v>
      </c>
      <c r="K109" s="374"/>
      <c r="L109" s="380"/>
      <c r="M109" s="380"/>
      <c r="N109" s="356"/>
      <c r="O109" s="356"/>
      <c r="P109" s="359"/>
      <c r="Q109" s="158" t="s">
        <v>35</v>
      </c>
      <c r="R109" s="15">
        <f>SUM(T109:AG109)</f>
        <v>0</v>
      </c>
      <c r="S109" s="49"/>
      <c r="T109" s="50"/>
      <c r="U109" s="51"/>
      <c r="V109" s="51"/>
      <c r="W109" s="51"/>
      <c r="X109" s="51"/>
      <c r="Y109" s="51"/>
      <c r="Z109" s="51"/>
      <c r="AA109" s="51"/>
      <c r="AB109" s="51"/>
      <c r="AC109" s="269"/>
      <c r="AD109" s="51"/>
      <c r="AE109" s="51"/>
      <c r="AF109" s="51"/>
      <c r="AG109" s="279"/>
      <c r="AH109" s="362"/>
      <c r="AI109" s="365"/>
      <c r="AJ109" s="368" t="s">
        <v>36</v>
      </c>
      <c r="AK109" s="371"/>
      <c r="AL109" s="329"/>
      <c r="AM109" s="134">
        <f>ROW()</f>
        <v>109</v>
      </c>
      <c r="AN109" s="112">
        <f>D109</f>
        <v>0</v>
      </c>
      <c r="AO109" s="131">
        <f>N109</f>
        <v>0</v>
      </c>
      <c r="AP109" s="112"/>
      <c r="AQ109" s="112"/>
      <c r="AR109" s="112"/>
      <c r="AS109" s="112"/>
      <c r="AT109" s="112"/>
      <c r="AY109">
        <v>100</v>
      </c>
      <c r="AZ109">
        <v>100</v>
      </c>
    </row>
    <row r="110" spans="2:52" ht="19.5" hidden="1" customHeight="1">
      <c r="B110" s="112">
        <f t="shared" si="80"/>
        <v>101</v>
      </c>
      <c r="C110" s="387"/>
      <c r="D110" s="390"/>
      <c r="E110" s="375"/>
      <c r="F110" s="378"/>
      <c r="G110" s="375"/>
      <c r="H110" s="378"/>
      <c r="I110" s="375"/>
      <c r="J110" s="378"/>
      <c r="K110" s="375"/>
      <c r="L110" s="381"/>
      <c r="M110" s="381"/>
      <c r="N110" s="383"/>
      <c r="O110" s="357"/>
      <c r="P110" s="360"/>
      <c r="Q110" s="212" t="s">
        <v>42</v>
      </c>
      <c r="R110" s="19">
        <f>SUM(T110:AG110)</f>
        <v>0</v>
      </c>
      <c r="S110" s="52"/>
      <c r="T110" s="53"/>
      <c r="U110" s="54"/>
      <c r="V110" s="54"/>
      <c r="W110" s="54"/>
      <c r="X110" s="54"/>
      <c r="Y110" s="54"/>
      <c r="Z110" s="54"/>
      <c r="AA110" s="54"/>
      <c r="AB110" s="54"/>
      <c r="AC110" s="270"/>
      <c r="AD110" s="54"/>
      <c r="AE110" s="54"/>
      <c r="AF110" s="54"/>
      <c r="AG110" s="280"/>
      <c r="AH110" s="363"/>
      <c r="AI110" s="366"/>
      <c r="AJ110" s="369"/>
      <c r="AK110" s="372"/>
      <c r="AL110" s="330"/>
      <c r="AM110" s="134">
        <f>ROW()</f>
        <v>110</v>
      </c>
      <c r="AN110" s="112">
        <f>D109</f>
        <v>0</v>
      </c>
      <c r="AO110" s="131">
        <f>N109</f>
        <v>0</v>
      </c>
      <c r="AP110" s="112"/>
      <c r="AQ110" s="112"/>
      <c r="AR110" s="112"/>
      <c r="AS110" s="112"/>
      <c r="AT110" s="112"/>
    </row>
    <row r="111" spans="2:52" ht="19.5" hidden="1" customHeight="1">
      <c r="B111" s="112">
        <f t="shared" si="80"/>
        <v>102</v>
      </c>
      <c r="C111" s="388"/>
      <c r="D111" s="391"/>
      <c r="E111" s="376"/>
      <c r="F111" s="379"/>
      <c r="G111" s="376"/>
      <c r="H111" s="379"/>
      <c r="I111" s="376"/>
      <c r="J111" s="379"/>
      <c r="K111" s="376"/>
      <c r="L111" s="382"/>
      <c r="M111" s="382"/>
      <c r="N111" s="384"/>
      <c r="O111" s="358"/>
      <c r="P111" s="361"/>
      <c r="Q111" s="213" t="s">
        <v>47</v>
      </c>
      <c r="R111" s="109">
        <f t="shared" ref="R111:AG111" si="116">SUBTOTAL(9,R109:R110)</f>
        <v>0</v>
      </c>
      <c r="S111" s="24">
        <f t="shared" si="116"/>
        <v>0</v>
      </c>
      <c r="T111" s="25">
        <f t="shared" si="116"/>
        <v>0</v>
      </c>
      <c r="U111" s="23">
        <f t="shared" si="116"/>
        <v>0</v>
      </c>
      <c r="V111" s="23">
        <f t="shared" si="116"/>
        <v>0</v>
      </c>
      <c r="W111" s="23">
        <f t="shared" si="116"/>
        <v>0</v>
      </c>
      <c r="X111" s="23">
        <f t="shared" si="106"/>
        <v>0</v>
      </c>
      <c r="Y111" s="23">
        <f t="shared" si="106"/>
        <v>0</v>
      </c>
      <c r="Z111" s="23">
        <f t="shared" si="106"/>
        <v>0</v>
      </c>
      <c r="AA111" s="23">
        <f t="shared" si="106"/>
        <v>0</v>
      </c>
      <c r="AB111" s="278">
        <f t="shared" si="106"/>
        <v>0</v>
      </c>
      <c r="AC111" s="271">
        <f t="shared" ref="AC111:AE111" si="117">SUBTOTAL(9,AC109:AC110)</f>
        <v>0</v>
      </c>
      <c r="AD111" s="23">
        <f t="shared" si="117"/>
        <v>0</v>
      </c>
      <c r="AE111" s="278">
        <f t="shared" si="117"/>
        <v>0</v>
      </c>
      <c r="AF111" s="278">
        <f t="shared" ref="AF111" si="118">SUBTOTAL(9,AF109:AF110)</f>
        <v>0</v>
      </c>
      <c r="AG111" s="281">
        <f t="shared" si="116"/>
        <v>0</v>
      </c>
      <c r="AH111" s="364"/>
      <c r="AI111" s="367"/>
      <c r="AJ111" s="370"/>
      <c r="AK111" s="373"/>
      <c r="AL111" s="385"/>
      <c r="AM111" s="134">
        <f>ROW()</f>
        <v>111</v>
      </c>
      <c r="AN111" s="112">
        <f>D109</f>
        <v>0</v>
      </c>
      <c r="AO111" s="131">
        <f>N109</f>
        <v>0</v>
      </c>
      <c r="AP111" s="112"/>
      <c r="AQ111" s="112"/>
      <c r="AR111" s="112"/>
      <c r="AS111" s="112"/>
      <c r="AT111" s="112"/>
    </row>
    <row r="112" spans="2:52" ht="19.5" hidden="1" customHeight="1">
      <c r="B112" s="112">
        <f t="shared" si="80"/>
        <v>103</v>
      </c>
      <c r="C112" s="386">
        <v>35</v>
      </c>
      <c r="D112" s="389"/>
      <c r="E112" s="374"/>
      <c r="F112" s="377" t="s">
        <v>66</v>
      </c>
      <c r="G112" s="374"/>
      <c r="H112" s="377" t="s">
        <v>66</v>
      </c>
      <c r="I112" s="374"/>
      <c r="J112" s="377" t="s">
        <v>67</v>
      </c>
      <c r="K112" s="374"/>
      <c r="L112" s="380"/>
      <c r="M112" s="380"/>
      <c r="N112" s="356"/>
      <c r="O112" s="356"/>
      <c r="P112" s="359"/>
      <c r="Q112" s="158" t="s">
        <v>35</v>
      </c>
      <c r="R112" s="15">
        <f>SUM(T112:AG112)</f>
        <v>0</v>
      </c>
      <c r="S112" s="49"/>
      <c r="T112" s="50"/>
      <c r="U112" s="51"/>
      <c r="V112" s="51"/>
      <c r="W112" s="51"/>
      <c r="X112" s="51"/>
      <c r="Y112" s="51"/>
      <c r="Z112" s="51"/>
      <c r="AA112" s="51"/>
      <c r="AB112" s="51"/>
      <c r="AC112" s="269"/>
      <c r="AD112" s="51"/>
      <c r="AE112" s="51"/>
      <c r="AF112" s="51"/>
      <c r="AG112" s="279"/>
      <c r="AH112" s="362"/>
      <c r="AI112" s="365"/>
      <c r="AJ112" s="368" t="s">
        <v>36</v>
      </c>
      <c r="AK112" s="371"/>
      <c r="AL112" s="329"/>
      <c r="AM112" s="134">
        <f>ROW()</f>
        <v>112</v>
      </c>
      <c r="AN112" s="112">
        <f>D112</f>
        <v>0</v>
      </c>
      <c r="AO112" s="131">
        <f>N112</f>
        <v>0</v>
      </c>
      <c r="AP112" s="112"/>
      <c r="AQ112" s="112"/>
      <c r="AR112" s="112"/>
      <c r="AS112" s="112"/>
      <c r="AT112" s="112"/>
    </row>
    <row r="113" spans="2:46" ht="19.5" hidden="1" customHeight="1">
      <c r="B113" s="112">
        <f t="shared" si="80"/>
        <v>104</v>
      </c>
      <c r="C113" s="387"/>
      <c r="D113" s="390"/>
      <c r="E113" s="375"/>
      <c r="F113" s="378"/>
      <c r="G113" s="375"/>
      <c r="H113" s="378"/>
      <c r="I113" s="375"/>
      <c r="J113" s="378"/>
      <c r="K113" s="375"/>
      <c r="L113" s="381"/>
      <c r="M113" s="381"/>
      <c r="N113" s="383"/>
      <c r="O113" s="357"/>
      <c r="P113" s="360"/>
      <c r="Q113" s="212" t="s">
        <v>42</v>
      </c>
      <c r="R113" s="19">
        <f>SUM(T113:AG113)</f>
        <v>0</v>
      </c>
      <c r="S113" s="52"/>
      <c r="T113" s="53"/>
      <c r="U113" s="54"/>
      <c r="V113" s="54"/>
      <c r="W113" s="54"/>
      <c r="X113" s="54"/>
      <c r="Y113" s="54"/>
      <c r="Z113" s="54"/>
      <c r="AA113" s="54"/>
      <c r="AB113" s="54"/>
      <c r="AC113" s="270"/>
      <c r="AD113" s="54"/>
      <c r="AE113" s="54"/>
      <c r="AF113" s="54"/>
      <c r="AG113" s="280"/>
      <c r="AH113" s="363"/>
      <c r="AI113" s="366"/>
      <c r="AJ113" s="369"/>
      <c r="AK113" s="372"/>
      <c r="AL113" s="330"/>
      <c r="AM113" s="134">
        <f>ROW()</f>
        <v>113</v>
      </c>
      <c r="AN113" s="112">
        <f>D112</f>
        <v>0</v>
      </c>
      <c r="AO113" s="131">
        <f>N112</f>
        <v>0</v>
      </c>
      <c r="AP113" s="112"/>
      <c r="AQ113" s="112"/>
      <c r="AR113" s="112"/>
      <c r="AS113" s="112"/>
      <c r="AT113" s="112"/>
    </row>
    <row r="114" spans="2:46" ht="19.5" hidden="1" customHeight="1">
      <c r="B114" s="112">
        <f t="shared" si="80"/>
        <v>105</v>
      </c>
      <c r="C114" s="388"/>
      <c r="D114" s="391"/>
      <c r="E114" s="376"/>
      <c r="F114" s="379"/>
      <c r="G114" s="376"/>
      <c r="H114" s="379"/>
      <c r="I114" s="376"/>
      <c r="J114" s="379"/>
      <c r="K114" s="376"/>
      <c r="L114" s="382"/>
      <c r="M114" s="382"/>
      <c r="N114" s="384"/>
      <c r="O114" s="358"/>
      <c r="P114" s="361"/>
      <c r="Q114" s="213" t="s">
        <v>47</v>
      </c>
      <c r="R114" s="109">
        <f t="shared" ref="R114:AG114" si="119">SUBTOTAL(9,R112:R113)</f>
        <v>0</v>
      </c>
      <c r="S114" s="24">
        <f t="shared" si="119"/>
        <v>0</v>
      </c>
      <c r="T114" s="25">
        <f t="shared" si="119"/>
        <v>0</v>
      </c>
      <c r="U114" s="23">
        <f t="shared" si="119"/>
        <v>0</v>
      </c>
      <c r="V114" s="23">
        <f t="shared" si="119"/>
        <v>0</v>
      </c>
      <c r="W114" s="23">
        <f t="shared" si="119"/>
        <v>0</v>
      </c>
      <c r="X114" s="23">
        <f t="shared" si="106"/>
        <v>0</v>
      </c>
      <c r="Y114" s="23">
        <f t="shared" si="106"/>
        <v>0</v>
      </c>
      <c r="Z114" s="23">
        <f t="shared" si="106"/>
        <v>0</v>
      </c>
      <c r="AA114" s="23">
        <f t="shared" si="106"/>
        <v>0</v>
      </c>
      <c r="AB114" s="278">
        <f t="shared" si="106"/>
        <v>0</v>
      </c>
      <c r="AC114" s="271">
        <f t="shared" ref="AC114:AE114" si="120">SUBTOTAL(9,AC112:AC113)</f>
        <v>0</v>
      </c>
      <c r="AD114" s="23">
        <f t="shared" si="120"/>
        <v>0</v>
      </c>
      <c r="AE114" s="278">
        <f t="shared" si="120"/>
        <v>0</v>
      </c>
      <c r="AF114" s="278">
        <f t="shared" ref="AF114" si="121">SUBTOTAL(9,AF112:AF113)</f>
        <v>0</v>
      </c>
      <c r="AG114" s="281">
        <f t="shared" si="119"/>
        <v>0</v>
      </c>
      <c r="AH114" s="364"/>
      <c r="AI114" s="367"/>
      <c r="AJ114" s="370"/>
      <c r="AK114" s="373"/>
      <c r="AL114" s="385"/>
      <c r="AM114" s="134">
        <f>ROW()</f>
        <v>114</v>
      </c>
      <c r="AN114" s="112">
        <f>D112</f>
        <v>0</v>
      </c>
      <c r="AO114" s="131">
        <f>N112</f>
        <v>0</v>
      </c>
      <c r="AP114" s="112"/>
      <c r="AQ114" s="112"/>
      <c r="AR114" s="112"/>
      <c r="AS114" s="112"/>
      <c r="AT114" s="112"/>
    </row>
    <row r="115" spans="2:46" ht="19.5" hidden="1" customHeight="1">
      <c r="B115" s="112">
        <f t="shared" si="80"/>
        <v>106</v>
      </c>
      <c r="C115" s="386">
        <v>36</v>
      </c>
      <c r="D115" s="389"/>
      <c r="E115" s="374"/>
      <c r="F115" s="377" t="s">
        <v>66</v>
      </c>
      <c r="G115" s="374"/>
      <c r="H115" s="377" t="s">
        <v>66</v>
      </c>
      <c r="I115" s="374"/>
      <c r="J115" s="377" t="s">
        <v>67</v>
      </c>
      <c r="K115" s="374"/>
      <c r="L115" s="380"/>
      <c r="M115" s="380"/>
      <c r="N115" s="356"/>
      <c r="O115" s="356"/>
      <c r="P115" s="359"/>
      <c r="Q115" s="158" t="s">
        <v>35</v>
      </c>
      <c r="R115" s="15">
        <f>SUM(T115:AG115)</f>
        <v>0</v>
      </c>
      <c r="S115" s="49"/>
      <c r="T115" s="50"/>
      <c r="U115" s="51"/>
      <c r="V115" s="51"/>
      <c r="W115" s="51"/>
      <c r="X115" s="51"/>
      <c r="Y115" s="51"/>
      <c r="Z115" s="51"/>
      <c r="AA115" s="51"/>
      <c r="AB115" s="51"/>
      <c r="AC115" s="269"/>
      <c r="AD115" s="51"/>
      <c r="AE115" s="51"/>
      <c r="AF115" s="51"/>
      <c r="AG115" s="279"/>
      <c r="AH115" s="362"/>
      <c r="AI115" s="365"/>
      <c r="AJ115" s="368" t="s">
        <v>36</v>
      </c>
      <c r="AK115" s="371"/>
      <c r="AL115" s="329"/>
      <c r="AM115" s="134">
        <f>ROW()</f>
        <v>115</v>
      </c>
      <c r="AN115" s="112">
        <f>D115</f>
        <v>0</v>
      </c>
      <c r="AO115" s="131">
        <f>N115</f>
        <v>0</v>
      </c>
      <c r="AP115" s="112"/>
      <c r="AQ115" s="112"/>
      <c r="AR115" s="112"/>
      <c r="AS115" s="112"/>
      <c r="AT115" s="112"/>
    </row>
    <row r="116" spans="2:46" ht="19.5" hidden="1" customHeight="1">
      <c r="B116" s="112">
        <f t="shared" si="80"/>
        <v>107</v>
      </c>
      <c r="C116" s="387"/>
      <c r="D116" s="390"/>
      <c r="E116" s="375"/>
      <c r="F116" s="378"/>
      <c r="G116" s="375"/>
      <c r="H116" s="378"/>
      <c r="I116" s="375"/>
      <c r="J116" s="378"/>
      <c r="K116" s="375"/>
      <c r="L116" s="381"/>
      <c r="M116" s="381"/>
      <c r="N116" s="383"/>
      <c r="O116" s="357"/>
      <c r="P116" s="360"/>
      <c r="Q116" s="212" t="s">
        <v>42</v>
      </c>
      <c r="R116" s="19">
        <f>SUM(T116:AG116)</f>
        <v>0</v>
      </c>
      <c r="S116" s="52"/>
      <c r="T116" s="53"/>
      <c r="U116" s="54"/>
      <c r="V116" s="54"/>
      <c r="W116" s="54"/>
      <c r="X116" s="54"/>
      <c r="Y116" s="54"/>
      <c r="Z116" s="54"/>
      <c r="AA116" s="54"/>
      <c r="AB116" s="54"/>
      <c r="AC116" s="270"/>
      <c r="AD116" s="54"/>
      <c r="AE116" s="54"/>
      <c r="AF116" s="54"/>
      <c r="AG116" s="280"/>
      <c r="AH116" s="363"/>
      <c r="AI116" s="366"/>
      <c r="AJ116" s="369"/>
      <c r="AK116" s="372"/>
      <c r="AL116" s="330"/>
      <c r="AM116" s="134">
        <f>ROW()</f>
        <v>116</v>
      </c>
      <c r="AN116" s="112">
        <f>D115</f>
        <v>0</v>
      </c>
      <c r="AO116" s="131">
        <f>N115</f>
        <v>0</v>
      </c>
      <c r="AP116" s="112"/>
      <c r="AQ116" s="112"/>
      <c r="AR116" s="112"/>
      <c r="AS116" s="112"/>
      <c r="AT116" s="112"/>
    </row>
    <row r="117" spans="2:46" ht="19.5" hidden="1" customHeight="1">
      <c r="B117" s="112">
        <f t="shared" si="80"/>
        <v>108</v>
      </c>
      <c r="C117" s="388"/>
      <c r="D117" s="391"/>
      <c r="E117" s="376"/>
      <c r="F117" s="379"/>
      <c r="G117" s="376"/>
      <c r="H117" s="379"/>
      <c r="I117" s="376"/>
      <c r="J117" s="379"/>
      <c r="K117" s="376"/>
      <c r="L117" s="382"/>
      <c r="M117" s="382"/>
      <c r="N117" s="384"/>
      <c r="O117" s="358"/>
      <c r="P117" s="361"/>
      <c r="Q117" s="213" t="s">
        <v>47</v>
      </c>
      <c r="R117" s="109">
        <f t="shared" ref="R117:AG117" si="122">SUBTOTAL(9,R115:R116)</f>
        <v>0</v>
      </c>
      <c r="S117" s="24">
        <f t="shared" si="122"/>
        <v>0</v>
      </c>
      <c r="T117" s="25">
        <f t="shared" si="122"/>
        <v>0</v>
      </c>
      <c r="U117" s="23">
        <f t="shared" si="122"/>
        <v>0</v>
      </c>
      <c r="V117" s="23">
        <f t="shared" si="122"/>
        <v>0</v>
      </c>
      <c r="W117" s="23">
        <f t="shared" si="122"/>
        <v>0</v>
      </c>
      <c r="X117" s="23">
        <f t="shared" si="106"/>
        <v>0</v>
      </c>
      <c r="Y117" s="23">
        <f t="shared" si="106"/>
        <v>0</v>
      </c>
      <c r="Z117" s="23">
        <f t="shared" si="106"/>
        <v>0</v>
      </c>
      <c r="AA117" s="23">
        <f t="shared" si="106"/>
        <v>0</v>
      </c>
      <c r="AB117" s="278">
        <f t="shared" si="106"/>
        <v>0</v>
      </c>
      <c r="AC117" s="271">
        <f t="shared" ref="AC117:AE117" si="123">SUBTOTAL(9,AC115:AC116)</f>
        <v>0</v>
      </c>
      <c r="AD117" s="23">
        <f t="shared" si="123"/>
        <v>0</v>
      </c>
      <c r="AE117" s="278">
        <f t="shared" si="123"/>
        <v>0</v>
      </c>
      <c r="AF117" s="278">
        <f t="shared" ref="AF117" si="124">SUBTOTAL(9,AF115:AF116)</f>
        <v>0</v>
      </c>
      <c r="AG117" s="281">
        <f t="shared" si="122"/>
        <v>0</v>
      </c>
      <c r="AH117" s="364"/>
      <c r="AI117" s="367"/>
      <c r="AJ117" s="370"/>
      <c r="AK117" s="373"/>
      <c r="AL117" s="385"/>
      <c r="AM117" s="134">
        <f>ROW()</f>
        <v>117</v>
      </c>
      <c r="AN117" s="112">
        <f>D115</f>
        <v>0</v>
      </c>
      <c r="AO117" s="131">
        <f>N115</f>
        <v>0</v>
      </c>
      <c r="AP117" s="112"/>
      <c r="AQ117" s="112"/>
      <c r="AR117" s="112"/>
      <c r="AS117" s="112"/>
      <c r="AT117" s="112"/>
    </row>
    <row r="118" spans="2:46" ht="19.5" hidden="1" customHeight="1">
      <c r="B118" s="112">
        <f t="shared" si="80"/>
        <v>109</v>
      </c>
      <c r="C118" s="386">
        <v>37</v>
      </c>
      <c r="D118" s="389"/>
      <c r="E118" s="374"/>
      <c r="F118" s="377" t="s">
        <v>66</v>
      </c>
      <c r="G118" s="374"/>
      <c r="H118" s="377" t="s">
        <v>66</v>
      </c>
      <c r="I118" s="374"/>
      <c r="J118" s="377" t="s">
        <v>67</v>
      </c>
      <c r="K118" s="374"/>
      <c r="L118" s="380"/>
      <c r="M118" s="380"/>
      <c r="N118" s="356"/>
      <c r="O118" s="356"/>
      <c r="P118" s="359"/>
      <c r="Q118" s="158" t="s">
        <v>35</v>
      </c>
      <c r="R118" s="15">
        <f>SUM(T118:AG118)</f>
        <v>0</v>
      </c>
      <c r="S118" s="49"/>
      <c r="T118" s="50"/>
      <c r="U118" s="51"/>
      <c r="V118" s="51"/>
      <c r="W118" s="51"/>
      <c r="X118" s="51"/>
      <c r="Y118" s="51"/>
      <c r="Z118" s="51"/>
      <c r="AA118" s="51"/>
      <c r="AB118" s="51"/>
      <c r="AC118" s="269"/>
      <c r="AD118" s="51"/>
      <c r="AE118" s="51"/>
      <c r="AF118" s="51"/>
      <c r="AG118" s="279"/>
      <c r="AH118" s="362"/>
      <c r="AI118" s="365"/>
      <c r="AJ118" s="368" t="s">
        <v>36</v>
      </c>
      <c r="AK118" s="371"/>
      <c r="AL118" s="329"/>
      <c r="AM118" s="134">
        <f>ROW()</f>
        <v>118</v>
      </c>
      <c r="AN118" s="112">
        <f>D118</f>
        <v>0</v>
      </c>
      <c r="AO118" s="131">
        <f>N118</f>
        <v>0</v>
      </c>
      <c r="AP118" s="112"/>
      <c r="AQ118" s="112"/>
      <c r="AR118" s="112"/>
      <c r="AS118" s="112"/>
      <c r="AT118" s="112"/>
    </row>
    <row r="119" spans="2:46" ht="19.5" hidden="1" customHeight="1">
      <c r="B119" s="112">
        <f t="shared" si="80"/>
        <v>110</v>
      </c>
      <c r="C119" s="387"/>
      <c r="D119" s="390"/>
      <c r="E119" s="375"/>
      <c r="F119" s="378"/>
      <c r="G119" s="375"/>
      <c r="H119" s="378"/>
      <c r="I119" s="375"/>
      <c r="J119" s="378"/>
      <c r="K119" s="375"/>
      <c r="L119" s="381"/>
      <c r="M119" s="381"/>
      <c r="N119" s="383"/>
      <c r="O119" s="357"/>
      <c r="P119" s="360"/>
      <c r="Q119" s="212" t="s">
        <v>42</v>
      </c>
      <c r="R119" s="19">
        <f>SUM(T119:AG119)</f>
        <v>0</v>
      </c>
      <c r="S119" s="52"/>
      <c r="T119" s="53"/>
      <c r="U119" s="54"/>
      <c r="V119" s="54"/>
      <c r="W119" s="54"/>
      <c r="X119" s="54"/>
      <c r="Y119" s="54"/>
      <c r="Z119" s="54"/>
      <c r="AA119" s="54"/>
      <c r="AB119" s="54"/>
      <c r="AC119" s="270"/>
      <c r="AD119" s="54"/>
      <c r="AE119" s="54"/>
      <c r="AF119" s="54"/>
      <c r="AG119" s="280"/>
      <c r="AH119" s="363"/>
      <c r="AI119" s="366"/>
      <c r="AJ119" s="369"/>
      <c r="AK119" s="372"/>
      <c r="AL119" s="330"/>
      <c r="AM119" s="134">
        <f>ROW()</f>
        <v>119</v>
      </c>
      <c r="AN119" s="112">
        <f>D118</f>
        <v>0</v>
      </c>
      <c r="AO119" s="131">
        <f>N118</f>
        <v>0</v>
      </c>
      <c r="AP119" s="112"/>
      <c r="AQ119" s="112"/>
      <c r="AR119" s="112"/>
      <c r="AS119" s="112"/>
      <c r="AT119" s="112"/>
    </row>
    <row r="120" spans="2:46" ht="19.5" hidden="1" customHeight="1">
      <c r="B120" s="112">
        <f t="shared" si="80"/>
        <v>111</v>
      </c>
      <c r="C120" s="388"/>
      <c r="D120" s="391"/>
      <c r="E120" s="376"/>
      <c r="F120" s="379"/>
      <c r="G120" s="376"/>
      <c r="H120" s="379"/>
      <c r="I120" s="376"/>
      <c r="J120" s="379"/>
      <c r="K120" s="376"/>
      <c r="L120" s="382"/>
      <c r="M120" s="382"/>
      <c r="N120" s="384"/>
      <c r="O120" s="358"/>
      <c r="P120" s="361"/>
      <c r="Q120" s="213" t="s">
        <v>47</v>
      </c>
      <c r="R120" s="109">
        <f t="shared" ref="R120:AG135" si="125">SUBTOTAL(9,R118:R119)</f>
        <v>0</v>
      </c>
      <c r="S120" s="24">
        <f t="shared" si="125"/>
        <v>0</v>
      </c>
      <c r="T120" s="25">
        <f t="shared" si="125"/>
        <v>0</v>
      </c>
      <c r="U120" s="23">
        <f t="shared" si="125"/>
        <v>0</v>
      </c>
      <c r="V120" s="23">
        <f t="shared" si="125"/>
        <v>0</v>
      </c>
      <c r="W120" s="23">
        <f t="shared" si="125"/>
        <v>0</v>
      </c>
      <c r="X120" s="23">
        <f t="shared" si="125"/>
        <v>0</v>
      </c>
      <c r="Y120" s="23">
        <f t="shared" si="125"/>
        <v>0</v>
      </c>
      <c r="Z120" s="23">
        <f t="shared" si="125"/>
        <v>0</v>
      </c>
      <c r="AA120" s="23">
        <f t="shared" si="125"/>
        <v>0</v>
      </c>
      <c r="AB120" s="278">
        <f t="shared" ref="AB120" si="126">SUBTOTAL(9,AB118:AB119)</f>
        <v>0</v>
      </c>
      <c r="AC120" s="271">
        <f t="shared" ref="AC120:AE120" si="127">SUBTOTAL(9,AC118:AC119)</f>
        <v>0</v>
      </c>
      <c r="AD120" s="23">
        <f t="shared" si="127"/>
        <v>0</v>
      </c>
      <c r="AE120" s="278">
        <f t="shared" si="127"/>
        <v>0</v>
      </c>
      <c r="AF120" s="278">
        <f t="shared" ref="AF120" si="128">SUBTOTAL(9,AF118:AF119)</f>
        <v>0</v>
      </c>
      <c r="AG120" s="281">
        <f t="shared" si="125"/>
        <v>0</v>
      </c>
      <c r="AH120" s="364"/>
      <c r="AI120" s="367"/>
      <c r="AJ120" s="370"/>
      <c r="AK120" s="373"/>
      <c r="AL120" s="385"/>
      <c r="AM120" s="134">
        <f>ROW()</f>
        <v>120</v>
      </c>
      <c r="AN120" s="112">
        <f>D118</f>
        <v>0</v>
      </c>
      <c r="AO120" s="131">
        <f>N118</f>
        <v>0</v>
      </c>
      <c r="AP120" s="112"/>
      <c r="AQ120" s="112"/>
      <c r="AR120" s="112"/>
      <c r="AS120" s="112"/>
      <c r="AT120" s="112"/>
    </row>
    <row r="121" spans="2:46" ht="19.5" hidden="1" customHeight="1">
      <c r="B121" s="112">
        <f t="shared" si="80"/>
        <v>112</v>
      </c>
      <c r="C121" s="386">
        <v>38</v>
      </c>
      <c r="D121" s="389"/>
      <c r="E121" s="374"/>
      <c r="F121" s="377" t="s">
        <v>66</v>
      </c>
      <c r="G121" s="374"/>
      <c r="H121" s="377" t="s">
        <v>66</v>
      </c>
      <c r="I121" s="374"/>
      <c r="J121" s="377" t="s">
        <v>67</v>
      </c>
      <c r="K121" s="374"/>
      <c r="L121" s="380"/>
      <c r="M121" s="380"/>
      <c r="N121" s="356"/>
      <c r="O121" s="356"/>
      <c r="P121" s="359"/>
      <c r="Q121" s="158" t="s">
        <v>35</v>
      </c>
      <c r="R121" s="15">
        <f>SUM(T121:AG121)</f>
        <v>0</v>
      </c>
      <c r="S121" s="49"/>
      <c r="T121" s="50"/>
      <c r="U121" s="51"/>
      <c r="V121" s="51"/>
      <c r="W121" s="51"/>
      <c r="X121" s="51"/>
      <c r="Y121" s="51"/>
      <c r="Z121" s="51"/>
      <c r="AA121" s="51"/>
      <c r="AB121" s="51"/>
      <c r="AC121" s="269"/>
      <c r="AD121" s="51"/>
      <c r="AE121" s="51"/>
      <c r="AF121" s="51"/>
      <c r="AG121" s="279"/>
      <c r="AH121" s="362"/>
      <c r="AI121" s="365"/>
      <c r="AJ121" s="368" t="s">
        <v>36</v>
      </c>
      <c r="AK121" s="371"/>
      <c r="AL121" s="329"/>
      <c r="AM121" s="134">
        <f>ROW()</f>
        <v>121</v>
      </c>
      <c r="AN121" s="112">
        <f>D121</f>
        <v>0</v>
      </c>
      <c r="AO121" s="131">
        <f>N121</f>
        <v>0</v>
      </c>
      <c r="AP121" s="112"/>
      <c r="AQ121" s="112"/>
      <c r="AR121" s="112"/>
      <c r="AS121" s="112"/>
      <c r="AT121" s="112"/>
    </row>
    <row r="122" spans="2:46" ht="19.5" hidden="1" customHeight="1">
      <c r="B122" s="112">
        <f t="shared" si="80"/>
        <v>113</v>
      </c>
      <c r="C122" s="387"/>
      <c r="D122" s="390"/>
      <c r="E122" s="375"/>
      <c r="F122" s="378"/>
      <c r="G122" s="375"/>
      <c r="H122" s="378"/>
      <c r="I122" s="375"/>
      <c r="J122" s="378"/>
      <c r="K122" s="375"/>
      <c r="L122" s="381"/>
      <c r="M122" s="381"/>
      <c r="N122" s="383"/>
      <c r="O122" s="357"/>
      <c r="P122" s="360"/>
      <c r="Q122" s="212" t="s">
        <v>42</v>
      </c>
      <c r="R122" s="19">
        <f>SUM(T122:AG122)</f>
        <v>0</v>
      </c>
      <c r="S122" s="52"/>
      <c r="T122" s="53"/>
      <c r="U122" s="54"/>
      <c r="V122" s="54"/>
      <c r="W122" s="54"/>
      <c r="X122" s="54"/>
      <c r="Y122" s="54"/>
      <c r="Z122" s="54"/>
      <c r="AA122" s="54"/>
      <c r="AB122" s="54"/>
      <c r="AC122" s="270"/>
      <c r="AD122" s="54"/>
      <c r="AE122" s="54"/>
      <c r="AF122" s="54"/>
      <c r="AG122" s="280"/>
      <c r="AH122" s="363"/>
      <c r="AI122" s="366"/>
      <c r="AJ122" s="369"/>
      <c r="AK122" s="372"/>
      <c r="AL122" s="330"/>
      <c r="AM122" s="134">
        <f>ROW()</f>
        <v>122</v>
      </c>
      <c r="AN122" s="112">
        <f>D121</f>
        <v>0</v>
      </c>
      <c r="AO122" s="131">
        <f>N121</f>
        <v>0</v>
      </c>
      <c r="AP122" s="112"/>
      <c r="AQ122" s="112"/>
      <c r="AR122" s="112"/>
      <c r="AS122" s="112"/>
      <c r="AT122" s="112"/>
    </row>
    <row r="123" spans="2:46" ht="19.5" hidden="1" customHeight="1">
      <c r="B123" s="112">
        <f t="shared" si="80"/>
        <v>114</v>
      </c>
      <c r="C123" s="388"/>
      <c r="D123" s="391"/>
      <c r="E123" s="376"/>
      <c r="F123" s="379"/>
      <c r="G123" s="376"/>
      <c r="H123" s="379"/>
      <c r="I123" s="376"/>
      <c r="J123" s="379"/>
      <c r="K123" s="376"/>
      <c r="L123" s="382"/>
      <c r="M123" s="382"/>
      <c r="N123" s="384"/>
      <c r="O123" s="358"/>
      <c r="P123" s="361"/>
      <c r="Q123" s="213" t="s">
        <v>47</v>
      </c>
      <c r="R123" s="109">
        <f t="shared" ref="R123:AG123" si="129">SUBTOTAL(9,R121:R122)</f>
        <v>0</v>
      </c>
      <c r="S123" s="24">
        <f t="shared" si="129"/>
        <v>0</v>
      </c>
      <c r="T123" s="25">
        <f t="shared" si="129"/>
        <v>0</v>
      </c>
      <c r="U123" s="23">
        <f t="shared" si="129"/>
        <v>0</v>
      </c>
      <c r="V123" s="23">
        <f t="shared" si="129"/>
        <v>0</v>
      </c>
      <c r="W123" s="23">
        <f t="shared" si="129"/>
        <v>0</v>
      </c>
      <c r="X123" s="23">
        <f t="shared" si="125"/>
        <v>0</v>
      </c>
      <c r="Y123" s="23">
        <f t="shared" si="125"/>
        <v>0</v>
      </c>
      <c r="Z123" s="23">
        <f t="shared" si="125"/>
        <v>0</v>
      </c>
      <c r="AA123" s="23">
        <f t="shared" si="125"/>
        <v>0</v>
      </c>
      <c r="AB123" s="278">
        <f t="shared" si="125"/>
        <v>0</v>
      </c>
      <c r="AC123" s="271">
        <f t="shared" ref="AC123:AE123" si="130">SUBTOTAL(9,AC121:AC122)</f>
        <v>0</v>
      </c>
      <c r="AD123" s="23">
        <f t="shared" si="130"/>
        <v>0</v>
      </c>
      <c r="AE123" s="278">
        <f t="shared" si="130"/>
        <v>0</v>
      </c>
      <c r="AF123" s="278">
        <f t="shared" ref="AF123" si="131">SUBTOTAL(9,AF121:AF122)</f>
        <v>0</v>
      </c>
      <c r="AG123" s="281">
        <f t="shared" si="129"/>
        <v>0</v>
      </c>
      <c r="AH123" s="364"/>
      <c r="AI123" s="367"/>
      <c r="AJ123" s="370"/>
      <c r="AK123" s="373"/>
      <c r="AL123" s="385"/>
      <c r="AM123" s="134">
        <f>ROW()</f>
        <v>123</v>
      </c>
      <c r="AN123" s="112">
        <f>D121</f>
        <v>0</v>
      </c>
      <c r="AO123" s="131">
        <f>N121</f>
        <v>0</v>
      </c>
      <c r="AP123" s="112"/>
      <c r="AQ123" s="112"/>
      <c r="AR123" s="112"/>
      <c r="AS123" s="112"/>
      <c r="AT123" s="112"/>
    </row>
    <row r="124" spans="2:46" ht="19.5" hidden="1" customHeight="1">
      <c r="B124" s="112">
        <f t="shared" si="80"/>
        <v>115</v>
      </c>
      <c r="C124" s="386">
        <v>39</v>
      </c>
      <c r="D124" s="389"/>
      <c r="E124" s="374"/>
      <c r="F124" s="377" t="s">
        <v>66</v>
      </c>
      <c r="G124" s="374"/>
      <c r="H124" s="377" t="s">
        <v>66</v>
      </c>
      <c r="I124" s="374"/>
      <c r="J124" s="377" t="s">
        <v>67</v>
      </c>
      <c r="K124" s="374"/>
      <c r="L124" s="380"/>
      <c r="M124" s="380"/>
      <c r="N124" s="356"/>
      <c r="O124" s="356"/>
      <c r="P124" s="359"/>
      <c r="Q124" s="158" t="s">
        <v>35</v>
      </c>
      <c r="R124" s="15">
        <f>SUM(T124:AG124)</f>
        <v>0</v>
      </c>
      <c r="S124" s="49"/>
      <c r="T124" s="50"/>
      <c r="U124" s="51"/>
      <c r="V124" s="51"/>
      <c r="W124" s="51"/>
      <c r="X124" s="51"/>
      <c r="Y124" s="51"/>
      <c r="Z124" s="51"/>
      <c r="AA124" s="51"/>
      <c r="AB124" s="51"/>
      <c r="AC124" s="269"/>
      <c r="AD124" s="51"/>
      <c r="AE124" s="51"/>
      <c r="AF124" s="51"/>
      <c r="AG124" s="279"/>
      <c r="AH124" s="362"/>
      <c r="AI124" s="365"/>
      <c r="AJ124" s="368" t="s">
        <v>36</v>
      </c>
      <c r="AK124" s="371"/>
      <c r="AL124" s="329"/>
      <c r="AM124" s="134">
        <f>ROW()</f>
        <v>124</v>
      </c>
      <c r="AN124" s="112">
        <f>D124</f>
        <v>0</v>
      </c>
      <c r="AO124" s="131">
        <f>N124</f>
        <v>0</v>
      </c>
      <c r="AP124" s="112"/>
      <c r="AQ124" s="112"/>
      <c r="AR124" s="112"/>
      <c r="AS124" s="112"/>
      <c r="AT124" s="112"/>
    </row>
    <row r="125" spans="2:46" ht="19.5" hidden="1" customHeight="1">
      <c r="B125" s="112">
        <f t="shared" si="80"/>
        <v>116</v>
      </c>
      <c r="C125" s="387"/>
      <c r="D125" s="390"/>
      <c r="E125" s="375"/>
      <c r="F125" s="378"/>
      <c r="G125" s="375"/>
      <c r="H125" s="378"/>
      <c r="I125" s="375"/>
      <c r="J125" s="378"/>
      <c r="K125" s="375"/>
      <c r="L125" s="381"/>
      <c r="M125" s="381"/>
      <c r="N125" s="383"/>
      <c r="O125" s="357"/>
      <c r="P125" s="360"/>
      <c r="Q125" s="212" t="s">
        <v>42</v>
      </c>
      <c r="R125" s="19">
        <f>SUM(T125:AG125)</f>
        <v>0</v>
      </c>
      <c r="S125" s="52"/>
      <c r="T125" s="53"/>
      <c r="U125" s="54"/>
      <c r="V125" s="54"/>
      <c r="W125" s="54"/>
      <c r="X125" s="54"/>
      <c r="Y125" s="54"/>
      <c r="Z125" s="54"/>
      <c r="AA125" s="54"/>
      <c r="AB125" s="54"/>
      <c r="AC125" s="270"/>
      <c r="AD125" s="54"/>
      <c r="AE125" s="54"/>
      <c r="AF125" s="54"/>
      <c r="AG125" s="280"/>
      <c r="AH125" s="363"/>
      <c r="AI125" s="366"/>
      <c r="AJ125" s="369"/>
      <c r="AK125" s="372"/>
      <c r="AL125" s="330"/>
      <c r="AM125" s="134">
        <f>ROW()</f>
        <v>125</v>
      </c>
      <c r="AN125" s="112">
        <f>D124</f>
        <v>0</v>
      </c>
      <c r="AO125" s="131">
        <f>N124</f>
        <v>0</v>
      </c>
      <c r="AP125" s="112"/>
      <c r="AQ125" s="112"/>
      <c r="AR125" s="112"/>
      <c r="AS125" s="112"/>
      <c r="AT125" s="112"/>
    </row>
    <row r="126" spans="2:46" ht="19.5" hidden="1" customHeight="1">
      <c r="B126" s="112">
        <f t="shared" si="80"/>
        <v>117</v>
      </c>
      <c r="C126" s="388"/>
      <c r="D126" s="391"/>
      <c r="E126" s="376"/>
      <c r="F126" s="379"/>
      <c r="G126" s="376"/>
      <c r="H126" s="379"/>
      <c r="I126" s="376"/>
      <c r="J126" s="379"/>
      <c r="K126" s="376"/>
      <c r="L126" s="382"/>
      <c r="M126" s="382"/>
      <c r="N126" s="384"/>
      <c r="O126" s="358"/>
      <c r="P126" s="361"/>
      <c r="Q126" s="213" t="s">
        <v>47</v>
      </c>
      <c r="R126" s="109">
        <f t="shared" ref="R126:AG126" si="132">SUBTOTAL(9,R124:R125)</f>
        <v>0</v>
      </c>
      <c r="S126" s="24">
        <f t="shared" si="132"/>
        <v>0</v>
      </c>
      <c r="T126" s="25">
        <f t="shared" si="132"/>
        <v>0</v>
      </c>
      <c r="U126" s="23">
        <f t="shared" si="132"/>
        <v>0</v>
      </c>
      <c r="V126" s="23">
        <f t="shared" si="132"/>
        <v>0</v>
      </c>
      <c r="W126" s="23">
        <f t="shared" si="132"/>
        <v>0</v>
      </c>
      <c r="X126" s="23">
        <f t="shared" si="125"/>
        <v>0</v>
      </c>
      <c r="Y126" s="23">
        <f t="shared" si="125"/>
        <v>0</v>
      </c>
      <c r="Z126" s="23">
        <f t="shared" si="125"/>
        <v>0</v>
      </c>
      <c r="AA126" s="23">
        <f t="shared" si="125"/>
        <v>0</v>
      </c>
      <c r="AB126" s="278">
        <f t="shared" si="125"/>
        <v>0</v>
      </c>
      <c r="AC126" s="271">
        <f t="shared" ref="AC126:AE126" si="133">SUBTOTAL(9,AC124:AC125)</f>
        <v>0</v>
      </c>
      <c r="AD126" s="23">
        <f t="shared" si="133"/>
        <v>0</v>
      </c>
      <c r="AE126" s="278">
        <f t="shared" si="133"/>
        <v>0</v>
      </c>
      <c r="AF126" s="278">
        <f t="shared" ref="AF126" si="134">SUBTOTAL(9,AF124:AF125)</f>
        <v>0</v>
      </c>
      <c r="AG126" s="281">
        <f t="shared" si="132"/>
        <v>0</v>
      </c>
      <c r="AH126" s="364"/>
      <c r="AI126" s="367"/>
      <c r="AJ126" s="370"/>
      <c r="AK126" s="373"/>
      <c r="AL126" s="385"/>
      <c r="AM126" s="134">
        <f>ROW()</f>
        <v>126</v>
      </c>
      <c r="AN126" s="112">
        <f>D124</f>
        <v>0</v>
      </c>
      <c r="AO126" s="131">
        <f>N124</f>
        <v>0</v>
      </c>
      <c r="AP126" s="112"/>
      <c r="AQ126" s="112"/>
      <c r="AR126" s="112"/>
      <c r="AS126" s="112"/>
      <c r="AT126" s="112"/>
    </row>
    <row r="127" spans="2:46" ht="19.5" hidden="1" customHeight="1">
      <c r="B127" s="112">
        <f t="shared" si="80"/>
        <v>118</v>
      </c>
      <c r="C127" s="386">
        <v>40</v>
      </c>
      <c r="D127" s="389"/>
      <c r="E127" s="374"/>
      <c r="F127" s="377" t="s">
        <v>66</v>
      </c>
      <c r="G127" s="374"/>
      <c r="H127" s="377" t="s">
        <v>66</v>
      </c>
      <c r="I127" s="374"/>
      <c r="J127" s="377" t="s">
        <v>67</v>
      </c>
      <c r="K127" s="374"/>
      <c r="L127" s="380"/>
      <c r="M127" s="380"/>
      <c r="N127" s="356"/>
      <c r="O127" s="356"/>
      <c r="P127" s="359"/>
      <c r="Q127" s="158" t="s">
        <v>35</v>
      </c>
      <c r="R127" s="15">
        <f>SUM(T127:AG127)</f>
        <v>0</v>
      </c>
      <c r="S127" s="49"/>
      <c r="T127" s="50"/>
      <c r="U127" s="51"/>
      <c r="V127" s="51"/>
      <c r="W127" s="51"/>
      <c r="X127" s="51"/>
      <c r="Y127" s="51"/>
      <c r="Z127" s="51"/>
      <c r="AA127" s="51"/>
      <c r="AB127" s="51"/>
      <c r="AC127" s="269"/>
      <c r="AD127" s="51"/>
      <c r="AE127" s="51"/>
      <c r="AF127" s="51"/>
      <c r="AG127" s="279"/>
      <c r="AH127" s="362"/>
      <c r="AI127" s="365"/>
      <c r="AJ127" s="368" t="s">
        <v>36</v>
      </c>
      <c r="AK127" s="371"/>
      <c r="AL127" s="329"/>
      <c r="AM127" s="134">
        <f>ROW()</f>
        <v>127</v>
      </c>
      <c r="AN127" s="112">
        <f>D127</f>
        <v>0</v>
      </c>
      <c r="AO127" s="131">
        <f>N127</f>
        <v>0</v>
      </c>
      <c r="AP127" s="112"/>
      <c r="AQ127" s="112"/>
      <c r="AR127" s="112"/>
      <c r="AS127" s="112"/>
      <c r="AT127" s="112"/>
    </row>
    <row r="128" spans="2:46" ht="19.5" hidden="1" customHeight="1">
      <c r="B128" s="112">
        <f t="shared" si="80"/>
        <v>119</v>
      </c>
      <c r="C128" s="387"/>
      <c r="D128" s="390"/>
      <c r="E128" s="375"/>
      <c r="F128" s="378"/>
      <c r="G128" s="375"/>
      <c r="H128" s="378"/>
      <c r="I128" s="375"/>
      <c r="J128" s="378"/>
      <c r="K128" s="375"/>
      <c r="L128" s="381"/>
      <c r="M128" s="381"/>
      <c r="N128" s="383"/>
      <c r="O128" s="357"/>
      <c r="P128" s="360"/>
      <c r="Q128" s="212" t="s">
        <v>42</v>
      </c>
      <c r="R128" s="19">
        <f>SUM(T128:AG128)</f>
        <v>0</v>
      </c>
      <c r="S128" s="52"/>
      <c r="T128" s="53"/>
      <c r="U128" s="54"/>
      <c r="V128" s="54"/>
      <c r="W128" s="54"/>
      <c r="X128" s="54"/>
      <c r="Y128" s="54"/>
      <c r="Z128" s="54"/>
      <c r="AA128" s="54"/>
      <c r="AB128" s="54"/>
      <c r="AC128" s="270"/>
      <c r="AD128" s="54"/>
      <c r="AE128" s="54"/>
      <c r="AF128" s="54"/>
      <c r="AG128" s="280"/>
      <c r="AH128" s="363"/>
      <c r="AI128" s="366"/>
      <c r="AJ128" s="369"/>
      <c r="AK128" s="372"/>
      <c r="AL128" s="330"/>
      <c r="AM128" s="134">
        <f>ROW()</f>
        <v>128</v>
      </c>
      <c r="AN128" s="112">
        <f>D127</f>
        <v>0</v>
      </c>
      <c r="AO128" s="131">
        <f>N127</f>
        <v>0</v>
      </c>
      <c r="AP128" s="112"/>
      <c r="AQ128" s="112"/>
      <c r="AR128" s="112"/>
      <c r="AS128" s="112"/>
      <c r="AT128" s="112"/>
    </row>
    <row r="129" spans="2:46" ht="19.5" hidden="1" customHeight="1">
      <c r="B129" s="112">
        <f t="shared" si="80"/>
        <v>120</v>
      </c>
      <c r="C129" s="388"/>
      <c r="D129" s="391"/>
      <c r="E129" s="376"/>
      <c r="F129" s="379"/>
      <c r="G129" s="376"/>
      <c r="H129" s="379"/>
      <c r="I129" s="376"/>
      <c r="J129" s="379"/>
      <c r="K129" s="376"/>
      <c r="L129" s="382"/>
      <c r="M129" s="382"/>
      <c r="N129" s="384"/>
      <c r="O129" s="358"/>
      <c r="P129" s="361"/>
      <c r="Q129" s="213" t="s">
        <v>47</v>
      </c>
      <c r="R129" s="109">
        <f t="shared" ref="R129:AG129" si="135">SUBTOTAL(9,R127:R128)</f>
        <v>0</v>
      </c>
      <c r="S129" s="24">
        <f t="shared" si="135"/>
        <v>0</v>
      </c>
      <c r="T129" s="25">
        <f t="shared" si="135"/>
        <v>0</v>
      </c>
      <c r="U129" s="23">
        <f t="shared" si="135"/>
        <v>0</v>
      </c>
      <c r="V129" s="23">
        <f t="shared" si="135"/>
        <v>0</v>
      </c>
      <c r="W129" s="23">
        <f t="shared" si="135"/>
        <v>0</v>
      </c>
      <c r="X129" s="23">
        <f t="shared" si="125"/>
        <v>0</v>
      </c>
      <c r="Y129" s="23">
        <f t="shared" si="125"/>
        <v>0</v>
      </c>
      <c r="Z129" s="23">
        <f t="shared" si="125"/>
        <v>0</v>
      </c>
      <c r="AA129" s="23">
        <f t="shared" si="125"/>
        <v>0</v>
      </c>
      <c r="AB129" s="278">
        <f t="shared" si="125"/>
        <v>0</v>
      </c>
      <c r="AC129" s="271">
        <f t="shared" ref="AC129:AE129" si="136">SUBTOTAL(9,AC127:AC128)</f>
        <v>0</v>
      </c>
      <c r="AD129" s="23">
        <f t="shared" si="136"/>
        <v>0</v>
      </c>
      <c r="AE129" s="278">
        <f t="shared" si="136"/>
        <v>0</v>
      </c>
      <c r="AF129" s="278">
        <f t="shared" ref="AF129" si="137">SUBTOTAL(9,AF127:AF128)</f>
        <v>0</v>
      </c>
      <c r="AG129" s="281">
        <f t="shared" si="135"/>
        <v>0</v>
      </c>
      <c r="AH129" s="364"/>
      <c r="AI129" s="367"/>
      <c r="AJ129" s="370"/>
      <c r="AK129" s="373"/>
      <c r="AL129" s="385"/>
      <c r="AM129" s="134">
        <f>ROW()</f>
        <v>129</v>
      </c>
      <c r="AN129" s="112">
        <f>D127</f>
        <v>0</v>
      </c>
      <c r="AO129" s="131">
        <f>N127</f>
        <v>0</v>
      </c>
      <c r="AP129" s="112"/>
      <c r="AQ129" s="112"/>
      <c r="AR129" s="112"/>
      <c r="AS129" s="112"/>
      <c r="AT129" s="112"/>
    </row>
    <row r="130" spans="2:46" ht="19.5" hidden="1" customHeight="1">
      <c r="B130" s="112">
        <f t="shared" si="80"/>
        <v>121</v>
      </c>
      <c r="C130" s="386">
        <v>41</v>
      </c>
      <c r="D130" s="389"/>
      <c r="E130" s="374"/>
      <c r="F130" s="377" t="s">
        <v>66</v>
      </c>
      <c r="G130" s="374"/>
      <c r="H130" s="377" t="s">
        <v>66</v>
      </c>
      <c r="I130" s="374"/>
      <c r="J130" s="377" t="s">
        <v>67</v>
      </c>
      <c r="K130" s="374"/>
      <c r="L130" s="380"/>
      <c r="M130" s="380"/>
      <c r="N130" s="356"/>
      <c r="O130" s="356"/>
      <c r="P130" s="359"/>
      <c r="Q130" s="158" t="s">
        <v>35</v>
      </c>
      <c r="R130" s="15">
        <f>SUM(T130:AG130)</f>
        <v>0</v>
      </c>
      <c r="S130" s="49"/>
      <c r="T130" s="50"/>
      <c r="U130" s="51"/>
      <c r="V130" s="51"/>
      <c r="W130" s="51"/>
      <c r="X130" s="51"/>
      <c r="Y130" s="51"/>
      <c r="Z130" s="51"/>
      <c r="AA130" s="51"/>
      <c r="AB130" s="51"/>
      <c r="AC130" s="269"/>
      <c r="AD130" s="51"/>
      <c r="AE130" s="51"/>
      <c r="AF130" s="51"/>
      <c r="AG130" s="279"/>
      <c r="AH130" s="362"/>
      <c r="AI130" s="365"/>
      <c r="AJ130" s="368" t="s">
        <v>36</v>
      </c>
      <c r="AK130" s="371"/>
      <c r="AL130" s="329"/>
      <c r="AM130" s="134">
        <f>ROW()</f>
        <v>130</v>
      </c>
      <c r="AN130" s="112">
        <f>D130</f>
        <v>0</v>
      </c>
      <c r="AO130" s="131">
        <f>N130</f>
        <v>0</v>
      </c>
      <c r="AP130" s="112"/>
      <c r="AQ130" s="112"/>
      <c r="AR130" s="112"/>
      <c r="AS130" s="112"/>
      <c r="AT130" s="112"/>
    </row>
    <row r="131" spans="2:46" ht="19.5" hidden="1" customHeight="1">
      <c r="B131" s="112">
        <f t="shared" si="80"/>
        <v>122</v>
      </c>
      <c r="C131" s="387"/>
      <c r="D131" s="390"/>
      <c r="E131" s="375"/>
      <c r="F131" s="378"/>
      <c r="G131" s="375"/>
      <c r="H131" s="378"/>
      <c r="I131" s="375"/>
      <c r="J131" s="378"/>
      <c r="K131" s="375"/>
      <c r="L131" s="381"/>
      <c r="M131" s="381"/>
      <c r="N131" s="383"/>
      <c r="O131" s="357"/>
      <c r="P131" s="360"/>
      <c r="Q131" s="212" t="s">
        <v>42</v>
      </c>
      <c r="R131" s="19">
        <f>SUM(T131:AG131)</f>
        <v>0</v>
      </c>
      <c r="S131" s="52"/>
      <c r="T131" s="53"/>
      <c r="U131" s="54"/>
      <c r="V131" s="54"/>
      <c r="W131" s="54"/>
      <c r="X131" s="54"/>
      <c r="Y131" s="54"/>
      <c r="Z131" s="54"/>
      <c r="AA131" s="54"/>
      <c r="AB131" s="54"/>
      <c r="AC131" s="270"/>
      <c r="AD131" s="54"/>
      <c r="AE131" s="54"/>
      <c r="AF131" s="54"/>
      <c r="AG131" s="280"/>
      <c r="AH131" s="363"/>
      <c r="AI131" s="366"/>
      <c r="AJ131" s="369"/>
      <c r="AK131" s="372"/>
      <c r="AL131" s="330"/>
      <c r="AM131" s="134">
        <f>ROW()</f>
        <v>131</v>
      </c>
      <c r="AN131" s="112">
        <f>D130</f>
        <v>0</v>
      </c>
      <c r="AO131" s="131">
        <f>N130</f>
        <v>0</v>
      </c>
      <c r="AP131" s="112"/>
      <c r="AQ131" s="112"/>
      <c r="AR131" s="112"/>
      <c r="AS131" s="112"/>
      <c r="AT131" s="112"/>
    </row>
    <row r="132" spans="2:46" ht="19.5" hidden="1" customHeight="1">
      <c r="B132" s="112">
        <f t="shared" si="80"/>
        <v>123</v>
      </c>
      <c r="C132" s="388"/>
      <c r="D132" s="391"/>
      <c r="E132" s="376"/>
      <c r="F132" s="379"/>
      <c r="G132" s="376"/>
      <c r="H132" s="379"/>
      <c r="I132" s="376"/>
      <c r="J132" s="379"/>
      <c r="K132" s="376"/>
      <c r="L132" s="382"/>
      <c r="M132" s="382"/>
      <c r="N132" s="384"/>
      <c r="O132" s="358"/>
      <c r="P132" s="361"/>
      <c r="Q132" s="213" t="s">
        <v>47</v>
      </c>
      <c r="R132" s="109">
        <f t="shared" ref="R132:AG132" si="138">SUBTOTAL(9,R130:R131)</f>
        <v>0</v>
      </c>
      <c r="S132" s="24">
        <f t="shared" si="138"/>
        <v>0</v>
      </c>
      <c r="T132" s="25">
        <f t="shared" si="138"/>
        <v>0</v>
      </c>
      <c r="U132" s="23">
        <f t="shared" si="138"/>
        <v>0</v>
      </c>
      <c r="V132" s="23">
        <f t="shared" si="138"/>
        <v>0</v>
      </c>
      <c r="W132" s="23">
        <f t="shared" si="138"/>
        <v>0</v>
      </c>
      <c r="X132" s="23">
        <f t="shared" si="125"/>
        <v>0</v>
      </c>
      <c r="Y132" s="23">
        <f t="shared" si="125"/>
        <v>0</v>
      </c>
      <c r="Z132" s="23">
        <f t="shared" si="125"/>
        <v>0</v>
      </c>
      <c r="AA132" s="23">
        <f t="shared" si="125"/>
        <v>0</v>
      </c>
      <c r="AB132" s="278">
        <f t="shared" si="125"/>
        <v>0</v>
      </c>
      <c r="AC132" s="271">
        <f t="shared" ref="AC132:AE132" si="139">SUBTOTAL(9,AC130:AC131)</f>
        <v>0</v>
      </c>
      <c r="AD132" s="23">
        <f t="shared" si="139"/>
        <v>0</v>
      </c>
      <c r="AE132" s="278">
        <f t="shared" si="139"/>
        <v>0</v>
      </c>
      <c r="AF132" s="278">
        <f t="shared" ref="AF132" si="140">SUBTOTAL(9,AF130:AF131)</f>
        <v>0</v>
      </c>
      <c r="AG132" s="281">
        <f t="shared" si="138"/>
        <v>0</v>
      </c>
      <c r="AH132" s="364"/>
      <c r="AI132" s="367"/>
      <c r="AJ132" s="370"/>
      <c r="AK132" s="373"/>
      <c r="AL132" s="385"/>
      <c r="AM132" s="134">
        <f>ROW()</f>
        <v>132</v>
      </c>
      <c r="AN132" s="112">
        <f>D130</f>
        <v>0</v>
      </c>
      <c r="AO132" s="131">
        <f>N130</f>
        <v>0</v>
      </c>
      <c r="AP132" s="112"/>
      <c r="AQ132" s="112"/>
      <c r="AR132" s="112"/>
      <c r="AS132" s="112"/>
      <c r="AT132" s="112"/>
    </row>
    <row r="133" spans="2:46" ht="19.5" hidden="1" customHeight="1">
      <c r="B133" s="112">
        <f t="shared" si="80"/>
        <v>124</v>
      </c>
      <c r="C133" s="386">
        <v>42</v>
      </c>
      <c r="D133" s="389"/>
      <c r="E133" s="374"/>
      <c r="F133" s="377" t="s">
        <v>66</v>
      </c>
      <c r="G133" s="374"/>
      <c r="H133" s="377" t="s">
        <v>66</v>
      </c>
      <c r="I133" s="374"/>
      <c r="J133" s="377" t="s">
        <v>67</v>
      </c>
      <c r="K133" s="374"/>
      <c r="L133" s="380"/>
      <c r="M133" s="380"/>
      <c r="N133" s="356"/>
      <c r="O133" s="356"/>
      <c r="P133" s="359"/>
      <c r="Q133" s="158" t="s">
        <v>35</v>
      </c>
      <c r="R133" s="15">
        <f>SUM(T133:AG133)</f>
        <v>0</v>
      </c>
      <c r="S133" s="49"/>
      <c r="T133" s="50"/>
      <c r="U133" s="51"/>
      <c r="V133" s="51"/>
      <c r="W133" s="51"/>
      <c r="X133" s="51"/>
      <c r="Y133" s="51"/>
      <c r="Z133" s="51"/>
      <c r="AA133" s="51"/>
      <c r="AB133" s="51"/>
      <c r="AC133" s="269"/>
      <c r="AD133" s="51"/>
      <c r="AE133" s="51"/>
      <c r="AF133" s="51"/>
      <c r="AG133" s="279"/>
      <c r="AH133" s="362"/>
      <c r="AI133" s="365"/>
      <c r="AJ133" s="368" t="s">
        <v>36</v>
      </c>
      <c r="AK133" s="371"/>
      <c r="AL133" s="329"/>
      <c r="AM133" s="134">
        <f>ROW()</f>
        <v>133</v>
      </c>
      <c r="AN133" s="112">
        <f>D133</f>
        <v>0</v>
      </c>
      <c r="AO133" s="131">
        <f>N133</f>
        <v>0</v>
      </c>
      <c r="AP133" s="112"/>
      <c r="AQ133" s="112"/>
      <c r="AR133" s="112"/>
      <c r="AS133" s="112"/>
      <c r="AT133" s="112"/>
    </row>
    <row r="134" spans="2:46" ht="19.5" hidden="1" customHeight="1">
      <c r="B134" s="112">
        <f t="shared" si="80"/>
        <v>125</v>
      </c>
      <c r="C134" s="387"/>
      <c r="D134" s="390"/>
      <c r="E134" s="375"/>
      <c r="F134" s="378"/>
      <c r="G134" s="375"/>
      <c r="H134" s="378"/>
      <c r="I134" s="375"/>
      <c r="J134" s="378"/>
      <c r="K134" s="375"/>
      <c r="L134" s="381"/>
      <c r="M134" s="381"/>
      <c r="N134" s="383"/>
      <c r="O134" s="357"/>
      <c r="P134" s="360"/>
      <c r="Q134" s="212" t="s">
        <v>42</v>
      </c>
      <c r="R134" s="19">
        <f>SUM(T134:AG134)</f>
        <v>0</v>
      </c>
      <c r="S134" s="52"/>
      <c r="T134" s="53"/>
      <c r="U134" s="54"/>
      <c r="V134" s="54"/>
      <c r="W134" s="54"/>
      <c r="X134" s="54"/>
      <c r="Y134" s="54"/>
      <c r="Z134" s="54"/>
      <c r="AA134" s="54"/>
      <c r="AB134" s="54"/>
      <c r="AC134" s="270"/>
      <c r="AD134" s="54"/>
      <c r="AE134" s="54"/>
      <c r="AF134" s="54"/>
      <c r="AG134" s="280"/>
      <c r="AH134" s="363"/>
      <c r="AI134" s="366"/>
      <c r="AJ134" s="369"/>
      <c r="AK134" s="372"/>
      <c r="AL134" s="330"/>
      <c r="AM134" s="134">
        <f>ROW()</f>
        <v>134</v>
      </c>
      <c r="AN134" s="112">
        <f>D133</f>
        <v>0</v>
      </c>
      <c r="AO134" s="131">
        <f>N133</f>
        <v>0</v>
      </c>
      <c r="AP134" s="112"/>
      <c r="AQ134" s="112"/>
      <c r="AR134" s="112"/>
      <c r="AS134" s="112"/>
      <c r="AT134" s="112"/>
    </row>
    <row r="135" spans="2:46" ht="19.5" hidden="1" customHeight="1">
      <c r="B135" s="112">
        <f t="shared" si="80"/>
        <v>126</v>
      </c>
      <c r="C135" s="388"/>
      <c r="D135" s="391"/>
      <c r="E135" s="376"/>
      <c r="F135" s="379"/>
      <c r="G135" s="376"/>
      <c r="H135" s="379"/>
      <c r="I135" s="376"/>
      <c r="J135" s="379"/>
      <c r="K135" s="376"/>
      <c r="L135" s="382"/>
      <c r="M135" s="382"/>
      <c r="N135" s="384"/>
      <c r="O135" s="358"/>
      <c r="P135" s="361"/>
      <c r="Q135" s="213" t="s">
        <v>47</v>
      </c>
      <c r="R135" s="109">
        <f t="shared" ref="R135:AG135" si="141">SUBTOTAL(9,R133:R134)</f>
        <v>0</v>
      </c>
      <c r="S135" s="24">
        <f t="shared" si="141"/>
        <v>0</v>
      </c>
      <c r="T135" s="25">
        <f t="shared" si="141"/>
        <v>0</v>
      </c>
      <c r="U135" s="23">
        <f t="shared" si="141"/>
        <v>0</v>
      </c>
      <c r="V135" s="23">
        <f t="shared" si="141"/>
        <v>0</v>
      </c>
      <c r="W135" s="23">
        <f t="shared" si="141"/>
        <v>0</v>
      </c>
      <c r="X135" s="23">
        <f t="shared" si="125"/>
        <v>0</v>
      </c>
      <c r="Y135" s="23">
        <f t="shared" si="125"/>
        <v>0</v>
      </c>
      <c r="Z135" s="23">
        <f t="shared" si="125"/>
        <v>0</v>
      </c>
      <c r="AA135" s="23">
        <f t="shared" si="125"/>
        <v>0</v>
      </c>
      <c r="AB135" s="278">
        <f t="shared" si="125"/>
        <v>0</v>
      </c>
      <c r="AC135" s="271">
        <f t="shared" ref="AC135:AE135" si="142">SUBTOTAL(9,AC133:AC134)</f>
        <v>0</v>
      </c>
      <c r="AD135" s="23">
        <f t="shared" si="142"/>
        <v>0</v>
      </c>
      <c r="AE135" s="278">
        <f t="shared" si="142"/>
        <v>0</v>
      </c>
      <c r="AF135" s="278">
        <f t="shared" ref="AF135" si="143">SUBTOTAL(9,AF133:AF134)</f>
        <v>0</v>
      </c>
      <c r="AG135" s="281">
        <f t="shared" si="141"/>
        <v>0</v>
      </c>
      <c r="AH135" s="364"/>
      <c r="AI135" s="367"/>
      <c r="AJ135" s="370"/>
      <c r="AK135" s="373"/>
      <c r="AL135" s="385"/>
      <c r="AM135" s="134">
        <f>ROW()</f>
        <v>135</v>
      </c>
      <c r="AN135" s="112">
        <f>D133</f>
        <v>0</v>
      </c>
      <c r="AO135" s="131">
        <f>N133</f>
        <v>0</v>
      </c>
      <c r="AP135" s="112"/>
      <c r="AQ135" s="112"/>
      <c r="AR135" s="112"/>
      <c r="AS135" s="112"/>
      <c r="AT135" s="112"/>
    </row>
    <row r="136" spans="2:46" ht="19.5" hidden="1" customHeight="1">
      <c r="B136" s="112">
        <f t="shared" si="80"/>
        <v>127</v>
      </c>
      <c r="C136" s="386">
        <v>43</v>
      </c>
      <c r="D136" s="389"/>
      <c r="E136" s="374"/>
      <c r="F136" s="377" t="s">
        <v>66</v>
      </c>
      <c r="G136" s="374"/>
      <c r="H136" s="377" t="s">
        <v>66</v>
      </c>
      <c r="I136" s="374"/>
      <c r="J136" s="377" t="s">
        <v>67</v>
      </c>
      <c r="K136" s="374"/>
      <c r="L136" s="380"/>
      <c r="M136" s="380"/>
      <c r="N136" s="356"/>
      <c r="O136" s="356"/>
      <c r="P136" s="359"/>
      <c r="Q136" s="158" t="s">
        <v>35</v>
      </c>
      <c r="R136" s="15">
        <f>SUM(T136:AG136)</f>
        <v>0</v>
      </c>
      <c r="S136" s="49"/>
      <c r="T136" s="50"/>
      <c r="U136" s="51"/>
      <c r="V136" s="51"/>
      <c r="W136" s="51"/>
      <c r="X136" s="51"/>
      <c r="Y136" s="51"/>
      <c r="Z136" s="51"/>
      <c r="AA136" s="51"/>
      <c r="AB136" s="51"/>
      <c r="AC136" s="269"/>
      <c r="AD136" s="51"/>
      <c r="AE136" s="51"/>
      <c r="AF136" s="51"/>
      <c r="AG136" s="279"/>
      <c r="AH136" s="362"/>
      <c r="AI136" s="365"/>
      <c r="AJ136" s="368" t="s">
        <v>36</v>
      </c>
      <c r="AK136" s="371"/>
      <c r="AL136" s="329"/>
      <c r="AM136" s="134">
        <f>ROW()</f>
        <v>136</v>
      </c>
      <c r="AN136" s="112">
        <f>D136</f>
        <v>0</v>
      </c>
      <c r="AO136" s="131">
        <f>N136</f>
        <v>0</v>
      </c>
      <c r="AP136" s="112"/>
      <c r="AQ136" s="112"/>
      <c r="AR136" s="112"/>
      <c r="AS136" s="112"/>
      <c r="AT136" s="112"/>
    </row>
    <row r="137" spans="2:46" ht="19.5" hidden="1" customHeight="1">
      <c r="B137" s="112">
        <f t="shared" si="80"/>
        <v>128</v>
      </c>
      <c r="C137" s="387"/>
      <c r="D137" s="390"/>
      <c r="E137" s="375"/>
      <c r="F137" s="378"/>
      <c r="G137" s="375"/>
      <c r="H137" s="378"/>
      <c r="I137" s="375"/>
      <c r="J137" s="378"/>
      <c r="K137" s="375"/>
      <c r="L137" s="381"/>
      <c r="M137" s="381"/>
      <c r="N137" s="383"/>
      <c r="O137" s="357"/>
      <c r="P137" s="360"/>
      <c r="Q137" s="212" t="s">
        <v>42</v>
      </c>
      <c r="R137" s="19">
        <f>SUM(T137:AG137)</f>
        <v>0</v>
      </c>
      <c r="S137" s="52"/>
      <c r="T137" s="53"/>
      <c r="U137" s="54"/>
      <c r="V137" s="54"/>
      <c r="W137" s="54"/>
      <c r="X137" s="54"/>
      <c r="Y137" s="54"/>
      <c r="Z137" s="54"/>
      <c r="AA137" s="54"/>
      <c r="AB137" s="54"/>
      <c r="AC137" s="270"/>
      <c r="AD137" s="54"/>
      <c r="AE137" s="54"/>
      <c r="AF137" s="54"/>
      <c r="AG137" s="280"/>
      <c r="AH137" s="363"/>
      <c r="AI137" s="366"/>
      <c r="AJ137" s="369"/>
      <c r="AK137" s="372"/>
      <c r="AL137" s="330"/>
      <c r="AM137" s="134">
        <f>ROW()</f>
        <v>137</v>
      </c>
      <c r="AN137" s="112">
        <f>D136</f>
        <v>0</v>
      </c>
      <c r="AO137" s="131">
        <f>N136</f>
        <v>0</v>
      </c>
      <c r="AP137" s="112"/>
      <c r="AQ137" s="112"/>
      <c r="AR137" s="112"/>
      <c r="AS137" s="112"/>
      <c r="AT137" s="112"/>
    </row>
    <row r="138" spans="2:46" ht="19.5" hidden="1" customHeight="1">
      <c r="B138" s="112">
        <f t="shared" si="80"/>
        <v>129</v>
      </c>
      <c r="C138" s="388"/>
      <c r="D138" s="391"/>
      <c r="E138" s="376"/>
      <c r="F138" s="379"/>
      <c r="G138" s="376"/>
      <c r="H138" s="379"/>
      <c r="I138" s="376"/>
      <c r="J138" s="379"/>
      <c r="K138" s="376"/>
      <c r="L138" s="382"/>
      <c r="M138" s="382"/>
      <c r="N138" s="384"/>
      <c r="O138" s="358"/>
      <c r="P138" s="361"/>
      <c r="Q138" s="213" t="s">
        <v>47</v>
      </c>
      <c r="R138" s="109">
        <f t="shared" ref="R138:AG153" si="144">SUBTOTAL(9,R136:R137)</f>
        <v>0</v>
      </c>
      <c r="S138" s="24">
        <f t="shared" si="144"/>
        <v>0</v>
      </c>
      <c r="T138" s="25">
        <f t="shared" si="144"/>
        <v>0</v>
      </c>
      <c r="U138" s="23">
        <f t="shared" si="144"/>
        <v>0</v>
      </c>
      <c r="V138" s="23">
        <f t="shared" si="144"/>
        <v>0</v>
      </c>
      <c r="W138" s="23">
        <f t="shared" si="144"/>
        <v>0</v>
      </c>
      <c r="X138" s="23">
        <f t="shared" si="144"/>
        <v>0</v>
      </c>
      <c r="Y138" s="23">
        <f t="shared" si="144"/>
        <v>0</v>
      </c>
      <c r="Z138" s="23">
        <f t="shared" si="144"/>
        <v>0</v>
      </c>
      <c r="AA138" s="23">
        <f t="shared" si="144"/>
        <v>0</v>
      </c>
      <c r="AB138" s="278">
        <f t="shared" ref="AB138" si="145">SUBTOTAL(9,AB136:AB137)</f>
        <v>0</v>
      </c>
      <c r="AC138" s="271">
        <f t="shared" ref="AC138:AE138" si="146">SUBTOTAL(9,AC136:AC137)</f>
        <v>0</v>
      </c>
      <c r="AD138" s="23">
        <f t="shared" si="146"/>
        <v>0</v>
      </c>
      <c r="AE138" s="278">
        <f t="shared" si="146"/>
        <v>0</v>
      </c>
      <c r="AF138" s="278">
        <f t="shared" ref="AF138" si="147">SUBTOTAL(9,AF136:AF137)</f>
        <v>0</v>
      </c>
      <c r="AG138" s="281">
        <f t="shared" si="144"/>
        <v>0</v>
      </c>
      <c r="AH138" s="364"/>
      <c r="AI138" s="367"/>
      <c r="AJ138" s="370"/>
      <c r="AK138" s="373"/>
      <c r="AL138" s="385"/>
      <c r="AM138" s="134">
        <f>ROW()</f>
        <v>138</v>
      </c>
      <c r="AN138" s="112">
        <f>D136</f>
        <v>0</v>
      </c>
      <c r="AO138" s="131">
        <f>N136</f>
        <v>0</v>
      </c>
      <c r="AP138" s="112"/>
      <c r="AQ138" s="112"/>
      <c r="AR138" s="112"/>
      <c r="AS138" s="112"/>
      <c r="AT138" s="112"/>
    </row>
    <row r="139" spans="2:46" ht="19.5" hidden="1" customHeight="1">
      <c r="B139" s="112">
        <f t="shared" si="80"/>
        <v>130</v>
      </c>
      <c r="C139" s="386">
        <v>44</v>
      </c>
      <c r="D139" s="389"/>
      <c r="E139" s="374"/>
      <c r="F139" s="377" t="s">
        <v>66</v>
      </c>
      <c r="G139" s="374"/>
      <c r="H139" s="377" t="s">
        <v>66</v>
      </c>
      <c r="I139" s="374"/>
      <c r="J139" s="377" t="s">
        <v>67</v>
      </c>
      <c r="K139" s="374"/>
      <c r="L139" s="380"/>
      <c r="M139" s="380"/>
      <c r="N139" s="356"/>
      <c r="O139" s="356"/>
      <c r="P139" s="359"/>
      <c r="Q139" s="158" t="s">
        <v>35</v>
      </c>
      <c r="R139" s="15">
        <f>SUM(T139:AG139)</f>
        <v>0</v>
      </c>
      <c r="S139" s="49"/>
      <c r="T139" s="50"/>
      <c r="U139" s="51"/>
      <c r="V139" s="51"/>
      <c r="W139" s="51"/>
      <c r="X139" s="51"/>
      <c r="Y139" s="51"/>
      <c r="Z139" s="51"/>
      <c r="AA139" s="51"/>
      <c r="AB139" s="51"/>
      <c r="AC139" s="269"/>
      <c r="AD139" s="51"/>
      <c r="AE139" s="51"/>
      <c r="AF139" s="51"/>
      <c r="AG139" s="279"/>
      <c r="AH139" s="362"/>
      <c r="AI139" s="365"/>
      <c r="AJ139" s="368" t="s">
        <v>36</v>
      </c>
      <c r="AK139" s="371"/>
      <c r="AL139" s="329"/>
      <c r="AM139" s="134">
        <f>ROW()</f>
        <v>139</v>
      </c>
      <c r="AN139" s="112">
        <f>D139</f>
        <v>0</v>
      </c>
      <c r="AO139" s="131">
        <f>N139</f>
        <v>0</v>
      </c>
      <c r="AP139" s="112"/>
      <c r="AQ139" s="112"/>
      <c r="AR139" s="112"/>
      <c r="AS139" s="112"/>
      <c r="AT139" s="112"/>
    </row>
    <row r="140" spans="2:46" ht="19.5" hidden="1" customHeight="1">
      <c r="B140" s="112">
        <f t="shared" ref="B140:B203" si="148">B139+1</f>
        <v>131</v>
      </c>
      <c r="C140" s="387"/>
      <c r="D140" s="390"/>
      <c r="E140" s="375"/>
      <c r="F140" s="378"/>
      <c r="G140" s="375"/>
      <c r="H140" s="378"/>
      <c r="I140" s="375"/>
      <c r="J140" s="378"/>
      <c r="K140" s="375"/>
      <c r="L140" s="381"/>
      <c r="M140" s="381"/>
      <c r="N140" s="383"/>
      <c r="O140" s="357"/>
      <c r="P140" s="360"/>
      <c r="Q140" s="212" t="s">
        <v>42</v>
      </c>
      <c r="R140" s="19">
        <f>SUM(T140:AG140)</f>
        <v>0</v>
      </c>
      <c r="S140" s="52"/>
      <c r="T140" s="53"/>
      <c r="U140" s="54"/>
      <c r="V140" s="54"/>
      <c r="W140" s="54"/>
      <c r="X140" s="54"/>
      <c r="Y140" s="54"/>
      <c r="Z140" s="54"/>
      <c r="AA140" s="54"/>
      <c r="AB140" s="54"/>
      <c r="AC140" s="270"/>
      <c r="AD140" s="54"/>
      <c r="AE140" s="54"/>
      <c r="AF140" s="54"/>
      <c r="AG140" s="280"/>
      <c r="AH140" s="363"/>
      <c r="AI140" s="366"/>
      <c r="AJ140" s="369"/>
      <c r="AK140" s="372"/>
      <c r="AL140" s="330"/>
      <c r="AM140" s="134">
        <f>ROW()</f>
        <v>140</v>
      </c>
      <c r="AN140" s="112">
        <f>D139</f>
        <v>0</v>
      </c>
      <c r="AO140" s="131">
        <f>N139</f>
        <v>0</v>
      </c>
      <c r="AP140" s="112"/>
      <c r="AQ140" s="112"/>
      <c r="AR140" s="112"/>
      <c r="AS140" s="112"/>
      <c r="AT140" s="112"/>
    </row>
    <row r="141" spans="2:46" ht="19.5" hidden="1" customHeight="1">
      <c r="B141" s="112">
        <f t="shared" si="148"/>
        <v>132</v>
      </c>
      <c r="C141" s="388"/>
      <c r="D141" s="391"/>
      <c r="E141" s="376"/>
      <c r="F141" s="379"/>
      <c r="G141" s="376"/>
      <c r="H141" s="379"/>
      <c r="I141" s="376"/>
      <c r="J141" s="379"/>
      <c r="K141" s="376"/>
      <c r="L141" s="382"/>
      <c r="M141" s="382"/>
      <c r="N141" s="384"/>
      <c r="O141" s="358"/>
      <c r="P141" s="361"/>
      <c r="Q141" s="213" t="s">
        <v>47</v>
      </c>
      <c r="R141" s="109">
        <f t="shared" ref="R141:AG141" si="149">SUBTOTAL(9,R139:R140)</f>
        <v>0</v>
      </c>
      <c r="S141" s="24">
        <f t="shared" si="149"/>
        <v>0</v>
      </c>
      <c r="T141" s="25">
        <f t="shared" si="149"/>
        <v>0</v>
      </c>
      <c r="U141" s="23">
        <f t="shared" si="149"/>
        <v>0</v>
      </c>
      <c r="V141" s="23">
        <f t="shared" si="149"/>
        <v>0</v>
      </c>
      <c r="W141" s="23">
        <f t="shared" si="149"/>
        <v>0</v>
      </c>
      <c r="X141" s="23">
        <f t="shared" si="144"/>
        <v>0</v>
      </c>
      <c r="Y141" s="23">
        <f t="shared" si="144"/>
        <v>0</v>
      </c>
      <c r="Z141" s="23">
        <f t="shared" si="144"/>
        <v>0</v>
      </c>
      <c r="AA141" s="23">
        <f t="shared" si="144"/>
        <v>0</v>
      </c>
      <c r="AB141" s="278">
        <f t="shared" si="144"/>
        <v>0</v>
      </c>
      <c r="AC141" s="271">
        <f t="shared" ref="AC141:AE141" si="150">SUBTOTAL(9,AC139:AC140)</f>
        <v>0</v>
      </c>
      <c r="AD141" s="23">
        <f t="shared" si="150"/>
        <v>0</v>
      </c>
      <c r="AE141" s="278">
        <f t="shared" si="150"/>
        <v>0</v>
      </c>
      <c r="AF141" s="278">
        <f t="shared" ref="AF141" si="151">SUBTOTAL(9,AF139:AF140)</f>
        <v>0</v>
      </c>
      <c r="AG141" s="281">
        <f t="shared" si="149"/>
        <v>0</v>
      </c>
      <c r="AH141" s="364"/>
      <c r="AI141" s="367"/>
      <c r="AJ141" s="370"/>
      <c r="AK141" s="373"/>
      <c r="AL141" s="385"/>
      <c r="AM141" s="134">
        <f>ROW()</f>
        <v>141</v>
      </c>
      <c r="AN141" s="112">
        <f>D139</f>
        <v>0</v>
      </c>
      <c r="AO141" s="131">
        <f>N139</f>
        <v>0</v>
      </c>
      <c r="AP141" s="112"/>
      <c r="AQ141" s="112"/>
      <c r="AR141" s="112"/>
      <c r="AS141" s="112"/>
      <c r="AT141" s="112"/>
    </row>
    <row r="142" spans="2:46" ht="19.5" hidden="1" customHeight="1">
      <c r="B142" s="112">
        <f t="shared" si="148"/>
        <v>133</v>
      </c>
      <c r="C142" s="386">
        <v>45</v>
      </c>
      <c r="D142" s="389"/>
      <c r="E142" s="374"/>
      <c r="F142" s="377" t="s">
        <v>66</v>
      </c>
      <c r="G142" s="374"/>
      <c r="H142" s="377" t="s">
        <v>66</v>
      </c>
      <c r="I142" s="374"/>
      <c r="J142" s="377" t="s">
        <v>67</v>
      </c>
      <c r="K142" s="374"/>
      <c r="L142" s="380"/>
      <c r="M142" s="380"/>
      <c r="N142" s="356"/>
      <c r="O142" s="356"/>
      <c r="P142" s="359"/>
      <c r="Q142" s="158" t="s">
        <v>35</v>
      </c>
      <c r="R142" s="15">
        <f>SUM(T142:AG142)</f>
        <v>0</v>
      </c>
      <c r="S142" s="49"/>
      <c r="T142" s="50"/>
      <c r="U142" s="51"/>
      <c r="V142" s="51"/>
      <c r="W142" s="51"/>
      <c r="X142" s="51"/>
      <c r="Y142" s="51"/>
      <c r="Z142" s="51"/>
      <c r="AA142" s="51"/>
      <c r="AB142" s="51"/>
      <c r="AC142" s="269"/>
      <c r="AD142" s="51"/>
      <c r="AE142" s="51"/>
      <c r="AF142" s="51"/>
      <c r="AG142" s="279"/>
      <c r="AH142" s="362"/>
      <c r="AI142" s="365"/>
      <c r="AJ142" s="368" t="s">
        <v>36</v>
      </c>
      <c r="AK142" s="371"/>
      <c r="AL142" s="329"/>
      <c r="AM142" s="134">
        <f>ROW()</f>
        <v>142</v>
      </c>
      <c r="AN142" s="112">
        <f>D142</f>
        <v>0</v>
      </c>
      <c r="AO142" s="131">
        <f>N142</f>
        <v>0</v>
      </c>
      <c r="AP142" s="112"/>
      <c r="AQ142" s="112"/>
      <c r="AR142" s="112"/>
      <c r="AS142" s="112"/>
      <c r="AT142" s="112"/>
    </row>
    <row r="143" spans="2:46" ht="19.5" hidden="1" customHeight="1">
      <c r="B143" s="112">
        <f t="shared" si="148"/>
        <v>134</v>
      </c>
      <c r="C143" s="387"/>
      <c r="D143" s="390"/>
      <c r="E143" s="375"/>
      <c r="F143" s="378"/>
      <c r="G143" s="375"/>
      <c r="H143" s="378"/>
      <c r="I143" s="375"/>
      <c r="J143" s="378"/>
      <c r="K143" s="375"/>
      <c r="L143" s="381"/>
      <c r="M143" s="381"/>
      <c r="N143" s="383"/>
      <c r="O143" s="357"/>
      <c r="P143" s="360"/>
      <c r="Q143" s="212" t="s">
        <v>42</v>
      </c>
      <c r="R143" s="19">
        <f>SUM(T143:AG143)</f>
        <v>0</v>
      </c>
      <c r="S143" s="52"/>
      <c r="T143" s="53"/>
      <c r="U143" s="54"/>
      <c r="V143" s="54"/>
      <c r="W143" s="54"/>
      <c r="X143" s="54"/>
      <c r="Y143" s="54"/>
      <c r="Z143" s="54"/>
      <c r="AA143" s="54"/>
      <c r="AB143" s="54"/>
      <c r="AC143" s="270"/>
      <c r="AD143" s="54"/>
      <c r="AE143" s="54"/>
      <c r="AF143" s="54"/>
      <c r="AG143" s="280"/>
      <c r="AH143" s="363"/>
      <c r="AI143" s="366"/>
      <c r="AJ143" s="369"/>
      <c r="AK143" s="372"/>
      <c r="AL143" s="330"/>
      <c r="AM143" s="134">
        <f>ROW()</f>
        <v>143</v>
      </c>
      <c r="AN143" s="112">
        <f>D142</f>
        <v>0</v>
      </c>
      <c r="AO143" s="131">
        <f>N142</f>
        <v>0</v>
      </c>
      <c r="AP143" s="112"/>
      <c r="AQ143" s="112"/>
      <c r="AR143" s="112"/>
      <c r="AS143" s="112"/>
      <c r="AT143" s="112"/>
    </row>
    <row r="144" spans="2:46" ht="19.5" hidden="1" customHeight="1">
      <c r="B144" s="112">
        <f t="shared" si="148"/>
        <v>135</v>
      </c>
      <c r="C144" s="388"/>
      <c r="D144" s="391"/>
      <c r="E144" s="376"/>
      <c r="F144" s="379"/>
      <c r="G144" s="376"/>
      <c r="H144" s="379"/>
      <c r="I144" s="376"/>
      <c r="J144" s="379"/>
      <c r="K144" s="376"/>
      <c r="L144" s="382"/>
      <c r="M144" s="382"/>
      <c r="N144" s="384"/>
      <c r="O144" s="358"/>
      <c r="P144" s="361"/>
      <c r="Q144" s="213" t="s">
        <v>47</v>
      </c>
      <c r="R144" s="109">
        <f t="shared" ref="R144:AG144" si="152">SUBTOTAL(9,R142:R143)</f>
        <v>0</v>
      </c>
      <c r="S144" s="24">
        <f t="shared" si="152"/>
        <v>0</v>
      </c>
      <c r="T144" s="25">
        <f t="shared" si="152"/>
        <v>0</v>
      </c>
      <c r="U144" s="23">
        <f t="shared" si="152"/>
        <v>0</v>
      </c>
      <c r="V144" s="23">
        <f t="shared" si="152"/>
        <v>0</v>
      </c>
      <c r="W144" s="23">
        <f t="shared" si="152"/>
        <v>0</v>
      </c>
      <c r="X144" s="23">
        <f t="shared" si="144"/>
        <v>0</v>
      </c>
      <c r="Y144" s="23">
        <f t="shared" si="144"/>
        <v>0</v>
      </c>
      <c r="Z144" s="23">
        <f t="shared" si="144"/>
        <v>0</v>
      </c>
      <c r="AA144" s="23">
        <f t="shared" si="144"/>
        <v>0</v>
      </c>
      <c r="AB144" s="278">
        <f t="shared" si="144"/>
        <v>0</v>
      </c>
      <c r="AC144" s="271">
        <f t="shared" ref="AC144:AE144" si="153">SUBTOTAL(9,AC142:AC143)</f>
        <v>0</v>
      </c>
      <c r="AD144" s="23">
        <f t="shared" si="153"/>
        <v>0</v>
      </c>
      <c r="AE144" s="278">
        <f t="shared" si="153"/>
        <v>0</v>
      </c>
      <c r="AF144" s="278">
        <f t="shared" ref="AF144" si="154">SUBTOTAL(9,AF142:AF143)</f>
        <v>0</v>
      </c>
      <c r="AG144" s="281">
        <f t="shared" si="152"/>
        <v>0</v>
      </c>
      <c r="AH144" s="364"/>
      <c r="AI144" s="367"/>
      <c r="AJ144" s="370"/>
      <c r="AK144" s="373"/>
      <c r="AL144" s="385"/>
      <c r="AM144" s="134">
        <f>ROW()</f>
        <v>144</v>
      </c>
      <c r="AN144" s="112">
        <f>D142</f>
        <v>0</v>
      </c>
      <c r="AO144" s="131">
        <f>N142</f>
        <v>0</v>
      </c>
      <c r="AP144" s="112"/>
      <c r="AQ144" s="112"/>
      <c r="AR144" s="112"/>
      <c r="AS144" s="112"/>
      <c r="AT144" s="112"/>
    </row>
    <row r="145" spans="2:46" ht="19.5" hidden="1" customHeight="1">
      <c r="B145" s="112">
        <f t="shared" si="148"/>
        <v>136</v>
      </c>
      <c r="C145" s="386">
        <v>46</v>
      </c>
      <c r="D145" s="389"/>
      <c r="E145" s="374"/>
      <c r="F145" s="377" t="s">
        <v>66</v>
      </c>
      <c r="G145" s="374"/>
      <c r="H145" s="377" t="s">
        <v>66</v>
      </c>
      <c r="I145" s="374"/>
      <c r="J145" s="377" t="s">
        <v>67</v>
      </c>
      <c r="K145" s="374"/>
      <c r="L145" s="380"/>
      <c r="M145" s="380"/>
      <c r="N145" s="356"/>
      <c r="O145" s="356"/>
      <c r="P145" s="359"/>
      <c r="Q145" s="158" t="s">
        <v>35</v>
      </c>
      <c r="R145" s="15">
        <f>SUM(T145:AG145)</f>
        <v>0</v>
      </c>
      <c r="S145" s="49"/>
      <c r="T145" s="50"/>
      <c r="U145" s="51"/>
      <c r="V145" s="51"/>
      <c r="W145" s="51"/>
      <c r="X145" s="51"/>
      <c r="Y145" s="51"/>
      <c r="Z145" s="51"/>
      <c r="AA145" s="51"/>
      <c r="AB145" s="51"/>
      <c r="AC145" s="269"/>
      <c r="AD145" s="51"/>
      <c r="AE145" s="51"/>
      <c r="AF145" s="51"/>
      <c r="AG145" s="279"/>
      <c r="AH145" s="362"/>
      <c r="AI145" s="365"/>
      <c r="AJ145" s="368" t="s">
        <v>36</v>
      </c>
      <c r="AK145" s="371"/>
      <c r="AL145" s="329"/>
      <c r="AM145" s="134">
        <f>ROW()</f>
        <v>145</v>
      </c>
      <c r="AN145" s="112">
        <f>D145</f>
        <v>0</v>
      </c>
      <c r="AO145" s="131">
        <f>N145</f>
        <v>0</v>
      </c>
      <c r="AP145" s="112"/>
      <c r="AQ145" s="112"/>
      <c r="AR145" s="112"/>
      <c r="AS145" s="112"/>
      <c r="AT145" s="112"/>
    </row>
    <row r="146" spans="2:46" ht="19.5" hidden="1" customHeight="1">
      <c r="B146" s="112">
        <f t="shared" si="148"/>
        <v>137</v>
      </c>
      <c r="C146" s="387"/>
      <c r="D146" s="390"/>
      <c r="E146" s="375"/>
      <c r="F146" s="378"/>
      <c r="G146" s="375"/>
      <c r="H146" s="378"/>
      <c r="I146" s="375"/>
      <c r="J146" s="378"/>
      <c r="K146" s="375"/>
      <c r="L146" s="381"/>
      <c r="M146" s="381"/>
      <c r="N146" s="383"/>
      <c r="O146" s="357"/>
      <c r="P146" s="360"/>
      <c r="Q146" s="212" t="s">
        <v>42</v>
      </c>
      <c r="R146" s="19">
        <f>SUM(T146:AG146)</f>
        <v>0</v>
      </c>
      <c r="S146" s="52"/>
      <c r="T146" s="53"/>
      <c r="U146" s="54"/>
      <c r="V146" s="54"/>
      <c r="W146" s="54"/>
      <c r="X146" s="54"/>
      <c r="Y146" s="54"/>
      <c r="Z146" s="54"/>
      <c r="AA146" s="54"/>
      <c r="AB146" s="54"/>
      <c r="AC146" s="270"/>
      <c r="AD146" s="54"/>
      <c r="AE146" s="54"/>
      <c r="AF146" s="54"/>
      <c r="AG146" s="280"/>
      <c r="AH146" s="363"/>
      <c r="AI146" s="366"/>
      <c r="AJ146" s="369"/>
      <c r="AK146" s="372"/>
      <c r="AL146" s="330"/>
      <c r="AM146" s="134">
        <f>ROW()</f>
        <v>146</v>
      </c>
      <c r="AN146" s="112">
        <f>D145</f>
        <v>0</v>
      </c>
      <c r="AO146" s="131">
        <f>N145</f>
        <v>0</v>
      </c>
      <c r="AP146" s="112"/>
      <c r="AQ146" s="112"/>
      <c r="AR146" s="112"/>
      <c r="AS146" s="112"/>
      <c r="AT146" s="112"/>
    </row>
    <row r="147" spans="2:46" ht="19.5" hidden="1" customHeight="1">
      <c r="B147" s="112">
        <f t="shared" si="148"/>
        <v>138</v>
      </c>
      <c r="C147" s="388"/>
      <c r="D147" s="391"/>
      <c r="E147" s="376"/>
      <c r="F147" s="379"/>
      <c r="G147" s="376"/>
      <c r="H147" s="379"/>
      <c r="I147" s="376"/>
      <c r="J147" s="379"/>
      <c r="K147" s="376"/>
      <c r="L147" s="382"/>
      <c r="M147" s="382"/>
      <c r="N147" s="384"/>
      <c r="O147" s="358"/>
      <c r="P147" s="361"/>
      <c r="Q147" s="213" t="s">
        <v>47</v>
      </c>
      <c r="R147" s="109">
        <f t="shared" ref="R147:AG147" si="155">SUBTOTAL(9,R145:R146)</f>
        <v>0</v>
      </c>
      <c r="S147" s="24">
        <f t="shared" si="155"/>
        <v>0</v>
      </c>
      <c r="T147" s="25">
        <f t="shared" si="155"/>
        <v>0</v>
      </c>
      <c r="U147" s="23">
        <f t="shared" si="155"/>
        <v>0</v>
      </c>
      <c r="V147" s="23">
        <f t="shared" si="155"/>
        <v>0</v>
      </c>
      <c r="W147" s="23">
        <f t="shared" si="155"/>
        <v>0</v>
      </c>
      <c r="X147" s="23">
        <f t="shared" si="144"/>
        <v>0</v>
      </c>
      <c r="Y147" s="23">
        <f t="shared" si="144"/>
        <v>0</v>
      </c>
      <c r="Z147" s="23">
        <f t="shared" si="144"/>
        <v>0</v>
      </c>
      <c r="AA147" s="23">
        <f t="shared" si="144"/>
        <v>0</v>
      </c>
      <c r="AB147" s="278">
        <f t="shared" si="144"/>
        <v>0</v>
      </c>
      <c r="AC147" s="271">
        <f t="shared" ref="AC147:AE147" si="156">SUBTOTAL(9,AC145:AC146)</f>
        <v>0</v>
      </c>
      <c r="AD147" s="23">
        <f t="shared" si="156"/>
        <v>0</v>
      </c>
      <c r="AE147" s="278">
        <f t="shared" si="156"/>
        <v>0</v>
      </c>
      <c r="AF147" s="278">
        <f t="shared" ref="AF147" si="157">SUBTOTAL(9,AF145:AF146)</f>
        <v>0</v>
      </c>
      <c r="AG147" s="281">
        <f t="shared" si="155"/>
        <v>0</v>
      </c>
      <c r="AH147" s="364"/>
      <c r="AI147" s="367"/>
      <c r="AJ147" s="370"/>
      <c r="AK147" s="373"/>
      <c r="AL147" s="385"/>
      <c r="AM147" s="134">
        <f>ROW()</f>
        <v>147</v>
      </c>
      <c r="AN147" s="112">
        <f>D145</f>
        <v>0</v>
      </c>
      <c r="AO147" s="131">
        <f>N145</f>
        <v>0</v>
      </c>
      <c r="AP147" s="112"/>
      <c r="AQ147" s="112"/>
      <c r="AR147" s="112"/>
      <c r="AS147" s="112"/>
      <c r="AT147" s="112"/>
    </row>
    <row r="148" spans="2:46" ht="19.5" hidden="1" customHeight="1">
      <c r="B148" s="112">
        <f t="shared" si="148"/>
        <v>139</v>
      </c>
      <c r="C148" s="386">
        <v>47</v>
      </c>
      <c r="D148" s="389"/>
      <c r="E148" s="374"/>
      <c r="F148" s="377" t="s">
        <v>66</v>
      </c>
      <c r="G148" s="374"/>
      <c r="H148" s="377" t="s">
        <v>66</v>
      </c>
      <c r="I148" s="374"/>
      <c r="J148" s="377" t="s">
        <v>67</v>
      </c>
      <c r="K148" s="374"/>
      <c r="L148" s="380"/>
      <c r="M148" s="380"/>
      <c r="N148" s="356"/>
      <c r="O148" s="356"/>
      <c r="P148" s="359"/>
      <c r="Q148" s="158" t="s">
        <v>35</v>
      </c>
      <c r="R148" s="15">
        <f>SUM(T148:AG148)</f>
        <v>0</v>
      </c>
      <c r="S148" s="49"/>
      <c r="T148" s="50"/>
      <c r="U148" s="51"/>
      <c r="V148" s="51"/>
      <c r="W148" s="51"/>
      <c r="X148" s="51"/>
      <c r="Y148" s="51"/>
      <c r="Z148" s="51"/>
      <c r="AA148" s="51"/>
      <c r="AB148" s="51"/>
      <c r="AC148" s="269"/>
      <c r="AD148" s="51"/>
      <c r="AE148" s="51"/>
      <c r="AF148" s="51"/>
      <c r="AG148" s="279"/>
      <c r="AH148" s="362"/>
      <c r="AI148" s="365"/>
      <c r="AJ148" s="368" t="s">
        <v>36</v>
      </c>
      <c r="AK148" s="371"/>
      <c r="AL148" s="329"/>
      <c r="AM148" s="134">
        <f>ROW()</f>
        <v>148</v>
      </c>
      <c r="AN148" s="112">
        <f>D148</f>
        <v>0</v>
      </c>
      <c r="AO148" s="131">
        <f>N148</f>
        <v>0</v>
      </c>
      <c r="AP148" s="112"/>
      <c r="AQ148" s="112"/>
      <c r="AR148" s="112"/>
      <c r="AS148" s="112"/>
      <c r="AT148" s="112"/>
    </row>
    <row r="149" spans="2:46" ht="19.5" hidden="1" customHeight="1">
      <c r="B149" s="112">
        <f t="shared" si="148"/>
        <v>140</v>
      </c>
      <c r="C149" s="387"/>
      <c r="D149" s="390"/>
      <c r="E149" s="375"/>
      <c r="F149" s="378"/>
      <c r="G149" s="375"/>
      <c r="H149" s="378"/>
      <c r="I149" s="375"/>
      <c r="J149" s="378"/>
      <c r="K149" s="375"/>
      <c r="L149" s="381"/>
      <c r="M149" s="381"/>
      <c r="N149" s="383"/>
      <c r="O149" s="357"/>
      <c r="P149" s="360"/>
      <c r="Q149" s="212" t="s">
        <v>42</v>
      </c>
      <c r="R149" s="19">
        <f>SUM(T149:AG149)</f>
        <v>0</v>
      </c>
      <c r="S149" s="52"/>
      <c r="T149" s="53"/>
      <c r="U149" s="54"/>
      <c r="V149" s="54"/>
      <c r="W149" s="54"/>
      <c r="X149" s="54"/>
      <c r="Y149" s="54"/>
      <c r="Z149" s="54"/>
      <c r="AA149" s="54"/>
      <c r="AB149" s="54"/>
      <c r="AC149" s="270"/>
      <c r="AD149" s="54"/>
      <c r="AE149" s="54"/>
      <c r="AF149" s="54"/>
      <c r="AG149" s="280"/>
      <c r="AH149" s="363"/>
      <c r="AI149" s="366"/>
      <c r="AJ149" s="369"/>
      <c r="AK149" s="372"/>
      <c r="AL149" s="330"/>
      <c r="AM149" s="134">
        <f>ROW()</f>
        <v>149</v>
      </c>
      <c r="AN149" s="112">
        <f>D148</f>
        <v>0</v>
      </c>
      <c r="AO149" s="131">
        <f>N148</f>
        <v>0</v>
      </c>
      <c r="AP149" s="112"/>
      <c r="AQ149" s="112"/>
      <c r="AR149" s="112"/>
      <c r="AS149" s="112"/>
      <c r="AT149" s="112"/>
    </row>
    <row r="150" spans="2:46" ht="19.5" hidden="1" customHeight="1">
      <c r="B150" s="112">
        <f t="shared" si="148"/>
        <v>141</v>
      </c>
      <c r="C150" s="388"/>
      <c r="D150" s="391"/>
      <c r="E150" s="376"/>
      <c r="F150" s="379"/>
      <c r="G150" s="376"/>
      <c r="H150" s="379"/>
      <c r="I150" s="376"/>
      <c r="J150" s="379"/>
      <c r="K150" s="376"/>
      <c r="L150" s="382"/>
      <c r="M150" s="382"/>
      <c r="N150" s="384"/>
      <c r="O150" s="358"/>
      <c r="P150" s="361"/>
      <c r="Q150" s="213" t="s">
        <v>47</v>
      </c>
      <c r="R150" s="109">
        <f t="shared" ref="R150:AG150" si="158">SUBTOTAL(9,R148:R149)</f>
        <v>0</v>
      </c>
      <c r="S150" s="24">
        <f t="shared" si="158"/>
        <v>0</v>
      </c>
      <c r="T150" s="25">
        <f t="shared" si="158"/>
        <v>0</v>
      </c>
      <c r="U150" s="23">
        <f t="shared" si="158"/>
        <v>0</v>
      </c>
      <c r="V150" s="23">
        <f t="shared" si="158"/>
        <v>0</v>
      </c>
      <c r="W150" s="23">
        <f t="shared" si="158"/>
        <v>0</v>
      </c>
      <c r="X150" s="23">
        <f t="shared" si="144"/>
        <v>0</v>
      </c>
      <c r="Y150" s="23">
        <f t="shared" si="144"/>
        <v>0</v>
      </c>
      <c r="Z150" s="23">
        <f t="shared" si="144"/>
        <v>0</v>
      </c>
      <c r="AA150" s="23">
        <f t="shared" si="144"/>
        <v>0</v>
      </c>
      <c r="AB150" s="278">
        <f t="shared" si="144"/>
        <v>0</v>
      </c>
      <c r="AC150" s="271">
        <f t="shared" ref="AC150:AE150" si="159">SUBTOTAL(9,AC148:AC149)</f>
        <v>0</v>
      </c>
      <c r="AD150" s="23">
        <f t="shared" si="159"/>
        <v>0</v>
      </c>
      <c r="AE150" s="278">
        <f t="shared" si="159"/>
        <v>0</v>
      </c>
      <c r="AF150" s="278">
        <f t="shared" ref="AF150" si="160">SUBTOTAL(9,AF148:AF149)</f>
        <v>0</v>
      </c>
      <c r="AG150" s="281">
        <f t="shared" si="158"/>
        <v>0</v>
      </c>
      <c r="AH150" s="364"/>
      <c r="AI150" s="367"/>
      <c r="AJ150" s="370"/>
      <c r="AK150" s="373"/>
      <c r="AL150" s="385"/>
      <c r="AM150" s="134">
        <f>ROW()</f>
        <v>150</v>
      </c>
      <c r="AN150" s="112">
        <f>D148</f>
        <v>0</v>
      </c>
      <c r="AO150" s="131">
        <f>N148</f>
        <v>0</v>
      </c>
      <c r="AP150" s="112"/>
      <c r="AQ150" s="112"/>
      <c r="AR150" s="112"/>
      <c r="AS150" s="112"/>
      <c r="AT150" s="112"/>
    </row>
    <row r="151" spans="2:46" ht="19.5" hidden="1" customHeight="1">
      <c r="B151" s="112">
        <f t="shared" si="148"/>
        <v>142</v>
      </c>
      <c r="C151" s="386">
        <v>48</v>
      </c>
      <c r="D151" s="389"/>
      <c r="E151" s="374"/>
      <c r="F151" s="377" t="s">
        <v>66</v>
      </c>
      <c r="G151" s="374"/>
      <c r="H151" s="377" t="s">
        <v>66</v>
      </c>
      <c r="I151" s="374"/>
      <c r="J151" s="377" t="s">
        <v>67</v>
      </c>
      <c r="K151" s="374"/>
      <c r="L151" s="380"/>
      <c r="M151" s="380"/>
      <c r="N151" s="356"/>
      <c r="O151" s="356"/>
      <c r="P151" s="359"/>
      <c r="Q151" s="158" t="s">
        <v>35</v>
      </c>
      <c r="R151" s="15">
        <f>SUM(T151:AG151)</f>
        <v>0</v>
      </c>
      <c r="S151" s="49"/>
      <c r="T151" s="50"/>
      <c r="U151" s="51"/>
      <c r="V151" s="51"/>
      <c r="W151" s="51"/>
      <c r="X151" s="51"/>
      <c r="Y151" s="51"/>
      <c r="Z151" s="51"/>
      <c r="AA151" s="51"/>
      <c r="AB151" s="51"/>
      <c r="AC151" s="269"/>
      <c r="AD151" s="51"/>
      <c r="AE151" s="51"/>
      <c r="AF151" s="51"/>
      <c r="AG151" s="279"/>
      <c r="AH151" s="362"/>
      <c r="AI151" s="365"/>
      <c r="AJ151" s="368" t="s">
        <v>36</v>
      </c>
      <c r="AK151" s="371"/>
      <c r="AL151" s="329"/>
      <c r="AM151" s="134">
        <f>ROW()</f>
        <v>151</v>
      </c>
      <c r="AN151" s="112">
        <f>D151</f>
        <v>0</v>
      </c>
      <c r="AO151" s="131">
        <f>N151</f>
        <v>0</v>
      </c>
      <c r="AP151" s="112"/>
      <c r="AQ151" s="112"/>
      <c r="AR151" s="112"/>
      <c r="AS151" s="112"/>
      <c r="AT151" s="112"/>
    </row>
    <row r="152" spans="2:46" ht="19.5" hidden="1" customHeight="1">
      <c r="B152" s="112">
        <f t="shared" si="148"/>
        <v>143</v>
      </c>
      <c r="C152" s="387"/>
      <c r="D152" s="390"/>
      <c r="E152" s="375"/>
      <c r="F152" s="378"/>
      <c r="G152" s="375"/>
      <c r="H152" s="378"/>
      <c r="I152" s="375"/>
      <c r="J152" s="378"/>
      <c r="K152" s="375"/>
      <c r="L152" s="381"/>
      <c r="M152" s="381"/>
      <c r="N152" s="383"/>
      <c r="O152" s="357"/>
      <c r="P152" s="360"/>
      <c r="Q152" s="212" t="s">
        <v>42</v>
      </c>
      <c r="R152" s="19">
        <f>SUM(T152:AG152)</f>
        <v>0</v>
      </c>
      <c r="S152" s="52"/>
      <c r="T152" s="53"/>
      <c r="U152" s="54"/>
      <c r="V152" s="54"/>
      <c r="W152" s="54"/>
      <c r="X152" s="54"/>
      <c r="Y152" s="54"/>
      <c r="Z152" s="54"/>
      <c r="AA152" s="54"/>
      <c r="AB152" s="54"/>
      <c r="AC152" s="270"/>
      <c r="AD152" s="54"/>
      <c r="AE152" s="54"/>
      <c r="AF152" s="54"/>
      <c r="AG152" s="280"/>
      <c r="AH152" s="363"/>
      <c r="AI152" s="366"/>
      <c r="AJ152" s="369"/>
      <c r="AK152" s="372"/>
      <c r="AL152" s="330"/>
      <c r="AM152" s="134">
        <f>ROW()</f>
        <v>152</v>
      </c>
      <c r="AN152" s="112">
        <f>D151</f>
        <v>0</v>
      </c>
      <c r="AO152" s="131">
        <f>N151</f>
        <v>0</v>
      </c>
      <c r="AP152" s="112"/>
      <c r="AQ152" s="112"/>
      <c r="AR152" s="112"/>
      <c r="AS152" s="112"/>
      <c r="AT152" s="112"/>
    </row>
    <row r="153" spans="2:46" ht="19.5" hidden="1" customHeight="1">
      <c r="B153" s="112">
        <f t="shared" si="148"/>
        <v>144</v>
      </c>
      <c r="C153" s="388"/>
      <c r="D153" s="391"/>
      <c r="E153" s="376"/>
      <c r="F153" s="379"/>
      <c r="G153" s="376"/>
      <c r="H153" s="379"/>
      <c r="I153" s="376"/>
      <c r="J153" s="379"/>
      <c r="K153" s="376"/>
      <c r="L153" s="382"/>
      <c r="M153" s="382"/>
      <c r="N153" s="384"/>
      <c r="O153" s="358"/>
      <c r="P153" s="361"/>
      <c r="Q153" s="213" t="s">
        <v>47</v>
      </c>
      <c r="R153" s="109">
        <f t="shared" ref="R153:AG153" si="161">SUBTOTAL(9,R151:R152)</f>
        <v>0</v>
      </c>
      <c r="S153" s="24">
        <f t="shared" si="161"/>
        <v>0</v>
      </c>
      <c r="T153" s="25">
        <f t="shared" si="161"/>
        <v>0</v>
      </c>
      <c r="U153" s="23">
        <f t="shared" si="161"/>
        <v>0</v>
      </c>
      <c r="V153" s="23">
        <f t="shared" si="161"/>
        <v>0</v>
      </c>
      <c r="W153" s="23">
        <f t="shared" si="161"/>
        <v>0</v>
      </c>
      <c r="X153" s="23">
        <f t="shared" si="144"/>
        <v>0</v>
      </c>
      <c r="Y153" s="23">
        <f t="shared" si="144"/>
        <v>0</v>
      </c>
      <c r="Z153" s="23">
        <f t="shared" si="144"/>
        <v>0</v>
      </c>
      <c r="AA153" s="23">
        <f t="shared" si="144"/>
        <v>0</v>
      </c>
      <c r="AB153" s="278">
        <f t="shared" si="144"/>
        <v>0</v>
      </c>
      <c r="AC153" s="271">
        <f t="shared" ref="AC153:AE153" si="162">SUBTOTAL(9,AC151:AC152)</f>
        <v>0</v>
      </c>
      <c r="AD153" s="23">
        <f t="shared" si="162"/>
        <v>0</v>
      </c>
      <c r="AE153" s="278">
        <f t="shared" si="162"/>
        <v>0</v>
      </c>
      <c r="AF153" s="278">
        <f t="shared" ref="AF153" si="163">SUBTOTAL(9,AF151:AF152)</f>
        <v>0</v>
      </c>
      <c r="AG153" s="281">
        <f t="shared" si="161"/>
        <v>0</v>
      </c>
      <c r="AH153" s="364"/>
      <c r="AI153" s="367"/>
      <c r="AJ153" s="370"/>
      <c r="AK153" s="373"/>
      <c r="AL153" s="385"/>
      <c r="AM153" s="134">
        <f>ROW()</f>
        <v>153</v>
      </c>
      <c r="AN153" s="112">
        <f>D151</f>
        <v>0</v>
      </c>
      <c r="AO153" s="131">
        <f>N151</f>
        <v>0</v>
      </c>
      <c r="AP153" s="112"/>
      <c r="AQ153" s="112"/>
      <c r="AR153" s="112"/>
      <c r="AS153" s="112"/>
      <c r="AT153" s="112"/>
    </row>
    <row r="154" spans="2:46" ht="19.5" hidden="1" customHeight="1">
      <c r="B154" s="112">
        <f t="shared" si="148"/>
        <v>145</v>
      </c>
      <c r="C154" s="386">
        <v>49</v>
      </c>
      <c r="D154" s="389"/>
      <c r="E154" s="374"/>
      <c r="F154" s="377" t="s">
        <v>66</v>
      </c>
      <c r="G154" s="374"/>
      <c r="H154" s="377" t="s">
        <v>66</v>
      </c>
      <c r="I154" s="374"/>
      <c r="J154" s="377" t="s">
        <v>67</v>
      </c>
      <c r="K154" s="374"/>
      <c r="L154" s="380"/>
      <c r="M154" s="380"/>
      <c r="N154" s="356"/>
      <c r="O154" s="356"/>
      <c r="P154" s="359"/>
      <c r="Q154" s="158" t="s">
        <v>35</v>
      </c>
      <c r="R154" s="15">
        <f>SUM(T154:AG154)</f>
        <v>0</v>
      </c>
      <c r="S154" s="49"/>
      <c r="T154" s="50"/>
      <c r="U154" s="51"/>
      <c r="V154" s="51"/>
      <c r="W154" s="51"/>
      <c r="X154" s="51"/>
      <c r="Y154" s="51"/>
      <c r="Z154" s="51"/>
      <c r="AA154" s="51"/>
      <c r="AB154" s="51"/>
      <c r="AC154" s="269"/>
      <c r="AD154" s="51"/>
      <c r="AE154" s="51"/>
      <c r="AF154" s="51"/>
      <c r="AG154" s="279"/>
      <c r="AH154" s="362"/>
      <c r="AI154" s="365"/>
      <c r="AJ154" s="368" t="s">
        <v>36</v>
      </c>
      <c r="AK154" s="371"/>
      <c r="AL154" s="329"/>
      <c r="AM154" s="134">
        <f>ROW()</f>
        <v>154</v>
      </c>
      <c r="AN154" s="112">
        <f>D154</f>
        <v>0</v>
      </c>
      <c r="AO154" s="131">
        <f>N154</f>
        <v>0</v>
      </c>
      <c r="AP154" s="112"/>
      <c r="AQ154" s="112"/>
      <c r="AR154" s="112"/>
      <c r="AS154" s="112"/>
      <c r="AT154" s="112"/>
    </row>
    <row r="155" spans="2:46" ht="19.5" hidden="1" customHeight="1">
      <c r="B155" s="112">
        <f t="shared" si="148"/>
        <v>146</v>
      </c>
      <c r="C155" s="387"/>
      <c r="D155" s="390"/>
      <c r="E155" s="375"/>
      <c r="F155" s="378"/>
      <c r="G155" s="375"/>
      <c r="H155" s="378"/>
      <c r="I155" s="375"/>
      <c r="J155" s="378"/>
      <c r="K155" s="375"/>
      <c r="L155" s="381"/>
      <c r="M155" s="381"/>
      <c r="N155" s="383"/>
      <c r="O155" s="357"/>
      <c r="P155" s="360"/>
      <c r="Q155" s="212" t="s">
        <v>42</v>
      </c>
      <c r="R155" s="19">
        <f>SUM(T155:AG155)</f>
        <v>0</v>
      </c>
      <c r="S155" s="52"/>
      <c r="T155" s="53"/>
      <c r="U155" s="54"/>
      <c r="V155" s="54"/>
      <c r="W155" s="54"/>
      <c r="X155" s="54"/>
      <c r="Y155" s="54"/>
      <c r="Z155" s="54"/>
      <c r="AA155" s="54"/>
      <c r="AB155" s="54"/>
      <c r="AC155" s="270"/>
      <c r="AD155" s="54"/>
      <c r="AE155" s="54"/>
      <c r="AF155" s="54"/>
      <c r="AG155" s="280"/>
      <c r="AH155" s="363"/>
      <c r="AI155" s="366"/>
      <c r="AJ155" s="369"/>
      <c r="AK155" s="372"/>
      <c r="AL155" s="330"/>
      <c r="AM155" s="134">
        <f>ROW()</f>
        <v>155</v>
      </c>
      <c r="AN155" s="112">
        <f>D154</f>
        <v>0</v>
      </c>
      <c r="AO155" s="131">
        <f>N154</f>
        <v>0</v>
      </c>
      <c r="AP155" s="112"/>
      <c r="AQ155" s="112"/>
      <c r="AR155" s="112"/>
      <c r="AS155" s="112"/>
      <c r="AT155" s="112"/>
    </row>
    <row r="156" spans="2:46" ht="19.5" hidden="1" customHeight="1">
      <c r="B156" s="112">
        <f t="shared" si="148"/>
        <v>147</v>
      </c>
      <c r="C156" s="388"/>
      <c r="D156" s="391"/>
      <c r="E156" s="376"/>
      <c r="F156" s="379"/>
      <c r="G156" s="376"/>
      <c r="H156" s="379"/>
      <c r="I156" s="376"/>
      <c r="J156" s="379"/>
      <c r="K156" s="376"/>
      <c r="L156" s="382"/>
      <c r="M156" s="382"/>
      <c r="N156" s="384"/>
      <c r="O156" s="358"/>
      <c r="P156" s="361"/>
      <c r="Q156" s="213" t="s">
        <v>47</v>
      </c>
      <c r="R156" s="109">
        <f t="shared" ref="R156:AG171" si="164">SUBTOTAL(9,R154:R155)</f>
        <v>0</v>
      </c>
      <c r="S156" s="24">
        <f t="shared" si="164"/>
        <v>0</v>
      </c>
      <c r="T156" s="25">
        <f t="shared" si="164"/>
        <v>0</v>
      </c>
      <c r="U156" s="23">
        <f t="shared" si="164"/>
        <v>0</v>
      </c>
      <c r="V156" s="23">
        <f t="shared" si="164"/>
        <v>0</v>
      </c>
      <c r="W156" s="23">
        <f t="shared" si="164"/>
        <v>0</v>
      </c>
      <c r="X156" s="23">
        <f t="shared" si="164"/>
        <v>0</v>
      </c>
      <c r="Y156" s="23">
        <f t="shared" si="164"/>
        <v>0</v>
      </c>
      <c r="Z156" s="23">
        <f t="shared" si="164"/>
        <v>0</v>
      </c>
      <c r="AA156" s="23">
        <f t="shared" si="164"/>
        <v>0</v>
      </c>
      <c r="AB156" s="278">
        <f t="shared" ref="AB156" si="165">SUBTOTAL(9,AB154:AB155)</f>
        <v>0</v>
      </c>
      <c r="AC156" s="271">
        <f t="shared" ref="AC156:AE156" si="166">SUBTOTAL(9,AC154:AC155)</f>
        <v>0</v>
      </c>
      <c r="AD156" s="23">
        <f t="shared" si="166"/>
        <v>0</v>
      </c>
      <c r="AE156" s="278">
        <f t="shared" si="166"/>
        <v>0</v>
      </c>
      <c r="AF156" s="278">
        <f t="shared" ref="AF156" si="167">SUBTOTAL(9,AF154:AF155)</f>
        <v>0</v>
      </c>
      <c r="AG156" s="281">
        <f t="shared" si="164"/>
        <v>0</v>
      </c>
      <c r="AH156" s="364"/>
      <c r="AI156" s="367"/>
      <c r="AJ156" s="370"/>
      <c r="AK156" s="373"/>
      <c r="AL156" s="385"/>
      <c r="AM156" s="134">
        <f>ROW()</f>
        <v>156</v>
      </c>
      <c r="AN156" s="112">
        <f>D154</f>
        <v>0</v>
      </c>
      <c r="AO156" s="131">
        <f>N154</f>
        <v>0</v>
      </c>
      <c r="AP156" s="112"/>
      <c r="AQ156" s="112"/>
      <c r="AR156" s="112"/>
      <c r="AS156" s="112"/>
      <c r="AT156" s="112"/>
    </row>
    <row r="157" spans="2:46" ht="19.5" hidden="1" customHeight="1">
      <c r="B157" s="112">
        <f t="shared" si="148"/>
        <v>148</v>
      </c>
      <c r="C157" s="386">
        <v>50</v>
      </c>
      <c r="D157" s="389"/>
      <c r="E157" s="374"/>
      <c r="F157" s="377" t="s">
        <v>66</v>
      </c>
      <c r="G157" s="374"/>
      <c r="H157" s="377" t="s">
        <v>66</v>
      </c>
      <c r="I157" s="374"/>
      <c r="J157" s="377" t="s">
        <v>67</v>
      </c>
      <c r="K157" s="374"/>
      <c r="L157" s="380"/>
      <c r="M157" s="380"/>
      <c r="N157" s="356"/>
      <c r="O157" s="356"/>
      <c r="P157" s="359"/>
      <c r="Q157" s="158" t="s">
        <v>35</v>
      </c>
      <c r="R157" s="15">
        <f>SUM(T157:AG157)</f>
        <v>0</v>
      </c>
      <c r="S157" s="49"/>
      <c r="T157" s="50"/>
      <c r="U157" s="51"/>
      <c r="V157" s="51"/>
      <c r="W157" s="51"/>
      <c r="X157" s="51"/>
      <c r="Y157" s="51"/>
      <c r="Z157" s="51"/>
      <c r="AA157" s="51"/>
      <c r="AB157" s="51"/>
      <c r="AC157" s="269"/>
      <c r="AD157" s="51"/>
      <c r="AE157" s="51"/>
      <c r="AF157" s="51"/>
      <c r="AG157" s="279"/>
      <c r="AH157" s="362"/>
      <c r="AI157" s="365"/>
      <c r="AJ157" s="368" t="s">
        <v>36</v>
      </c>
      <c r="AK157" s="371"/>
      <c r="AL157" s="329"/>
      <c r="AM157" s="134">
        <f>ROW()</f>
        <v>157</v>
      </c>
      <c r="AN157" s="112">
        <f>D157</f>
        <v>0</v>
      </c>
      <c r="AO157" s="131">
        <f>N157</f>
        <v>0</v>
      </c>
      <c r="AP157" s="112"/>
      <c r="AQ157" s="112"/>
      <c r="AR157" s="112"/>
      <c r="AS157" s="112"/>
      <c r="AT157" s="112"/>
    </row>
    <row r="158" spans="2:46" ht="19.5" hidden="1" customHeight="1">
      <c r="B158" s="112">
        <f t="shared" si="148"/>
        <v>149</v>
      </c>
      <c r="C158" s="387"/>
      <c r="D158" s="390"/>
      <c r="E158" s="375"/>
      <c r="F158" s="378"/>
      <c r="G158" s="375"/>
      <c r="H158" s="378"/>
      <c r="I158" s="375"/>
      <c r="J158" s="378"/>
      <c r="K158" s="375"/>
      <c r="L158" s="381"/>
      <c r="M158" s="381"/>
      <c r="N158" s="383"/>
      <c r="O158" s="357"/>
      <c r="P158" s="360"/>
      <c r="Q158" s="212" t="s">
        <v>42</v>
      </c>
      <c r="R158" s="19">
        <f>SUM(T158:AG158)</f>
        <v>0</v>
      </c>
      <c r="S158" s="52"/>
      <c r="T158" s="53"/>
      <c r="U158" s="54"/>
      <c r="V158" s="54"/>
      <c r="W158" s="54"/>
      <c r="X158" s="54"/>
      <c r="Y158" s="54"/>
      <c r="Z158" s="54"/>
      <c r="AA158" s="54"/>
      <c r="AB158" s="54"/>
      <c r="AC158" s="270"/>
      <c r="AD158" s="54"/>
      <c r="AE158" s="54"/>
      <c r="AF158" s="54"/>
      <c r="AG158" s="280"/>
      <c r="AH158" s="363"/>
      <c r="AI158" s="366"/>
      <c r="AJ158" s="369"/>
      <c r="AK158" s="372"/>
      <c r="AL158" s="330"/>
      <c r="AM158" s="134">
        <f>ROW()</f>
        <v>158</v>
      </c>
      <c r="AN158" s="112">
        <f>D157</f>
        <v>0</v>
      </c>
      <c r="AO158" s="131">
        <f>N157</f>
        <v>0</v>
      </c>
      <c r="AP158" s="112"/>
      <c r="AQ158" s="112"/>
      <c r="AR158" s="112"/>
      <c r="AS158" s="112"/>
      <c r="AT158" s="112"/>
    </row>
    <row r="159" spans="2:46" ht="19.5" hidden="1" customHeight="1">
      <c r="B159" s="112">
        <f t="shared" si="148"/>
        <v>150</v>
      </c>
      <c r="C159" s="388"/>
      <c r="D159" s="391"/>
      <c r="E159" s="376"/>
      <c r="F159" s="379"/>
      <c r="G159" s="376"/>
      <c r="H159" s="379"/>
      <c r="I159" s="376"/>
      <c r="J159" s="379"/>
      <c r="K159" s="376"/>
      <c r="L159" s="382"/>
      <c r="M159" s="382"/>
      <c r="N159" s="384"/>
      <c r="O159" s="358"/>
      <c r="P159" s="361"/>
      <c r="Q159" s="213" t="s">
        <v>47</v>
      </c>
      <c r="R159" s="109">
        <f t="shared" ref="R159:AG159" si="168">SUBTOTAL(9,R157:R158)</f>
        <v>0</v>
      </c>
      <c r="S159" s="24">
        <f t="shared" si="168"/>
        <v>0</v>
      </c>
      <c r="T159" s="25">
        <f t="shared" si="168"/>
        <v>0</v>
      </c>
      <c r="U159" s="23">
        <f t="shared" si="168"/>
        <v>0</v>
      </c>
      <c r="V159" s="23">
        <f t="shared" si="168"/>
        <v>0</v>
      </c>
      <c r="W159" s="23">
        <f t="shared" si="168"/>
        <v>0</v>
      </c>
      <c r="X159" s="23">
        <f t="shared" si="164"/>
        <v>0</v>
      </c>
      <c r="Y159" s="23">
        <f t="shared" si="164"/>
        <v>0</v>
      </c>
      <c r="Z159" s="23">
        <f t="shared" si="164"/>
        <v>0</v>
      </c>
      <c r="AA159" s="23">
        <f t="shared" si="164"/>
        <v>0</v>
      </c>
      <c r="AB159" s="278">
        <f t="shared" si="164"/>
        <v>0</v>
      </c>
      <c r="AC159" s="271">
        <f t="shared" ref="AC159:AE159" si="169">SUBTOTAL(9,AC157:AC158)</f>
        <v>0</v>
      </c>
      <c r="AD159" s="23">
        <f t="shared" si="169"/>
        <v>0</v>
      </c>
      <c r="AE159" s="278">
        <f t="shared" si="169"/>
        <v>0</v>
      </c>
      <c r="AF159" s="278">
        <f t="shared" ref="AF159" si="170">SUBTOTAL(9,AF157:AF158)</f>
        <v>0</v>
      </c>
      <c r="AG159" s="281">
        <f t="shared" si="168"/>
        <v>0</v>
      </c>
      <c r="AH159" s="364"/>
      <c r="AI159" s="367"/>
      <c r="AJ159" s="370"/>
      <c r="AK159" s="373"/>
      <c r="AL159" s="385"/>
      <c r="AM159" s="134">
        <f>ROW()</f>
        <v>159</v>
      </c>
      <c r="AN159" s="112">
        <f>D157</f>
        <v>0</v>
      </c>
      <c r="AO159" s="131">
        <f>N157</f>
        <v>0</v>
      </c>
      <c r="AP159" s="112"/>
      <c r="AQ159" s="112"/>
      <c r="AR159" s="112"/>
      <c r="AS159" s="112"/>
      <c r="AT159" s="112"/>
    </row>
    <row r="160" spans="2:46" ht="19.5" hidden="1" customHeight="1">
      <c r="B160" s="112">
        <f t="shared" si="148"/>
        <v>151</v>
      </c>
      <c r="C160" s="386">
        <v>51</v>
      </c>
      <c r="D160" s="389"/>
      <c r="E160" s="374"/>
      <c r="F160" s="377" t="s">
        <v>66</v>
      </c>
      <c r="G160" s="374"/>
      <c r="H160" s="377" t="s">
        <v>66</v>
      </c>
      <c r="I160" s="374"/>
      <c r="J160" s="377" t="s">
        <v>67</v>
      </c>
      <c r="K160" s="374"/>
      <c r="L160" s="380"/>
      <c r="M160" s="380"/>
      <c r="N160" s="356"/>
      <c r="O160" s="356"/>
      <c r="P160" s="359"/>
      <c r="Q160" s="158" t="s">
        <v>35</v>
      </c>
      <c r="R160" s="15">
        <f>SUM(T160:AG160)</f>
        <v>0</v>
      </c>
      <c r="S160" s="49"/>
      <c r="T160" s="50"/>
      <c r="U160" s="51"/>
      <c r="V160" s="51"/>
      <c r="W160" s="51"/>
      <c r="X160" s="51"/>
      <c r="Y160" s="51"/>
      <c r="Z160" s="51"/>
      <c r="AA160" s="51"/>
      <c r="AB160" s="51"/>
      <c r="AC160" s="269"/>
      <c r="AD160" s="51"/>
      <c r="AE160" s="51"/>
      <c r="AF160" s="51"/>
      <c r="AG160" s="279"/>
      <c r="AH160" s="362"/>
      <c r="AI160" s="365"/>
      <c r="AJ160" s="368" t="s">
        <v>36</v>
      </c>
      <c r="AK160" s="371"/>
      <c r="AL160" s="329"/>
      <c r="AM160" s="134">
        <f>ROW()</f>
        <v>160</v>
      </c>
      <c r="AN160" s="112">
        <f>D160</f>
        <v>0</v>
      </c>
      <c r="AO160" s="131">
        <f>N160</f>
        <v>0</v>
      </c>
      <c r="AP160" s="112"/>
      <c r="AQ160" s="112"/>
      <c r="AR160" s="112"/>
      <c r="AS160" s="112"/>
      <c r="AT160" s="112"/>
    </row>
    <row r="161" spans="2:46" ht="19.5" hidden="1" customHeight="1">
      <c r="B161" s="112">
        <f t="shared" si="148"/>
        <v>152</v>
      </c>
      <c r="C161" s="387"/>
      <c r="D161" s="390"/>
      <c r="E161" s="375"/>
      <c r="F161" s="378"/>
      <c r="G161" s="375"/>
      <c r="H161" s="378"/>
      <c r="I161" s="375"/>
      <c r="J161" s="378"/>
      <c r="K161" s="375"/>
      <c r="L161" s="381"/>
      <c r="M161" s="381"/>
      <c r="N161" s="383"/>
      <c r="O161" s="357"/>
      <c r="P161" s="360"/>
      <c r="Q161" s="212" t="s">
        <v>42</v>
      </c>
      <c r="R161" s="19">
        <f>SUM(T161:AG161)</f>
        <v>0</v>
      </c>
      <c r="S161" s="52"/>
      <c r="T161" s="53"/>
      <c r="U161" s="54"/>
      <c r="V161" s="54"/>
      <c r="W161" s="54"/>
      <c r="X161" s="54"/>
      <c r="Y161" s="54"/>
      <c r="Z161" s="54"/>
      <c r="AA161" s="54"/>
      <c r="AB161" s="54"/>
      <c r="AC161" s="270"/>
      <c r="AD161" s="54"/>
      <c r="AE161" s="54"/>
      <c r="AF161" s="54"/>
      <c r="AG161" s="280"/>
      <c r="AH161" s="363"/>
      <c r="AI161" s="366"/>
      <c r="AJ161" s="369"/>
      <c r="AK161" s="372"/>
      <c r="AL161" s="330"/>
      <c r="AM161" s="134">
        <f>ROW()</f>
        <v>161</v>
      </c>
      <c r="AN161" s="112">
        <f>D160</f>
        <v>0</v>
      </c>
      <c r="AO161" s="131">
        <f>N160</f>
        <v>0</v>
      </c>
      <c r="AP161" s="112"/>
      <c r="AQ161" s="112"/>
      <c r="AR161" s="112"/>
      <c r="AS161" s="112"/>
      <c r="AT161" s="112"/>
    </row>
    <row r="162" spans="2:46" ht="19.5" hidden="1" customHeight="1">
      <c r="B162" s="112">
        <f t="shared" si="148"/>
        <v>153</v>
      </c>
      <c r="C162" s="388"/>
      <c r="D162" s="391"/>
      <c r="E162" s="376"/>
      <c r="F162" s="379"/>
      <c r="G162" s="376"/>
      <c r="H162" s="379"/>
      <c r="I162" s="376"/>
      <c r="J162" s="379"/>
      <c r="K162" s="376"/>
      <c r="L162" s="382"/>
      <c r="M162" s="382"/>
      <c r="N162" s="384"/>
      <c r="O162" s="358"/>
      <c r="P162" s="361"/>
      <c r="Q162" s="213" t="s">
        <v>47</v>
      </c>
      <c r="R162" s="109">
        <f t="shared" ref="R162:AG162" si="171">SUBTOTAL(9,R160:R161)</f>
        <v>0</v>
      </c>
      <c r="S162" s="24">
        <f t="shared" si="171"/>
        <v>0</v>
      </c>
      <c r="T162" s="25">
        <f t="shared" si="171"/>
        <v>0</v>
      </c>
      <c r="U162" s="23">
        <f t="shared" si="171"/>
        <v>0</v>
      </c>
      <c r="V162" s="23">
        <f t="shared" si="171"/>
        <v>0</v>
      </c>
      <c r="W162" s="23">
        <f t="shared" si="171"/>
        <v>0</v>
      </c>
      <c r="X162" s="23">
        <f t="shared" si="164"/>
        <v>0</v>
      </c>
      <c r="Y162" s="23">
        <f t="shared" si="164"/>
        <v>0</v>
      </c>
      <c r="Z162" s="23">
        <f t="shared" si="164"/>
        <v>0</v>
      </c>
      <c r="AA162" s="23">
        <f t="shared" si="164"/>
        <v>0</v>
      </c>
      <c r="AB162" s="278">
        <f t="shared" si="164"/>
        <v>0</v>
      </c>
      <c r="AC162" s="271">
        <f t="shared" ref="AC162:AE162" si="172">SUBTOTAL(9,AC160:AC161)</f>
        <v>0</v>
      </c>
      <c r="AD162" s="23">
        <f t="shared" si="172"/>
        <v>0</v>
      </c>
      <c r="AE162" s="278">
        <f t="shared" si="172"/>
        <v>0</v>
      </c>
      <c r="AF162" s="278">
        <f t="shared" ref="AF162" si="173">SUBTOTAL(9,AF160:AF161)</f>
        <v>0</v>
      </c>
      <c r="AG162" s="281">
        <f t="shared" si="171"/>
        <v>0</v>
      </c>
      <c r="AH162" s="364"/>
      <c r="AI162" s="367"/>
      <c r="AJ162" s="370"/>
      <c r="AK162" s="373"/>
      <c r="AL162" s="385"/>
      <c r="AM162" s="134">
        <f>ROW()</f>
        <v>162</v>
      </c>
      <c r="AN162" s="112">
        <f>D160</f>
        <v>0</v>
      </c>
      <c r="AO162" s="131">
        <f>N160</f>
        <v>0</v>
      </c>
      <c r="AP162" s="112"/>
      <c r="AQ162" s="112"/>
      <c r="AR162" s="112"/>
      <c r="AS162" s="112"/>
      <c r="AT162" s="112"/>
    </row>
    <row r="163" spans="2:46" ht="19.5" hidden="1" customHeight="1">
      <c r="B163" s="112">
        <f t="shared" si="148"/>
        <v>154</v>
      </c>
      <c r="C163" s="386">
        <v>52</v>
      </c>
      <c r="D163" s="389"/>
      <c r="E163" s="374"/>
      <c r="F163" s="377" t="s">
        <v>66</v>
      </c>
      <c r="G163" s="374"/>
      <c r="H163" s="377" t="s">
        <v>66</v>
      </c>
      <c r="I163" s="374"/>
      <c r="J163" s="377" t="s">
        <v>67</v>
      </c>
      <c r="K163" s="374"/>
      <c r="L163" s="380"/>
      <c r="M163" s="380"/>
      <c r="N163" s="356"/>
      <c r="O163" s="356"/>
      <c r="P163" s="359"/>
      <c r="Q163" s="158" t="s">
        <v>35</v>
      </c>
      <c r="R163" s="15">
        <f>SUM(T163:AG163)</f>
        <v>0</v>
      </c>
      <c r="S163" s="49"/>
      <c r="T163" s="50"/>
      <c r="U163" s="51"/>
      <c r="V163" s="51"/>
      <c r="W163" s="51"/>
      <c r="X163" s="51"/>
      <c r="Y163" s="51"/>
      <c r="Z163" s="51"/>
      <c r="AA163" s="51"/>
      <c r="AB163" s="51"/>
      <c r="AC163" s="269"/>
      <c r="AD163" s="51"/>
      <c r="AE163" s="51"/>
      <c r="AF163" s="51"/>
      <c r="AG163" s="279"/>
      <c r="AH163" s="362"/>
      <c r="AI163" s="365"/>
      <c r="AJ163" s="368" t="s">
        <v>36</v>
      </c>
      <c r="AK163" s="371"/>
      <c r="AL163" s="329"/>
      <c r="AM163" s="134">
        <f>ROW()</f>
        <v>163</v>
      </c>
      <c r="AN163" s="112">
        <f>D163</f>
        <v>0</v>
      </c>
      <c r="AO163" s="131">
        <f>N163</f>
        <v>0</v>
      </c>
      <c r="AP163" s="112"/>
      <c r="AQ163" s="112"/>
      <c r="AR163" s="112"/>
      <c r="AS163" s="112"/>
      <c r="AT163" s="112"/>
    </row>
    <row r="164" spans="2:46" ht="19.5" hidden="1" customHeight="1">
      <c r="B164" s="112">
        <f t="shared" si="148"/>
        <v>155</v>
      </c>
      <c r="C164" s="387"/>
      <c r="D164" s="390"/>
      <c r="E164" s="375"/>
      <c r="F164" s="378"/>
      <c r="G164" s="375"/>
      <c r="H164" s="378"/>
      <c r="I164" s="375"/>
      <c r="J164" s="378"/>
      <c r="K164" s="375"/>
      <c r="L164" s="381"/>
      <c r="M164" s="381"/>
      <c r="N164" s="383"/>
      <c r="O164" s="357"/>
      <c r="P164" s="360"/>
      <c r="Q164" s="212" t="s">
        <v>42</v>
      </c>
      <c r="R164" s="19">
        <f>SUM(T164:AG164)</f>
        <v>0</v>
      </c>
      <c r="S164" s="52"/>
      <c r="T164" s="53"/>
      <c r="U164" s="54"/>
      <c r="V164" s="54"/>
      <c r="W164" s="54"/>
      <c r="X164" s="54"/>
      <c r="Y164" s="54"/>
      <c r="Z164" s="54"/>
      <c r="AA164" s="54"/>
      <c r="AB164" s="54"/>
      <c r="AC164" s="270"/>
      <c r="AD164" s="54"/>
      <c r="AE164" s="54"/>
      <c r="AF164" s="54"/>
      <c r="AG164" s="280"/>
      <c r="AH164" s="363"/>
      <c r="AI164" s="366"/>
      <c r="AJ164" s="369"/>
      <c r="AK164" s="372"/>
      <c r="AL164" s="330"/>
      <c r="AM164" s="134">
        <f>ROW()</f>
        <v>164</v>
      </c>
      <c r="AN164" s="112">
        <f>D163</f>
        <v>0</v>
      </c>
      <c r="AO164" s="131">
        <f>N163</f>
        <v>0</v>
      </c>
      <c r="AP164" s="112"/>
      <c r="AQ164" s="112"/>
      <c r="AR164" s="112"/>
      <c r="AS164" s="112"/>
      <c r="AT164" s="112"/>
    </row>
    <row r="165" spans="2:46" ht="19.5" hidden="1" customHeight="1">
      <c r="B165" s="112">
        <f t="shared" si="148"/>
        <v>156</v>
      </c>
      <c r="C165" s="388"/>
      <c r="D165" s="391"/>
      <c r="E165" s="376"/>
      <c r="F165" s="379"/>
      <c r="G165" s="376"/>
      <c r="H165" s="379"/>
      <c r="I165" s="376"/>
      <c r="J165" s="379"/>
      <c r="K165" s="376"/>
      <c r="L165" s="382"/>
      <c r="M165" s="382"/>
      <c r="N165" s="384"/>
      <c r="O165" s="358"/>
      <c r="P165" s="361"/>
      <c r="Q165" s="213" t="s">
        <v>47</v>
      </c>
      <c r="R165" s="109">
        <f t="shared" ref="R165:AG165" si="174">SUBTOTAL(9,R163:R164)</f>
        <v>0</v>
      </c>
      <c r="S165" s="24">
        <f t="shared" si="174"/>
        <v>0</v>
      </c>
      <c r="T165" s="25">
        <f t="shared" si="174"/>
        <v>0</v>
      </c>
      <c r="U165" s="23">
        <f t="shared" si="174"/>
        <v>0</v>
      </c>
      <c r="V165" s="23">
        <f t="shared" si="174"/>
        <v>0</v>
      </c>
      <c r="W165" s="23">
        <f t="shared" si="174"/>
        <v>0</v>
      </c>
      <c r="X165" s="23">
        <f t="shared" si="164"/>
        <v>0</v>
      </c>
      <c r="Y165" s="23">
        <f t="shared" si="164"/>
        <v>0</v>
      </c>
      <c r="Z165" s="23">
        <f t="shared" si="164"/>
        <v>0</v>
      </c>
      <c r="AA165" s="23">
        <f t="shared" si="164"/>
        <v>0</v>
      </c>
      <c r="AB165" s="278">
        <f t="shared" si="164"/>
        <v>0</v>
      </c>
      <c r="AC165" s="271">
        <f t="shared" ref="AC165:AE165" si="175">SUBTOTAL(9,AC163:AC164)</f>
        <v>0</v>
      </c>
      <c r="AD165" s="23">
        <f t="shared" si="175"/>
        <v>0</v>
      </c>
      <c r="AE165" s="278">
        <f t="shared" si="175"/>
        <v>0</v>
      </c>
      <c r="AF165" s="278">
        <f t="shared" ref="AF165" si="176">SUBTOTAL(9,AF163:AF164)</f>
        <v>0</v>
      </c>
      <c r="AG165" s="281">
        <f t="shared" si="174"/>
        <v>0</v>
      </c>
      <c r="AH165" s="364"/>
      <c r="AI165" s="367"/>
      <c r="AJ165" s="370"/>
      <c r="AK165" s="373"/>
      <c r="AL165" s="385"/>
      <c r="AM165" s="134">
        <f>ROW()</f>
        <v>165</v>
      </c>
      <c r="AN165" s="112">
        <f>D163</f>
        <v>0</v>
      </c>
      <c r="AO165" s="131">
        <f>N163</f>
        <v>0</v>
      </c>
      <c r="AP165" s="112"/>
      <c r="AQ165" s="112"/>
      <c r="AR165" s="112"/>
      <c r="AS165" s="112"/>
      <c r="AT165" s="112"/>
    </row>
    <row r="166" spans="2:46" ht="19.5" hidden="1" customHeight="1">
      <c r="B166" s="112">
        <f t="shared" si="148"/>
        <v>157</v>
      </c>
      <c r="C166" s="386">
        <v>53</v>
      </c>
      <c r="D166" s="389"/>
      <c r="E166" s="374"/>
      <c r="F166" s="377" t="s">
        <v>66</v>
      </c>
      <c r="G166" s="374"/>
      <c r="H166" s="377" t="s">
        <v>66</v>
      </c>
      <c r="I166" s="374"/>
      <c r="J166" s="377" t="s">
        <v>67</v>
      </c>
      <c r="K166" s="374"/>
      <c r="L166" s="380"/>
      <c r="M166" s="380"/>
      <c r="N166" s="356"/>
      <c r="O166" s="356"/>
      <c r="P166" s="359"/>
      <c r="Q166" s="158" t="s">
        <v>35</v>
      </c>
      <c r="R166" s="15">
        <f>SUM(T166:AG166)</f>
        <v>0</v>
      </c>
      <c r="S166" s="49"/>
      <c r="T166" s="50"/>
      <c r="U166" s="51"/>
      <c r="V166" s="51"/>
      <c r="W166" s="51"/>
      <c r="X166" s="51"/>
      <c r="Y166" s="51"/>
      <c r="Z166" s="51"/>
      <c r="AA166" s="51"/>
      <c r="AB166" s="51"/>
      <c r="AC166" s="269"/>
      <c r="AD166" s="51"/>
      <c r="AE166" s="51"/>
      <c r="AF166" s="51"/>
      <c r="AG166" s="279"/>
      <c r="AH166" s="362"/>
      <c r="AI166" s="365"/>
      <c r="AJ166" s="368" t="s">
        <v>36</v>
      </c>
      <c r="AK166" s="371"/>
      <c r="AL166" s="329"/>
      <c r="AM166" s="134">
        <f>ROW()</f>
        <v>166</v>
      </c>
      <c r="AN166" s="112">
        <f>D166</f>
        <v>0</v>
      </c>
      <c r="AO166" s="131">
        <f>N166</f>
        <v>0</v>
      </c>
      <c r="AP166" s="112"/>
      <c r="AQ166" s="112"/>
      <c r="AR166" s="112"/>
      <c r="AS166" s="112"/>
      <c r="AT166" s="112"/>
    </row>
    <row r="167" spans="2:46" ht="19.5" hidden="1" customHeight="1">
      <c r="B167" s="112">
        <f t="shared" si="148"/>
        <v>158</v>
      </c>
      <c r="C167" s="387"/>
      <c r="D167" s="390"/>
      <c r="E167" s="375"/>
      <c r="F167" s="378"/>
      <c r="G167" s="375"/>
      <c r="H167" s="378"/>
      <c r="I167" s="375"/>
      <c r="J167" s="378"/>
      <c r="K167" s="375"/>
      <c r="L167" s="381"/>
      <c r="M167" s="381"/>
      <c r="N167" s="383"/>
      <c r="O167" s="357"/>
      <c r="P167" s="360"/>
      <c r="Q167" s="212" t="s">
        <v>42</v>
      </c>
      <c r="R167" s="19">
        <f>SUM(T167:AG167)</f>
        <v>0</v>
      </c>
      <c r="S167" s="52"/>
      <c r="T167" s="53"/>
      <c r="U167" s="54"/>
      <c r="V167" s="54"/>
      <c r="W167" s="54"/>
      <c r="X167" s="54"/>
      <c r="Y167" s="54"/>
      <c r="Z167" s="54"/>
      <c r="AA167" s="54"/>
      <c r="AB167" s="54"/>
      <c r="AC167" s="270"/>
      <c r="AD167" s="54"/>
      <c r="AE167" s="54"/>
      <c r="AF167" s="54"/>
      <c r="AG167" s="280"/>
      <c r="AH167" s="363"/>
      <c r="AI167" s="366"/>
      <c r="AJ167" s="369"/>
      <c r="AK167" s="372"/>
      <c r="AL167" s="330"/>
      <c r="AM167" s="134">
        <f>ROW()</f>
        <v>167</v>
      </c>
      <c r="AN167" s="112">
        <f>D166</f>
        <v>0</v>
      </c>
      <c r="AO167" s="131">
        <f>N166</f>
        <v>0</v>
      </c>
      <c r="AP167" s="112"/>
      <c r="AQ167" s="112"/>
      <c r="AR167" s="112"/>
      <c r="AS167" s="112"/>
      <c r="AT167" s="112"/>
    </row>
    <row r="168" spans="2:46" ht="19.5" hidden="1" customHeight="1">
      <c r="B168" s="112">
        <f t="shared" si="148"/>
        <v>159</v>
      </c>
      <c r="C168" s="388"/>
      <c r="D168" s="391"/>
      <c r="E168" s="376"/>
      <c r="F168" s="379"/>
      <c r="G168" s="376"/>
      <c r="H168" s="379"/>
      <c r="I168" s="376"/>
      <c r="J168" s="379"/>
      <c r="K168" s="376"/>
      <c r="L168" s="382"/>
      <c r="M168" s="382"/>
      <c r="N168" s="384"/>
      <c r="O168" s="358"/>
      <c r="P168" s="361"/>
      <c r="Q168" s="213" t="s">
        <v>47</v>
      </c>
      <c r="R168" s="109">
        <f t="shared" ref="R168:AG168" si="177">SUBTOTAL(9,R166:R167)</f>
        <v>0</v>
      </c>
      <c r="S168" s="24">
        <f t="shared" si="177"/>
        <v>0</v>
      </c>
      <c r="T168" s="25">
        <f t="shared" si="177"/>
        <v>0</v>
      </c>
      <c r="U168" s="23">
        <f t="shared" si="177"/>
        <v>0</v>
      </c>
      <c r="V168" s="23">
        <f t="shared" si="177"/>
        <v>0</v>
      </c>
      <c r="W168" s="23">
        <f t="shared" si="177"/>
        <v>0</v>
      </c>
      <c r="X168" s="23">
        <f t="shared" si="164"/>
        <v>0</v>
      </c>
      <c r="Y168" s="23">
        <f t="shared" si="164"/>
        <v>0</v>
      </c>
      <c r="Z168" s="23">
        <f t="shared" si="164"/>
        <v>0</v>
      </c>
      <c r="AA168" s="23">
        <f t="shared" si="164"/>
        <v>0</v>
      </c>
      <c r="AB168" s="278">
        <f t="shared" si="164"/>
        <v>0</v>
      </c>
      <c r="AC168" s="271">
        <f t="shared" ref="AC168:AE168" si="178">SUBTOTAL(9,AC166:AC167)</f>
        <v>0</v>
      </c>
      <c r="AD168" s="23">
        <f t="shared" si="178"/>
        <v>0</v>
      </c>
      <c r="AE168" s="278">
        <f t="shared" si="178"/>
        <v>0</v>
      </c>
      <c r="AF168" s="278">
        <f t="shared" ref="AF168" si="179">SUBTOTAL(9,AF166:AF167)</f>
        <v>0</v>
      </c>
      <c r="AG168" s="281">
        <f t="shared" si="177"/>
        <v>0</v>
      </c>
      <c r="AH168" s="364"/>
      <c r="AI168" s="367"/>
      <c r="AJ168" s="370"/>
      <c r="AK168" s="373"/>
      <c r="AL168" s="385"/>
      <c r="AM168" s="134">
        <f>ROW()</f>
        <v>168</v>
      </c>
      <c r="AN168" s="112">
        <f>D166</f>
        <v>0</v>
      </c>
      <c r="AO168" s="131">
        <f>N166</f>
        <v>0</v>
      </c>
      <c r="AP168" s="112"/>
      <c r="AQ168" s="112"/>
      <c r="AR168" s="112"/>
      <c r="AS168" s="112"/>
      <c r="AT168" s="112"/>
    </row>
    <row r="169" spans="2:46" ht="19.5" hidden="1" customHeight="1">
      <c r="B169" s="112">
        <f t="shared" si="148"/>
        <v>160</v>
      </c>
      <c r="C169" s="386">
        <v>54</v>
      </c>
      <c r="D169" s="389"/>
      <c r="E169" s="374"/>
      <c r="F169" s="377" t="s">
        <v>66</v>
      </c>
      <c r="G169" s="374"/>
      <c r="H169" s="377" t="s">
        <v>66</v>
      </c>
      <c r="I169" s="374"/>
      <c r="J169" s="377" t="s">
        <v>67</v>
      </c>
      <c r="K169" s="374"/>
      <c r="L169" s="380"/>
      <c r="M169" s="380"/>
      <c r="N169" s="356"/>
      <c r="O169" s="356"/>
      <c r="P169" s="359"/>
      <c r="Q169" s="158" t="s">
        <v>35</v>
      </c>
      <c r="R169" s="15">
        <f>SUM(T169:AG169)</f>
        <v>0</v>
      </c>
      <c r="S169" s="49"/>
      <c r="T169" s="50"/>
      <c r="U169" s="51"/>
      <c r="V169" s="51"/>
      <c r="W169" s="51"/>
      <c r="X169" s="51"/>
      <c r="Y169" s="51"/>
      <c r="Z169" s="51"/>
      <c r="AA169" s="51"/>
      <c r="AB169" s="51"/>
      <c r="AC169" s="269"/>
      <c r="AD169" s="51"/>
      <c r="AE169" s="51"/>
      <c r="AF169" s="51"/>
      <c r="AG169" s="279"/>
      <c r="AH169" s="362"/>
      <c r="AI169" s="365"/>
      <c r="AJ169" s="368" t="s">
        <v>36</v>
      </c>
      <c r="AK169" s="371"/>
      <c r="AL169" s="329"/>
      <c r="AM169" s="134">
        <f>ROW()</f>
        <v>169</v>
      </c>
      <c r="AN169" s="112">
        <f>D169</f>
        <v>0</v>
      </c>
      <c r="AO169" s="131">
        <f>N169</f>
        <v>0</v>
      </c>
      <c r="AP169" s="112"/>
      <c r="AQ169" s="112"/>
      <c r="AR169" s="112"/>
      <c r="AS169" s="112"/>
      <c r="AT169" s="112"/>
    </row>
    <row r="170" spans="2:46" ht="19.5" hidden="1" customHeight="1">
      <c r="B170" s="112">
        <f t="shared" si="148"/>
        <v>161</v>
      </c>
      <c r="C170" s="387"/>
      <c r="D170" s="390"/>
      <c r="E170" s="375"/>
      <c r="F170" s="378"/>
      <c r="G170" s="375"/>
      <c r="H170" s="378"/>
      <c r="I170" s="375"/>
      <c r="J170" s="378"/>
      <c r="K170" s="375"/>
      <c r="L170" s="381"/>
      <c r="M170" s="381"/>
      <c r="N170" s="383"/>
      <c r="O170" s="357"/>
      <c r="P170" s="360"/>
      <c r="Q170" s="212" t="s">
        <v>42</v>
      </c>
      <c r="R170" s="19">
        <f>SUM(T170:AG170)</f>
        <v>0</v>
      </c>
      <c r="S170" s="52"/>
      <c r="T170" s="53"/>
      <c r="U170" s="54"/>
      <c r="V170" s="54"/>
      <c r="W170" s="54"/>
      <c r="X170" s="54"/>
      <c r="Y170" s="54"/>
      <c r="Z170" s="54"/>
      <c r="AA170" s="54"/>
      <c r="AB170" s="54"/>
      <c r="AC170" s="270"/>
      <c r="AD170" s="54"/>
      <c r="AE170" s="54"/>
      <c r="AF170" s="54"/>
      <c r="AG170" s="280"/>
      <c r="AH170" s="363"/>
      <c r="AI170" s="366"/>
      <c r="AJ170" s="369"/>
      <c r="AK170" s="372"/>
      <c r="AL170" s="330"/>
      <c r="AM170" s="134">
        <f>ROW()</f>
        <v>170</v>
      </c>
      <c r="AN170" s="112">
        <f>D169</f>
        <v>0</v>
      </c>
      <c r="AO170" s="131">
        <f>N169</f>
        <v>0</v>
      </c>
      <c r="AP170" s="112"/>
      <c r="AQ170" s="112"/>
      <c r="AR170" s="112"/>
      <c r="AS170" s="112"/>
      <c r="AT170" s="112"/>
    </row>
    <row r="171" spans="2:46" ht="19.5" hidden="1" customHeight="1">
      <c r="B171" s="112">
        <f t="shared" si="148"/>
        <v>162</v>
      </c>
      <c r="C171" s="388"/>
      <c r="D171" s="391"/>
      <c r="E171" s="376"/>
      <c r="F171" s="379"/>
      <c r="G171" s="376"/>
      <c r="H171" s="379"/>
      <c r="I171" s="376"/>
      <c r="J171" s="379"/>
      <c r="K171" s="376"/>
      <c r="L171" s="382"/>
      <c r="M171" s="382"/>
      <c r="N171" s="384"/>
      <c r="O171" s="358"/>
      <c r="P171" s="361"/>
      <c r="Q171" s="213" t="s">
        <v>47</v>
      </c>
      <c r="R171" s="109">
        <f t="shared" ref="R171:AG171" si="180">SUBTOTAL(9,R169:R170)</f>
        <v>0</v>
      </c>
      <c r="S171" s="24">
        <f t="shared" si="180"/>
        <v>0</v>
      </c>
      <c r="T171" s="25">
        <f t="shared" si="180"/>
        <v>0</v>
      </c>
      <c r="U171" s="23">
        <f t="shared" si="180"/>
        <v>0</v>
      </c>
      <c r="V171" s="23">
        <f t="shared" si="180"/>
        <v>0</v>
      </c>
      <c r="W171" s="23">
        <f t="shared" si="180"/>
        <v>0</v>
      </c>
      <c r="X171" s="23">
        <f t="shared" si="164"/>
        <v>0</v>
      </c>
      <c r="Y171" s="23">
        <f t="shared" si="164"/>
        <v>0</v>
      </c>
      <c r="Z171" s="23">
        <f t="shared" si="164"/>
        <v>0</v>
      </c>
      <c r="AA171" s="23">
        <f t="shared" si="164"/>
        <v>0</v>
      </c>
      <c r="AB171" s="278">
        <f t="shared" si="164"/>
        <v>0</v>
      </c>
      <c r="AC171" s="271">
        <f t="shared" ref="AC171:AE171" si="181">SUBTOTAL(9,AC169:AC170)</f>
        <v>0</v>
      </c>
      <c r="AD171" s="23">
        <f t="shared" si="181"/>
        <v>0</v>
      </c>
      <c r="AE171" s="278">
        <f t="shared" si="181"/>
        <v>0</v>
      </c>
      <c r="AF171" s="278">
        <f t="shared" ref="AF171" si="182">SUBTOTAL(9,AF169:AF170)</f>
        <v>0</v>
      </c>
      <c r="AG171" s="281">
        <f t="shared" si="180"/>
        <v>0</v>
      </c>
      <c r="AH171" s="364"/>
      <c r="AI171" s="367"/>
      <c r="AJ171" s="370"/>
      <c r="AK171" s="373"/>
      <c r="AL171" s="385"/>
      <c r="AM171" s="134">
        <f>ROW()</f>
        <v>171</v>
      </c>
      <c r="AN171" s="112">
        <f>D169</f>
        <v>0</v>
      </c>
      <c r="AO171" s="131">
        <f>N169</f>
        <v>0</v>
      </c>
      <c r="AP171" s="112"/>
      <c r="AQ171" s="112"/>
      <c r="AR171" s="112"/>
      <c r="AS171" s="112"/>
      <c r="AT171" s="112"/>
    </row>
    <row r="172" spans="2:46" ht="19.5" hidden="1" customHeight="1">
      <c r="B172" s="112">
        <f t="shared" si="148"/>
        <v>163</v>
      </c>
      <c r="C172" s="386">
        <v>55</v>
      </c>
      <c r="D172" s="389"/>
      <c r="E172" s="374"/>
      <c r="F172" s="377" t="s">
        <v>66</v>
      </c>
      <c r="G172" s="374"/>
      <c r="H172" s="377" t="s">
        <v>66</v>
      </c>
      <c r="I172" s="374"/>
      <c r="J172" s="377" t="s">
        <v>67</v>
      </c>
      <c r="K172" s="374"/>
      <c r="L172" s="380"/>
      <c r="M172" s="380"/>
      <c r="N172" s="356"/>
      <c r="O172" s="356"/>
      <c r="P172" s="359"/>
      <c r="Q172" s="158" t="s">
        <v>35</v>
      </c>
      <c r="R172" s="15">
        <f>SUM(T172:AG172)</f>
        <v>0</v>
      </c>
      <c r="S172" s="49"/>
      <c r="T172" s="50"/>
      <c r="U172" s="51"/>
      <c r="V172" s="51"/>
      <c r="W172" s="51"/>
      <c r="X172" s="51"/>
      <c r="Y172" s="51"/>
      <c r="Z172" s="51"/>
      <c r="AA172" s="51"/>
      <c r="AB172" s="51"/>
      <c r="AC172" s="269"/>
      <c r="AD172" s="51"/>
      <c r="AE172" s="51"/>
      <c r="AF172" s="51"/>
      <c r="AG172" s="279"/>
      <c r="AH172" s="362"/>
      <c r="AI172" s="365"/>
      <c r="AJ172" s="368" t="s">
        <v>36</v>
      </c>
      <c r="AK172" s="371"/>
      <c r="AL172" s="329"/>
      <c r="AM172" s="134">
        <f>ROW()</f>
        <v>172</v>
      </c>
      <c r="AN172" s="112">
        <f>D172</f>
        <v>0</v>
      </c>
      <c r="AO172" s="131">
        <f>N172</f>
        <v>0</v>
      </c>
      <c r="AP172" s="112"/>
      <c r="AQ172" s="112"/>
      <c r="AR172" s="112"/>
      <c r="AS172" s="112"/>
      <c r="AT172" s="112"/>
    </row>
    <row r="173" spans="2:46" ht="19.5" hidden="1" customHeight="1">
      <c r="B173" s="112">
        <f t="shared" si="148"/>
        <v>164</v>
      </c>
      <c r="C173" s="387"/>
      <c r="D173" s="390"/>
      <c r="E173" s="375"/>
      <c r="F173" s="378"/>
      <c r="G173" s="375"/>
      <c r="H173" s="378"/>
      <c r="I173" s="375"/>
      <c r="J173" s="378"/>
      <c r="K173" s="375"/>
      <c r="L173" s="381"/>
      <c r="M173" s="381"/>
      <c r="N173" s="383"/>
      <c r="O173" s="357"/>
      <c r="P173" s="360"/>
      <c r="Q173" s="212" t="s">
        <v>42</v>
      </c>
      <c r="R173" s="19">
        <f>SUM(T173:AG173)</f>
        <v>0</v>
      </c>
      <c r="S173" s="52"/>
      <c r="T173" s="53"/>
      <c r="U173" s="54"/>
      <c r="V173" s="54"/>
      <c r="W173" s="54"/>
      <c r="X173" s="54"/>
      <c r="Y173" s="54"/>
      <c r="Z173" s="54"/>
      <c r="AA173" s="54"/>
      <c r="AB173" s="54"/>
      <c r="AC173" s="270"/>
      <c r="AD173" s="54"/>
      <c r="AE173" s="54"/>
      <c r="AF173" s="54"/>
      <c r="AG173" s="280"/>
      <c r="AH173" s="363"/>
      <c r="AI173" s="366"/>
      <c r="AJ173" s="369"/>
      <c r="AK173" s="372"/>
      <c r="AL173" s="330"/>
      <c r="AM173" s="134">
        <f>ROW()</f>
        <v>173</v>
      </c>
      <c r="AN173" s="112">
        <f>D172</f>
        <v>0</v>
      </c>
      <c r="AO173" s="131">
        <f>N172</f>
        <v>0</v>
      </c>
      <c r="AP173" s="112"/>
      <c r="AQ173" s="112"/>
      <c r="AR173" s="112"/>
      <c r="AS173" s="112"/>
      <c r="AT173" s="112"/>
    </row>
    <row r="174" spans="2:46" ht="19.5" hidden="1" customHeight="1">
      <c r="B174" s="112">
        <f t="shared" si="148"/>
        <v>165</v>
      </c>
      <c r="C174" s="388"/>
      <c r="D174" s="391"/>
      <c r="E174" s="376"/>
      <c r="F174" s="379"/>
      <c r="G174" s="376"/>
      <c r="H174" s="379"/>
      <c r="I174" s="376"/>
      <c r="J174" s="379"/>
      <c r="K174" s="376"/>
      <c r="L174" s="382"/>
      <c r="M174" s="382"/>
      <c r="N174" s="384"/>
      <c r="O174" s="358"/>
      <c r="P174" s="361"/>
      <c r="Q174" s="213" t="s">
        <v>47</v>
      </c>
      <c r="R174" s="109">
        <f t="shared" ref="R174:AG189" si="183">SUBTOTAL(9,R172:R173)</f>
        <v>0</v>
      </c>
      <c r="S174" s="24">
        <f t="shared" si="183"/>
        <v>0</v>
      </c>
      <c r="T174" s="25">
        <f t="shared" si="183"/>
        <v>0</v>
      </c>
      <c r="U174" s="23">
        <f t="shared" si="183"/>
        <v>0</v>
      </c>
      <c r="V174" s="23">
        <f t="shared" si="183"/>
        <v>0</v>
      </c>
      <c r="W174" s="23">
        <f t="shared" si="183"/>
        <v>0</v>
      </c>
      <c r="X174" s="23">
        <f t="shared" si="183"/>
        <v>0</v>
      </c>
      <c r="Y174" s="23">
        <f t="shared" si="183"/>
        <v>0</v>
      </c>
      <c r="Z174" s="23">
        <f t="shared" si="183"/>
        <v>0</v>
      </c>
      <c r="AA174" s="23">
        <f t="shared" si="183"/>
        <v>0</v>
      </c>
      <c r="AB174" s="278">
        <f t="shared" ref="AB174" si="184">SUBTOTAL(9,AB172:AB173)</f>
        <v>0</v>
      </c>
      <c r="AC174" s="271">
        <f t="shared" ref="AC174:AE174" si="185">SUBTOTAL(9,AC172:AC173)</f>
        <v>0</v>
      </c>
      <c r="AD174" s="23">
        <f t="shared" si="185"/>
        <v>0</v>
      </c>
      <c r="AE174" s="278">
        <f t="shared" si="185"/>
        <v>0</v>
      </c>
      <c r="AF174" s="278">
        <f t="shared" ref="AF174" si="186">SUBTOTAL(9,AF172:AF173)</f>
        <v>0</v>
      </c>
      <c r="AG174" s="281">
        <f t="shared" si="183"/>
        <v>0</v>
      </c>
      <c r="AH174" s="364"/>
      <c r="AI174" s="367"/>
      <c r="AJ174" s="370"/>
      <c r="AK174" s="373"/>
      <c r="AL174" s="385"/>
      <c r="AM174" s="134">
        <f>ROW()</f>
        <v>174</v>
      </c>
      <c r="AN174" s="112">
        <f>D172</f>
        <v>0</v>
      </c>
      <c r="AO174" s="131">
        <f>N172</f>
        <v>0</v>
      </c>
      <c r="AP174" s="112"/>
      <c r="AQ174" s="112"/>
      <c r="AR174" s="112"/>
      <c r="AS174" s="112"/>
      <c r="AT174" s="112"/>
    </row>
    <row r="175" spans="2:46" ht="19.5" hidden="1" customHeight="1">
      <c r="B175" s="112">
        <f t="shared" si="148"/>
        <v>166</v>
      </c>
      <c r="C175" s="386">
        <v>56</v>
      </c>
      <c r="D175" s="389"/>
      <c r="E175" s="374"/>
      <c r="F175" s="377" t="s">
        <v>66</v>
      </c>
      <c r="G175" s="374"/>
      <c r="H175" s="377" t="s">
        <v>66</v>
      </c>
      <c r="I175" s="374"/>
      <c r="J175" s="377" t="s">
        <v>67</v>
      </c>
      <c r="K175" s="374"/>
      <c r="L175" s="380"/>
      <c r="M175" s="380"/>
      <c r="N175" s="356"/>
      <c r="O175" s="356"/>
      <c r="P175" s="359"/>
      <c r="Q175" s="158" t="s">
        <v>35</v>
      </c>
      <c r="R175" s="15">
        <f>SUM(T175:AG175)</f>
        <v>0</v>
      </c>
      <c r="S175" s="49"/>
      <c r="T175" s="50"/>
      <c r="U175" s="51"/>
      <c r="V175" s="51"/>
      <c r="W175" s="51"/>
      <c r="X175" s="51"/>
      <c r="Y175" s="51"/>
      <c r="Z175" s="51"/>
      <c r="AA175" s="51"/>
      <c r="AB175" s="51"/>
      <c r="AC175" s="269"/>
      <c r="AD175" s="51"/>
      <c r="AE175" s="51"/>
      <c r="AF175" s="51"/>
      <c r="AG175" s="279"/>
      <c r="AH175" s="362"/>
      <c r="AI175" s="365"/>
      <c r="AJ175" s="368" t="s">
        <v>36</v>
      </c>
      <c r="AK175" s="371"/>
      <c r="AL175" s="329"/>
      <c r="AM175" s="134">
        <f>ROW()</f>
        <v>175</v>
      </c>
      <c r="AN175" s="112">
        <f>D175</f>
        <v>0</v>
      </c>
      <c r="AO175" s="131">
        <f>N175</f>
        <v>0</v>
      </c>
      <c r="AP175" s="112"/>
      <c r="AQ175" s="112"/>
      <c r="AR175" s="112"/>
      <c r="AS175" s="112"/>
      <c r="AT175" s="112"/>
    </row>
    <row r="176" spans="2:46" ht="19.5" hidden="1" customHeight="1">
      <c r="B176" s="112">
        <f t="shared" si="148"/>
        <v>167</v>
      </c>
      <c r="C176" s="387"/>
      <c r="D176" s="390"/>
      <c r="E176" s="375"/>
      <c r="F176" s="378"/>
      <c r="G176" s="375"/>
      <c r="H176" s="378"/>
      <c r="I176" s="375"/>
      <c r="J176" s="378"/>
      <c r="K176" s="375"/>
      <c r="L176" s="381"/>
      <c r="M176" s="381"/>
      <c r="N176" s="383"/>
      <c r="O176" s="357"/>
      <c r="P176" s="360"/>
      <c r="Q176" s="212" t="s">
        <v>42</v>
      </c>
      <c r="R176" s="19">
        <f>SUM(T176:AG176)</f>
        <v>0</v>
      </c>
      <c r="S176" s="52"/>
      <c r="T176" s="53"/>
      <c r="U176" s="54"/>
      <c r="V176" s="54"/>
      <c r="W176" s="54"/>
      <c r="X176" s="54"/>
      <c r="Y176" s="54"/>
      <c r="Z176" s="54"/>
      <c r="AA176" s="54"/>
      <c r="AB176" s="54"/>
      <c r="AC176" s="270"/>
      <c r="AD176" s="54"/>
      <c r="AE176" s="54"/>
      <c r="AF176" s="54"/>
      <c r="AG176" s="280"/>
      <c r="AH176" s="363"/>
      <c r="AI176" s="366"/>
      <c r="AJ176" s="369"/>
      <c r="AK176" s="372"/>
      <c r="AL176" s="330"/>
      <c r="AM176" s="134">
        <f>ROW()</f>
        <v>176</v>
      </c>
      <c r="AN176" s="112">
        <f>D175</f>
        <v>0</v>
      </c>
      <c r="AO176" s="131">
        <f>N175</f>
        <v>0</v>
      </c>
      <c r="AP176" s="112"/>
      <c r="AQ176" s="112"/>
      <c r="AR176" s="112"/>
      <c r="AS176" s="112"/>
      <c r="AT176" s="112"/>
    </row>
    <row r="177" spans="2:46" ht="19.5" hidden="1" customHeight="1">
      <c r="B177" s="112">
        <f t="shared" si="148"/>
        <v>168</v>
      </c>
      <c r="C177" s="388"/>
      <c r="D177" s="391"/>
      <c r="E177" s="376"/>
      <c r="F177" s="379"/>
      <c r="G177" s="376"/>
      <c r="H177" s="379"/>
      <c r="I177" s="376"/>
      <c r="J177" s="379"/>
      <c r="K177" s="376"/>
      <c r="L177" s="382"/>
      <c r="M177" s="382"/>
      <c r="N177" s="384"/>
      <c r="O177" s="358"/>
      <c r="P177" s="361"/>
      <c r="Q177" s="213" t="s">
        <v>47</v>
      </c>
      <c r="R177" s="109">
        <f t="shared" ref="R177:AG177" si="187">SUBTOTAL(9,R175:R176)</f>
        <v>0</v>
      </c>
      <c r="S177" s="24">
        <f t="shared" si="187"/>
        <v>0</v>
      </c>
      <c r="T177" s="25">
        <f t="shared" si="187"/>
        <v>0</v>
      </c>
      <c r="U177" s="23">
        <f t="shared" si="187"/>
        <v>0</v>
      </c>
      <c r="V177" s="23">
        <f t="shared" si="187"/>
        <v>0</v>
      </c>
      <c r="W177" s="23">
        <f t="shared" si="187"/>
        <v>0</v>
      </c>
      <c r="X177" s="23">
        <f t="shared" si="183"/>
        <v>0</v>
      </c>
      <c r="Y177" s="23">
        <f t="shared" si="183"/>
        <v>0</v>
      </c>
      <c r="Z177" s="23">
        <f t="shared" si="183"/>
        <v>0</v>
      </c>
      <c r="AA177" s="23">
        <f t="shared" si="183"/>
        <v>0</v>
      </c>
      <c r="AB177" s="278">
        <f t="shared" si="183"/>
        <v>0</v>
      </c>
      <c r="AC177" s="271">
        <f t="shared" ref="AC177:AE177" si="188">SUBTOTAL(9,AC175:AC176)</f>
        <v>0</v>
      </c>
      <c r="AD177" s="23">
        <f t="shared" si="188"/>
        <v>0</v>
      </c>
      <c r="AE177" s="278">
        <f t="shared" si="188"/>
        <v>0</v>
      </c>
      <c r="AF177" s="278">
        <f t="shared" ref="AF177" si="189">SUBTOTAL(9,AF175:AF176)</f>
        <v>0</v>
      </c>
      <c r="AG177" s="281">
        <f t="shared" si="187"/>
        <v>0</v>
      </c>
      <c r="AH177" s="364"/>
      <c r="AI177" s="367"/>
      <c r="AJ177" s="370"/>
      <c r="AK177" s="373"/>
      <c r="AL177" s="385"/>
      <c r="AM177" s="134">
        <f>ROW()</f>
        <v>177</v>
      </c>
      <c r="AN177" s="112">
        <f>D175</f>
        <v>0</v>
      </c>
      <c r="AO177" s="131">
        <f>N175</f>
        <v>0</v>
      </c>
      <c r="AP177" s="112"/>
      <c r="AQ177" s="112"/>
      <c r="AR177" s="112"/>
      <c r="AS177" s="112"/>
      <c r="AT177" s="112"/>
    </row>
    <row r="178" spans="2:46" ht="19.5" hidden="1" customHeight="1">
      <c r="B178" s="112">
        <f t="shared" si="148"/>
        <v>169</v>
      </c>
      <c r="C178" s="386">
        <v>57</v>
      </c>
      <c r="D178" s="389"/>
      <c r="E178" s="374"/>
      <c r="F178" s="377" t="s">
        <v>66</v>
      </c>
      <c r="G178" s="374"/>
      <c r="H178" s="377" t="s">
        <v>66</v>
      </c>
      <c r="I178" s="374"/>
      <c r="J178" s="377" t="s">
        <v>67</v>
      </c>
      <c r="K178" s="374"/>
      <c r="L178" s="380"/>
      <c r="M178" s="380"/>
      <c r="N178" s="356"/>
      <c r="O178" s="356"/>
      <c r="P178" s="359"/>
      <c r="Q178" s="158" t="s">
        <v>35</v>
      </c>
      <c r="R178" s="15">
        <f>SUM(T178:AG178)</f>
        <v>0</v>
      </c>
      <c r="S178" s="49"/>
      <c r="T178" s="50"/>
      <c r="U178" s="51"/>
      <c r="V178" s="51"/>
      <c r="W178" s="51"/>
      <c r="X178" s="51"/>
      <c r="Y178" s="51"/>
      <c r="Z178" s="51"/>
      <c r="AA178" s="51"/>
      <c r="AB178" s="51"/>
      <c r="AC178" s="269"/>
      <c r="AD178" s="51"/>
      <c r="AE178" s="51"/>
      <c r="AF178" s="51"/>
      <c r="AG178" s="279"/>
      <c r="AH178" s="362"/>
      <c r="AI178" s="365"/>
      <c r="AJ178" s="368" t="s">
        <v>36</v>
      </c>
      <c r="AK178" s="371"/>
      <c r="AL178" s="329"/>
      <c r="AM178" s="134">
        <f>ROW()</f>
        <v>178</v>
      </c>
      <c r="AN178" s="112">
        <f>D178</f>
        <v>0</v>
      </c>
      <c r="AO178" s="131">
        <f>N178</f>
        <v>0</v>
      </c>
      <c r="AP178" s="112"/>
      <c r="AQ178" s="112"/>
      <c r="AR178" s="112"/>
      <c r="AS178" s="112"/>
      <c r="AT178" s="112"/>
    </row>
    <row r="179" spans="2:46" ht="19.5" hidden="1" customHeight="1">
      <c r="B179" s="112">
        <f t="shared" si="148"/>
        <v>170</v>
      </c>
      <c r="C179" s="387"/>
      <c r="D179" s="390"/>
      <c r="E179" s="375"/>
      <c r="F179" s="378"/>
      <c r="G179" s="375"/>
      <c r="H179" s="378"/>
      <c r="I179" s="375"/>
      <c r="J179" s="378"/>
      <c r="K179" s="375"/>
      <c r="L179" s="381"/>
      <c r="M179" s="381"/>
      <c r="N179" s="383"/>
      <c r="O179" s="357"/>
      <c r="P179" s="360"/>
      <c r="Q179" s="212" t="s">
        <v>42</v>
      </c>
      <c r="R179" s="19">
        <f>SUM(T179:AG179)</f>
        <v>0</v>
      </c>
      <c r="S179" s="52"/>
      <c r="T179" s="53"/>
      <c r="U179" s="54"/>
      <c r="V179" s="54"/>
      <c r="W179" s="54"/>
      <c r="X179" s="54"/>
      <c r="Y179" s="54"/>
      <c r="Z179" s="54"/>
      <c r="AA179" s="54"/>
      <c r="AB179" s="54"/>
      <c r="AC179" s="270"/>
      <c r="AD179" s="54"/>
      <c r="AE179" s="54"/>
      <c r="AF179" s="54"/>
      <c r="AG179" s="280"/>
      <c r="AH179" s="363"/>
      <c r="AI179" s="366"/>
      <c r="AJ179" s="369"/>
      <c r="AK179" s="372"/>
      <c r="AL179" s="330"/>
      <c r="AM179" s="134">
        <f>ROW()</f>
        <v>179</v>
      </c>
      <c r="AN179" s="112">
        <f>D178</f>
        <v>0</v>
      </c>
      <c r="AO179" s="131">
        <f>N178</f>
        <v>0</v>
      </c>
      <c r="AP179" s="112"/>
      <c r="AQ179" s="112"/>
      <c r="AR179" s="112"/>
      <c r="AS179" s="112"/>
      <c r="AT179" s="112"/>
    </row>
    <row r="180" spans="2:46" ht="19.5" hidden="1" customHeight="1">
      <c r="B180" s="112">
        <f t="shared" si="148"/>
        <v>171</v>
      </c>
      <c r="C180" s="388"/>
      <c r="D180" s="391"/>
      <c r="E180" s="376"/>
      <c r="F180" s="379"/>
      <c r="G180" s="376"/>
      <c r="H180" s="379"/>
      <c r="I180" s="376"/>
      <c r="J180" s="379"/>
      <c r="K180" s="376"/>
      <c r="L180" s="382"/>
      <c r="M180" s="382"/>
      <c r="N180" s="384"/>
      <c r="O180" s="358"/>
      <c r="P180" s="361"/>
      <c r="Q180" s="213" t="s">
        <v>47</v>
      </c>
      <c r="R180" s="109">
        <f t="shared" ref="R180:AG180" si="190">SUBTOTAL(9,R178:R179)</f>
        <v>0</v>
      </c>
      <c r="S180" s="24">
        <f t="shared" si="190"/>
        <v>0</v>
      </c>
      <c r="T180" s="25">
        <f t="shared" si="190"/>
        <v>0</v>
      </c>
      <c r="U180" s="23">
        <f t="shared" si="190"/>
        <v>0</v>
      </c>
      <c r="V180" s="23">
        <f t="shared" si="190"/>
        <v>0</v>
      </c>
      <c r="W180" s="23">
        <f t="shared" si="190"/>
        <v>0</v>
      </c>
      <c r="X180" s="23">
        <f t="shared" si="183"/>
        <v>0</v>
      </c>
      <c r="Y180" s="23">
        <f t="shared" si="183"/>
        <v>0</v>
      </c>
      <c r="Z180" s="23">
        <f t="shared" si="183"/>
        <v>0</v>
      </c>
      <c r="AA180" s="23">
        <f t="shared" si="183"/>
        <v>0</v>
      </c>
      <c r="AB180" s="278">
        <f t="shared" si="183"/>
        <v>0</v>
      </c>
      <c r="AC180" s="271">
        <f t="shared" ref="AC180:AE180" si="191">SUBTOTAL(9,AC178:AC179)</f>
        <v>0</v>
      </c>
      <c r="AD180" s="23">
        <f t="shared" si="191"/>
        <v>0</v>
      </c>
      <c r="AE180" s="278">
        <f t="shared" si="191"/>
        <v>0</v>
      </c>
      <c r="AF180" s="278">
        <f t="shared" ref="AF180" si="192">SUBTOTAL(9,AF178:AF179)</f>
        <v>0</v>
      </c>
      <c r="AG180" s="281">
        <f t="shared" si="190"/>
        <v>0</v>
      </c>
      <c r="AH180" s="364"/>
      <c r="AI180" s="367"/>
      <c r="AJ180" s="370"/>
      <c r="AK180" s="373"/>
      <c r="AL180" s="385"/>
      <c r="AM180" s="134">
        <f>ROW()</f>
        <v>180</v>
      </c>
      <c r="AN180" s="112">
        <f>D178</f>
        <v>0</v>
      </c>
      <c r="AO180" s="131">
        <f>N178</f>
        <v>0</v>
      </c>
      <c r="AP180" s="112"/>
      <c r="AQ180" s="112"/>
      <c r="AR180" s="112"/>
      <c r="AS180" s="112"/>
      <c r="AT180" s="112"/>
    </row>
    <row r="181" spans="2:46" ht="19.5" hidden="1" customHeight="1">
      <c r="B181" s="112">
        <f t="shared" si="148"/>
        <v>172</v>
      </c>
      <c r="C181" s="386">
        <v>58</v>
      </c>
      <c r="D181" s="389"/>
      <c r="E181" s="374"/>
      <c r="F181" s="377" t="s">
        <v>66</v>
      </c>
      <c r="G181" s="374"/>
      <c r="H181" s="377" t="s">
        <v>66</v>
      </c>
      <c r="I181" s="374"/>
      <c r="J181" s="377" t="s">
        <v>67</v>
      </c>
      <c r="K181" s="374"/>
      <c r="L181" s="380"/>
      <c r="M181" s="380"/>
      <c r="N181" s="356"/>
      <c r="O181" s="356"/>
      <c r="P181" s="359"/>
      <c r="Q181" s="158" t="s">
        <v>35</v>
      </c>
      <c r="R181" s="15">
        <f>SUM(T181:AG181)</f>
        <v>0</v>
      </c>
      <c r="S181" s="49"/>
      <c r="T181" s="50"/>
      <c r="U181" s="51"/>
      <c r="V181" s="51"/>
      <c r="W181" s="51"/>
      <c r="X181" s="51"/>
      <c r="Y181" s="51"/>
      <c r="Z181" s="51"/>
      <c r="AA181" s="51"/>
      <c r="AB181" s="51"/>
      <c r="AC181" s="269"/>
      <c r="AD181" s="51"/>
      <c r="AE181" s="51"/>
      <c r="AF181" s="51"/>
      <c r="AG181" s="279"/>
      <c r="AH181" s="362"/>
      <c r="AI181" s="365"/>
      <c r="AJ181" s="368" t="s">
        <v>36</v>
      </c>
      <c r="AK181" s="371"/>
      <c r="AL181" s="329"/>
      <c r="AM181" s="134">
        <f>ROW()</f>
        <v>181</v>
      </c>
      <c r="AN181" s="112">
        <f>D181</f>
        <v>0</v>
      </c>
      <c r="AO181" s="131">
        <f>N181</f>
        <v>0</v>
      </c>
      <c r="AP181" s="112"/>
      <c r="AQ181" s="112"/>
      <c r="AR181" s="112"/>
      <c r="AS181" s="112"/>
      <c r="AT181" s="112"/>
    </row>
    <row r="182" spans="2:46" ht="19.5" hidden="1" customHeight="1">
      <c r="B182" s="112">
        <f t="shared" si="148"/>
        <v>173</v>
      </c>
      <c r="C182" s="387"/>
      <c r="D182" s="390"/>
      <c r="E182" s="375"/>
      <c r="F182" s="378"/>
      <c r="G182" s="375"/>
      <c r="H182" s="378"/>
      <c r="I182" s="375"/>
      <c r="J182" s="378"/>
      <c r="K182" s="375"/>
      <c r="L182" s="381"/>
      <c r="M182" s="381"/>
      <c r="N182" s="383"/>
      <c r="O182" s="357"/>
      <c r="P182" s="360"/>
      <c r="Q182" s="212" t="s">
        <v>42</v>
      </c>
      <c r="R182" s="19">
        <f>SUM(T182:AG182)</f>
        <v>0</v>
      </c>
      <c r="S182" s="52"/>
      <c r="T182" s="53"/>
      <c r="U182" s="54"/>
      <c r="V182" s="54"/>
      <c r="W182" s="54"/>
      <c r="X182" s="54"/>
      <c r="Y182" s="54"/>
      <c r="Z182" s="54"/>
      <c r="AA182" s="54"/>
      <c r="AB182" s="54"/>
      <c r="AC182" s="270"/>
      <c r="AD182" s="54"/>
      <c r="AE182" s="54"/>
      <c r="AF182" s="54"/>
      <c r="AG182" s="280"/>
      <c r="AH182" s="363"/>
      <c r="AI182" s="366"/>
      <c r="AJ182" s="369"/>
      <c r="AK182" s="372"/>
      <c r="AL182" s="330"/>
      <c r="AM182" s="134">
        <f>ROW()</f>
        <v>182</v>
      </c>
      <c r="AN182" s="112">
        <f>D181</f>
        <v>0</v>
      </c>
      <c r="AO182" s="131">
        <f>N181</f>
        <v>0</v>
      </c>
      <c r="AP182" s="112"/>
      <c r="AQ182" s="112"/>
      <c r="AR182" s="112"/>
      <c r="AS182" s="112"/>
      <c r="AT182" s="112"/>
    </row>
    <row r="183" spans="2:46" ht="19.5" hidden="1" customHeight="1">
      <c r="B183" s="112">
        <f t="shared" si="148"/>
        <v>174</v>
      </c>
      <c r="C183" s="388"/>
      <c r="D183" s="391"/>
      <c r="E183" s="376"/>
      <c r="F183" s="379"/>
      <c r="G183" s="376"/>
      <c r="H183" s="379"/>
      <c r="I183" s="376"/>
      <c r="J183" s="379"/>
      <c r="K183" s="376"/>
      <c r="L183" s="382"/>
      <c r="M183" s="382"/>
      <c r="N183" s="384"/>
      <c r="O183" s="358"/>
      <c r="P183" s="361"/>
      <c r="Q183" s="213" t="s">
        <v>47</v>
      </c>
      <c r="R183" s="109">
        <f t="shared" ref="R183:AG183" si="193">SUBTOTAL(9,R181:R182)</f>
        <v>0</v>
      </c>
      <c r="S183" s="24">
        <f t="shared" si="193"/>
        <v>0</v>
      </c>
      <c r="T183" s="25">
        <f t="shared" si="193"/>
        <v>0</v>
      </c>
      <c r="U183" s="23">
        <f t="shared" si="193"/>
        <v>0</v>
      </c>
      <c r="V183" s="23">
        <f t="shared" si="193"/>
        <v>0</v>
      </c>
      <c r="W183" s="23">
        <f t="shared" si="193"/>
        <v>0</v>
      </c>
      <c r="X183" s="23">
        <f t="shared" si="183"/>
        <v>0</v>
      </c>
      <c r="Y183" s="23">
        <f t="shared" si="183"/>
        <v>0</v>
      </c>
      <c r="Z183" s="23">
        <f t="shared" si="183"/>
        <v>0</v>
      </c>
      <c r="AA183" s="23">
        <f t="shared" si="183"/>
        <v>0</v>
      </c>
      <c r="AB183" s="278">
        <f t="shared" si="183"/>
        <v>0</v>
      </c>
      <c r="AC183" s="271">
        <f t="shared" ref="AC183:AE183" si="194">SUBTOTAL(9,AC181:AC182)</f>
        <v>0</v>
      </c>
      <c r="AD183" s="23">
        <f t="shared" si="194"/>
        <v>0</v>
      </c>
      <c r="AE183" s="278">
        <f t="shared" si="194"/>
        <v>0</v>
      </c>
      <c r="AF183" s="278">
        <f t="shared" ref="AF183" si="195">SUBTOTAL(9,AF181:AF182)</f>
        <v>0</v>
      </c>
      <c r="AG183" s="281">
        <f t="shared" si="193"/>
        <v>0</v>
      </c>
      <c r="AH183" s="364"/>
      <c r="AI183" s="367"/>
      <c r="AJ183" s="370"/>
      <c r="AK183" s="373"/>
      <c r="AL183" s="385"/>
      <c r="AM183" s="134">
        <f>ROW()</f>
        <v>183</v>
      </c>
      <c r="AN183" s="112">
        <f>D181</f>
        <v>0</v>
      </c>
      <c r="AO183" s="131">
        <f>N181</f>
        <v>0</v>
      </c>
      <c r="AP183" s="112"/>
      <c r="AQ183" s="112"/>
      <c r="AR183" s="112"/>
      <c r="AS183" s="112"/>
      <c r="AT183" s="112"/>
    </row>
    <row r="184" spans="2:46" ht="19.5" hidden="1" customHeight="1">
      <c r="B184" s="112">
        <f t="shared" si="148"/>
        <v>175</v>
      </c>
      <c r="C184" s="386">
        <v>59</v>
      </c>
      <c r="D184" s="389"/>
      <c r="E184" s="374"/>
      <c r="F184" s="377" t="s">
        <v>66</v>
      </c>
      <c r="G184" s="374"/>
      <c r="H184" s="377" t="s">
        <v>66</v>
      </c>
      <c r="I184" s="374"/>
      <c r="J184" s="377" t="s">
        <v>67</v>
      </c>
      <c r="K184" s="374"/>
      <c r="L184" s="380"/>
      <c r="M184" s="380"/>
      <c r="N184" s="356"/>
      <c r="O184" s="356"/>
      <c r="P184" s="359"/>
      <c r="Q184" s="158" t="s">
        <v>35</v>
      </c>
      <c r="R184" s="15">
        <f>SUM(T184:AG184)</f>
        <v>0</v>
      </c>
      <c r="S184" s="49"/>
      <c r="T184" s="50"/>
      <c r="U184" s="51"/>
      <c r="V184" s="51"/>
      <c r="W184" s="51"/>
      <c r="X184" s="51"/>
      <c r="Y184" s="51"/>
      <c r="Z184" s="51"/>
      <c r="AA184" s="51"/>
      <c r="AB184" s="51"/>
      <c r="AC184" s="269"/>
      <c r="AD184" s="51"/>
      <c r="AE184" s="51"/>
      <c r="AF184" s="51"/>
      <c r="AG184" s="279"/>
      <c r="AH184" s="362"/>
      <c r="AI184" s="365"/>
      <c r="AJ184" s="368" t="s">
        <v>36</v>
      </c>
      <c r="AK184" s="371"/>
      <c r="AL184" s="329"/>
      <c r="AM184" s="134">
        <f>ROW()</f>
        <v>184</v>
      </c>
      <c r="AN184" s="112">
        <f>D184</f>
        <v>0</v>
      </c>
      <c r="AO184" s="131">
        <f>N184</f>
        <v>0</v>
      </c>
      <c r="AP184" s="112"/>
      <c r="AQ184" s="112"/>
      <c r="AR184" s="112"/>
      <c r="AS184" s="112"/>
      <c r="AT184" s="112"/>
    </row>
    <row r="185" spans="2:46" ht="19.5" hidden="1" customHeight="1">
      <c r="B185" s="112">
        <f t="shared" si="148"/>
        <v>176</v>
      </c>
      <c r="C185" s="387"/>
      <c r="D185" s="390"/>
      <c r="E185" s="375"/>
      <c r="F185" s="378"/>
      <c r="G185" s="375"/>
      <c r="H185" s="378"/>
      <c r="I185" s="375"/>
      <c r="J185" s="378"/>
      <c r="K185" s="375"/>
      <c r="L185" s="381"/>
      <c r="M185" s="381"/>
      <c r="N185" s="383"/>
      <c r="O185" s="357"/>
      <c r="P185" s="360"/>
      <c r="Q185" s="212" t="s">
        <v>42</v>
      </c>
      <c r="R185" s="19">
        <f>SUM(T185:AG185)</f>
        <v>0</v>
      </c>
      <c r="S185" s="52"/>
      <c r="T185" s="53"/>
      <c r="U185" s="54"/>
      <c r="V185" s="54"/>
      <c r="W185" s="54"/>
      <c r="X185" s="54"/>
      <c r="Y185" s="54"/>
      <c r="Z185" s="54"/>
      <c r="AA185" s="54"/>
      <c r="AB185" s="54"/>
      <c r="AC185" s="270"/>
      <c r="AD185" s="54"/>
      <c r="AE185" s="54"/>
      <c r="AF185" s="54"/>
      <c r="AG185" s="280"/>
      <c r="AH185" s="363"/>
      <c r="AI185" s="366"/>
      <c r="AJ185" s="369"/>
      <c r="AK185" s="372"/>
      <c r="AL185" s="330"/>
      <c r="AM185" s="134">
        <f>ROW()</f>
        <v>185</v>
      </c>
      <c r="AN185" s="112">
        <f>D184</f>
        <v>0</v>
      </c>
      <c r="AO185" s="131">
        <f>N184</f>
        <v>0</v>
      </c>
      <c r="AP185" s="112"/>
      <c r="AQ185" s="112"/>
      <c r="AR185" s="112"/>
      <c r="AS185" s="112"/>
      <c r="AT185" s="112"/>
    </row>
    <row r="186" spans="2:46" ht="19.5" hidden="1" customHeight="1">
      <c r="B186" s="112">
        <f t="shared" si="148"/>
        <v>177</v>
      </c>
      <c r="C186" s="388"/>
      <c r="D186" s="391"/>
      <c r="E186" s="376"/>
      <c r="F186" s="379"/>
      <c r="G186" s="376"/>
      <c r="H186" s="379"/>
      <c r="I186" s="376"/>
      <c r="J186" s="379"/>
      <c r="K186" s="376"/>
      <c r="L186" s="382"/>
      <c r="M186" s="382"/>
      <c r="N186" s="384"/>
      <c r="O186" s="358"/>
      <c r="P186" s="361"/>
      <c r="Q186" s="213" t="s">
        <v>47</v>
      </c>
      <c r="R186" s="109">
        <f t="shared" ref="R186:AG186" si="196">SUBTOTAL(9,R184:R185)</f>
        <v>0</v>
      </c>
      <c r="S186" s="24">
        <f t="shared" si="196"/>
        <v>0</v>
      </c>
      <c r="T186" s="25">
        <f t="shared" si="196"/>
        <v>0</v>
      </c>
      <c r="U186" s="23">
        <f t="shared" si="196"/>
        <v>0</v>
      </c>
      <c r="V186" s="23">
        <f t="shared" si="196"/>
        <v>0</v>
      </c>
      <c r="W186" s="23">
        <f t="shared" si="196"/>
        <v>0</v>
      </c>
      <c r="X186" s="23">
        <f t="shared" si="183"/>
        <v>0</v>
      </c>
      <c r="Y186" s="23">
        <f t="shared" si="183"/>
        <v>0</v>
      </c>
      <c r="Z186" s="23">
        <f t="shared" si="183"/>
        <v>0</v>
      </c>
      <c r="AA186" s="23">
        <f t="shared" si="183"/>
        <v>0</v>
      </c>
      <c r="AB186" s="278">
        <f t="shared" si="183"/>
        <v>0</v>
      </c>
      <c r="AC186" s="271">
        <f t="shared" ref="AC186:AE186" si="197">SUBTOTAL(9,AC184:AC185)</f>
        <v>0</v>
      </c>
      <c r="AD186" s="23">
        <f t="shared" si="197"/>
        <v>0</v>
      </c>
      <c r="AE186" s="278">
        <f t="shared" si="197"/>
        <v>0</v>
      </c>
      <c r="AF186" s="278">
        <f t="shared" ref="AF186" si="198">SUBTOTAL(9,AF184:AF185)</f>
        <v>0</v>
      </c>
      <c r="AG186" s="281">
        <f t="shared" si="196"/>
        <v>0</v>
      </c>
      <c r="AH186" s="364"/>
      <c r="AI186" s="367"/>
      <c r="AJ186" s="370"/>
      <c r="AK186" s="373"/>
      <c r="AL186" s="385"/>
      <c r="AM186" s="134">
        <f>ROW()</f>
        <v>186</v>
      </c>
      <c r="AN186" s="112">
        <f>D184</f>
        <v>0</v>
      </c>
      <c r="AO186" s="131">
        <f>N184</f>
        <v>0</v>
      </c>
      <c r="AP186" s="112"/>
      <c r="AQ186" s="112"/>
      <c r="AR186" s="112"/>
      <c r="AS186" s="112"/>
      <c r="AT186" s="112"/>
    </row>
    <row r="187" spans="2:46" ht="19.5" hidden="1" customHeight="1">
      <c r="B187" s="112">
        <f t="shared" si="148"/>
        <v>178</v>
      </c>
      <c r="C187" s="386">
        <v>60</v>
      </c>
      <c r="D187" s="389"/>
      <c r="E187" s="374"/>
      <c r="F187" s="377" t="s">
        <v>66</v>
      </c>
      <c r="G187" s="374"/>
      <c r="H187" s="377" t="s">
        <v>66</v>
      </c>
      <c r="I187" s="374"/>
      <c r="J187" s="377" t="s">
        <v>67</v>
      </c>
      <c r="K187" s="374"/>
      <c r="L187" s="380"/>
      <c r="M187" s="380"/>
      <c r="N187" s="356"/>
      <c r="O187" s="356"/>
      <c r="P187" s="359"/>
      <c r="Q187" s="158" t="s">
        <v>35</v>
      </c>
      <c r="R187" s="15">
        <f>SUM(T187:AG187)</f>
        <v>0</v>
      </c>
      <c r="S187" s="49"/>
      <c r="T187" s="50"/>
      <c r="U187" s="51"/>
      <c r="V187" s="51"/>
      <c r="W187" s="51"/>
      <c r="X187" s="51"/>
      <c r="Y187" s="51"/>
      <c r="Z187" s="51"/>
      <c r="AA187" s="51"/>
      <c r="AB187" s="51"/>
      <c r="AC187" s="269"/>
      <c r="AD187" s="51"/>
      <c r="AE187" s="51"/>
      <c r="AF187" s="51"/>
      <c r="AG187" s="279"/>
      <c r="AH187" s="362"/>
      <c r="AI187" s="365"/>
      <c r="AJ187" s="368" t="s">
        <v>36</v>
      </c>
      <c r="AK187" s="371"/>
      <c r="AL187" s="329"/>
      <c r="AM187" s="134">
        <f>ROW()</f>
        <v>187</v>
      </c>
      <c r="AN187" s="112">
        <f>D187</f>
        <v>0</v>
      </c>
      <c r="AO187" s="131">
        <f>N187</f>
        <v>0</v>
      </c>
      <c r="AP187" s="112"/>
      <c r="AQ187" s="112"/>
      <c r="AR187" s="112"/>
      <c r="AS187" s="112"/>
      <c r="AT187" s="112"/>
    </row>
    <row r="188" spans="2:46" ht="19.5" hidden="1" customHeight="1">
      <c r="B188" s="112">
        <f t="shared" si="148"/>
        <v>179</v>
      </c>
      <c r="C188" s="387"/>
      <c r="D188" s="390"/>
      <c r="E188" s="375"/>
      <c r="F188" s="378"/>
      <c r="G188" s="375"/>
      <c r="H188" s="378"/>
      <c r="I188" s="375"/>
      <c r="J188" s="378"/>
      <c r="K188" s="375"/>
      <c r="L188" s="381"/>
      <c r="M188" s="381"/>
      <c r="N188" s="383"/>
      <c r="O188" s="357"/>
      <c r="P188" s="360"/>
      <c r="Q188" s="212" t="s">
        <v>42</v>
      </c>
      <c r="R188" s="19">
        <f>SUM(T188:AG188)</f>
        <v>0</v>
      </c>
      <c r="S188" s="52"/>
      <c r="T188" s="53"/>
      <c r="U188" s="54"/>
      <c r="V188" s="54"/>
      <c r="W188" s="54"/>
      <c r="X188" s="54"/>
      <c r="Y188" s="54"/>
      <c r="Z188" s="54"/>
      <c r="AA188" s="54"/>
      <c r="AB188" s="54"/>
      <c r="AC188" s="270"/>
      <c r="AD188" s="54"/>
      <c r="AE188" s="54"/>
      <c r="AF188" s="54"/>
      <c r="AG188" s="280"/>
      <c r="AH188" s="363"/>
      <c r="AI188" s="366"/>
      <c r="AJ188" s="369"/>
      <c r="AK188" s="372"/>
      <c r="AL188" s="330"/>
      <c r="AM188" s="134">
        <f>ROW()</f>
        <v>188</v>
      </c>
      <c r="AN188" s="112">
        <f>D187</f>
        <v>0</v>
      </c>
      <c r="AO188" s="131">
        <f>N187</f>
        <v>0</v>
      </c>
      <c r="AP188" s="112"/>
      <c r="AQ188" s="112"/>
      <c r="AR188" s="112"/>
      <c r="AS188" s="112"/>
      <c r="AT188" s="112"/>
    </row>
    <row r="189" spans="2:46" ht="19.5" hidden="1" customHeight="1">
      <c r="B189" s="112">
        <f t="shared" si="148"/>
        <v>180</v>
      </c>
      <c r="C189" s="388"/>
      <c r="D189" s="391"/>
      <c r="E189" s="376"/>
      <c r="F189" s="379"/>
      <c r="G189" s="376"/>
      <c r="H189" s="379"/>
      <c r="I189" s="376"/>
      <c r="J189" s="379"/>
      <c r="K189" s="376"/>
      <c r="L189" s="382"/>
      <c r="M189" s="382"/>
      <c r="N189" s="384"/>
      <c r="O189" s="358"/>
      <c r="P189" s="361"/>
      <c r="Q189" s="213" t="s">
        <v>47</v>
      </c>
      <c r="R189" s="109">
        <f t="shared" ref="R189:AG189" si="199">SUBTOTAL(9,R187:R188)</f>
        <v>0</v>
      </c>
      <c r="S189" s="24">
        <f t="shared" si="199"/>
        <v>0</v>
      </c>
      <c r="T189" s="25">
        <f t="shared" si="199"/>
        <v>0</v>
      </c>
      <c r="U189" s="23">
        <f t="shared" si="199"/>
        <v>0</v>
      </c>
      <c r="V189" s="23">
        <f t="shared" si="199"/>
        <v>0</v>
      </c>
      <c r="W189" s="23">
        <f t="shared" si="199"/>
        <v>0</v>
      </c>
      <c r="X189" s="23">
        <f t="shared" si="183"/>
        <v>0</v>
      </c>
      <c r="Y189" s="23">
        <f t="shared" si="183"/>
        <v>0</v>
      </c>
      <c r="Z189" s="23">
        <f t="shared" si="183"/>
        <v>0</v>
      </c>
      <c r="AA189" s="23">
        <f t="shared" si="183"/>
        <v>0</v>
      </c>
      <c r="AB189" s="278">
        <f t="shared" si="183"/>
        <v>0</v>
      </c>
      <c r="AC189" s="271">
        <f t="shared" ref="AC189:AE189" si="200">SUBTOTAL(9,AC187:AC188)</f>
        <v>0</v>
      </c>
      <c r="AD189" s="23">
        <f t="shared" si="200"/>
        <v>0</v>
      </c>
      <c r="AE189" s="278">
        <f t="shared" si="200"/>
        <v>0</v>
      </c>
      <c r="AF189" s="278">
        <f t="shared" ref="AF189" si="201">SUBTOTAL(9,AF187:AF188)</f>
        <v>0</v>
      </c>
      <c r="AG189" s="281">
        <f t="shared" si="199"/>
        <v>0</v>
      </c>
      <c r="AH189" s="364"/>
      <c r="AI189" s="367"/>
      <c r="AJ189" s="370"/>
      <c r="AK189" s="373"/>
      <c r="AL189" s="385"/>
      <c r="AM189" s="134">
        <f>ROW()</f>
        <v>189</v>
      </c>
      <c r="AN189" s="112">
        <f>D187</f>
        <v>0</v>
      </c>
      <c r="AO189" s="131">
        <f>N187</f>
        <v>0</v>
      </c>
      <c r="AP189" s="112"/>
      <c r="AQ189" s="112"/>
      <c r="AR189" s="112"/>
      <c r="AS189" s="112"/>
      <c r="AT189" s="112"/>
    </row>
    <row r="190" spans="2:46" ht="19.5" hidden="1" customHeight="1">
      <c r="B190" s="112">
        <f t="shared" si="148"/>
        <v>181</v>
      </c>
      <c r="C190" s="386">
        <v>61</v>
      </c>
      <c r="D190" s="389"/>
      <c r="E190" s="374"/>
      <c r="F190" s="377" t="s">
        <v>66</v>
      </c>
      <c r="G190" s="374"/>
      <c r="H190" s="377" t="s">
        <v>66</v>
      </c>
      <c r="I190" s="374"/>
      <c r="J190" s="377" t="s">
        <v>67</v>
      </c>
      <c r="K190" s="374"/>
      <c r="L190" s="380"/>
      <c r="M190" s="380"/>
      <c r="N190" s="356"/>
      <c r="O190" s="356"/>
      <c r="P190" s="359"/>
      <c r="Q190" s="158" t="s">
        <v>35</v>
      </c>
      <c r="R190" s="15">
        <f>SUM(T190:AG190)</f>
        <v>0</v>
      </c>
      <c r="S190" s="49"/>
      <c r="T190" s="50"/>
      <c r="U190" s="51"/>
      <c r="V190" s="51"/>
      <c r="W190" s="51"/>
      <c r="X190" s="51"/>
      <c r="Y190" s="51"/>
      <c r="Z190" s="51"/>
      <c r="AA190" s="51"/>
      <c r="AB190" s="51"/>
      <c r="AC190" s="269"/>
      <c r="AD190" s="51"/>
      <c r="AE190" s="51"/>
      <c r="AF190" s="51"/>
      <c r="AG190" s="279"/>
      <c r="AH190" s="362"/>
      <c r="AI190" s="365"/>
      <c r="AJ190" s="368" t="s">
        <v>36</v>
      </c>
      <c r="AK190" s="371"/>
      <c r="AL190" s="329"/>
      <c r="AM190" s="134">
        <f>ROW()</f>
        <v>190</v>
      </c>
      <c r="AN190" s="112">
        <f>D190</f>
        <v>0</v>
      </c>
      <c r="AO190" s="131">
        <f>N190</f>
        <v>0</v>
      </c>
      <c r="AP190" s="112"/>
      <c r="AQ190" s="112"/>
      <c r="AR190" s="112"/>
      <c r="AS190" s="112"/>
      <c r="AT190" s="112"/>
    </row>
    <row r="191" spans="2:46" ht="19.5" hidden="1" customHeight="1">
      <c r="B191" s="112">
        <f t="shared" si="148"/>
        <v>182</v>
      </c>
      <c r="C191" s="387"/>
      <c r="D191" s="390"/>
      <c r="E191" s="375"/>
      <c r="F191" s="378"/>
      <c r="G191" s="375"/>
      <c r="H191" s="378"/>
      <c r="I191" s="375"/>
      <c r="J191" s="378"/>
      <c r="K191" s="375"/>
      <c r="L191" s="381"/>
      <c r="M191" s="381"/>
      <c r="N191" s="383"/>
      <c r="O191" s="357"/>
      <c r="P191" s="360"/>
      <c r="Q191" s="212" t="s">
        <v>42</v>
      </c>
      <c r="R191" s="19">
        <f>SUM(T191:AG191)</f>
        <v>0</v>
      </c>
      <c r="S191" s="52"/>
      <c r="T191" s="53"/>
      <c r="U191" s="54"/>
      <c r="V191" s="54"/>
      <c r="W191" s="54"/>
      <c r="X191" s="54"/>
      <c r="Y191" s="54"/>
      <c r="Z191" s="54"/>
      <c r="AA191" s="54"/>
      <c r="AB191" s="54"/>
      <c r="AC191" s="270"/>
      <c r="AD191" s="54"/>
      <c r="AE191" s="54"/>
      <c r="AF191" s="54"/>
      <c r="AG191" s="280"/>
      <c r="AH191" s="363"/>
      <c r="AI191" s="366"/>
      <c r="AJ191" s="369"/>
      <c r="AK191" s="372"/>
      <c r="AL191" s="330"/>
      <c r="AM191" s="134">
        <f>ROW()</f>
        <v>191</v>
      </c>
      <c r="AN191" s="112">
        <f>D190</f>
        <v>0</v>
      </c>
      <c r="AO191" s="131">
        <f>N190</f>
        <v>0</v>
      </c>
      <c r="AP191" s="112"/>
      <c r="AQ191" s="112"/>
      <c r="AR191" s="112"/>
      <c r="AS191" s="112"/>
      <c r="AT191" s="112"/>
    </row>
    <row r="192" spans="2:46" ht="19.5" hidden="1" customHeight="1">
      <c r="B192" s="112">
        <f t="shared" si="148"/>
        <v>183</v>
      </c>
      <c r="C192" s="388"/>
      <c r="D192" s="391"/>
      <c r="E192" s="376"/>
      <c r="F192" s="379"/>
      <c r="G192" s="376"/>
      <c r="H192" s="379"/>
      <c r="I192" s="376"/>
      <c r="J192" s="379"/>
      <c r="K192" s="376"/>
      <c r="L192" s="382"/>
      <c r="M192" s="382"/>
      <c r="N192" s="384"/>
      <c r="O192" s="358"/>
      <c r="P192" s="361"/>
      <c r="Q192" s="213" t="s">
        <v>47</v>
      </c>
      <c r="R192" s="109">
        <f t="shared" ref="R192:AG207" si="202">SUBTOTAL(9,R190:R191)</f>
        <v>0</v>
      </c>
      <c r="S192" s="24">
        <f t="shared" si="202"/>
        <v>0</v>
      </c>
      <c r="T192" s="25">
        <f t="shared" si="202"/>
        <v>0</v>
      </c>
      <c r="U192" s="23">
        <f t="shared" si="202"/>
        <v>0</v>
      </c>
      <c r="V192" s="23">
        <f t="shared" si="202"/>
        <v>0</v>
      </c>
      <c r="W192" s="23">
        <f t="shared" si="202"/>
        <v>0</v>
      </c>
      <c r="X192" s="23">
        <f t="shared" si="202"/>
        <v>0</v>
      </c>
      <c r="Y192" s="23">
        <f t="shared" si="202"/>
        <v>0</v>
      </c>
      <c r="Z192" s="23">
        <f t="shared" si="202"/>
        <v>0</v>
      </c>
      <c r="AA192" s="23">
        <f t="shared" si="202"/>
        <v>0</v>
      </c>
      <c r="AB192" s="278">
        <f t="shared" ref="AB192" si="203">SUBTOTAL(9,AB190:AB191)</f>
        <v>0</v>
      </c>
      <c r="AC192" s="271">
        <f t="shared" ref="AC192:AE192" si="204">SUBTOTAL(9,AC190:AC191)</f>
        <v>0</v>
      </c>
      <c r="AD192" s="23">
        <f t="shared" si="204"/>
        <v>0</v>
      </c>
      <c r="AE192" s="278">
        <f t="shared" si="204"/>
        <v>0</v>
      </c>
      <c r="AF192" s="278">
        <f t="shared" ref="AF192" si="205">SUBTOTAL(9,AF190:AF191)</f>
        <v>0</v>
      </c>
      <c r="AG192" s="281">
        <f t="shared" si="202"/>
        <v>0</v>
      </c>
      <c r="AH192" s="364"/>
      <c r="AI192" s="367"/>
      <c r="AJ192" s="370"/>
      <c r="AK192" s="373"/>
      <c r="AL192" s="385"/>
      <c r="AM192" s="134">
        <f>ROW()</f>
        <v>192</v>
      </c>
      <c r="AN192" s="112">
        <f>D190</f>
        <v>0</v>
      </c>
      <c r="AO192" s="131">
        <f>N190</f>
        <v>0</v>
      </c>
      <c r="AP192" s="112"/>
      <c r="AQ192" s="112"/>
      <c r="AR192" s="112"/>
      <c r="AS192" s="112"/>
      <c r="AT192" s="112"/>
    </row>
    <row r="193" spans="2:46" ht="19.5" hidden="1" customHeight="1">
      <c r="B193" s="112">
        <f t="shared" si="148"/>
        <v>184</v>
      </c>
      <c r="C193" s="386">
        <v>62</v>
      </c>
      <c r="D193" s="389"/>
      <c r="E193" s="374"/>
      <c r="F193" s="377" t="s">
        <v>66</v>
      </c>
      <c r="G193" s="374"/>
      <c r="H193" s="377" t="s">
        <v>66</v>
      </c>
      <c r="I193" s="374"/>
      <c r="J193" s="377" t="s">
        <v>67</v>
      </c>
      <c r="K193" s="374"/>
      <c r="L193" s="380"/>
      <c r="M193" s="380"/>
      <c r="N193" s="356"/>
      <c r="O193" s="356"/>
      <c r="P193" s="359"/>
      <c r="Q193" s="158" t="s">
        <v>35</v>
      </c>
      <c r="R193" s="15">
        <f>SUM(T193:AG193)</f>
        <v>0</v>
      </c>
      <c r="S193" s="49"/>
      <c r="T193" s="50"/>
      <c r="U193" s="51"/>
      <c r="V193" s="51"/>
      <c r="W193" s="51"/>
      <c r="X193" s="51"/>
      <c r="Y193" s="51"/>
      <c r="Z193" s="51"/>
      <c r="AA193" s="51"/>
      <c r="AB193" s="51"/>
      <c r="AC193" s="269"/>
      <c r="AD193" s="51"/>
      <c r="AE193" s="51"/>
      <c r="AF193" s="51"/>
      <c r="AG193" s="279"/>
      <c r="AH193" s="362"/>
      <c r="AI193" s="365"/>
      <c r="AJ193" s="368" t="s">
        <v>36</v>
      </c>
      <c r="AK193" s="371"/>
      <c r="AL193" s="329"/>
      <c r="AM193" s="134">
        <f>ROW()</f>
        <v>193</v>
      </c>
      <c r="AN193" s="112">
        <f>D193</f>
        <v>0</v>
      </c>
      <c r="AO193" s="131">
        <f>N193</f>
        <v>0</v>
      </c>
      <c r="AP193" s="112"/>
      <c r="AQ193" s="112"/>
      <c r="AR193" s="112"/>
      <c r="AS193" s="112"/>
      <c r="AT193" s="112"/>
    </row>
    <row r="194" spans="2:46" ht="19.5" hidden="1" customHeight="1">
      <c r="B194" s="112">
        <f t="shared" si="148"/>
        <v>185</v>
      </c>
      <c r="C194" s="387"/>
      <c r="D194" s="390"/>
      <c r="E194" s="375"/>
      <c r="F194" s="378"/>
      <c r="G194" s="375"/>
      <c r="H194" s="378"/>
      <c r="I194" s="375"/>
      <c r="J194" s="378"/>
      <c r="K194" s="375"/>
      <c r="L194" s="381"/>
      <c r="M194" s="381"/>
      <c r="N194" s="383"/>
      <c r="O194" s="357"/>
      <c r="P194" s="360"/>
      <c r="Q194" s="212" t="s">
        <v>42</v>
      </c>
      <c r="R194" s="19">
        <f>SUM(T194:AG194)</f>
        <v>0</v>
      </c>
      <c r="S194" s="52"/>
      <c r="T194" s="53"/>
      <c r="U194" s="54"/>
      <c r="V194" s="54"/>
      <c r="W194" s="54"/>
      <c r="X194" s="54"/>
      <c r="Y194" s="54"/>
      <c r="Z194" s="54"/>
      <c r="AA194" s="54"/>
      <c r="AB194" s="54"/>
      <c r="AC194" s="270"/>
      <c r="AD194" s="54"/>
      <c r="AE194" s="54"/>
      <c r="AF194" s="54"/>
      <c r="AG194" s="280"/>
      <c r="AH194" s="363"/>
      <c r="AI194" s="366"/>
      <c r="AJ194" s="369"/>
      <c r="AK194" s="372"/>
      <c r="AL194" s="330"/>
      <c r="AM194" s="134">
        <f>ROW()</f>
        <v>194</v>
      </c>
      <c r="AN194" s="112">
        <f>D193</f>
        <v>0</v>
      </c>
      <c r="AO194" s="131">
        <f>N193</f>
        <v>0</v>
      </c>
      <c r="AP194" s="112"/>
      <c r="AQ194" s="112"/>
      <c r="AR194" s="112"/>
      <c r="AS194" s="112"/>
      <c r="AT194" s="112"/>
    </row>
    <row r="195" spans="2:46" ht="19.5" hidden="1" customHeight="1">
      <c r="B195" s="112">
        <f t="shared" si="148"/>
        <v>186</v>
      </c>
      <c r="C195" s="388"/>
      <c r="D195" s="391"/>
      <c r="E195" s="376"/>
      <c r="F195" s="379"/>
      <c r="G195" s="376"/>
      <c r="H195" s="379"/>
      <c r="I195" s="376"/>
      <c r="J195" s="379"/>
      <c r="K195" s="376"/>
      <c r="L195" s="382"/>
      <c r="M195" s="382"/>
      <c r="N195" s="384"/>
      <c r="O195" s="358"/>
      <c r="P195" s="361"/>
      <c r="Q195" s="213" t="s">
        <v>47</v>
      </c>
      <c r="R195" s="109">
        <f t="shared" ref="R195:AG195" si="206">SUBTOTAL(9,R193:R194)</f>
        <v>0</v>
      </c>
      <c r="S195" s="24">
        <f t="shared" si="206"/>
        <v>0</v>
      </c>
      <c r="T195" s="25">
        <f t="shared" si="206"/>
        <v>0</v>
      </c>
      <c r="U195" s="23">
        <f t="shared" si="206"/>
        <v>0</v>
      </c>
      <c r="V195" s="23">
        <f t="shared" si="206"/>
        <v>0</v>
      </c>
      <c r="W195" s="23">
        <f t="shared" si="206"/>
        <v>0</v>
      </c>
      <c r="X195" s="23">
        <f t="shared" si="202"/>
        <v>0</v>
      </c>
      <c r="Y195" s="23">
        <f t="shared" si="202"/>
        <v>0</v>
      </c>
      <c r="Z195" s="23">
        <f t="shared" si="202"/>
        <v>0</v>
      </c>
      <c r="AA195" s="23">
        <f t="shared" si="202"/>
        <v>0</v>
      </c>
      <c r="AB195" s="278">
        <f t="shared" si="202"/>
        <v>0</v>
      </c>
      <c r="AC195" s="271">
        <f t="shared" ref="AC195:AE195" si="207">SUBTOTAL(9,AC193:AC194)</f>
        <v>0</v>
      </c>
      <c r="AD195" s="23">
        <f t="shared" si="207"/>
        <v>0</v>
      </c>
      <c r="AE195" s="278">
        <f t="shared" si="207"/>
        <v>0</v>
      </c>
      <c r="AF195" s="278">
        <f t="shared" ref="AF195" si="208">SUBTOTAL(9,AF193:AF194)</f>
        <v>0</v>
      </c>
      <c r="AG195" s="281">
        <f t="shared" si="206"/>
        <v>0</v>
      </c>
      <c r="AH195" s="364"/>
      <c r="AI195" s="367"/>
      <c r="AJ195" s="370"/>
      <c r="AK195" s="373"/>
      <c r="AL195" s="385"/>
      <c r="AM195" s="134">
        <f>ROW()</f>
        <v>195</v>
      </c>
      <c r="AN195" s="112">
        <f>D193</f>
        <v>0</v>
      </c>
      <c r="AO195" s="131">
        <f>N193</f>
        <v>0</v>
      </c>
      <c r="AP195" s="112"/>
      <c r="AQ195" s="112"/>
      <c r="AR195" s="112"/>
      <c r="AS195" s="112"/>
      <c r="AT195" s="112"/>
    </row>
    <row r="196" spans="2:46" ht="19.5" hidden="1" customHeight="1">
      <c r="B196" s="112">
        <f t="shared" si="148"/>
        <v>187</v>
      </c>
      <c r="C196" s="386">
        <v>63</v>
      </c>
      <c r="D196" s="389"/>
      <c r="E196" s="374"/>
      <c r="F196" s="377" t="s">
        <v>66</v>
      </c>
      <c r="G196" s="374"/>
      <c r="H196" s="377" t="s">
        <v>66</v>
      </c>
      <c r="I196" s="374"/>
      <c r="J196" s="377" t="s">
        <v>67</v>
      </c>
      <c r="K196" s="374"/>
      <c r="L196" s="380"/>
      <c r="M196" s="380"/>
      <c r="N196" s="356"/>
      <c r="O196" s="356"/>
      <c r="P196" s="359"/>
      <c r="Q196" s="158" t="s">
        <v>35</v>
      </c>
      <c r="R196" s="15">
        <f>SUM(T196:AG196)</f>
        <v>0</v>
      </c>
      <c r="S196" s="49"/>
      <c r="T196" s="50"/>
      <c r="U196" s="51"/>
      <c r="V196" s="51"/>
      <c r="W196" s="51"/>
      <c r="X196" s="51"/>
      <c r="Y196" s="51"/>
      <c r="Z196" s="51"/>
      <c r="AA196" s="51"/>
      <c r="AB196" s="51"/>
      <c r="AC196" s="269"/>
      <c r="AD196" s="51"/>
      <c r="AE196" s="51"/>
      <c r="AF196" s="51"/>
      <c r="AG196" s="279"/>
      <c r="AH196" s="362"/>
      <c r="AI196" s="365"/>
      <c r="AJ196" s="368" t="s">
        <v>36</v>
      </c>
      <c r="AK196" s="371"/>
      <c r="AL196" s="329"/>
      <c r="AM196" s="134">
        <f>ROW()</f>
        <v>196</v>
      </c>
      <c r="AN196" s="112">
        <f>D196</f>
        <v>0</v>
      </c>
      <c r="AO196" s="131">
        <f>N196</f>
        <v>0</v>
      </c>
      <c r="AP196" s="112"/>
      <c r="AQ196" s="112"/>
      <c r="AR196" s="112"/>
      <c r="AS196" s="112"/>
      <c r="AT196" s="112"/>
    </row>
    <row r="197" spans="2:46" ht="19.5" hidden="1" customHeight="1">
      <c r="B197" s="112">
        <f t="shared" si="148"/>
        <v>188</v>
      </c>
      <c r="C197" s="387"/>
      <c r="D197" s="390"/>
      <c r="E197" s="375"/>
      <c r="F197" s="378"/>
      <c r="G197" s="375"/>
      <c r="H197" s="378"/>
      <c r="I197" s="375"/>
      <c r="J197" s="378"/>
      <c r="K197" s="375"/>
      <c r="L197" s="381"/>
      <c r="M197" s="381"/>
      <c r="N197" s="383"/>
      <c r="O197" s="357"/>
      <c r="P197" s="360"/>
      <c r="Q197" s="212" t="s">
        <v>42</v>
      </c>
      <c r="R197" s="19">
        <f>SUM(T197:AG197)</f>
        <v>0</v>
      </c>
      <c r="S197" s="52"/>
      <c r="T197" s="53"/>
      <c r="U197" s="54"/>
      <c r="V197" s="54"/>
      <c r="W197" s="54"/>
      <c r="X197" s="54"/>
      <c r="Y197" s="54"/>
      <c r="Z197" s="54"/>
      <c r="AA197" s="54"/>
      <c r="AB197" s="54"/>
      <c r="AC197" s="270"/>
      <c r="AD197" s="54"/>
      <c r="AE197" s="54"/>
      <c r="AF197" s="54"/>
      <c r="AG197" s="280"/>
      <c r="AH197" s="363"/>
      <c r="AI197" s="366"/>
      <c r="AJ197" s="369"/>
      <c r="AK197" s="372"/>
      <c r="AL197" s="330"/>
      <c r="AM197" s="134">
        <f>ROW()</f>
        <v>197</v>
      </c>
      <c r="AN197" s="112">
        <f>D196</f>
        <v>0</v>
      </c>
      <c r="AO197" s="131">
        <f>N196</f>
        <v>0</v>
      </c>
      <c r="AP197" s="112"/>
      <c r="AQ197" s="112"/>
      <c r="AR197" s="112"/>
      <c r="AS197" s="112"/>
      <c r="AT197" s="112"/>
    </row>
    <row r="198" spans="2:46" ht="19.5" hidden="1" customHeight="1">
      <c r="B198" s="112">
        <f t="shared" si="148"/>
        <v>189</v>
      </c>
      <c r="C198" s="388"/>
      <c r="D198" s="391"/>
      <c r="E198" s="376"/>
      <c r="F198" s="379"/>
      <c r="G198" s="376"/>
      <c r="H198" s="379"/>
      <c r="I198" s="376"/>
      <c r="J198" s="379"/>
      <c r="K198" s="376"/>
      <c r="L198" s="382"/>
      <c r="M198" s="382"/>
      <c r="N198" s="384"/>
      <c r="O198" s="358"/>
      <c r="P198" s="361"/>
      <c r="Q198" s="213" t="s">
        <v>47</v>
      </c>
      <c r="R198" s="109">
        <f t="shared" ref="R198:AG198" si="209">SUBTOTAL(9,R196:R197)</f>
        <v>0</v>
      </c>
      <c r="S198" s="24">
        <f t="shared" si="209"/>
        <v>0</v>
      </c>
      <c r="T198" s="25">
        <f t="shared" si="209"/>
        <v>0</v>
      </c>
      <c r="U198" s="23">
        <f t="shared" si="209"/>
        <v>0</v>
      </c>
      <c r="V198" s="23">
        <f t="shared" si="209"/>
        <v>0</v>
      </c>
      <c r="W198" s="23">
        <f t="shared" si="209"/>
        <v>0</v>
      </c>
      <c r="X198" s="23">
        <f t="shared" si="202"/>
        <v>0</v>
      </c>
      <c r="Y198" s="23">
        <f t="shared" si="202"/>
        <v>0</v>
      </c>
      <c r="Z198" s="23">
        <f t="shared" si="202"/>
        <v>0</v>
      </c>
      <c r="AA198" s="23">
        <f t="shared" si="202"/>
        <v>0</v>
      </c>
      <c r="AB198" s="278">
        <f t="shared" si="202"/>
        <v>0</v>
      </c>
      <c r="AC198" s="271">
        <f t="shared" ref="AC198:AE198" si="210">SUBTOTAL(9,AC196:AC197)</f>
        <v>0</v>
      </c>
      <c r="AD198" s="23">
        <f t="shared" si="210"/>
        <v>0</v>
      </c>
      <c r="AE198" s="278">
        <f t="shared" si="210"/>
        <v>0</v>
      </c>
      <c r="AF198" s="278">
        <f t="shared" ref="AF198" si="211">SUBTOTAL(9,AF196:AF197)</f>
        <v>0</v>
      </c>
      <c r="AG198" s="281">
        <f t="shared" si="209"/>
        <v>0</v>
      </c>
      <c r="AH198" s="364"/>
      <c r="AI198" s="367"/>
      <c r="AJ198" s="370"/>
      <c r="AK198" s="373"/>
      <c r="AL198" s="385"/>
      <c r="AM198" s="134">
        <f>ROW()</f>
        <v>198</v>
      </c>
      <c r="AN198" s="112">
        <f>D196</f>
        <v>0</v>
      </c>
      <c r="AO198" s="131">
        <f>N196</f>
        <v>0</v>
      </c>
      <c r="AP198" s="112"/>
      <c r="AQ198" s="112"/>
      <c r="AR198" s="112"/>
      <c r="AS198" s="112"/>
      <c r="AT198" s="112"/>
    </row>
    <row r="199" spans="2:46" ht="19.5" hidden="1" customHeight="1">
      <c r="B199" s="112">
        <f t="shared" si="148"/>
        <v>190</v>
      </c>
      <c r="C199" s="386">
        <v>64</v>
      </c>
      <c r="D199" s="389"/>
      <c r="E199" s="374"/>
      <c r="F199" s="377" t="s">
        <v>66</v>
      </c>
      <c r="G199" s="374"/>
      <c r="H199" s="377" t="s">
        <v>66</v>
      </c>
      <c r="I199" s="374"/>
      <c r="J199" s="377" t="s">
        <v>67</v>
      </c>
      <c r="K199" s="374"/>
      <c r="L199" s="380"/>
      <c r="M199" s="380"/>
      <c r="N199" s="356"/>
      <c r="O199" s="356"/>
      <c r="P199" s="359"/>
      <c r="Q199" s="158" t="s">
        <v>35</v>
      </c>
      <c r="R199" s="15">
        <f>SUM(T199:AG199)</f>
        <v>0</v>
      </c>
      <c r="S199" s="49"/>
      <c r="T199" s="50"/>
      <c r="U199" s="51"/>
      <c r="V199" s="51"/>
      <c r="W199" s="51"/>
      <c r="X199" s="51"/>
      <c r="Y199" s="51"/>
      <c r="Z199" s="51"/>
      <c r="AA199" s="51"/>
      <c r="AB199" s="51"/>
      <c r="AC199" s="269"/>
      <c r="AD199" s="51"/>
      <c r="AE199" s="51"/>
      <c r="AF199" s="51"/>
      <c r="AG199" s="279"/>
      <c r="AH199" s="362"/>
      <c r="AI199" s="365"/>
      <c r="AJ199" s="368" t="s">
        <v>36</v>
      </c>
      <c r="AK199" s="371"/>
      <c r="AL199" s="329"/>
      <c r="AM199" s="134">
        <f>ROW()</f>
        <v>199</v>
      </c>
      <c r="AN199" s="112">
        <f>D199</f>
        <v>0</v>
      </c>
      <c r="AO199" s="131">
        <f>N199</f>
        <v>0</v>
      </c>
      <c r="AP199" s="112"/>
      <c r="AQ199" s="112"/>
      <c r="AR199" s="112"/>
      <c r="AS199" s="112"/>
      <c r="AT199" s="112"/>
    </row>
    <row r="200" spans="2:46" ht="19.5" hidden="1" customHeight="1">
      <c r="B200" s="112">
        <f t="shared" si="148"/>
        <v>191</v>
      </c>
      <c r="C200" s="387"/>
      <c r="D200" s="390"/>
      <c r="E200" s="375"/>
      <c r="F200" s="378"/>
      <c r="G200" s="375"/>
      <c r="H200" s="378"/>
      <c r="I200" s="375"/>
      <c r="J200" s="378"/>
      <c r="K200" s="375"/>
      <c r="L200" s="381"/>
      <c r="M200" s="381"/>
      <c r="N200" s="383"/>
      <c r="O200" s="357"/>
      <c r="P200" s="360"/>
      <c r="Q200" s="212" t="s">
        <v>42</v>
      </c>
      <c r="R200" s="19">
        <f>SUM(T200:AG200)</f>
        <v>0</v>
      </c>
      <c r="S200" s="52"/>
      <c r="T200" s="53"/>
      <c r="U200" s="54"/>
      <c r="V200" s="54"/>
      <c r="W200" s="54"/>
      <c r="X200" s="54"/>
      <c r="Y200" s="54"/>
      <c r="Z200" s="54"/>
      <c r="AA200" s="54"/>
      <c r="AB200" s="54"/>
      <c r="AC200" s="270"/>
      <c r="AD200" s="54"/>
      <c r="AE200" s="54"/>
      <c r="AF200" s="54"/>
      <c r="AG200" s="280"/>
      <c r="AH200" s="363"/>
      <c r="AI200" s="366"/>
      <c r="AJ200" s="369"/>
      <c r="AK200" s="372"/>
      <c r="AL200" s="330"/>
      <c r="AM200" s="134">
        <f>ROW()</f>
        <v>200</v>
      </c>
      <c r="AN200" s="112">
        <f>D199</f>
        <v>0</v>
      </c>
      <c r="AO200" s="131">
        <f>N199</f>
        <v>0</v>
      </c>
      <c r="AP200" s="112"/>
      <c r="AQ200" s="112"/>
      <c r="AR200" s="112"/>
      <c r="AS200" s="112"/>
      <c r="AT200" s="112"/>
    </row>
    <row r="201" spans="2:46" ht="19.5" hidden="1" customHeight="1">
      <c r="B201" s="112">
        <f t="shared" si="148"/>
        <v>192</v>
      </c>
      <c r="C201" s="388"/>
      <c r="D201" s="391"/>
      <c r="E201" s="376"/>
      <c r="F201" s="379"/>
      <c r="G201" s="376"/>
      <c r="H201" s="379"/>
      <c r="I201" s="376"/>
      <c r="J201" s="379"/>
      <c r="K201" s="376"/>
      <c r="L201" s="382"/>
      <c r="M201" s="382"/>
      <c r="N201" s="384"/>
      <c r="O201" s="358"/>
      <c r="P201" s="361"/>
      <c r="Q201" s="213" t="s">
        <v>47</v>
      </c>
      <c r="R201" s="109">
        <f t="shared" ref="R201:AG201" si="212">SUBTOTAL(9,R199:R200)</f>
        <v>0</v>
      </c>
      <c r="S201" s="24">
        <f t="shared" si="212"/>
        <v>0</v>
      </c>
      <c r="T201" s="25">
        <f t="shared" si="212"/>
        <v>0</v>
      </c>
      <c r="U201" s="23">
        <f t="shared" si="212"/>
        <v>0</v>
      </c>
      <c r="V201" s="23">
        <f t="shared" si="212"/>
        <v>0</v>
      </c>
      <c r="W201" s="23">
        <f t="shared" si="212"/>
        <v>0</v>
      </c>
      <c r="X201" s="23">
        <f t="shared" si="202"/>
        <v>0</v>
      </c>
      <c r="Y201" s="23">
        <f t="shared" si="202"/>
        <v>0</v>
      </c>
      <c r="Z201" s="23">
        <f t="shared" si="202"/>
        <v>0</v>
      </c>
      <c r="AA201" s="23">
        <f t="shared" si="202"/>
        <v>0</v>
      </c>
      <c r="AB201" s="278">
        <f t="shared" si="202"/>
        <v>0</v>
      </c>
      <c r="AC201" s="271">
        <f t="shared" ref="AC201:AE201" si="213">SUBTOTAL(9,AC199:AC200)</f>
        <v>0</v>
      </c>
      <c r="AD201" s="23">
        <f t="shared" si="213"/>
        <v>0</v>
      </c>
      <c r="AE201" s="278">
        <f t="shared" si="213"/>
        <v>0</v>
      </c>
      <c r="AF201" s="278">
        <f t="shared" ref="AF201" si="214">SUBTOTAL(9,AF199:AF200)</f>
        <v>0</v>
      </c>
      <c r="AG201" s="281">
        <f t="shared" si="212"/>
        <v>0</v>
      </c>
      <c r="AH201" s="364"/>
      <c r="AI201" s="367"/>
      <c r="AJ201" s="370"/>
      <c r="AK201" s="373"/>
      <c r="AL201" s="385"/>
      <c r="AM201" s="134">
        <f>ROW()</f>
        <v>201</v>
      </c>
      <c r="AN201" s="112">
        <f>D199</f>
        <v>0</v>
      </c>
      <c r="AO201" s="131">
        <f>N199</f>
        <v>0</v>
      </c>
      <c r="AP201" s="112"/>
      <c r="AQ201" s="112"/>
      <c r="AR201" s="112"/>
      <c r="AS201" s="112"/>
      <c r="AT201" s="112"/>
    </row>
    <row r="202" spans="2:46" ht="19.5" hidden="1" customHeight="1">
      <c r="B202" s="112">
        <f t="shared" si="148"/>
        <v>193</v>
      </c>
      <c r="C202" s="386">
        <v>65</v>
      </c>
      <c r="D202" s="389"/>
      <c r="E202" s="374"/>
      <c r="F202" s="377" t="s">
        <v>66</v>
      </c>
      <c r="G202" s="374"/>
      <c r="H202" s="377" t="s">
        <v>66</v>
      </c>
      <c r="I202" s="374"/>
      <c r="J202" s="377" t="s">
        <v>67</v>
      </c>
      <c r="K202" s="374"/>
      <c r="L202" s="380"/>
      <c r="M202" s="380"/>
      <c r="N202" s="356"/>
      <c r="O202" s="356"/>
      <c r="P202" s="359"/>
      <c r="Q202" s="158" t="s">
        <v>35</v>
      </c>
      <c r="R202" s="15">
        <f>SUM(T202:AG202)</f>
        <v>0</v>
      </c>
      <c r="S202" s="49"/>
      <c r="T202" s="50"/>
      <c r="U202" s="51"/>
      <c r="V202" s="51"/>
      <c r="W202" s="51"/>
      <c r="X202" s="51"/>
      <c r="Y202" s="51"/>
      <c r="Z202" s="51"/>
      <c r="AA202" s="51"/>
      <c r="AB202" s="51"/>
      <c r="AC202" s="269"/>
      <c r="AD202" s="51"/>
      <c r="AE202" s="51"/>
      <c r="AF202" s="51"/>
      <c r="AG202" s="279"/>
      <c r="AH202" s="362"/>
      <c r="AI202" s="365"/>
      <c r="AJ202" s="368" t="s">
        <v>36</v>
      </c>
      <c r="AK202" s="371"/>
      <c r="AL202" s="329"/>
      <c r="AM202" s="134">
        <f>ROW()</f>
        <v>202</v>
      </c>
      <c r="AN202" s="112">
        <f>D202</f>
        <v>0</v>
      </c>
      <c r="AO202" s="131">
        <f>N202</f>
        <v>0</v>
      </c>
      <c r="AP202" s="112"/>
      <c r="AQ202" s="112"/>
      <c r="AR202" s="112"/>
      <c r="AS202" s="112"/>
      <c r="AT202" s="112"/>
    </row>
    <row r="203" spans="2:46" ht="19.5" hidden="1" customHeight="1">
      <c r="B203" s="112">
        <f t="shared" si="148"/>
        <v>194</v>
      </c>
      <c r="C203" s="387"/>
      <c r="D203" s="390"/>
      <c r="E203" s="375"/>
      <c r="F203" s="378"/>
      <c r="G203" s="375"/>
      <c r="H203" s="378"/>
      <c r="I203" s="375"/>
      <c r="J203" s="378"/>
      <c r="K203" s="375"/>
      <c r="L203" s="381"/>
      <c r="M203" s="381"/>
      <c r="N203" s="383"/>
      <c r="O203" s="357"/>
      <c r="P203" s="360"/>
      <c r="Q203" s="212" t="s">
        <v>42</v>
      </c>
      <c r="R203" s="19">
        <f>SUM(T203:AG203)</f>
        <v>0</v>
      </c>
      <c r="S203" s="52"/>
      <c r="T203" s="53"/>
      <c r="U203" s="54"/>
      <c r="V203" s="54"/>
      <c r="W203" s="54"/>
      <c r="X203" s="54"/>
      <c r="Y203" s="54"/>
      <c r="Z203" s="54"/>
      <c r="AA203" s="54"/>
      <c r="AB203" s="54"/>
      <c r="AC203" s="270"/>
      <c r="AD203" s="54"/>
      <c r="AE203" s="54"/>
      <c r="AF203" s="54"/>
      <c r="AG203" s="280"/>
      <c r="AH203" s="363"/>
      <c r="AI203" s="366"/>
      <c r="AJ203" s="369"/>
      <c r="AK203" s="372"/>
      <c r="AL203" s="330"/>
      <c r="AM203" s="134">
        <f>ROW()</f>
        <v>203</v>
      </c>
      <c r="AN203" s="112">
        <f>D202</f>
        <v>0</v>
      </c>
      <c r="AO203" s="131">
        <f>N202</f>
        <v>0</v>
      </c>
      <c r="AP203" s="112"/>
      <c r="AQ203" s="112"/>
      <c r="AR203" s="112"/>
      <c r="AS203" s="112"/>
      <c r="AT203" s="112"/>
    </row>
    <row r="204" spans="2:46" ht="19.5" hidden="1" customHeight="1">
      <c r="B204" s="112">
        <f t="shared" ref="B204:B267" si="215">B203+1</f>
        <v>195</v>
      </c>
      <c r="C204" s="388"/>
      <c r="D204" s="391"/>
      <c r="E204" s="376"/>
      <c r="F204" s="379"/>
      <c r="G204" s="376"/>
      <c r="H204" s="379"/>
      <c r="I204" s="376"/>
      <c r="J204" s="379"/>
      <c r="K204" s="376"/>
      <c r="L204" s="382"/>
      <c r="M204" s="382"/>
      <c r="N204" s="384"/>
      <c r="O204" s="358"/>
      <c r="P204" s="361"/>
      <c r="Q204" s="213" t="s">
        <v>47</v>
      </c>
      <c r="R204" s="109">
        <f t="shared" ref="R204:AG204" si="216">SUBTOTAL(9,R202:R203)</f>
        <v>0</v>
      </c>
      <c r="S204" s="24">
        <f t="shared" si="216"/>
        <v>0</v>
      </c>
      <c r="T204" s="25">
        <f t="shared" si="216"/>
        <v>0</v>
      </c>
      <c r="U204" s="23">
        <f t="shared" si="216"/>
        <v>0</v>
      </c>
      <c r="V204" s="23">
        <f t="shared" si="216"/>
        <v>0</v>
      </c>
      <c r="W204" s="23">
        <f t="shared" si="216"/>
        <v>0</v>
      </c>
      <c r="X204" s="23">
        <f t="shared" si="202"/>
        <v>0</v>
      </c>
      <c r="Y204" s="23">
        <f t="shared" si="202"/>
        <v>0</v>
      </c>
      <c r="Z204" s="23">
        <f t="shared" si="202"/>
        <v>0</v>
      </c>
      <c r="AA204" s="23">
        <f t="shared" si="202"/>
        <v>0</v>
      </c>
      <c r="AB204" s="278">
        <f t="shared" si="202"/>
        <v>0</v>
      </c>
      <c r="AC204" s="271">
        <f t="shared" ref="AC204:AE204" si="217">SUBTOTAL(9,AC202:AC203)</f>
        <v>0</v>
      </c>
      <c r="AD204" s="23">
        <f t="shared" si="217"/>
        <v>0</v>
      </c>
      <c r="AE204" s="278">
        <f t="shared" si="217"/>
        <v>0</v>
      </c>
      <c r="AF204" s="278">
        <f t="shared" ref="AF204" si="218">SUBTOTAL(9,AF202:AF203)</f>
        <v>0</v>
      </c>
      <c r="AG204" s="281">
        <f t="shared" si="216"/>
        <v>0</v>
      </c>
      <c r="AH204" s="364"/>
      <c r="AI204" s="367"/>
      <c r="AJ204" s="370"/>
      <c r="AK204" s="373"/>
      <c r="AL204" s="385"/>
      <c r="AM204" s="134">
        <f>ROW()</f>
        <v>204</v>
      </c>
      <c r="AN204" s="112">
        <f>D202</f>
        <v>0</v>
      </c>
      <c r="AO204" s="131">
        <f>N202</f>
        <v>0</v>
      </c>
      <c r="AP204" s="112"/>
      <c r="AQ204" s="112"/>
      <c r="AR204" s="112"/>
      <c r="AS204" s="112"/>
      <c r="AT204" s="112"/>
    </row>
    <row r="205" spans="2:46" ht="19.5" hidden="1" customHeight="1">
      <c r="B205" s="112">
        <f t="shared" si="215"/>
        <v>196</v>
      </c>
      <c r="C205" s="386">
        <v>66</v>
      </c>
      <c r="D205" s="389"/>
      <c r="E205" s="374"/>
      <c r="F205" s="377" t="s">
        <v>66</v>
      </c>
      <c r="G205" s="374"/>
      <c r="H205" s="377" t="s">
        <v>66</v>
      </c>
      <c r="I205" s="374"/>
      <c r="J205" s="377" t="s">
        <v>67</v>
      </c>
      <c r="K205" s="374"/>
      <c r="L205" s="380"/>
      <c r="M205" s="380"/>
      <c r="N205" s="356"/>
      <c r="O205" s="356"/>
      <c r="P205" s="359"/>
      <c r="Q205" s="158" t="s">
        <v>35</v>
      </c>
      <c r="R205" s="15">
        <f>SUM(T205:AG205)</f>
        <v>0</v>
      </c>
      <c r="S205" s="49"/>
      <c r="T205" s="50"/>
      <c r="U205" s="51"/>
      <c r="V205" s="51"/>
      <c r="W205" s="51"/>
      <c r="X205" s="51"/>
      <c r="Y205" s="51"/>
      <c r="Z205" s="51"/>
      <c r="AA205" s="51"/>
      <c r="AB205" s="51"/>
      <c r="AC205" s="269"/>
      <c r="AD205" s="51"/>
      <c r="AE205" s="51"/>
      <c r="AF205" s="51"/>
      <c r="AG205" s="279"/>
      <c r="AH205" s="362"/>
      <c r="AI205" s="365"/>
      <c r="AJ205" s="368" t="s">
        <v>36</v>
      </c>
      <c r="AK205" s="371"/>
      <c r="AL205" s="329"/>
      <c r="AM205" s="134">
        <f>ROW()</f>
        <v>205</v>
      </c>
      <c r="AN205" s="112">
        <f>D205</f>
        <v>0</v>
      </c>
      <c r="AO205" s="131">
        <f>N205</f>
        <v>0</v>
      </c>
      <c r="AP205" s="112"/>
      <c r="AQ205" s="112"/>
      <c r="AR205" s="112"/>
      <c r="AS205" s="112"/>
      <c r="AT205" s="112"/>
    </row>
    <row r="206" spans="2:46" ht="19.5" hidden="1" customHeight="1">
      <c r="B206" s="112">
        <f t="shared" si="215"/>
        <v>197</v>
      </c>
      <c r="C206" s="387"/>
      <c r="D206" s="390"/>
      <c r="E206" s="375"/>
      <c r="F206" s="378"/>
      <c r="G206" s="375"/>
      <c r="H206" s="378"/>
      <c r="I206" s="375"/>
      <c r="J206" s="378"/>
      <c r="K206" s="375"/>
      <c r="L206" s="381"/>
      <c r="M206" s="381"/>
      <c r="N206" s="383"/>
      <c r="O206" s="357"/>
      <c r="P206" s="360"/>
      <c r="Q206" s="212" t="s">
        <v>42</v>
      </c>
      <c r="R206" s="19">
        <f>SUM(T206:AG206)</f>
        <v>0</v>
      </c>
      <c r="S206" s="52"/>
      <c r="T206" s="53"/>
      <c r="U206" s="54"/>
      <c r="V206" s="54"/>
      <c r="W206" s="54"/>
      <c r="X206" s="54"/>
      <c r="Y206" s="54"/>
      <c r="Z206" s="54"/>
      <c r="AA206" s="54"/>
      <c r="AB206" s="54"/>
      <c r="AC206" s="270"/>
      <c r="AD206" s="54"/>
      <c r="AE206" s="54"/>
      <c r="AF206" s="54"/>
      <c r="AG206" s="280"/>
      <c r="AH206" s="363"/>
      <c r="AI206" s="366"/>
      <c r="AJ206" s="369"/>
      <c r="AK206" s="372"/>
      <c r="AL206" s="330"/>
      <c r="AM206" s="134">
        <f>ROW()</f>
        <v>206</v>
      </c>
      <c r="AN206" s="112">
        <f>D205</f>
        <v>0</v>
      </c>
      <c r="AO206" s="131">
        <f>N205</f>
        <v>0</v>
      </c>
      <c r="AP206" s="112"/>
      <c r="AQ206" s="112"/>
      <c r="AR206" s="112"/>
      <c r="AS206" s="112"/>
      <c r="AT206" s="112"/>
    </row>
    <row r="207" spans="2:46" ht="19.5" hidden="1" customHeight="1">
      <c r="B207" s="112">
        <f t="shared" si="215"/>
        <v>198</v>
      </c>
      <c r="C207" s="388"/>
      <c r="D207" s="391"/>
      <c r="E207" s="376"/>
      <c r="F207" s="379"/>
      <c r="G207" s="376"/>
      <c r="H207" s="379"/>
      <c r="I207" s="376"/>
      <c r="J207" s="379"/>
      <c r="K207" s="376"/>
      <c r="L207" s="382"/>
      <c r="M207" s="382"/>
      <c r="N207" s="384"/>
      <c r="O207" s="358"/>
      <c r="P207" s="361"/>
      <c r="Q207" s="213" t="s">
        <v>47</v>
      </c>
      <c r="R207" s="109">
        <f t="shared" ref="R207:AG207" si="219">SUBTOTAL(9,R205:R206)</f>
        <v>0</v>
      </c>
      <c r="S207" s="24">
        <f t="shared" si="219"/>
        <v>0</v>
      </c>
      <c r="T207" s="25">
        <f t="shared" si="219"/>
        <v>0</v>
      </c>
      <c r="U207" s="23">
        <f t="shared" si="219"/>
        <v>0</v>
      </c>
      <c r="V207" s="23">
        <f t="shared" si="219"/>
        <v>0</v>
      </c>
      <c r="W207" s="23">
        <f t="shared" si="219"/>
        <v>0</v>
      </c>
      <c r="X207" s="23">
        <f t="shared" si="202"/>
        <v>0</v>
      </c>
      <c r="Y207" s="23">
        <f t="shared" si="202"/>
        <v>0</v>
      </c>
      <c r="Z207" s="23">
        <f t="shared" si="202"/>
        <v>0</v>
      </c>
      <c r="AA207" s="23">
        <f t="shared" si="202"/>
        <v>0</v>
      </c>
      <c r="AB207" s="278">
        <f t="shared" si="202"/>
        <v>0</v>
      </c>
      <c r="AC207" s="271">
        <f t="shared" ref="AC207:AE207" si="220">SUBTOTAL(9,AC205:AC206)</f>
        <v>0</v>
      </c>
      <c r="AD207" s="23">
        <f t="shared" si="220"/>
        <v>0</v>
      </c>
      <c r="AE207" s="278">
        <f t="shared" si="220"/>
        <v>0</v>
      </c>
      <c r="AF207" s="278">
        <f t="shared" ref="AF207" si="221">SUBTOTAL(9,AF205:AF206)</f>
        <v>0</v>
      </c>
      <c r="AG207" s="281">
        <f t="shared" si="219"/>
        <v>0</v>
      </c>
      <c r="AH207" s="364"/>
      <c r="AI207" s="367"/>
      <c r="AJ207" s="370"/>
      <c r="AK207" s="373"/>
      <c r="AL207" s="385"/>
      <c r="AM207" s="134">
        <f>ROW()</f>
        <v>207</v>
      </c>
      <c r="AN207" s="112">
        <f>D205</f>
        <v>0</v>
      </c>
      <c r="AO207" s="131">
        <f>N205</f>
        <v>0</v>
      </c>
      <c r="AP207" s="112"/>
      <c r="AQ207" s="112"/>
      <c r="AR207" s="112"/>
      <c r="AS207" s="112"/>
      <c r="AT207" s="112"/>
    </row>
    <row r="208" spans="2:46" ht="19.5" hidden="1" customHeight="1">
      <c r="B208" s="112">
        <f t="shared" si="215"/>
        <v>199</v>
      </c>
      <c r="C208" s="386">
        <v>67</v>
      </c>
      <c r="D208" s="389"/>
      <c r="E208" s="374"/>
      <c r="F208" s="377" t="s">
        <v>66</v>
      </c>
      <c r="G208" s="374"/>
      <c r="H208" s="377" t="s">
        <v>66</v>
      </c>
      <c r="I208" s="374"/>
      <c r="J208" s="377" t="s">
        <v>67</v>
      </c>
      <c r="K208" s="374"/>
      <c r="L208" s="380"/>
      <c r="M208" s="380"/>
      <c r="N208" s="356"/>
      <c r="O208" s="356"/>
      <c r="P208" s="359"/>
      <c r="Q208" s="158" t="s">
        <v>35</v>
      </c>
      <c r="R208" s="15">
        <f>SUM(T208:AG208)</f>
        <v>0</v>
      </c>
      <c r="S208" s="49"/>
      <c r="T208" s="50"/>
      <c r="U208" s="51"/>
      <c r="V208" s="51"/>
      <c r="W208" s="51"/>
      <c r="X208" s="51"/>
      <c r="Y208" s="51"/>
      <c r="Z208" s="51"/>
      <c r="AA208" s="51"/>
      <c r="AB208" s="51"/>
      <c r="AC208" s="269"/>
      <c r="AD208" s="51"/>
      <c r="AE208" s="51"/>
      <c r="AF208" s="51"/>
      <c r="AG208" s="279"/>
      <c r="AH208" s="362"/>
      <c r="AI208" s="365"/>
      <c r="AJ208" s="368" t="s">
        <v>36</v>
      </c>
      <c r="AK208" s="371"/>
      <c r="AL208" s="329"/>
      <c r="AM208" s="134">
        <f>ROW()</f>
        <v>208</v>
      </c>
      <c r="AN208" s="112">
        <f>D208</f>
        <v>0</v>
      </c>
      <c r="AO208" s="131">
        <f>N208</f>
        <v>0</v>
      </c>
      <c r="AP208" s="112"/>
      <c r="AQ208" s="112"/>
      <c r="AR208" s="112"/>
      <c r="AS208" s="112"/>
      <c r="AT208" s="112"/>
    </row>
    <row r="209" spans="2:46" ht="19.5" hidden="1" customHeight="1">
      <c r="B209" s="112">
        <f t="shared" si="215"/>
        <v>200</v>
      </c>
      <c r="C209" s="387"/>
      <c r="D209" s="390"/>
      <c r="E209" s="375"/>
      <c r="F209" s="378"/>
      <c r="G209" s="375"/>
      <c r="H209" s="378"/>
      <c r="I209" s="375"/>
      <c r="J209" s="378"/>
      <c r="K209" s="375"/>
      <c r="L209" s="381"/>
      <c r="M209" s="381"/>
      <c r="N209" s="383"/>
      <c r="O209" s="357"/>
      <c r="P209" s="360"/>
      <c r="Q209" s="212" t="s">
        <v>42</v>
      </c>
      <c r="R209" s="19">
        <f>SUM(T209:AG209)</f>
        <v>0</v>
      </c>
      <c r="S209" s="52"/>
      <c r="T209" s="53"/>
      <c r="U209" s="54"/>
      <c r="V209" s="54"/>
      <c r="W209" s="54"/>
      <c r="X209" s="54"/>
      <c r="Y209" s="54"/>
      <c r="Z209" s="54"/>
      <c r="AA209" s="54"/>
      <c r="AB209" s="54"/>
      <c r="AC209" s="270"/>
      <c r="AD209" s="54"/>
      <c r="AE209" s="54"/>
      <c r="AF209" s="54"/>
      <c r="AG209" s="280"/>
      <c r="AH209" s="363"/>
      <c r="AI209" s="366"/>
      <c r="AJ209" s="369"/>
      <c r="AK209" s="372"/>
      <c r="AL209" s="330"/>
      <c r="AM209" s="134">
        <f>ROW()</f>
        <v>209</v>
      </c>
      <c r="AN209" s="112">
        <f>D208</f>
        <v>0</v>
      </c>
      <c r="AO209" s="131">
        <f>N208</f>
        <v>0</v>
      </c>
      <c r="AP209" s="112"/>
      <c r="AQ209" s="112"/>
      <c r="AR209" s="112"/>
      <c r="AS209" s="112"/>
      <c r="AT209" s="112"/>
    </row>
    <row r="210" spans="2:46" ht="19.5" hidden="1" customHeight="1">
      <c r="B210" s="112">
        <f t="shared" si="215"/>
        <v>201</v>
      </c>
      <c r="C210" s="388"/>
      <c r="D210" s="391"/>
      <c r="E210" s="376"/>
      <c r="F210" s="379"/>
      <c r="G210" s="376"/>
      <c r="H210" s="379"/>
      <c r="I210" s="376"/>
      <c r="J210" s="379"/>
      <c r="K210" s="376"/>
      <c r="L210" s="382"/>
      <c r="M210" s="382"/>
      <c r="N210" s="384"/>
      <c r="O210" s="358"/>
      <c r="P210" s="361"/>
      <c r="Q210" s="213" t="s">
        <v>47</v>
      </c>
      <c r="R210" s="109">
        <f t="shared" ref="R210:AG225" si="222">SUBTOTAL(9,R208:R209)</f>
        <v>0</v>
      </c>
      <c r="S210" s="24">
        <f t="shared" si="222"/>
        <v>0</v>
      </c>
      <c r="T210" s="25">
        <f t="shared" si="222"/>
        <v>0</v>
      </c>
      <c r="U210" s="23">
        <f t="shared" si="222"/>
        <v>0</v>
      </c>
      <c r="V210" s="23">
        <f t="shared" si="222"/>
        <v>0</v>
      </c>
      <c r="W210" s="23">
        <f t="shared" si="222"/>
        <v>0</v>
      </c>
      <c r="X210" s="23">
        <f t="shared" si="222"/>
        <v>0</v>
      </c>
      <c r="Y210" s="23">
        <f t="shared" si="222"/>
        <v>0</v>
      </c>
      <c r="Z210" s="23">
        <f t="shared" si="222"/>
        <v>0</v>
      </c>
      <c r="AA210" s="23">
        <f t="shared" si="222"/>
        <v>0</v>
      </c>
      <c r="AB210" s="278">
        <f t="shared" ref="AB210" si="223">SUBTOTAL(9,AB208:AB209)</f>
        <v>0</v>
      </c>
      <c r="AC210" s="271">
        <f t="shared" ref="AC210:AE210" si="224">SUBTOTAL(9,AC208:AC209)</f>
        <v>0</v>
      </c>
      <c r="AD210" s="23">
        <f t="shared" si="224"/>
        <v>0</v>
      </c>
      <c r="AE210" s="278">
        <f t="shared" si="224"/>
        <v>0</v>
      </c>
      <c r="AF210" s="278">
        <f t="shared" ref="AF210" si="225">SUBTOTAL(9,AF208:AF209)</f>
        <v>0</v>
      </c>
      <c r="AG210" s="281">
        <f t="shared" si="222"/>
        <v>0</v>
      </c>
      <c r="AH210" s="364"/>
      <c r="AI210" s="367"/>
      <c r="AJ210" s="370"/>
      <c r="AK210" s="373"/>
      <c r="AL210" s="385"/>
      <c r="AM210" s="134">
        <f>ROW()</f>
        <v>210</v>
      </c>
      <c r="AN210" s="112">
        <f>D208</f>
        <v>0</v>
      </c>
      <c r="AO210" s="131">
        <f>N208</f>
        <v>0</v>
      </c>
      <c r="AP210" s="112"/>
      <c r="AQ210" s="112"/>
      <c r="AR210" s="112"/>
      <c r="AS210" s="112"/>
      <c r="AT210" s="112"/>
    </row>
    <row r="211" spans="2:46" ht="19.5" hidden="1" customHeight="1">
      <c r="B211" s="112">
        <f t="shared" si="215"/>
        <v>202</v>
      </c>
      <c r="C211" s="386">
        <v>68</v>
      </c>
      <c r="D211" s="389"/>
      <c r="E211" s="374"/>
      <c r="F211" s="377" t="s">
        <v>66</v>
      </c>
      <c r="G211" s="374"/>
      <c r="H211" s="377" t="s">
        <v>66</v>
      </c>
      <c r="I211" s="374"/>
      <c r="J211" s="377" t="s">
        <v>67</v>
      </c>
      <c r="K211" s="374"/>
      <c r="L211" s="380"/>
      <c r="M211" s="380"/>
      <c r="N211" s="356"/>
      <c r="O211" s="356"/>
      <c r="P211" s="359"/>
      <c r="Q211" s="158" t="s">
        <v>35</v>
      </c>
      <c r="R211" s="15">
        <f>SUM(T211:AG211)</f>
        <v>0</v>
      </c>
      <c r="S211" s="49"/>
      <c r="T211" s="50"/>
      <c r="U211" s="51"/>
      <c r="V211" s="51"/>
      <c r="W211" s="51"/>
      <c r="X211" s="51"/>
      <c r="Y211" s="51"/>
      <c r="Z211" s="51"/>
      <c r="AA211" s="51"/>
      <c r="AB211" s="51"/>
      <c r="AC211" s="269"/>
      <c r="AD211" s="51"/>
      <c r="AE211" s="51"/>
      <c r="AF211" s="51"/>
      <c r="AG211" s="279"/>
      <c r="AH211" s="362"/>
      <c r="AI211" s="365"/>
      <c r="AJ211" s="368" t="s">
        <v>36</v>
      </c>
      <c r="AK211" s="371"/>
      <c r="AL211" s="329"/>
      <c r="AM211" s="134">
        <f>ROW()</f>
        <v>211</v>
      </c>
      <c r="AN211" s="112">
        <f>D211</f>
        <v>0</v>
      </c>
      <c r="AO211" s="131">
        <f>N211</f>
        <v>0</v>
      </c>
      <c r="AP211" s="112"/>
      <c r="AQ211" s="112"/>
      <c r="AR211" s="112"/>
      <c r="AS211" s="112"/>
      <c r="AT211" s="112"/>
    </row>
    <row r="212" spans="2:46" ht="19.5" hidden="1" customHeight="1">
      <c r="B212" s="112">
        <f t="shared" si="215"/>
        <v>203</v>
      </c>
      <c r="C212" s="387"/>
      <c r="D212" s="390"/>
      <c r="E212" s="375"/>
      <c r="F212" s="378"/>
      <c r="G212" s="375"/>
      <c r="H212" s="378"/>
      <c r="I212" s="375"/>
      <c r="J212" s="378"/>
      <c r="K212" s="375"/>
      <c r="L212" s="381"/>
      <c r="M212" s="381"/>
      <c r="N212" s="383"/>
      <c r="O212" s="357"/>
      <c r="P212" s="360"/>
      <c r="Q212" s="212" t="s">
        <v>42</v>
      </c>
      <c r="R212" s="19">
        <f>SUM(T212:AG212)</f>
        <v>0</v>
      </c>
      <c r="S212" s="52"/>
      <c r="T212" s="53"/>
      <c r="U212" s="54"/>
      <c r="V212" s="54"/>
      <c r="W212" s="54"/>
      <c r="X212" s="54"/>
      <c r="Y212" s="54"/>
      <c r="Z212" s="54"/>
      <c r="AA212" s="54"/>
      <c r="AB212" s="54"/>
      <c r="AC212" s="270"/>
      <c r="AD212" s="54"/>
      <c r="AE212" s="54"/>
      <c r="AF212" s="54"/>
      <c r="AG212" s="280"/>
      <c r="AH212" s="363"/>
      <c r="AI212" s="366"/>
      <c r="AJ212" s="369"/>
      <c r="AK212" s="372"/>
      <c r="AL212" s="330"/>
      <c r="AM212" s="134">
        <f>ROW()</f>
        <v>212</v>
      </c>
      <c r="AN212" s="112">
        <f>D211</f>
        <v>0</v>
      </c>
      <c r="AO212" s="131">
        <f>N211</f>
        <v>0</v>
      </c>
      <c r="AP212" s="112"/>
      <c r="AQ212" s="112"/>
      <c r="AR212" s="112"/>
      <c r="AS212" s="112"/>
      <c r="AT212" s="112"/>
    </row>
    <row r="213" spans="2:46" ht="19.5" hidden="1" customHeight="1">
      <c r="B213" s="112">
        <f t="shared" si="215"/>
        <v>204</v>
      </c>
      <c r="C213" s="388"/>
      <c r="D213" s="391"/>
      <c r="E213" s="376"/>
      <c r="F213" s="379"/>
      <c r="G213" s="376"/>
      <c r="H213" s="379"/>
      <c r="I213" s="376"/>
      <c r="J213" s="379"/>
      <c r="K213" s="376"/>
      <c r="L213" s="382"/>
      <c r="M213" s="382"/>
      <c r="N213" s="384"/>
      <c r="O213" s="358"/>
      <c r="P213" s="361"/>
      <c r="Q213" s="213" t="s">
        <v>47</v>
      </c>
      <c r="R213" s="109">
        <f t="shared" ref="R213:AG213" si="226">SUBTOTAL(9,R211:R212)</f>
        <v>0</v>
      </c>
      <c r="S213" s="24">
        <f t="shared" si="226"/>
        <v>0</v>
      </c>
      <c r="T213" s="25">
        <f t="shared" si="226"/>
        <v>0</v>
      </c>
      <c r="U213" s="23">
        <f t="shared" si="226"/>
        <v>0</v>
      </c>
      <c r="V213" s="23">
        <f t="shared" si="226"/>
        <v>0</v>
      </c>
      <c r="W213" s="23">
        <f t="shared" si="226"/>
        <v>0</v>
      </c>
      <c r="X213" s="23">
        <f t="shared" si="222"/>
        <v>0</v>
      </c>
      <c r="Y213" s="23">
        <f t="shared" si="222"/>
        <v>0</v>
      </c>
      <c r="Z213" s="23">
        <f t="shared" si="222"/>
        <v>0</v>
      </c>
      <c r="AA213" s="23">
        <f t="shared" si="222"/>
        <v>0</v>
      </c>
      <c r="AB213" s="278">
        <f t="shared" si="222"/>
        <v>0</v>
      </c>
      <c r="AC213" s="271">
        <f t="shared" ref="AC213:AE213" si="227">SUBTOTAL(9,AC211:AC212)</f>
        <v>0</v>
      </c>
      <c r="AD213" s="23">
        <f t="shared" si="227"/>
        <v>0</v>
      </c>
      <c r="AE213" s="278">
        <f t="shared" si="227"/>
        <v>0</v>
      </c>
      <c r="AF213" s="278">
        <f t="shared" ref="AF213" si="228">SUBTOTAL(9,AF211:AF212)</f>
        <v>0</v>
      </c>
      <c r="AG213" s="281">
        <f t="shared" si="226"/>
        <v>0</v>
      </c>
      <c r="AH213" s="364"/>
      <c r="AI213" s="367"/>
      <c r="AJ213" s="370"/>
      <c r="AK213" s="373"/>
      <c r="AL213" s="385"/>
      <c r="AM213" s="134">
        <f>ROW()</f>
        <v>213</v>
      </c>
      <c r="AN213" s="112">
        <f>D211</f>
        <v>0</v>
      </c>
      <c r="AO213" s="131">
        <f>N211</f>
        <v>0</v>
      </c>
      <c r="AP213" s="112"/>
      <c r="AQ213" s="112"/>
      <c r="AR213" s="112"/>
      <c r="AS213" s="112"/>
      <c r="AT213" s="112"/>
    </row>
    <row r="214" spans="2:46" ht="19.5" hidden="1" customHeight="1">
      <c r="B214" s="112">
        <f t="shared" si="215"/>
        <v>205</v>
      </c>
      <c r="C214" s="386">
        <v>69</v>
      </c>
      <c r="D214" s="389"/>
      <c r="E214" s="374"/>
      <c r="F214" s="377" t="s">
        <v>66</v>
      </c>
      <c r="G214" s="374"/>
      <c r="H214" s="377" t="s">
        <v>66</v>
      </c>
      <c r="I214" s="374"/>
      <c r="J214" s="377" t="s">
        <v>67</v>
      </c>
      <c r="K214" s="374"/>
      <c r="L214" s="380"/>
      <c r="M214" s="380"/>
      <c r="N214" s="356"/>
      <c r="O214" s="356"/>
      <c r="P214" s="359"/>
      <c r="Q214" s="158" t="s">
        <v>35</v>
      </c>
      <c r="R214" s="15">
        <f>SUM(T214:AG214)</f>
        <v>0</v>
      </c>
      <c r="S214" s="49"/>
      <c r="T214" s="50"/>
      <c r="U214" s="51"/>
      <c r="V214" s="51"/>
      <c r="W214" s="51"/>
      <c r="X214" s="51"/>
      <c r="Y214" s="51"/>
      <c r="Z214" s="51"/>
      <c r="AA214" s="51"/>
      <c r="AB214" s="51"/>
      <c r="AC214" s="269"/>
      <c r="AD214" s="51"/>
      <c r="AE214" s="51"/>
      <c r="AF214" s="51"/>
      <c r="AG214" s="279"/>
      <c r="AH214" s="362"/>
      <c r="AI214" s="365"/>
      <c r="AJ214" s="368" t="s">
        <v>36</v>
      </c>
      <c r="AK214" s="371"/>
      <c r="AL214" s="329"/>
      <c r="AM214" s="134">
        <f>ROW()</f>
        <v>214</v>
      </c>
      <c r="AN214" s="112">
        <f>D214</f>
        <v>0</v>
      </c>
      <c r="AO214" s="131">
        <f>N214</f>
        <v>0</v>
      </c>
      <c r="AP214" s="112"/>
      <c r="AQ214" s="112"/>
      <c r="AR214" s="112"/>
      <c r="AS214" s="112"/>
      <c r="AT214" s="112"/>
    </row>
    <row r="215" spans="2:46" ht="19.5" hidden="1" customHeight="1">
      <c r="B215" s="112">
        <f t="shared" si="215"/>
        <v>206</v>
      </c>
      <c r="C215" s="387"/>
      <c r="D215" s="390"/>
      <c r="E215" s="375"/>
      <c r="F215" s="378"/>
      <c r="G215" s="375"/>
      <c r="H215" s="378"/>
      <c r="I215" s="375"/>
      <c r="J215" s="378"/>
      <c r="K215" s="375"/>
      <c r="L215" s="381"/>
      <c r="M215" s="381"/>
      <c r="N215" s="383"/>
      <c r="O215" s="357"/>
      <c r="P215" s="360"/>
      <c r="Q215" s="212" t="s">
        <v>42</v>
      </c>
      <c r="R215" s="19">
        <f>SUM(T215:AG215)</f>
        <v>0</v>
      </c>
      <c r="S215" s="52"/>
      <c r="T215" s="53"/>
      <c r="U215" s="54"/>
      <c r="V215" s="54"/>
      <c r="W215" s="54"/>
      <c r="X215" s="54"/>
      <c r="Y215" s="54"/>
      <c r="Z215" s="54"/>
      <c r="AA215" s="54"/>
      <c r="AB215" s="54"/>
      <c r="AC215" s="270"/>
      <c r="AD215" s="54"/>
      <c r="AE215" s="54"/>
      <c r="AF215" s="54"/>
      <c r="AG215" s="280"/>
      <c r="AH215" s="363"/>
      <c r="AI215" s="366"/>
      <c r="AJ215" s="369"/>
      <c r="AK215" s="372"/>
      <c r="AL215" s="330"/>
      <c r="AM215" s="134">
        <f>ROW()</f>
        <v>215</v>
      </c>
      <c r="AN215" s="112">
        <f>D214</f>
        <v>0</v>
      </c>
      <c r="AO215" s="131">
        <f>N214</f>
        <v>0</v>
      </c>
      <c r="AP215" s="112"/>
      <c r="AQ215" s="112"/>
      <c r="AR215" s="112"/>
      <c r="AS215" s="112"/>
      <c r="AT215" s="112"/>
    </row>
    <row r="216" spans="2:46" ht="19.5" hidden="1" customHeight="1">
      <c r="B216" s="112">
        <f t="shared" si="215"/>
        <v>207</v>
      </c>
      <c r="C216" s="388"/>
      <c r="D216" s="391"/>
      <c r="E216" s="376"/>
      <c r="F216" s="379"/>
      <c r="G216" s="376"/>
      <c r="H216" s="379"/>
      <c r="I216" s="376"/>
      <c r="J216" s="379"/>
      <c r="K216" s="376"/>
      <c r="L216" s="382"/>
      <c r="M216" s="382"/>
      <c r="N216" s="384"/>
      <c r="O216" s="358"/>
      <c r="P216" s="361"/>
      <c r="Q216" s="213" t="s">
        <v>47</v>
      </c>
      <c r="R216" s="109">
        <f t="shared" ref="R216:AG216" si="229">SUBTOTAL(9,R214:R215)</f>
        <v>0</v>
      </c>
      <c r="S216" s="24">
        <f t="shared" si="229"/>
        <v>0</v>
      </c>
      <c r="T216" s="25">
        <f t="shared" si="229"/>
        <v>0</v>
      </c>
      <c r="U216" s="23">
        <f t="shared" si="229"/>
        <v>0</v>
      </c>
      <c r="V216" s="23">
        <f t="shared" si="229"/>
        <v>0</v>
      </c>
      <c r="W216" s="23">
        <f t="shared" si="229"/>
        <v>0</v>
      </c>
      <c r="X216" s="23">
        <f t="shared" si="222"/>
        <v>0</v>
      </c>
      <c r="Y216" s="23">
        <f t="shared" si="222"/>
        <v>0</v>
      </c>
      <c r="Z216" s="23">
        <f t="shared" si="222"/>
        <v>0</v>
      </c>
      <c r="AA216" s="23">
        <f t="shared" si="222"/>
        <v>0</v>
      </c>
      <c r="AB216" s="278">
        <f t="shared" si="222"/>
        <v>0</v>
      </c>
      <c r="AC216" s="271">
        <f t="shared" ref="AC216:AE216" si="230">SUBTOTAL(9,AC214:AC215)</f>
        <v>0</v>
      </c>
      <c r="AD216" s="23">
        <f t="shared" si="230"/>
        <v>0</v>
      </c>
      <c r="AE216" s="278">
        <f t="shared" si="230"/>
        <v>0</v>
      </c>
      <c r="AF216" s="278">
        <f t="shared" ref="AF216" si="231">SUBTOTAL(9,AF214:AF215)</f>
        <v>0</v>
      </c>
      <c r="AG216" s="281">
        <f t="shared" si="229"/>
        <v>0</v>
      </c>
      <c r="AH216" s="364"/>
      <c r="AI216" s="367"/>
      <c r="AJ216" s="370"/>
      <c r="AK216" s="373"/>
      <c r="AL216" s="385"/>
      <c r="AM216" s="134">
        <f>ROW()</f>
        <v>216</v>
      </c>
      <c r="AN216" s="112">
        <f>D214</f>
        <v>0</v>
      </c>
      <c r="AO216" s="131">
        <f>N214</f>
        <v>0</v>
      </c>
      <c r="AP216" s="112"/>
      <c r="AQ216" s="112"/>
      <c r="AR216" s="112"/>
      <c r="AS216" s="112"/>
      <c r="AT216" s="112"/>
    </row>
    <row r="217" spans="2:46" ht="19.5" hidden="1" customHeight="1">
      <c r="B217" s="112">
        <f t="shared" si="215"/>
        <v>208</v>
      </c>
      <c r="C217" s="386">
        <v>70</v>
      </c>
      <c r="D217" s="389"/>
      <c r="E217" s="374"/>
      <c r="F217" s="377" t="s">
        <v>66</v>
      </c>
      <c r="G217" s="374"/>
      <c r="H217" s="377" t="s">
        <v>66</v>
      </c>
      <c r="I217" s="374"/>
      <c r="J217" s="377" t="s">
        <v>67</v>
      </c>
      <c r="K217" s="374"/>
      <c r="L217" s="380"/>
      <c r="M217" s="380"/>
      <c r="N217" s="356"/>
      <c r="O217" s="356"/>
      <c r="P217" s="359"/>
      <c r="Q217" s="158" t="s">
        <v>35</v>
      </c>
      <c r="R217" s="15">
        <f>SUM(T217:AG217)</f>
        <v>0</v>
      </c>
      <c r="S217" s="49"/>
      <c r="T217" s="50"/>
      <c r="U217" s="51"/>
      <c r="V217" s="51"/>
      <c r="W217" s="51"/>
      <c r="X217" s="51"/>
      <c r="Y217" s="51"/>
      <c r="Z217" s="51"/>
      <c r="AA217" s="51"/>
      <c r="AB217" s="51"/>
      <c r="AC217" s="269"/>
      <c r="AD217" s="51"/>
      <c r="AE217" s="51"/>
      <c r="AF217" s="51"/>
      <c r="AG217" s="279"/>
      <c r="AH217" s="362"/>
      <c r="AI217" s="365"/>
      <c r="AJ217" s="368" t="s">
        <v>36</v>
      </c>
      <c r="AK217" s="371"/>
      <c r="AL217" s="329"/>
      <c r="AM217" s="134">
        <f>ROW()</f>
        <v>217</v>
      </c>
      <c r="AN217" s="112">
        <f>D217</f>
        <v>0</v>
      </c>
      <c r="AO217" s="131">
        <f>N217</f>
        <v>0</v>
      </c>
      <c r="AP217" s="112"/>
      <c r="AQ217" s="112"/>
      <c r="AR217" s="112"/>
      <c r="AS217" s="112"/>
      <c r="AT217" s="112"/>
    </row>
    <row r="218" spans="2:46" ht="19.5" hidden="1" customHeight="1">
      <c r="B218" s="112">
        <f t="shared" si="215"/>
        <v>209</v>
      </c>
      <c r="C218" s="387"/>
      <c r="D218" s="390"/>
      <c r="E218" s="375"/>
      <c r="F218" s="378"/>
      <c r="G218" s="375"/>
      <c r="H218" s="378"/>
      <c r="I218" s="375"/>
      <c r="J218" s="378"/>
      <c r="K218" s="375"/>
      <c r="L218" s="381"/>
      <c r="M218" s="381"/>
      <c r="N218" s="383"/>
      <c r="O218" s="357"/>
      <c r="P218" s="360"/>
      <c r="Q218" s="212" t="s">
        <v>42</v>
      </c>
      <c r="R218" s="19">
        <f>SUM(T218:AG218)</f>
        <v>0</v>
      </c>
      <c r="S218" s="52"/>
      <c r="T218" s="53"/>
      <c r="U218" s="54"/>
      <c r="V218" s="54"/>
      <c r="W218" s="54"/>
      <c r="X218" s="54"/>
      <c r="Y218" s="54"/>
      <c r="Z218" s="54"/>
      <c r="AA218" s="54"/>
      <c r="AB218" s="54"/>
      <c r="AC218" s="270"/>
      <c r="AD218" s="54"/>
      <c r="AE218" s="54"/>
      <c r="AF218" s="54"/>
      <c r="AG218" s="280"/>
      <c r="AH218" s="363"/>
      <c r="AI218" s="366"/>
      <c r="AJ218" s="369"/>
      <c r="AK218" s="372"/>
      <c r="AL218" s="330"/>
      <c r="AM218" s="134">
        <f>ROW()</f>
        <v>218</v>
      </c>
      <c r="AN218" s="112">
        <f>D217</f>
        <v>0</v>
      </c>
      <c r="AO218" s="131">
        <f>N217</f>
        <v>0</v>
      </c>
      <c r="AP218" s="112"/>
      <c r="AQ218" s="112"/>
      <c r="AR218" s="112"/>
      <c r="AS218" s="112"/>
      <c r="AT218" s="112"/>
    </row>
    <row r="219" spans="2:46" ht="19.5" hidden="1" customHeight="1">
      <c r="B219" s="112">
        <f t="shared" si="215"/>
        <v>210</v>
      </c>
      <c r="C219" s="388"/>
      <c r="D219" s="391"/>
      <c r="E219" s="376"/>
      <c r="F219" s="379"/>
      <c r="G219" s="376"/>
      <c r="H219" s="379"/>
      <c r="I219" s="376"/>
      <c r="J219" s="379"/>
      <c r="K219" s="376"/>
      <c r="L219" s="382"/>
      <c r="M219" s="382"/>
      <c r="N219" s="384"/>
      <c r="O219" s="358"/>
      <c r="P219" s="361"/>
      <c r="Q219" s="213" t="s">
        <v>47</v>
      </c>
      <c r="R219" s="109">
        <f t="shared" ref="R219:AG219" si="232">SUBTOTAL(9,R217:R218)</f>
        <v>0</v>
      </c>
      <c r="S219" s="24">
        <f t="shared" si="232"/>
        <v>0</v>
      </c>
      <c r="T219" s="25">
        <f t="shared" si="232"/>
        <v>0</v>
      </c>
      <c r="U219" s="23">
        <f t="shared" si="232"/>
        <v>0</v>
      </c>
      <c r="V219" s="23">
        <f t="shared" si="232"/>
        <v>0</v>
      </c>
      <c r="W219" s="23">
        <f t="shared" si="232"/>
        <v>0</v>
      </c>
      <c r="X219" s="23">
        <f t="shared" si="222"/>
        <v>0</v>
      </c>
      <c r="Y219" s="23">
        <f t="shared" si="222"/>
        <v>0</v>
      </c>
      <c r="Z219" s="23">
        <f t="shared" si="222"/>
        <v>0</v>
      </c>
      <c r="AA219" s="23">
        <f t="shared" si="222"/>
        <v>0</v>
      </c>
      <c r="AB219" s="278">
        <f t="shared" si="222"/>
        <v>0</v>
      </c>
      <c r="AC219" s="271">
        <f t="shared" ref="AC219:AE219" si="233">SUBTOTAL(9,AC217:AC218)</f>
        <v>0</v>
      </c>
      <c r="AD219" s="23">
        <f t="shared" si="233"/>
        <v>0</v>
      </c>
      <c r="AE219" s="278">
        <f t="shared" si="233"/>
        <v>0</v>
      </c>
      <c r="AF219" s="278">
        <f t="shared" ref="AF219" si="234">SUBTOTAL(9,AF217:AF218)</f>
        <v>0</v>
      </c>
      <c r="AG219" s="281">
        <f t="shared" si="232"/>
        <v>0</v>
      </c>
      <c r="AH219" s="364"/>
      <c r="AI219" s="367"/>
      <c r="AJ219" s="370"/>
      <c r="AK219" s="373"/>
      <c r="AL219" s="385"/>
      <c r="AM219" s="134">
        <f>ROW()</f>
        <v>219</v>
      </c>
      <c r="AN219" s="112">
        <f>D217</f>
        <v>0</v>
      </c>
      <c r="AO219" s="131">
        <f>N217</f>
        <v>0</v>
      </c>
      <c r="AP219" s="112"/>
      <c r="AQ219" s="112"/>
      <c r="AR219" s="112"/>
      <c r="AS219" s="112"/>
      <c r="AT219" s="112"/>
    </row>
    <row r="220" spans="2:46" ht="19.5" hidden="1" customHeight="1">
      <c r="B220" s="112">
        <f t="shared" si="215"/>
        <v>211</v>
      </c>
      <c r="C220" s="386">
        <v>71</v>
      </c>
      <c r="D220" s="389"/>
      <c r="E220" s="374"/>
      <c r="F220" s="377" t="s">
        <v>66</v>
      </c>
      <c r="G220" s="374"/>
      <c r="H220" s="377" t="s">
        <v>66</v>
      </c>
      <c r="I220" s="374"/>
      <c r="J220" s="377" t="s">
        <v>67</v>
      </c>
      <c r="K220" s="374"/>
      <c r="L220" s="380"/>
      <c r="M220" s="380"/>
      <c r="N220" s="356"/>
      <c r="O220" s="356"/>
      <c r="P220" s="359"/>
      <c r="Q220" s="158" t="s">
        <v>35</v>
      </c>
      <c r="R220" s="15">
        <f>SUM(T220:AG220)</f>
        <v>0</v>
      </c>
      <c r="S220" s="49"/>
      <c r="T220" s="50"/>
      <c r="U220" s="51"/>
      <c r="V220" s="51"/>
      <c r="W220" s="51"/>
      <c r="X220" s="51"/>
      <c r="Y220" s="51"/>
      <c r="Z220" s="51"/>
      <c r="AA220" s="51"/>
      <c r="AB220" s="51"/>
      <c r="AC220" s="269"/>
      <c r="AD220" s="51"/>
      <c r="AE220" s="51"/>
      <c r="AF220" s="51"/>
      <c r="AG220" s="279"/>
      <c r="AH220" s="362"/>
      <c r="AI220" s="365"/>
      <c r="AJ220" s="368" t="s">
        <v>36</v>
      </c>
      <c r="AK220" s="371"/>
      <c r="AL220" s="329"/>
      <c r="AM220" s="134">
        <f>ROW()</f>
        <v>220</v>
      </c>
      <c r="AN220" s="112">
        <f>D220</f>
        <v>0</v>
      </c>
      <c r="AO220" s="131">
        <f>N220</f>
        <v>0</v>
      </c>
      <c r="AP220" s="112"/>
      <c r="AQ220" s="112"/>
      <c r="AR220" s="112"/>
      <c r="AS220" s="112"/>
      <c r="AT220" s="112"/>
    </row>
    <row r="221" spans="2:46" ht="19.5" hidden="1" customHeight="1">
      <c r="B221" s="112">
        <f t="shared" si="215"/>
        <v>212</v>
      </c>
      <c r="C221" s="387"/>
      <c r="D221" s="390"/>
      <c r="E221" s="375"/>
      <c r="F221" s="378"/>
      <c r="G221" s="375"/>
      <c r="H221" s="378"/>
      <c r="I221" s="375"/>
      <c r="J221" s="378"/>
      <c r="K221" s="375"/>
      <c r="L221" s="381"/>
      <c r="M221" s="381"/>
      <c r="N221" s="383"/>
      <c r="O221" s="357"/>
      <c r="P221" s="360"/>
      <c r="Q221" s="212" t="s">
        <v>42</v>
      </c>
      <c r="R221" s="19">
        <f>SUM(T221:AG221)</f>
        <v>0</v>
      </c>
      <c r="S221" s="52"/>
      <c r="T221" s="53"/>
      <c r="U221" s="54"/>
      <c r="V221" s="54"/>
      <c r="W221" s="54"/>
      <c r="X221" s="54"/>
      <c r="Y221" s="54"/>
      <c r="Z221" s="54"/>
      <c r="AA221" s="54"/>
      <c r="AB221" s="54"/>
      <c r="AC221" s="270"/>
      <c r="AD221" s="54"/>
      <c r="AE221" s="54"/>
      <c r="AF221" s="54"/>
      <c r="AG221" s="280"/>
      <c r="AH221" s="363"/>
      <c r="AI221" s="366"/>
      <c r="AJ221" s="369"/>
      <c r="AK221" s="372"/>
      <c r="AL221" s="330"/>
      <c r="AM221" s="134">
        <f>ROW()</f>
        <v>221</v>
      </c>
      <c r="AN221" s="112">
        <f>D220</f>
        <v>0</v>
      </c>
      <c r="AO221" s="131">
        <f>N220</f>
        <v>0</v>
      </c>
      <c r="AP221" s="112"/>
      <c r="AQ221" s="112"/>
      <c r="AR221" s="112"/>
      <c r="AS221" s="112"/>
      <c r="AT221" s="112"/>
    </row>
    <row r="222" spans="2:46" ht="19.5" hidden="1" customHeight="1">
      <c r="B222" s="112">
        <f t="shared" si="215"/>
        <v>213</v>
      </c>
      <c r="C222" s="388"/>
      <c r="D222" s="391"/>
      <c r="E222" s="376"/>
      <c r="F222" s="379"/>
      <c r="G222" s="376"/>
      <c r="H222" s="379"/>
      <c r="I222" s="376"/>
      <c r="J222" s="379"/>
      <c r="K222" s="376"/>
      <c r="L222" s="382"/>
      <c r="M222" s="382"/>
      <c r="N222" s="384"/>
      <c r="O222" s="358"/>
      <c r="P222" s="361"/>
      <c r="Q222" s="213" t="s">
        <v>47</v>
      </c>
      <c r="R222" s="109">
        <f t="shared" ref="R222:AG222" si="235">SUBTOTAL(9,R220:R221)</f>
        <v>0</v>
      </c>
      <c r="S222" s="24">
        <f t="shared" si="235"/>
        <v>0</v>
      </c>
      <c r="T222" s="25">
        <f t="shared" si="235"/>
        <v>0</v>
      </c>
      <c r="U222" s="23">
        <f t="shared" si="235"/>
        <v>0</v>
      </c>
      <c r="V222" s="23">
        <f t="shared" si="235"/>
        <v>0</v>
      </c>
      <c r="W222" s="23">
        <f t="shared" si="235"/>
        <v>0</v>
      </c>
      <c r="X222" s="23">
        <f t="shared" si="222"/>
        <v>0</v>
      </c>
      <c r="Y222" s="23">
        <f t="shared" si="222"/>
        <v>0</v>
      </c>
      <c r="Z222" s="23">
        <f t="shared" si="222"/>
        <v>0</v>
      </c>
      <c r="AA222" s="23">
        <f t="shared" si="222"/>
        <v>0</v>
      </c>
      <c r="AB222" s="278">
        <f t="shared" si="222"/>
        <v>0</v>
      </c>
      <c r="AC222" s="271">
        <f t="shared" ref="AC222:AE222" si="236">SUBTOTAL(9,AC220:AC221)</f>
        <v>0</v>
      </c>
      <c r="AD222" s="23">
        <f t="shared" si="236"/>
        <v>0</v>
      </c>
      <c r="AE222" s="278">
        <f t="shared" si="236"/>
        <v>0</v>
      </c>
      <c r="AF222" s="278">
        <f t="shared" ref="AF222" si="237">SUBTOTAL(9,AF220:AF221)</f>
        <v>0</v>
      </c>
      <c r="AG222" s="281">
        <f t="shared" si="235"/>
        <v>0</v>
      </c>
      <c r="AH222" s="364"/>
      <c r="AI222" s="367"/>
      <c r="AJ222" s="370"/>
      <c r="AK222" s="373"/>
      <c r="AL222" s="385"/>
      <c r="AM222" s="134">
        <f>ROW()</f>
        <v>222</v>
      </c>
      <c r="AN222" s="112">
        <f>D220</f>
        <v>0</v>
      </c>
      <c r="AO222" s="131">
        <f>N220</f>
        <v>0</v>
      </c>
      <c r="AP222" s="112"/>
      <c r="AQ222" s="112"/>
      <c r="AR222" s="112"/>
      <c r="AS222" s="112"/>
      <c r="AT222" s="112"/>
    </row>
    <row r="223" spans="2:46" ht="19.5" hidden="1" customHeight="1">
      <c r="B223" s="112">
        <f t="shared" si="215"/>
        <v>214</v>
      </c>
      <c r="C223" s="386">
        <v>72</v>
      </c>
      <c r="D223" s="389"/>
      <c r="E223" s="374"/>
      <c r="F223" s="377" t="s">
        <v>66</v>
      </c>
      <c r="G223" s="374"/>
      <c r="H223" s="377" t="s">
        <v>66</v>
      </c>
      <c r="I223" s="374"/>
      <c r="J223" s="377" t="s">
        <v>67</v>
      </c>
      <c r="K223" s="374"/>
      <c r="L223" s="380"/>
      <c r="M223" s="380"/>
      <c r="N223" s="356"/>
      <c r="O223" s="356"/>
      <c r="P223" s="359"/>
      <c r="Q223" s="158" t="s">
        <v>35</v>
      </c>
      <c r="R223" s="15">
        <f>SUM(T223:AG223)</f>
        <v>0</v>
      </c>
      <c r="S223" s="49"/>
      <c r="T223" s="50"/>
      <c r="U223" s="51"/>
      <c r="V223" s="51"/>
      <c r="W223" s="51"/>
      <c r="X223" s="51"/>
      <c r="Y223" s="51"/>
      <c r="Z223" s="51"/>
      <c r="AA223" s="51"/>
      <c r="AB223" s="51"/>
      <c r="AC223" s="269"/>
      <c r="AD223" s="51"/>
      <c r="AE223" s="51"/>
      <c r="AF223" s="51"/>
      <c r="AG223" s="279"/>
      <c r="AH223" s="362"/>
      <c r="AI223" s="365"/>
      <c r="AJ223" s="368" t="s">
        <v>36</v>
      </c>
      <c r="AK223" s="371"/>
      <c r="AL223" s="329"/>
      <c r="AM223" s="134">
        <f>ROW()</f>
        <v>223</v>
      </c>
      <c r="AN223" s="112">
        <f>D223</f>
        <v>0</v>
      </c>
      <c r="AO223" s="131">
        <f>N223</f>
        <v>0</v>
      </c>
      <c r="AP223" s="112"/>
      <c r="AQ223" s="112"/>
      <c r="AR223" s="112"/>
      <c r="AS223" s="112"/>
      <c r="AT223" s="112"/>
    </row>
    <row r="224" spans="2:46" ht="19.5" hidden="1" customHeight="1">
      <c r="B224" s="112">
        <f t="shared" si="215"/>
        <v>215</v>
      </c>
      <c r="C224" s="387"/>
      <c r="D224" s="390"/>
      <c r="E224" s="375"/>
      <c r="F224" s="378"/>
      <c r="G224" s="375"/>
      <c r="H224" s="378"/>
      <c r="I224" s="375"/>
      <c r="J224" s="378"/>
      <c r="K224" s="375"/>
      <c r="L224" s="381"/>
      <c r="M224" s="381"/>
      <c r="N224" s="383"/>
      <c r="O224" s="357"/>
      <c r="P224" s="360"/>
      <c r="Q224" s="212" t="s">
        <v>42</v>
      </c>
      <c r="R224" s="19">
        <f>SUM(T224:AG224)</f>
        <v>0</v>
      </c>
      <c r="S224" s="52"/>
      <c r="T224" s="53"/>
      <c r="U224" s="54"/>
      <c r="V224" s="54"/>
      <c r="W224" s="54"/>
      <c r="X224" s="54"/>
      <c r="Y224" s="54"/>
      <c r="Z224" s="54"/>
      <c r="AA224" s="54"/>
      <c r="AB224" s="54"/>
      <c r="AC224" s="270"/>
      <c r="AD224" s="54"/>
      <c r="AE224" s="54"/>
      <c r="AF224" s="54"/>
      <c r="AG224" s="280"/>
      <c r="AH224" s="363"/>
      <c r="AI224" s="366"/>
      <c r="AJ224" s="369"/>
      <c r="AK224" s="372"/>
      <c r="AL224" s="330"/>
      <c r="AM224" s="134">
        <f>ROW()</f>
        <v>224</v>
      </c>
      <c r="AN224" s="112">
        <f>D223</f>
        <v>0</v>
      </c>
      <c r="AO224" s="131">
        <f>N223</f>
        <v>0</v>
      </c>
      <c r="AP224" s="112"/>
      <c r="AQ224" s="112"/>
      <c r="AR224" s="112"/>
      <c r="AS224" s="112"/>
      <c r="AT224" s="112"/>
    </row>
    <row r="225" spans="2:46" ht="19.5" hidden="1" customHeight="1">
      <c r="B225" s="112">
        <f t="shared" si="215"/>
        <v>216</v>
      </c>
      <c r="C225" s="388"/>
      <c r="D225" s="391"/>
      <c r="E225" s="376"/>
      <c r="F225" s="379"/>
      <c r="G225" s="376"/>
      <c r="H225" s="379"/>
      <c r="I225" s="376"/>
      <c r="J225" s="379"/>
      <c r="K225" s="376"/>
      <c r="L225" s="382"/>
      <c r="M225" s="382"/>
      <c r="N225" s="384"/>
      <c r="O225" s="358"/>
      <c r="P225" s="361"/>
      <c r="Q225" s="213" t="s">
        <v>47</v>
      </c>
      <c r="R225" s="109">
        <f t="shared" ref="R225:AG225" si="238">SUBTOTAL(9,R223:R224)</f>
        <v>0</v>
      </c>
      <c r="S225" s="24">
        <f t="shared" si="238"/>
        <v>0</v>
      </c>
      <c r="T225" s="25">
        <f t="shared" si="238"/>
        <v>0</v>
      </c>
      <c r="U225" s="23">
        <f t="shared" si="238"/>
        <v>0</v>
      </c>
      <c r="V225" s="23">
        <f t="shared" si="238"/>
        <v>0</v>
      </c>
      <c r="W225" s="23">
        <f t="shared" si="238"/>
        <v>0</v>
      </c>
      <c r="X225" s="23">
        <f t="shared" si="222"/>
        <v>0</v>
      </c>
      <c r="Y225" s="23">
        <f t="shared" si="222"/>
        <v>0</v>
      </c>
      <c r="Z225" s="23">
        <f t="shared" si="222"/>
        <v>0</v>
      </c>
      <c r="AA225" s="23">
        <f t="shared" si="222"/>
        <v>0</v>
      </c>
      <c r="AB225" s="278">
        <f t="shared" si="222"/>
        <v>0</v>
      </c>
      <c r="AC225" s="271">
        <f t="shared" ref="AC225:AE225" si="239">SUBTOTAL(9,AC223:AC224)</f>
        <v>0</v>
      </c>
      <c r="AD225" s="23">
        <f t="shared" si="239"/>
        <v>0</v>
      </c>
      <c r="AE225" s="278">
        <f t="shared" si="239"/>
        <v>0</v>
      </c>
      <c r="AF225" s="278">
        <f t="shared" ref="AF225" si="240">SUBTOTAL(9,AF223:AF224)</f>
        <v>0</v>
      </c>
      <c r="AG225" s="281">
        <f t="shared" si="238"/>
        <v>0</v>
      </c>
      <c r="AH225" s="364"/>
      <c r="AI225" s="367"/>
      <c r="AJ225" s="370"/>
      <c r="AK225" s="373"/>
      <c r="AL225" s="385"/>
      <c r="AM225" s="134">
        <f>ROW()</f>
        <v>225</v>
      </c>
      <c r="AN225" s="112">
        <f>D223</f>
        <v>0</v>
      </c>
      <c r="AO225" s="131">
        <f>N223</f>
        <v>0</v>
      </c>
      <c r="AP225" s="112"/>
      <c r="AQ225" s="112"/>
      <c r="AR225" s="112"/>
      <c r="AS225" s="112"/>
      <c r="AT225" s="112"/>
    </row>
    <row r="226" spans="2:46" ht="19.5" hidden="1" customHeight="1">
      <c r="B226" s="112">
        <f t="shared" si="215"/>
        <v>217</v>
      </c>
      <c r="C226" s="386">
        <v>73</v>
      </c>
      <c r="D226" s="389"/>
      <c r="E226" s="374"/>
      <c r="F226" s="377" t="s">
        <v>66</v>
      </c>
      <c r="G226" s="374"/>
      <c r="H226" s="377" t="s">
        <v>66</v>
      </c>
      <c r="I226" s="374"/>
      <c r="J226" s="377" t="s">
        <v>67</v>
      </c>
      <c r="K226" s="374"/>
      <c r="L226" s="380"/>
      <c r="M226" s="380"/>
      <c r="N226" s="356"/>
      <c r="O226" s="356"/>
      <c r="P226" s="359"/>
      <c r="Q226" s="158" t="s">
        <v>35</v>
      </c>
      <c r="R226" s="15">
        <f>SUM(T226:AG226)</f>
        <v>0</v>
      </c>
      <c r="S226" s="49"/>
      <c r="T226" s="50"/>
      <c r="U226" s="51"/>
      <c r="V226" s="51"/>
      <c r="W226" s="51"/>
      <c r="X226" s="51"/>
      <c r="Y226" s="51"/>
      <c r="Z226" s="51"/>
      <c r="AA226" s="51"/>
      <c r="AB226" s="51"/>
      <c r="AC226" s="269"/>
      <c r="AD226" s="51"/>
      <c r="AE226" s="51"/>
      <c r="AF226" s="51"/>
      <c r="AG226" s="279"/>
      <c r="AH226" s="362"/>
      <c r="AI226" s="365"/>
      <c r="AJ226" s="368" t="s">
        <v>36</v>
      </c>
      <c r="AK226" s="371"/>
      <c r="AL226" s="329"/>
      <c r="AM226" s="134">
        <f>ROW()</f>
        <v>226</v>
      </c>
      <c r="AN226" s="112">
        <f>D226</f>
        <v>0</v>
      </c>
      <c r="AO226" s="131">
        <f>N226</f>
        <v>0</v>
      </c>
      <c r="AP226" s="112"/>
      <c r="AQ226" s="112"/>
      <c r="AR226" s="112"/>
      <c r="AS226" s="112"/>
      <c r="AT226" s="112"/>
    </row>
    <row r="227" spans="2:46" ht="19.5" hidden="1" customHeight="1">
      <c r="B227" s="112">
        <f t="shared" si="215"/>
        <v>218</v>
      </c>
      <c r="C227" s="387"/>
      <c r="D227" s="390"/>
      <c r="E227" s="375"/>
      <c r="F227" s="378"/>
      <c r="G227" s="375"/>
      <c r="H227" s="378"/>
      <c r="I227" s="375"/>
      <c r="J227" s="378"/>
      <c r="K227" s="375"/>
      <c r="L227" s="381"/>
      <c r="M227" s="381"/>
      <c r="N227" s="383"/>
      <c r="O227" s="357"/>
      <c r="P227" s="360"/>
      <c r="Q227" s="212" t="s">
        <v>42</v>
      </c>
      <c r="R227" s="19">
        <f>SUM(T227:AG227)</f>
        <v>0</v>
      </c>
      <c r="S227" s="52"/>
      <c r="T227" s="53"/>
      <c r="U227" s="54"/>
      <c r="V227" s="54"/>
      <c r="W227" s="54"/>
      <c r="X227" s="54"/>
      <c r="Y227" s="54"/>
      <c r="Z227" s="54"/>
      <c r="AA227" s="54"/>
      <c r="AB227" s="54"/>
      <c r="AC227" s="270"/>
      <c r="AD227" s="54"/>
      <c r="AE227" s="54"/>
      <c r="AF227" s="54"/>
      <c r="AG227" s="280"/>
      <c r="AH227" s="363"/>
      <c r="AI227" s="366"/>
      <c r="AJ227" s="369"/>
      <c r="AK227" s="372"/>
      <c r="AL227" s="330"/>
      <c r="AM227" s="134">
        <f>ROW()</f>
        <v>227</v>
      </c>
      <c r="AN227" s="112">
        <f>D226</f>
        <v>0</v>
      </c>
      <c r="AO227" s="131">
        <f>N226</f>
        <v>0</v>
      </c>
      <c r="AP227" s="112"/>
      <c r="AQ227" s="112"/>
      <c r="AR227" s="112"/>
      <c r="AS227" s="112"/>
      <c r="AT227" s="112"/>
    </row>
    <row r="228" spans="2:46" ht="19.5" hidden="1" customHeight="1">
      <c r="B228" s="112">
        <f t="shared" si="215"/>
        <v>219</v>
      </c>
      <c r="C228" s="388"/>
      <c r="D228" s="391"/>
      <c r="E228" s="376"/>
      <c r="F228" s="379"/>
      <c r="G228" s="376"/>
      <c r="H228" s="379"/>
      <c r="I228" s="376"/>
      <c r="J228" s="379"/>
      <c r="K228" s="376"/>
      <c r="L228" s="382"/>
      <c r="M228" s="382"/>
      <c r="N228" s="384"/>
      <c r="O228" s="358"/>
      <c r="P228" s="361"/>
      <c r="Q228" s="213" t="s">
        <v>47</v>
      </c>
      <c r="R228" s="109">
        <f t="shared" ref="R228:AG243" si="241">SUBTOTAL(9,R226:R227)</f>
        <v>0</v>
      </c>
      <c r="S228" s="24">
        <f t="shared" si="241"/>
        <v>0</v>
      </c>
      <c r="T228" s="25">
        <f t="shared" si="241"/>
        <v>0</v>
      </c>
      <c r="U228" s="23">
        <f t="shared" si="241"/>
        <v>0</v>
      </c>
      <c r="V228" s="23">
        <f t="shared" si="241"/>
        <v>0</v>
      </c>
      <c r="W228" s="23">
        <f t="shared" si="241"/>
        <v>0</v>
      </c>
      <c r="X228" s="23">
        <f t="shared" si="241"/>
        <v>0</v>
      </c>
      <c r="Y228" s="23">
        <f t="shared" si="241"/>
        <v>0</v>
      </c>
      <c r="Z228" s="23">
        <f t="shared" si="241"/>
        <v>0</v>
      </c>
      <c r="AA228" s="23">
        <f t="shared" si="241"/>
        <v>0</v>
      </c>
      <c r="AB228" s="278">
        <f t="shared" ref="AB228" si="242">SUBTOTAL(9,AB226:AB227)</f>
        <v>0</v>
      </c>
      <c r="AC228" s="271">
        <f t="shared" ref="AC228:AE228" si="243">SUBTOTAL(9,AC226:AC227)</f>
        <v>0</v>
      </c>
      <c r="AD228" s="23">
        <f t="shared" si="243"/>
        <v>0</v>
      </c>
      <c r="AE228" s="278">
        <f t="shared" si="243"/>
        <v>0</v>
      </c>
      <c r="AF228" s="278">
        <f t="shared" ref="AF228" si="244">SUBTOTAL(9,AF226:AF227)</f>
        <v>0</v>
      </c>
      <c r="AG228" s="281">
        <f t="shared" si="241"/>
        <v>0</v>
      </c>
      <c r="AH228" s="364"/>
      <c r="AI228" s="367"/>
      <c r="AJ228" s="370"/>
      <c r="AK228" s="373"/>
      <c r="AL228" s="385"/>
      <c r="AM228" s="134">
        <f>ROW()</f>
        <v>228</v>
      </c>
      <c r="AN228" s="112">
        <f>D226</f>
        <v>0</v>
      </c>
      <c r="AO228" s="131">
        <f>N226</f>
        <v>0</v>
      </c>
      <c r="AP228" s="112"/>
      <c r="AQ228" s="112"/>
      <c r="AR228" s="112"/>
      <c r="AS228" s="112"/>
      <c r="AT228" s="112"/>
    </row>
    <row r="229" spans="2:46" ht="19.5" hidden="1" customHeight="1">
      <c r="B229" s="112">
        <f t="shared" si="215"/>
        <v>220</v>
      </c>
      <c r="C229" s="386">
        <v>74</v>
      </c>
      <c r="D229" s="389"/>
      <c r="E229" s="374"/>
      <c r="F229" s="377" t="s">
        <v>66</v>
      </c>
      <c r="G229" s="374"/>
      <c r="H229" s="377" t="s">
        <v>66</v>
      </c>
      <c r="I229" s="374"/>
      <c r="J229" s="377" t="s">
        <v>67</v>
      </c>
      <c r="K229" s="374"/>
      <c r="L229" s="380"/>
      <c r="M229" s="380"/>
      <c r="N229" s="356"/>
      <c r="O229" s="356"/>
      <c r="P229" s="359"/>
      <c r="Q229" s="158" t="s">
        <v>35</v>
      </c>
      <c r="R229" s="15">
        <f>SUM(T229:AG229)</f>
        <v>0</v>
      </c>
      <c r="S229" s="49"/>
      <c r="T229" s="50"/>
      <c r="U229" s="51"/>
      <c r="V229" s="51"/>
      <c r="W229" s="51"/>
      <c r="X229" s="51"/>
      <c r="Y229" s="51"/>
      <c r="Z229" s="51"/>
      <c r="AA229" s="51"/>
      <c r="AB229" s="51"/>
      <c r="AC229" s="269"/>
      <c r="AD229" s="51"/>
      <c r="AE229" s="51"/>
      <c r="AF229" s="51"/>
      <c r="AG229" s="279"/>
      <c r="AH229" s="362"/>
      <c r="AI229" s="365"/>
      <c r="AJ229" s="368" t="s">
        <v>36</v>
      </c>
      <c r="AK229" s="371"/>
      <c r="AL229" s="329"/>
      <c r="AM229" s="134">
        <f>ROW()</f>
        <v>229</v>
      </c>
      <c r="AN229" s="112">
        <f>D229</f>
        <v>0</v>
      </c>
      <c r="AO229" s="131">
        <f>N229</f>
        <v>0</v>
      </c>
      <c r="AP229" s="112"/>
      <c r="AQ229" s="112"/>
      <c r="AR229" s="112"/>
      <c r="AS229" s="112"/>
      <c r="AT229" s="112"/>
    </row>
    <row r="230" spans="2:46" ht="19.5" hidden="1" customHeight="1">
      <c r="B230" s="112">
        <f t="shared" si="215"/>
        <v>221</v>
      </c>
      <c r="C230" s="387"/>
      <c r="D230" s="390"/>
      <c r="E230" s="375"/>
      <c r="F230" s="378"/>
      <c r="G230" s="375"/>
      <c r="H230" s="378"/>
      <c r="I230" s="375"/>
      <c r="J230" s="378"/>
      <c r="K230" s="375"/>
      <c r="L230" s="381"/>
      <c r="M230" s="381"/>
      <c r="N230" s="383"/>
      <c r="O230" s="357"/>
      <c r="P230" s="360"/>
      <c r="Q230" s="212" t="s">
        <v>42</v>
      </c>
      <c r="R230" s="19">
        <f>SUM(T230:AG230)</f>
        <v>0</v>
      </c>
      <c r="S230" s="52"/>
      <c r="T230" s="53"/>
      <c r="U230" s="54"/>
      <c r="V230" s="54"/>
      <c r="W230" s="54"/>
      <c r="X230" s="54"/>
      <c r="Y230" s="54"/>
      <c r="Z230" s="54"/>
      <c r="AA230" s="54"/>
      <c r="AB230" s="54"/>
      <c r="AC230" s="270"/>
      <c r="AD230" s="54"/>
      <c r="AE230" s="54"/>
      <c r="AF230" s="54"/>
      <c r="AG230" s="280"/>
      <c r="AH230" s="363"/>
      <c r="AI230" s="366"/>
      <c r="AJ230" s="369"/>
      <c r="AK230" s="372"/>
      <c r="AL230" s="330"/>
      <c r="AM230" s="134">
        <f>ROW()</f>
        <v>230</v>
      </c>
      <c r="AN230" s="112">
        <f>D229</f>
        <v>0</v>
      </c>
      <c r="AO230" s="131">
        <f>N229</f>
        <v>0</v>
      </c>
      <c r="AP230" s="112"/>
      <c r="AQ230" s="112"/>
      <c r="AR230" s="112"/>
      <c r="AS230" s="112"/>
      <c r="AT230" s="112"/>
    </row>
    <row r="231" spans="2:46" ht="19.5" hidden="1" customHeight="1">
      <c r="B231" s="112">
        <f t="shared" si="215"/>
        <v>222</v>
      </c>
      <c r="C231" s="388"/>
      <c r="D231" s="391"/>
      <c r="E231" s="376"/>
      <c r="F231" s="379"/>
      <c r="G231" s="376"/>
      <c r="H231" s="379"/>
      <c r="I231" s="376"/>
      <c r="J231" s="379"/>
      <c r="K231" s="376"/>
      <c r="L231" s="382"/>
      <c r="M231" s="382"/>
      <c r="N231" s="384"/>
      <c r="O231" s="358"/>
      <c r="P231" s="361"/>
      <c r="Q231" s="213" t="s">
        <v>47</v>
      </c>
      <c r="R231" s="109">
        <f t="shared" ref="R231:AG231" si="245">SUBTOTAL(9,R229:R230)</f>
        <v>0</v>
      </c>
      <c r="S231" s="24">
        <f t="shared" si="245"/>
        <v>0</v>
      </c>
      <c r="T231" s="25">
        <f t="shared" si="245"/>
        <v>0</v>
      </c>
      <c r="U231" s="23">
        <f t="shared" si="245"/>
        <v>0</v>
      </c>
      <c r="V231" s="23">
        <f t="shared" si="245"/>
        <v>0</v>
      </c>
      <c r="W231" s="23">
        <f t="shared" si="245"/>
        <v>0</v>
      </c>
      <c r="X231" s="23">
        <f t="shared" si="241"/>
        <v>0</v>
      </c>
      <c r="Y231" s="23">
        <f t="shared" si="241"/>
        <v>0</v>
      </c>
      <c r="Z231" s="23">
        <f t="shared" si="241"/>
        <v>0</v>
      </c>
      <c r="AA231" s="23">
        <f t="shared" si="241"/>
        <v>0</v>
      </c>
      <c r="AB231" s="278">
        <f t="shared" si="241"/>
        <v>0</v>
      </c>
      <c r="AC231" s="271">
        <f t="shared" ref="AC231:AE231" si="246">SUBTOTAL(9,AC229:AC230)</f>
        <v>0</v>
      </c>
      <c r="AD231" s="23">
        <f t="shared" si="246"/>
        <v>0</v>
      </c>
      <c r="AE231" s="278">
        <f t="shared" si="246"/>
        <v>0</v>
      </c>
      <c r="AF231" s="278">
        <f t="shared" ref="AF231" si="247">SUBTOTAL(9,AF229:AF230)</f>
        <v>0</v>
      </c>
      <c r="AG231" s="281">
        <f t="shared" si="245"/>
        <v>0</v>
      </c>
      <c r="AH231" s="364"/>
      <c r="AI231" s="367"/>
      <c r="AJ231" s="370"/>
      <c r="AK231" s="373"/>
      <c r="AL231" s="385"/>
      <c r="AM231" s="134">
        <f>ROW()</f>
        <v>231</v>
      </c>
      <c r="AN231" s="112">
        <f>D229</f>
        <v>0</v>
      </c>
      <c r="AO231" s="131">
        <f>N229</f>
        <v>0</v>
      </c>
      <c r="AP231" s="112"/>
      <c r="AQ231" s="112"/>
      <c r="AR231" s="112"/>
      <c r="AS231" s="112"/>
      <c r="AT231" s="112"/>
    </row>
    <row r="232" spans="2:46" ht="19.5" hidden="1" customHeight="1">
      <c r="B232" s="112">
        <f t="shared" si="215"/>
        <v>223</v>
      </c>
      <c r="C232" s="386">
        <v>75</v>
      </c>
      <c r="D232" s="389"/>
      <c r="E232" s="374"/>
      <c r="F232" s="377" t="s">
        <v>66</v>
      </c>
      <c r="G232" s="374"/>
      <c r="H232" s="377" t="s">
        <v>66</v>
      </c>
      <c r="I232" s="374"/>
      <c r="J232" s="377" t="s">
        <v>67</v>
      </c>
      <c r="K232" s="374"/>
      <c r="L232" s="380"/>
      <c r="M232" s="380"/>
      <c r="N232" s="356"/>
      <c r="O232" s="356"/>
      <c r="P232" s="359"/>
      <c r="Q232" s="158" t="s">
        <v>35</v>
      </c>
      <c r="R232" s="15">
        <f>SUM(T232:AG232)</f>
        <v>0</v>
      </c>
      <c r="S232" s="49"/>
      <c r="T232" s="50"/>
      <c r="U232" s="51"/>
      <c r="V232" s="51"/>
      <c r="W232" s="51"/>
      <c r="X232" s="51"/>
      <c r="Y232" s="51"/>
      <c r="Z232" s="51"/>
      <c r="AA232" s="51"/>
      <c r="AB232" s="51"/>
      <c r="AC232" s="269"/>
      <c r="AD232" s="51"/>
      <c r="AE232" s="51"/>
      <c r="AF232" s="51"/>
      <c r="AG232" s="279"/>
      <c r="AH232" s="362"/>
      <c r="AI232" s="365"/>
      <c r="AJ232" s="368" t="s">
        <v>36</v>
      </c>
      <c r="AK232" s="371"/>
      <c r="AL232" s="329"/>
      <c r="AM232" s="134">
        <f>ROW()</f>
        <v>232</v>
      </c>
      <c r="AN232" s="112">
        <f>D232</f>
        <v>0</v>
      </c>
      <c r="AO232" s="131">
        <f>N232</f>
        <v>0</v>
      </c>
      <c r="AP232" s="112"/>
      <c r="AQ232" s="112"/>
      <c r="AR232" s="112"/>
      <c r="AS232" s="112"/>
      <c r="AT232" s="112"/>
    </row>
    <row r="233" spans="2:46" ht="19.5" hidden="1" customHeight="1">
      <c r="B233" s="112">
        <f t="shared" si="215"/>
        <v>224</v>
      </c>
      <c r="C233" s="387"/>
      <c r="D233" s="390"/>
      <c r="E233" s="375"/>
      <c r="F233" s="378"/>
      <c r="G233" s="375"/>
      <c r="H233" s="378"/>
      <c r="I233" s="375"/>
      <c r="J233" s="378"/>
      <c r="K233" s="375"/>
      <c r="L233" s="381"/>
      <c r="M233" s="381"/>
      <c r="N233" s="383"/>
      <c r="O233" s="357"/>
      <c r="P233" s="360"/>
      <c r="Q233" s="212" t="s">
        <v>42</v>
      </c>
      <c r="R233" s="19">
        <f>SUM(T233:AG233)</f>
        <v>0</v>
      </c>
      <c r="S233" s="52"/>
      <c r="T233" s="53"/>
      <c r="U233" s="54"/>
      <c r="V233" s="54"/>
      <c r="W233" s="54"/>
      <c r="X233" s="54"/>
      <c r="Y233" s="54"/>
      <c r="Z233" s="54"/>
      <c r="AA233" s="54"/>
      <c r="AB233" s="54"/>
      <c r="AC233" s="270"/>
      <c r="AD233" s="54"/>
      <c r="AE233" s="54"/>
      <c r="AF233" s="54"/>
      <c r="AG233" s="280"/>
      <c r="AH233" s="363"/>
      <c r="AI233" s="366"/>
      <c r="AJ233" s="369"/>
      <c r="AK233" s="372"/>
      <c r="AL233" s="330"/>
      <c r="AM233" s="134">
        <f>ROW()</f>
        <v>233</v>
      </c>
      <c r="AN233" s="112">
        <f>D232</f>
        <v>0</v>
      </c>
      <c r="AO233" s="131">
        <f>N232</f>
        <v>0</v>
      </c>
      <c r="AP233" s="112"/>
      <c r="AQ233" s="112"/>
      <c r="AR233" s="112"/>
      <c r="AS233" s="112"/>
      <c r="AT233" s="112"/>
    </row>
    <row r="234" spans="2:46" ht="19.5" hidden="1" customHeight="1">
      <c r="B234" s="112">
        <f t="shared" si="215"/>
        <v>225</v>
      </c>
      <c r="C234" s="388"/>
      <c r="D234" s="391"/>
      <c r="E234" s="376"/>
      <c r="F234" s="379"/>
      <c r="G234" s="376"/>
      <c r="H234" s="379"/>
      <c r="I234" s="376"/>
      <c r="J234" s="379"/>
      <c r="K234" s="376"/>
      <c r="L234" s="382"/>
      <c r="M234" s="382"/>
      <c r="N234" s="384"/>
      <c r="O234" s="358"/>
      <c r="P234" s="361"/>
      <c r="Q234" s="213" t="s">
        <v>47</v>
      </c>
      <c r="R234" s="109">
        <f t="shared" ref="R234:AG234" si="248">SUBTOTAL(9,R232:R233)</f>
        <v>0</v>
      </c>
      <c r="S234" s="24">
        <f t="shared" si="248"/>
        <v>0</v>
      </c>
      <c r="T234" s="25">
        <f t="shared" si="248"/>
        <v>0</v>
      </c>
      <c r="U234" s="23">
        <f t="shared" si="248"/>
        <v>0</v>
      </c>
      <c r="V234" s="23">
        <f t="shared" si="248"/>
        <v>0</v>
      </c>
      <c r="W234" s="23">
        <f t="shared" si="248"/>
        <v>0</v>
      </c>
      <c r="X234" s="23">
        <f t="shared" si="241"/>
        <v>0</v>
      </c>
      <c r="Y234" s="23">
        <f t="shared" si="241"/>
        <v>0</v>
      </c>
      <c r="Z234" s="23">
        <f t="shared" si="241"/>
        <v>0</v>
      </c>
      <c r="AA234" s="23">
        <f t="shared" si="241"/>
        <v>0</v>
      </c>
      <c r="AB234" s="278">
        <f t="shared" si="241"/>
        <v>0</v>
      </c>
      <c r="AC234" s="271">
        <f t="shared" ref="AC234:AE234" si="249">SUBTOTAL(9,AC232:AC233)</f>
        <v>0</v>
      </c>
      <c r="AD234" s="23">
        <f t="shared" si="249"/>
        <v>0</v>
      </c>
      <c r="AE234" s="278">
        <f t="shared" si="249"/>
        <v>0</v>
      </c>
      <c r="AF234" s="278">
        <f t="shared" ref="AF234" si="250">SUBTOTAL(9,AF232:AF233)</f>
        <v>0</v>
      </c>
      <c r="AG234" s="281">
        <f t="shared" si="248"/>
        <v>0</v>
      </c>
      <c r="AH234" s="364"/>
      <c r="AI234" s="367"/>
      <c r="AJ234" s="370"/>
      <c r="AK234" s="373"/>
      <c r="AL234" s="385"/>
      <c r="AM234" s="134">
        <f>ROW()</f>
        <v>234</v>
      </c>
      <c r="AN234" s="112">
        <f>D232</f>
        <v>0</v>
      </c>
      <c r="AO234" s="131">
        <f>N232</f>
        <v>0</v>
      </c>
      <c r="AP234" s="112"/>
      <c r="AQ234" s="112"/>
      <c r="AR234" s="112"/>
      <c r="AS234" s="112"/>
      <c r="AT234" s="112"/>
    </row>
    <row r="235" spans="2:46" ht="19.5" hidden="1" customHeight="1">
      <c r="B235" s="112">
        <f t="shared" si="215"/>
        <v>226</v>
      </c>
      <c r="C235" s="386">
        <v>76</v>
      </c>
      <c r="D235" s="389"/>
      <c r="E235" s="374"/>
      <c r="F235" s="377" t="s">
        <v>66</v>
      </c>
      <c r="G235" s="374"/>
      <c r="H235" s="377" t="s">
        <v>66</v>
      </c>
      <c r="I235" s="374"/>
      <c r="J235" s="377" t="s">
        <v>67</v>
      </c>
      <c r="K235" s="374"/>
      <c r="L235" s="380"/>
      <c r="M235" s="380"/>
      <c r="N235" s="356"/>
      <c r="O235" s="356"/>
      <c r="P235" s="359"/>
      <c r="Q235" s="158" t="s">
        <v>35</v>
      </c>
      <c r="R235" s="15">
        <f>SUM(T235:AG235)</f>
        <v>0</v>
      </c>
      <c r="S235" s="49"/>
      <c r="T235" s="50"/>
      <c r="U235" s="51"/>
      <c r="V235" s="51"/>
      <c r="W235" s="51"/>
      <c r="X235" s="51"/>
      <c r="Y235" s="51"/>
      <c r="Z235" s="51"/>
      <c r="AA235" s="51"/>
      <c r="AB235" s="51"/>
      <c r="AC235" s="269"/>
      <c r="AD235" s="51"/>
      <c r="AE235" s="51"/>
      <c r="AF235" s="51"/>
      <c r="AG235" s="279"/>
      <c r="AH235" s="362"/>
      <c r="AI235" s="365"/>
      <c r="AJ235" s="368" t="s">
        <v>36</v>
      </c>
      <c r="AK235" s="371"/>
      <c r="AL235" s="329"/>
      <c r="AM235" s="134">
        <f>ROW()</f>
        <v>235</v>
      </c>
      <c r="AN235" s="112">
        <f>D235</f>
        <v>0</v>
      </c>
      <c r="AO235" s="131">
        <f>N235</f>
        <v>0</v>
      </c>
      <c r="AP235" s="112"/>
      <c r="AQ235" s="112"/>
      <c r="AR235" s="112"/>
      <c r="AS235" s="112"/>
      <c r="AT235" s="112"/>
    </row>
    <row r="236" spans="2:46" ht="19.5" hidden="1" customHeight="1">
      <c r="B236" s="112">
        <f t="shared" si="215"/>
        <v>227</v>
      </c>
      <c r="C236" s="387"/>
      <c r="D236" s="390"/>
      <c r="E236" s="375"/>
      <c r="F236" s="378"/>
      <c r="G236" s="375"/>
      <c r="H236" s="378"/>
      <c r="I236" s="375"/>
      <c r="J236" s="378"/>
      <c r="K236" s="375"/>
      <c r="L236" s="381"/>
      <c r="M236" s="381"/>
      <c r="N236" s="383"/>
      <c r="O236" s="357"/>
      <c r="P236" s="360"/>
      <c r="Q236" s="212" t="s">
        <v>42</v>
      </c>
      <c r="R236" s="19">
        <f>SUM(T236:AG236)</f>
        <v>0</v>
      </c>
      <c r="S236" s="52"/>
      <c r="T236" s="53"/>
      <c r="U236" s="54"/>
      <c r="V236" s="54"/>
      <c r="W236" s="54"/>
      <c r="X236" s="54"/>
      <c r="Y236" s="54"/>
      <c r="Z236" s="54"/>
      <c r="AA236" s="54"/>
      <c r="AB236" s="54"/>
      <c r="AC236" s="270"/>
      <c r="AD236" s="54"/>
      <c r="AE236" s="54"/>
      <c r="AF236" s="54"/>
      <c r="AG236" s="280"/>
      <c r="AH236" s="363"/>
      <c r="AI236" s="366"/>
      <c r="AJ236" s="369"/>
      <c r="AK236" s="372"/>
      <c r="AL236" s="330"/>
      <c r="AM236" s="134">
        <f>ROW()</f>
        <v>236</v>
      </c>
      <c r="AN236" s="112">
        <f>D235</f>
        <v>0</v>
      </c>
      <c r="AO236" s="131">
        <f>N235</f>
        <v>0</v>
      </c>
      <c r="AP236" s="112"/>
      <c r="AQ236" s="112"/>
      <c r="AR236" s="112"/>
      <c r="AS236" s="112"/>
      <c r="AT236" s="112"/>
    </row>
    <row r="237" spans="2:46" ht="19.5" hidden="1" customHeight="1">
      <c r="B237" s="112">
        <f t="shared" si="215"/>
        <v>228</v>
      </c>
      <c r="C237" s="388"/>
      <c r="D237" s="391"/>
      <c r="E237" s="376"/>
      <c r="F237" s="379"/>
      <c r="G237" s="376"/>
      <c r="H237" s="379"/>
      <c r="I237" s="376"/>
      <c r="J237" s="379"/>
      <c r="K237" s="376"/>
      <c r="L237" s="382"/>
      <c r="M237" s="382"/>
      <c r="N237" s="384"/>
      <c r="O237" s="358"/>
      <c r="P237" s="361"/>
      <c r="Q237" s="213" t="s">
        <v>47</v>
      </c>
      <c r="R237" s="109">
        <f t="shared" ref="R237:AG237" si="251">SUBTOTAL(9,R235:R236)</f>
        <v>0</v>
      </c>
      <c r="S237" s="24">
        <f t="shared" si="251"/>
        <v>0</v>
      </c>
      <c r="T237" s="25">
        <f t="shared" si="251"/>
        <v>0</v>
      </c>
      <c r="U237" s="23">
        <f t="shared" si="251"/>
        <v>0</v>
      </c>
      <c r="V237" s="23">
        <f t="shared" si="251"/>
        <v>0</v>
      </c>
      <c r="W237" s="23">
        <f t="shared" si="251"/>
        <v>0</v>
      </c>
      <c r="X237" s="23">
        <f t="shared" si="241"/>
        <v>0</v>
      </c>
      <c r="Y237" s="23">
        <f t="shared" si="241"/>
        <v>0</v>
      </c>
      <c r="Z237" s="23">
        <f t="shared" si="241"/>
        <v>0</v>
      </c>
      <c r="AA237" s="23">
        <f t="shared" si="241"/>
        <v>0</v>
      </c>
      <c r="AB237" s="278">
        <f t="shared" si="241"/>
        <v>0</v>
      </c>
      <c r="AC237" s="271">
        <f t="shared" ref="AC237:AE237" si="252">SUBTOTAL(9,AC235:AC236)</f>
        <v>0</v>
      </c>
      <c r="AD237" s="23">
        <f t="shared" si="252"/>
        <v>0</v>
      </c>
      <c r="AE237" s="278">
        <f t="shared" si="252"/>
        <v>0</v>
      </c>
      <c r="AF237" s="278">
        <f t="shared" ref="AF237" si="253">SUBTOTAL(9,AF235:AF236)</f>
        <v>0</v>
      </c>
      <c r="AG237" s="281">
        <f t="shared" si="251"/>
        <v>0</v>
      </c>
      <c r="AH237" s="364"/>
      <c r="AI237" s="367"/>
      <c r="AJ237" s="370"/>
      <c r="AK237" s="373"/>
      <c r="AL237" s="385"/>
      <c r="AM237" s="134">
        <f>ROW()</f>
        <v>237</v>
      </c>
      <c r="AN237" s="112">
        <f>D235</f>
        <v>0</v>
      </c>
      <c r="AO237" s="131">
        <f>N235</f>
        <v>0</v>
      </c>
      <c r="AP237" s="112"/>
      <c r="AQ237" s="112"/>
      <c r="AR237" s="112"/>
      <c r="AS237" s="112"/>
      <c r="AT237" s="112"/>
    </row>
    <row r="238" spans="2:46" ht="19.5" hidden="1" customHeight="1">
      <c r="B238" s="112">
        <f t="shared" si="215"/>
        <v>229</v>
      </c>
      <c r="C238" s="386">
        <v>77</v>
      </c>
      <c r="D238" s="389"/>
      <c r="E238" s="374"/>
      <c r="F238" s="377" t="s">
        <v>66</v>
      </c>
      <c r="G238" s="374"/>
      <c r="H238" s="377" t="s">
        <v>66</v>
      </c>
      <c r="I238" s="374"/>
      <c r="J238" s="377" t="s">
        <v>67</v>
      </c>
      <c r="K238" s="374"/>
      <c r="L238" s="380"/>
      <c r="M238" s="380"/>
      <c r="N238" s="356"/>
      <c r="O238" s="356"/>
      <c r="P238" s="359"/>
      <c r="Q238" s="158" t="s">
        <v>35</v>
      </c>
      <c r="R238" s="15">
        <f>SUM(T238:AG238)</f>
        <v>0</v>
      </c>
      <c r="S238" s="49"/>
      <c r="T238" s="50"/>
      <c r="U238" s="51"/>
      <c r="V238" s="51"/>
      <c r="W238" s="51"/>
      <c r="X238" s="51"/>
      <c r="Y238" s="51"/>
      <c r="Z238" s="51"/>
      <c r="AA238" s="51"/>
      <c r="AB238" s="51"/>
      <c r="AC238" s="269"/>
      <c r="AD238" s="51"/>
      <c r="AE238" s="51"/>
      <c r="AF238" s="51"/>
      <c r="AG238" s="279"/>
      <c r="AH238" s="362"/>
      <c r="AI238" s="365"/>
      <c r="AJ238" s="368" t="s">
        <v>36</v>
      </c>
      <c r="AK238" s="371"/>
      <c r="AL238" s="329"/>
      <c r="AM238" s="134">
        <f>ROW()</f>
        <v>238</v>
      </c>
      <c r="AN238" s="112">
        <f>D238</f>
        <v>0</v>
      </c>
      <c r="AO238" s="131">
        <f>N238</f>
        <v>0</v>
      </c>
      <c r="AP238" s="112"/>
      <c r="AQ238" s="112"/>
      <c r="AR238" s="112"/>
      <c r="AS238" s="112"/>
      <c r="AT238" s="112"/>
    </row>
    <row r="239" spans="2:46" ht="19.5" hidden="1" customHeight="1">
      <c r="B239" s="112">
        <f t="shared" si="215"/>
        <v>230</v>
      </c>
      <c r="C239" s="387"/>
      <c r="D239" s="390"/>
      <c r="E239" s="375"/>
      <c r="F239" s="378"/>
      <c r="G239" s="375"/>
      <c r="H239" s="378"/>
      <c r="I239" s="375"/>
      <c r="J239" s="378"/>
      <c r="K239" s="375"/>
      <c r="L239" s="381"/>
      <c r="M239" s="381"/>
      <c r="N239" s="383"/>
      <c r="O239" s="357"/>
      <c r="P239" s="360"/>
      <c r="Q239" s="212" t="s">
        <v>42</v>
      </c>
      <c r="R239" s="19">
        <f>SUM(T239:AG239)</f>
        <v>0</v>
      </c>
      <c r="S239" s="52"/>
      <c r="T239" s="53"/>
      <c r="U239" s="54"/>
      <c r="V239" s="54"/>
      <c r="W239" s="54"/>
      <c r="X239" s="54"/>
      <c r="Y239" s="54"/>
      <c r="Z239" s="54"/>
      <c r="AA239" s="54"/>
      <c r="AB239" s="54"/>
      <c r="AC239" s="270"/>
      <c r="AD239" s="54"/>
      <c r="AE239" s="54"/>
      <c r="AF239" s="54"/>
      <c r="AG239" s="280"/>
      <c r="AH239" s="363"/>
      <c r="AI239" s="366"/>
      <c r="AJ239" s="369"/>
      <c r="AK239" s="372"/>
      <c r="AL239" s="330"/>
      <c r="AM239" s="134">
        <f>ROW()</f>
        <v>239</v>
      </c>
      <c r="AN239" s="112">
        <f>D238</f>
        <v>0</v>
      </c>
      <c r="AO239" s="131">
        <f>N238</f>
        <v>0</v>
      </c>
      <c r="AP239" s="112"/>
      <c r="AQ239" s="112"/>
      <c r="AR239" s="112"/>
      <c r="AS239" s="112"/>
      <c r="AT239" s="112"/>
    </row>
    <row r="240" spans="2:46" ht="19.5" hidden="1" customHeight="1">
      <c r="B240" s="112">
        <f t="shared" si="215"/>
        <v>231</v>
      </c>
      <c r="C240" s="388"/>
      <c r="D240" s="391"/>
      <c r="E240" s="376"/>
      <c r="F240" s="379"/>
      <c r="G240" s="376"/>
      <c r="H240" s="379"/>
      <c r="I240" s="376"/>
      <c r="J240" s="379"/>
      <c r="K240" s="376"/>
      <c r="L240" s="382"/>
      <c r="M240" s="382"/>
      <c r="N240" s="384"/>
      <c r="O240" s="358"/>
      <c r="P240" s="361"/>
      <c r="Q240" s="213" t="s">
        <v>47</v>
      </c>
      <c r="R240" s="109">
        <f t="shared" ref="R240:AG240" si="254">SUBTOTAL(9,R238:R239)</f>
        <v>0</v>
      </c>
      <c r="S240" s="24">
        <f t="shared" si="254"/>
        <v>0</v>
      </c>
      <c r="T240" s="25">
        <f t="shared" si="254"/>
        <v>0</v>
      </c>
      <c r="U240" s="23">
        <f t="shared" si="254"/>
        <v>0</v>
      </c>
      <c r="V240" s="23">
        <f t="shared" si="254"/>
        <v>0</v>
      </c>
      <c r="W240" s="23">
        <f t="shared" si="254"/>
        <v>0</v>
      </c>
      <c r="X240" s="23">
        <f t="shared" si="241"/>
        <v>0</v>
      </c>
      <c r="Y240" s="23">
        <f t="shared" si="241"/>
        <v>0</v>
      </c>
      <c r="Z240" s="23">
        <f t="shared" si="241"/>
        <v>0</v>
      </c>
      <c r="AA240" s="23">
        <f t="shared" si="241"/>
        <v>0</v>
      </c>
      <c r="AB240" s="278">
        <f t="shared" si="241"/>
        <v>0</v>
      </c>
      <c r="AC240" s="271">
        <f t="shared" ref="AC240:AE240" si="255">SUBTOTAL(9,AC238:AC239)</f>
        <v>0</v>
      </c>
      <c r="AD240" s="23">
        <f t="shared" si="255"/>
        <v>0</v>
      </c>
      <c r="AE240" s="278">
        <f t="shared" si="255"/>
        <v>0</v>
      </c>
      <c r="AF240" s="278">
        <f t="shared" ref="AF240" si="256">SUBTOTAL(9,AF238:AF239)</f>
        <v>0</v>
      </c>
      <c r="AG240" s="281">
        <f t="shared" si="254"/>
        <v>0</v>
      </c>
      <c r="AH240" s="364"/>
      <c r="AI240" s="367"/>
      <c r="AJ240" s="370"/>
      <c r="AK240" s="373"/>
      <c r="AL240" s="385"/>
      <c r="AM240" s="134">
        <f>ROW()</f>
        <v>240</v>
      </c>
      <c r="AN240" s="112">
        <f>D238</f>
        <v>0</v>
      </c>
      <c r="AO240" s="131">
        <f>N238</f>
        <v>0</v>
      </c>
      <c r="AP240" s="112"/>
      <c r="AQ240" s="112"/>
      <c r="AR240" s="112"/>
      <c r="AS240" s="112"/>
      <c r="AT240" s="112"/>
    </row>
    <row r="241" spans="2:46" ht="19.5" hidden="1" customHeight="1">
      <c r="B241" s="112">
        <f t="shared" si="215"/>
        <v>232</v>
      </c>
      <c r="C241" s="386">
        <v>78</v>
      </c>
      <c r="D241" s="389"/>
      <c r="E241" s="374"/>
      <c r="F241" s="377" t="s">
        <v>66</v>
      </c>
      <c r="G241" s="374"/>
      <c r="H241" s="377" t="s">
        <v>66</v>
      </c>
      <c r="I241" s="374"/>
      <c r="J241" s="377" t="s">
        <v>67</v>
      </c>
      <c r="K241" s="374"/>
      <c r="L241" s="380"/>
      <c r="M241" s="380"/>
      <c r="N241" s="356"/>
      <c r="O241" s="356"/>
      <c r="P241" s="359"/>
      <c r="Q241" s="158" t="s">
        <v>35</v>
      </c>
      <c r="R241" s="15">
        <f>SUM(T241:AG241)</f>
        <v>0</v>
      </c>
      <c r="S241" s="49"/>
      <c r="T241" s="50"/>
      <c r="U241" s="51"/>
      <c r="V241" s="51"/>
      <c r="W241" s="51"/>
      <c r="X241" s="51"/>
      <c r="Y241" s="51"/>
      <c r="Z241" s="51"/>
      <c r="AA241" s="51"/>
      <c r="AB241" s="51"/>
      <c r="AC241" s="269"/>
      <c r="AD241" s="51"/>
      <c r="AE241" s="51"/>
      <c r="AF241" s="51"/>
      <c r="AG241" s="279"/>
      <c r="AH241" s="362"/>
      <c r="AI241" s="365"/>
      <c r="AJ241" s="368" t="s">
        <v>36</v>
      </c>
      <c r="AK241" s="371"/>
      <c r="AL241" s="329"/>
      <c r="AM241" s="134">
        <f>ROW()</f>
        <v>241</v>
      </c>
      <c r="AN241" s="112">
        <f>D241</f>
        <v>0</v>
      </c>
      <c r="AO241" s="131">
        <f>N241</f>
        <v>0</v>
      </c>
      <c r="AP241" s="112"/>
      <c r="AQ241" s="112"/>
      <c r="AR241" s="112"/>
      <c r="AS241" s="112"/>
      <c r="AT241" s="112"/>
    </row>
    <row r="242" spans="2:46" ht="19.5" hidden="1" customHeight="1">
      <c r="B242" s="112">
        <f t="shared" si="215"/>
        <v>233</v>
      </c>
      <c r="C242" s="387"/>
      <c r="D242" s="390"/>
      <c r="E242" s="375"/>
      <c r="F242" s="378"/>
      <c r="G242" s="375"/>
      <c r="H242" s="378"/>
      <c r="I242" s="375"/>
      <c r="J242" s="378"/>
      <c r="K242" s="375"/>
      <c r="L242" s="381"/>
      <c r="M242" s="381"/>
      <c r="N242" s="383"/>
      <c r="O242" s="357"/>
      <c r="P242" s="360"/>
      <c r="Q242" s="212" t="s">
        <v>42</v>
      </c>
      <c r="R242" s="19">
        <f>SUM(T242:AG242)</f>
        <v>0</v>
      </c>
      <c r="S242" s="52"/>
      <c r="T242" s="53"/>
      <c r="U242" s="54"/>
      <c r="V242" s="54"/>
      <c r="W242" s="54"/>
      <c r="X242" s="54"/>
      <c r="Y242" s="54"/>
      <c r="Z242" s="54"/>
      <c r="AA242" s="54"/>
      <c r="AB242" s="54"/>
      <c r="AC242" s="270"/>
      <c r="AD242" s="54"/>
      <c r="AE242" s="54"/>
      <c r="AF242" s="54"/>
      <c r="AG242" s="280"/>
      <c r="AH242" s="363"/>
      <c r="AI242" s="366"/>
      <c r="AJ242" s="369"/>
      <c r="AK242" s="372"/>
      <c r="AL242" s="330"/>
      <c r="AM242" s="134">
        <f>ROW()</f>
        <v>242</v>
      </c>
      <c r="AN242" s="112">
        <f>D241</f>
        <v>0</v>
      </c>
      <c r="AO242" s="131">
        <f>N241</f>
        <v>0</v>
      </c>
      <c r="AP242" s="112"/>
      <c r="AQ242" s="112"/>
      <c r="AR242" s="112"/>
      <c r="AS242" s="112"/>
      <c r="AT242" s="112"/>
    </row>
    <row r="243" spans="2:46" ht="19.5" hidden="1" customHeight="1">
      <c r="B243" s="112">
        <f t="shared" si="215"/>
        <v>234</v>
      </c>
      <c r="C243" s="388"/>
      <c r="D243" s="391"/>
      <c r="E243" s="376"/>
      <c r="F243" s="379"/>
      <c r="G243" s="376"/>
      <c r="H243" s="379"/>
      <c r="I243" s="376"/>
      <c r="J243" s="379"/>
      <c r="K243" s="376"/>
      <c r="L243" s="382"/>
      <c r="M243" s="382"/>
      <c r="N243" s="384"/>
      <c r="O243" s="358"/>
      <c r="P243" s="361"/>
      <c r="Q243" s="213" t="s">
        <v>47</v>
      </c>
      <c r="R243" s="109">
        <f t="shared" ref="R243:AG243" si="257">SUBTOTAL(9,R241:R242)</f>
        <v>0</v>
      </c>
      <c r="S243" s="24">
        <f t="shared" si="257"/>
        <v>0</v>
      </c>
      <c r="T243" s="25">
        <f t="shared" si="257"/>
        <v>0</v>
      </c>
      <c r="U243" s="23">
        <f t="shared" si="257"/>
        <v>0</v>
      </c>
      <c r="V243" s="23">
        <f t="shared" si="257"/>
        <v>0</v>
      </c>
      <c r="W243" s="23">
        <f t="shared" si="257"/>
        <v>0</v>
      </c>
      <c r="X243" s="23">
        <f t="shared" si="241"/>
        <v>0</v>
      </c>
      <c r="Y243" s="23">
        <f t="shared" si="241"/>
        <v>0</v>
      </c>
      <c r="Z243" s="23">
        <f t="shared" si="241"/>
        <v>0</v>
      </c>
      <c r="AA243" s="23">
        <f t="shared" si="241"/>
        <v>0</v>
      </c>
      <c r="AB243" s="278">
        <f t="shared" si="241"/>
        <v>0</v>
      </c>
      <c r="AC243" s="271">
        <f t="shared" ref="AC243:AE243" si="258">SUBTOTAL(9,AC241:AC242)</f>
        <v>0</v>
      </c>
      <c r="AD243" s="23">
        <f t="shared" si="258"/>
        <v>0</v>
      </c>
      <c r="AE243" s="278">
        <f t="shared" si="258"/>
        <v>0</v>
      </c>
      <c r="AF243" s="278">
        <f t="shared" ref="AF243" si="259">SUBTOTAL(9,AF241:AF242)</f>
        <v>0</v>
      </c>
      <c r="AG243" s="281">
        <f t="shared" si="257"/>
        <v>0</v>
      </c>
      <c r="AH243" s="364"/>
      <c r="AI243" s="367"/>
      <c r="AJ243" s="370"/>
      <c r="AK243" s="373"/>
      <c r="AL243" s="385"/>
      <c r="AM243" s="134">
        <f>ROW()</f>
        <v>243</v>
      </c>
      <c r="AN243" s="112">
        <f>D241</f>
        <v>0</v>
      </c>
      <c r="AO243" s="131">
        <f>N241</f>
        <v>0</v>
      </c>
      <c r="AP243" s="112"/>
      <c r="AQ243" s="112"/>
      <c r="AR243" s="112"/>
      <c r="AS243" s="112"/>
      <c r="AT243" s="112"/>
    </row>
    <row r="244" spans="2:46" ht="19.5" hidden="1" customHeight="1">
      <c r="B244" s="112">
        <f t="shared" si="215"/>
        <v>235</v>
      </c>
      <c r="C244" s="386">
        <v>79</v>
      </c>
      <c r="D244" s="389"/>
      <c r="E244" s="374"/>
      <c r="F244" s="377" t="s">
        <v>66</v>
      </c>
      <c r="G244" s="374"/>
      <c r="H244" s="377" t="s">
        <v>66</v>
      </c>
      <c r="I244" s="374"/>
      <c r="J244" s="377" t="s">
        <v>67</v>
      </c>
      <c r="K244" s="374"/>
      <c r="L244" s="380"/>
      <c r="M244" s="380"/>
      <c r="N244" s="356"/>
      <c r="O244" s="356"/>
      <c r="P244" s="359"/>
      <c r="Q244" s="158" t="s">
        <v>35</v>
      </c>
      <c r="R244" s="15">
        <f>SUM(T244:AG244)</f>
        <v>0</v>
      </c>
      <c r="S244" s="49"/>
      <c r="T244" s="50"/>
      <c r="U244" s="51"/>
      <c r="V244" s="51"/>
      <c r="W244" s="51"/>
      <c r="X244" s="51"/>
      <c r="Y244" s="51"/>
      <c r="Z244" s="51"/>
      <c r="AA244" s="51"/>
      <c r="AB244" s="51"/>
      <c r="AC244" s="269"/>
      <c r="AD244" s="51"/>
      <c r="AE244" s="51"/>
      <c r="AF244" s="51"/>
      <c r="AG244" s="279"/>
      <c r="AH244" s="362"/>
      <c r="AI244" s="365"/>
      <c r="AJ244" s="368" t="s">
        <v>36</v>
      </c>
      <c r="AK244" s="371"/>
      <c r="AL244" s="329"/>
      <c r="AM244" s="134">
        <f>ROW()</f>
        <v>244</v>
      </c>
      <c r="AN244" s="112">
        <f>D244</f>
        <v>0</v>
      </c>
      <c r="AO244" s="131">
        <f>N244</f>
        <v>0</v>
      </c>
      <c r="AP244" s="112"/>
      <c r="AQ244" s="112"/>
      <c r="AR244" s="112"/>
      <c r="AS244" s="112"/>
      <c r="AT244" s="112"/>
    </row>
    <row r="245" spans="2:46" ht="19.5" hidden="1" customHeight="1">
      <c r="B245" s="112">
        <f t="shared" si="215"/>
        <v>236</v>
      </c>
      <c r="C245" s="387"/>
      <c r="D245" s="390"/>
      <c r="E245" s="375"/>
      <c r="F245" s="378"/>
      <c r="G245" s="375"/>
      <c r="H245" s="378"/>
      <c r="I245" s="375"/>
      <c r="J245" s="378"/>
      <c r="K245" s="375"/>
      <c r="L245" s="381"/>
      <c r="M245" s="381"/>
      <c r="N245" s="383"/>
      <c r="O245" s="357"/>
      <c r="P245" s="360"/>
      <c r="Q245" s="212" t="s">
        <v>42</v>
      </c>
      <c r="R245" s="19">
        <f>SUM(T245:AG245)</f>
        <v>0</v>
      </c>
      <c r="S245" s="52"/>
      <c r="T245" s="53"/>
      <c r="U245" s="54"/>
      <c r="V245" s="54"/>
      <c r="W245" s="54"/>
      <c r="X245" s="54"/>
      <c r="Y245" s="54"/>
      <c r="Z245" s="54"/>
      <c r="AA245" s="54"/>
      <c r="AB245" s="54"/>
      <c r="AC245" s="270"/>
      <c r="AD245" s="54"/>
      <c r="AE245" s="54"/>
      <c r="AF245" s="54"/>
      <c r="AG245" s="280"/>
      <c r="AH245" s="363"/>
      <c r="AI245" s="366"/>
      <c r="AJ245" s="369"/>
      <c r="AK245" s="372"/>
      <c r="AL245" s="330"/>
      <c r="AM245" s="134">
        <f>ROW()</f>
        <v>245</v>
      </c>
      <c r="AN245" s="112">
        <f>D244</f>
        <v>0</v>
      </c>
      <c r="AO245" s="131">
        <f>N244</f>
        <v>0</v>
      </c>
      <c r="AP245" s="112"/>
      <c r="AQ245" s="112"/>
      <c r="AR245" s="112"/>
      <c r="AS245" s="112"/>
      <c r="AT245" s="112"/>
    </row>
    <row r="246" spans="2:46" ht="19.5" hidden="1" customHeight="1">
      <c r="B246" s="112">
        <f t="shared" si="215"/>
        <v>237</v>
      </c>
      <c r="C246" s="388"/>
      <c r="D246" s="391"/>
      <c r="E246" s="376"/>
      <c r="F246" s="379"/>
      <c r="G246" s="376"/>
      <c r="H246" s="379"/>
      <c r="I246" s="376"/>
      <c r="J246" s="379"/>
      <c r="K246" s="376"/>
      <c r="L246" s="382"/>
      <c r="M246" s="382"/>
      <c r="N246" s="384"/>
      <c r="O246" s="358"/>
      <c r="P246" s="361"/>
      <c r="Q246" s="213" t="s">
        <v>47</v>
      </c>
      <c r="R246" s="109">
        <f t="shared" ref="R246:AG261" si="260">SUBTOTAL(9,R244:R245)</f>
        <v>0</v>
      </c>
      <c r="S246" s="24">
        <f t="shared" si="260"/>
        <v>0</v>
      </c>
      <c r="T246" s="25">
        <f t="shared" si="260"/>
        <v>0</v>
      </c>
      <c r="U246" s="23">
        <f t="shared" si="260"/>
        <v>0</v>
      </c>
      <c r="V246" s="23">
        <f t="shared" si="260"/>
        <v>0</v>
      </c>
      <c r="W246" s="23">
        <f t="shared" si="260"/>
        <v>0</v>
      </c>
      <c r="X246" s="23">
        <f t="shared" si="260"/>
        <v>0</v>
      </c>
      <c r="Y246" s="23">
        <f t="shared" si="260"/>
        <v>0</v>
      </c>
      <c r="Z246" s="23">
        <f t="shared" si="260"/>
        <v>0</v>
      </c>
      <c r="AA246" s="23">
        <f t="shared" si="260"/>
        <v>0</v>
      </c>
      <c r="AB246" s="278">
        <f t="shared" ref="AB246" si="261">SUBTOTAL(9,AB244:AB245)</f>
        <v>0</v>
      </c>
      <c r="AC246" s="271">
        <f t="shared" ref="AC246:AE246" si="262">SUBTOTAL(9,AC244:AC245)</f>
        <v>0</v>
      </c>
      <c r="AD246" s="23">
        <f t="shared" si="262"/>
        <v>0</v>
      </c>
      <c r="AE246" s="278">
        <f t="shared" si="262"/>
        <v>0</v>
      </c>
      <c r="AF246" s="278">
        <f t="shared" ref="AF246" si="263">SUBTOTAL(9,AF244:AF245)</f>
        <v>0</v>
      </c>
      <c r="AG246" s="281">
        <f t="shared" si="260"/>
        <v>0</v>
      </c>
      <c r="AH246" s="364"/>
      <c r="AI246" s="367"/>
      <c r="AJ246" s="370"/>
      <c r="AK246" s="373"/>
      <c r="AL246" s="385"/>
      <c r="AM246" s="134">
        <f>ROW()</f>
        <v>246</v>
      </c>
      <c r="AN246" s="112">
        <f>D244</f>
        <v>0</v>
      </c>
      <c r="AO246" s="131">
        <f>N244</f>
        <v>0</v>
      </c>
      <c r="AP246" s="112"/>
      <c r="AQ246" s="112"/>
      <c r="AR246" s="112"/>
      <c r="AS246" s="112"/>
      <c r="AT246" s="112"/>
    </row>
    <row r="247" spans="2:46" ht="19.5" hidden="1" customHeight="1">
      <c r="B247" s="112">
        <f t="shared" si="215"/>
        <v>238</v>
      </c>
      <c r="C247" s="386">
        <v>80</v>
      </c>
      <c r="D247" s="389"/>
      <c r="E247" s="374"/>
      <c r="F247" s="377" t="s">
        <v>66</v>
      </c>
      <c r="G247" s="374"/>
      <c r="H247" s="377" t="s">
        <v>66</v>
      </c>
      <c r="I247" s="374"/>
      <c r="J247" s="377" t="s">
        <v>67</v>
      </c>
      <c r="K247" s="374"/>
      <c r="L247" s="380"/>
      <c r="M247" s="380"/>
      <c r="N247" s="356"/>
      <c r="O247" s="356"/>
      <c r="P247" s="359"/>
      <c r="Q247" s="158" t="s">
        <v>35</v>
      </c>
      <c r="R247" s="15">
        <f>SUM(T247:AG247)</f>
        <v>0</v>
      </c>
      <c r="S247" s="49"/>
      <c r="T247" s="50"/>
      <c r="U247" s="51"/>
      <c r="V247" s="51"/>
      <c r="W247" s="51"/>
      <c r="X247" s="51"/>
      <c r="Y247" s="51"/>
      <c r="Z247" s="51"/>
      <c r="AA247" s="51"/>
      <c r="AB247" s="51"/>
      <c r="AC247" s="269"/>
      <c r="AD247" s="51"/>
      <c r="AE247" s="51"/>
      <c r="AF247" s="51"/>
      <c r="AG247" s="279"/>
      <c r="AH247" s="362"/>
      <c r="AI247" s="365"/>
      <c r="AJ247" s="368" t="s">
        <v>36</v>
      </c>
      <c r="AK247" s="371"/>
      <c r="AL247" s="329"/>
      <c r="AM247" s="134">
        <f>ROW()</f>
        <v>247</v>
      </c>
      <c r="AN247" s="112">
        <f>D247</f>
        <v>0</v>
      </c>
      <c r="AO247" s="131">
        <f>N247</f>
        <v>0</v>
      </c>
      <c r="AP247" s="112"/>
      <c r="AQ247" s="112"/>
      <c r="AR247" s="112"/>
      <c r="AS247" s="112"/>
      <c r="AT247" s="112"/>
    </row>
    <row r="248" spans="2:46" ht="19.5" hidden="1" customHeight="1">
      <c r="B248" s="112">
        <f t="shared" si="215"/>
        <v>239</v>
      </c>
      <c r="C248" s="387"/>
      <c r="D248" s="390"/>
      <c r="E248" s="375"/>
      <c r="F248" s="378"/>
      <c r="G248" s="375"/>
      <c r="H248" s="378"/>
      <c r="I248" s="375"/>
      <c r="J248" s="378"/>
      <c r="K248" s="375"/>
      <c r="L248" s="381"/>
      <c r="M248" s="381"/>
      <c r="N248" s="383"/>
      <c r="O248" s="357"/>
      <c r="P248" s="360"/>
      <c r="Q248" s="212" t="s">
        <v>42</v>
      </c>
      <c r="R248" s="19">
        <f>SUM(T248:AG248)</f>
        <v>0</v>
      </c>
      <c r="S248" s="52"/>
      <c r="T248" s="53"/>
      <c r="U248" s="54"/>
      <c r="V248" s="54"/>
      <c r="W248" s="54"/>
      <c r="X248" s="54"/>
      <c r="Y248" s="54"/>
      <c r="Z248" s="54"/>
      <c r="AA248" s="54"/>
      <c r="AB248" s="54"/>
      <c r="AC248" s="270"/>
      <c r="AD248" s="54"/>
      <c r="AE248" s="54"/>
      <c r="AF248" s="54"/>
      <c r="AG248" s="280"/>
      <c r="AH248" s="363"/>
      <c r="AI248" s="366"/>
      <c r="AJ248" s="369"/>
      <c r="AK248" s="372"/>
      <c r="AL248" s="330"/>
      <c r="AM248" s="134">
        <f>ROW()</f>
        <v>248</v>
      </c>
      <c r="AN248" s="112">
        <f>D247</f>
        <v>0</v>
      </c>
      <c r="AO248" s="131">
        <f>N247</f>
        <v>0</v>
      </c>
      <c r="AP248" s="112"/>
      <c r="AQ248" s="112"/>
      <c r="AR248" s="112"/>
      <c r="AS248" s="112"/>
      <c r="AT248" s="112"/>
    </row>
    <row r="249" spans="2:46" ht="19.5" hidden="1" customHeight="1">
      <c r="B249" s="112">
        <f t="shared" si="215"/>
        <v>240</v>
      </c>
      <c r="C249" s="388"/>
      <c r="D249" s="391"/>
      <c r="E249" s="376"/>
      <c r="F249" s="379"/>
      <c r="G249" s="376"/>
      <c r="H249" s="379"/>
      <c r="I249" s="376"/>
      <c r="J249" s="379"/>
      <c r="K249" s="376"/>
      <c r="L249" s="382"/>
      <c r="M249" s="382"/>
      <c r="N249" s="384"/>
      <c r="O249" s="358"/>
      <c r="P249" s="361"/>
      <c r="Q249" s="213" t="s">
        <v>47</v>
      </c>
      <c r="R249" s="109">
        <f t="shared" ref="R249:AG249" si="264">SUBTOTAL(9,R247:R248)</f>
        <v>0</v>
      </c>
      <c r="S249" s="24">
        <f t="shared" si="264"/>
        <v>0</v>
      </c>
      <c r="T249" s="25">
        <f t="shared" si="264"/>
        <v>0</v>
      </c>
      <c r="U249" s="23">
        <f t="shared" si="264"/>
        <v>0</v>
      </c>
      <c r="V249" s="23">
        <f t="shared" si="264"/>
        <v>0</v>
      </c>
      <c r="W249" s="23">
        <f t="shared" si="264"/>
        <v>0</v>
      </c>
      <c r="X249" s="23">
        <f t="shared" si="260"/>
        <v>0</v>
      </c>
      <c r="Y249" s="23">
        <f t="shared" si="260"/>
        <v>0</v>
      </c>
      <c r="Z249" s="23">
        <f t="shared" si="260"/>
        <v>0</v>
      </c>
      <c r="AA249" s="23">
        <f t="shared" si="260"/>
        <v>0</v>
      </c>
      <c r="AB249" s="278">
        <f t="shared" si="260"/>
        <v>0</v>
      </c>
      <c r="AC249" s="271">
        <f t="shared" ref="AC249:AE249" si="265">SUBTOTAL(9,AC247:AC248)</f>
        <v>0</v>
      </c>
      <c r="AD249" s="23">
        <f t="shared" si="265"/>
        <v>0</v>
      </c>
      <c r="AE249" s="278">
        <f t="shared" si="265"/>
        <v>0</v>
      </c>
      <c r="AF249" s="278">
        <f t="shared" ref="AF249" si="266">SUBTOTAL(9,AF247:AF248)</f>
        <v>0</v>
      </c>
      <c r="AG249" s="281">
        <f t="shared" si="264"/>
        <v>0</v>
      </c>
      <c r="AH249" s="364"/>
      <c r="AI249" s="367"/>
      <c r="AJ249" s="370"/>
      <c r="AK249" s="373"/>
      <c r="AL249" s="385"/>
      <c r="AM249" s="134">
        <f>ROW()</f>
        <v>249</v>
      </c>
      <c r="AN249" s="112">
        <f>D247</f>
        <v>0</v>
      </c>
      <c r="AO249" s="131">
        <f>N247</f>
        <v>0</v>
      </c>
      <c r="AP249" s="112"/>
      <c r="AQ249" s="112"/>
      <c r="AR249" s="112"/>
      <c r="AS249" s="112"/>
      <c r="AT249" s="112"/>
    </row>
    <row r="250" spans="2:46" ht="19.5" hidden="1" customHeight="1">
      <c r="B250" s="112">
        <f t="shared" si="215"/>
        <v>241</v>
      </c>
      <c r="C250" s="386">
        <v>81</v>
      </c>
      <c r="D250" s="389"/>
      <c r="E250" s="374"/>
      <c r="F250" s="377" t="s">
        <v>66</v>
      </c>
      <c r="G250" s="374"/>
      <c r="H250" s="377" t="s">
        <v>66</v>
      </c>
      <c r="I250" s="374"/>
      <c r="J250" s="377" t="s">
        <v>67</v>
      </c>
      <c r="K250" s="374"/>
      <c r="L250" s="380"/>
      <c r="M250" s="380"/>
      <c r="N250" s="356"/>
      <c r="O250" s="356"/>
      <c r="P250" s="359"/>
      <c r="Q250" s="158" t="s">
        <v>35</v>
      </c>
      <c r="R250" s="15">
        <f>SUM(T250:AG250)</f>
        <v>0</v>
      </c>
      <c r="S250" s="49"/>
      <c r="T250" s="50"/>
      <c r="U250" s="51"/>
      <c r="V250" s="51"/>
      <c r="W250" s="51"/>
      <c r="X250" s="51"/>
      <c r="Y250" s="51"/>
      <c r="Z250" s="51"/>
      <c r="AA250" s="51"/>
      <c r="AB250" s="51"/>
      <c r="AC250" s="269"/>
      <c r="AD250" s="51"/>
      <c r="AE250" s="51"/>
      <c r="AF250" s="51"/>
      <c r="AG250" s="279"/>
      <c r="AH250" s="362"/>
      <c r="AI250" s="365"/>
      <c r="AJ250" s="368" t="s">
        <v>36</v>
      </c>
      <c r="AK250" s="371"/>
      <c r="AL250" s="329"/>
      <c r="AM250" s="134">
        <f>ROW()</f>
        <v>250</v>
      </c>
      <c r="AN250" s="112">
        <f>D250</f>
        <v>0</v>
      </c>
      <c r="AO250" s="131">
        <f>N250</f>
        <v>0</v>
      </c>
      <c r="AP250" s="112"/>
      <c r="AQ250" s="112"/>
      <c r="AR250" s="112"/>
      <c r="AS250" s="112"/>
      <c r="AT250" s="112"/>
    </row>
    <row r="251" spans="2:46" ht="19.5" hidden="1" customHeight="1">
      <c r="B251" s="112">
        <f t="shared" si="215"/>
        <v>242</v>
      </c>
      <c r="C251" s="387"/>
      <c r="D251" s="390"/>
      <c r="E251" s="375"/>
      <c r="F251" s="378"/>
      <c r="G251" s="375"/>
      <c r="H251" s="378"/>
      <c r="I251" s="375"/>
      <c r="J251" s="378"/>
      <c r="K251" s="375"/>
      <c r="L251" s="381"/>
      <c r="M251" s="381"/>
      <c r="N251" s="383"/>
      <c r="O251" s="357"/>
      <c r="P251" s="360"/>
      <c r="Q251" s="212" t="s">
        <v>42</v>
      </c>
      <c r="R251" s="19">
        <f>SUM(T251:AG251)</f>
        <v>0</v>
      </c>
      <c r="S251" s="52"/>
      <c r="T251" s="53"/>
      <c r="U251" s="54"/>
      <c r="V251" s="54"/>
      <c r="W251" s="54"/>
      <c r="X251" s="54"/>
      <c r="Y251" s="54"/>
      <c r="Z251" s="54"/>
      <c r="AA251" s="54"/>
      <c r="AB251" s="54"/>
      <c r="AC251" s="270"/>
      <c r="AD251" s="54"/>
      <c r="AE251" s="54"/>
      <c r="AF251" s="54"/>
      <c r="AG251" s="280"/>
      <c r="AH251" s="363"/>
      <c r="AI251" s="366"/>
      <c r="AJ251" s="369"/>
      <c r="AK251" s="372"/>
      <c r="AL251" s="330"/>
      <c r="AM251" s="134">
        <f>ROW()</f>
        <v>251</v>
      </c>
      <c r="AN251" s="112">
        <f>D250</f>
        <v>0</v>
      </c>
      <c r="AO251" s="131">
        <f>N250</f>
        <v>0</v>
      </c>
      <c r="AP251" s="112"/>
      <c r="AQ251" s="112"/>
      <c r="AR251" s="112"/>
      <c r="AS251" s="112"/>
      <c r="AT251" s="112"/>
    </row>
    <row r="252" spans="2:46" ht="19.5" hidden="1" customHeight="1">
      <c r="B252" s="112">
        <f t="shared" si="215"/>
        <v>243</v>
      </c>
      <c r="C252" s="388"/>
      <c r="D252" s="391"/>
      <c r="E252" s="376"/>
      <c r="F252" s="379"/>
      <c r="G252" s="376"/>
      <c r="H252" s="379"/>
      <c r="I252" s="376"/>
      <c r="J252" s="379"/>
      <c r="K252" s="376"/>
      <c r="L252" s="382"/>
      <c r="M252" s="382"/>
      <c r="N252" s="384"/>
      <c r="O252" s="358"/>
      <c r="P252" s="361"/>
      <c r="Q252" s="213" t="s">
        <v>47</v>
      </c>
      <c r="R252" s="109">
        <f t="shared" ref="R252:AG252" si="267">SUBTOTAL(9,R250:R251)</f>
        <v>0</v>
      </c>
      <c r="S252" s="24">
        <f t="shared" si="267"/>
        <v>0</v>
      </c>
      <c r="T252" s="25">
        <f t="shared" si="267"/>
        <v>0</v>
      </c>
      <c r="U252" s="23">
        <f t="shared" si="267"/>
        <v>0</v>
      </c>
      <c r="V252" s="23">
        <f t="shared" si="267"/>
        <v>0</v>
      </c>
      <c r="W252" s="23">
        <f t="shared" si="267"/>
        <v>0</v>
      </c>
      <c r="X252" s="23">
        <f t="shared" si="260"/>
        <v>0</v>
      </c>
      <c r="Y252" s="23">
        <f t="shared" si="260"/>
        <v>0</v>
      </c>
      <c r="Z252" s="23">
        <f t="shared" si="260"/>
        <v>0</v>
      </c>
      <c r="AA252" s="23">
        <f t="shared" si="260"/>
        <v>0</v>
      </c>
      <c r="AB252" s="278">
        <f t="shared" si="260"/>
        <v>0</v>
      </c>
      <c r="AC252" s="271">
        <f t="shared" ref="AC252:AE252" si="268">SUBTOTAL(9,AC250:AC251)</f>
        <v>0</v>
      </c>
      <c r="AD252" s="23">
        <f t="shared" si="268"/>
        <v>0</v>
      </c>
      <c r="AE252" s="278">
        <f t="shared" si="268"/>
        <v>0</v>
      </c>
      <c r="AF252" s="278">
        <f t="shared" ref="AF252" si="269">SUBTOTAL(9,AF250:AF251)</f>
        <v>0</v>
      </c>
      <c r="AG252" s="281">
        <f t="shared" si="267"/>
        <v>0</v>
      </c>
      <c r="AH252" s="364"/>
      <c r="AI252" s="367"/>
      <c r="AJ252" s="370"/>
      <c r="AK252" s="373"/>
      <c r="AL252" s="385"/>
      <c r="AM252" s="134">
        <f>ROW()</f>
        <v>252</v>
      </c>
      <c r="AN252" s="112">
        <f>D250</f>
        <v>0</v>
      </c>
      <c r="AO252" s="131">
        <f>N250</f>
        <v>0</v>
      </c>
      <c r="AP252" s="112"/>
      <c r="AQ252" s="112"/>
      <c r="AR252" s="112"/>
      <c r="AS252" s="112"/>
      <c r="AT252" s="112"/>
    </row>
    <row r="253" spans="2:46" ht="19.5" hidden="1" customHeight="1">
      <c r="B253" s="112">
        <f t="shared" si="215"/>
        <v>244</v>
      </c>
      <c r="C253" s="386">
        <v>82</v>
      </c>
      <c r="D253" s="389"/>
      <c r="E253" s="374"/>
      <c r="F253" s="377" t="s">
        <v>66</v>
      </c>
      <c r="G253" s="374"/>
      <c r="H253" s="377" t="s">
        <v>66</v>
      </c>
      <c r="I253" s="374"/>
      <c r="J253" s="377" t="s">
        <v>67</v>
      </c>
      <c r="K253" s="374"/>
      <c r="L253" s="380"/>
      <c r="M253" s="380"/>
      <c r="N253" s="356"/>
      <c r="O253" s="356"/>
      <c r="P253" s="359"/>
      <c r="Q253" s="158" t="s">
        <v>35</v>
      </c>
      <c r="R253" s="15">
        <f>SUM(T253:AG253)</f>
        <v>0</v>
      </c>
      <c r="S253" s="49"/>
      <c r="T253" s="50"/>
      <c r="U253" s="51"/>
      <c r="V253" s="51"/>
      <c r="W253" s="51"/>
      <c r="X253" s="51"/>
      <c r="Y253" s="51"/>
      <c r="Z253" s="51"/>
      <c r="AA253" s="51"/>
      <c r="AB253" s="51"/>
      <c r="AC253" s="269"/>
      <c r="AD253" s="51"/>
      <c r="AE253" s="51"/>
      <c r="AF253" s="51"/>
      <c r="AG253" s="279"/>
      <c r="AH253" s="362"/>
      <c r="AI253" s="365"/>
      <c r="AJ253" s="368" t="s">
        <v>36</v>
      </c>
      <c r="AK253" s="371"/>
      <c r="AL253" s="329"/>
      <c r="AM253" s="134">
        <f>ROW()</f>
        <v>253</v>
      </c>
      <c r="AN253" s="112">
        <f>D253</f>
        <v>0</v>
      </c>
      <c r="AO253" s="131">
        <f>N253</f>
        <v>0</v>
      </c>
      <c r="AP253" s="112"/>
      <c r="AQ253" s="112"/>
      <c r="AR253" s="112"/>
      <c r="AS253" s="112"/>
      <c r="AT253" s="112"/>
    </row>
    <row r="254" spans="2:46" ht="19.5" hidden="1" customHeight="1">
      <c r="B254" s="112">
        <f t="shared" si="215"/>
        <v>245</v>
      </c>
      <c r="C254" s="387"/>
      <c r="D254" s="390"/>
      <c r="E254" s="375"/>
      <c r="F254" s="378"/>
      <c r="G254" s="375"/>
      <c r="H254" s="378"/>
      <c r="I254" s="375"/>
      <c r="J254" s="378"/>
      <c r="K254" s="375"/>
      <c r="L254" s="381"/>
      <c r="M254" s="381"/>
      <c r="N254" s="383"/>
      <c r="O254" s="357"/>
      <c r="P254" s="360"/>
      <c r="Q254" s="212" t="s">
        <v>42</v>
      </c>
      <c r="R254" s="19">
        <f>SUM(T254:AG254)</f>
        <v>0</v>
      </c>
      <c r="S254" s="52"/>
      <c r="T254" s="53"/>
      <c r="U254" s="54"/>
      <c r="V254" s="54"/>
      <c r="W254" s="54"/>
      <c r="X254" s="54"/>
      <c r="Y254" s="54"/>
      <c r="Z254" s="54"/>
      <c r="AA254" s="54"/>
      <c r="AB254" s="54"/>
      <c r="AC254" s="270"/>
      <c r="AD254" s="54"/>
      <c r="AE254" s="54"/>
      <c r="AF254" s="54"/>
      <c r="AG254" s="280"/>
      <c r="AH254" s="363"/>
      <c r="AI254" s="366"/>
      <c r="AJ254" s="369"/>
      <c r="AK254" s="372"/>
      <c r="AL254" s="330"/>
      <c r="AM254" s="134">
        <f>ROW()</f>
        <v>254</v>
      </c>
      <c r="AN254" s="112">
        <f>D253</f>
        <v>0</v>
      </c>
      <c r="AO254" s="131">
        <f>N253</f>
        <v>0</v>
      </c>
      <c r="AP254" s="112"/>
      <c r="AQ254" s="112"/>
      <c r="AR254" s="112"/>
      <c r="AS254" s="112"/>
      <c r="AT254" s="112"/>
    </row>
    <row r="255" spans="2:46" ht="19.5" hidden="1" customHeight="1">
      <c r="B255" s="112">
        <f t="shared" si="215"/>
        <v>246</v>
      </c>
      <c r="C255" s="388"/>
      <c r="D255" s="391"/>
      <c r="E255" s="376"/>
      <c r="F255" s="379"/>
      <c r="G255" s="376"/>
      <c r="H255" s="379"/>
      <c r="I255" s="376"/>
      <c r="J255" s="379"/>
      <c r="K255" s="376"/>
      <c r="L255" s="382"/>
      <c r="M255" s="382"/>
      <c r="N255" s="384"/>
      <c r="O255" s="358"/>
      <c r="P255" s="361"/>
      <c r="Q255" s="213" t="s">
        <v>47</v>
      </c>
      <c r="R255" s="109">
        <f t="shared" ref="R255:AG255" si="270">SUBTOTAL(9,R253:R254)</f>
        <v>0</v>
      </c>
      <c r="S255" s="24">
        <f t="shared" si="270"/>
        <v>0</v>
      </c>
      <c r="T255" s="25">
        <f t="shared" si="270"/>
        <v>0</v>
      </c>
      <c r="U255" s="23">
        <f t="shared" si="270"/>
        <v>0</v>
      </c>
      <c r="V255" s="23">
        <f t="shared" si="270"/>
        <v>0</v>
      </c>
      <c r="W255" s="23">
        <f t="shared" si="270"/>
        <v>0</v>
      </c>
      <c r="X255" s="23">
        <f t="shared" si="260"/>
        <v>0</v>
      </c>
      <c r="Y255" s="23">
        <f t="shared" si="260"/>
        <v>0</v>
      </c>
      <c r="Z255" s="23">
        <f t="shared" si="260"/>
        <v>0</v>
      </c>
      <c r="AA255" s="23">
        <f t="shared" si="260"/>
        <v>0</v>
      </c>
      <c r="AB255" s="278">
        <f t="shared" si="260"/>
        <v>0</v>
      </c>
      <c r="AC255" s="271">
        <f t="shared" ref="AC255:AE255" si="271">SUBTOTAL(9,AC253:AC254)</f>
        <v>0</v>
      </c>
      <c r="AD255" s="23">
        <f t="shared" si="271"/>
        <v>0</v>
      </c>
      <c r="AE255" s="278">
        <f t="shared" si="271"/>
        <v>0</v>
      </c>
      <c r="AF255" s="278">
        <f t="shared" ref="AF255" si="272">SUBTOTAL(9,AF253:AF254)</f>
        <v>0</v>
      </c>
      <c r="AG255" s="281">
        <f t="shared" si="270"/>
        <v>0</v>
      </c>
      <c r="AH255" s="364"/>
      <c r="AI255" s="367"/>
      <c r="AJ255" s="370"/>
      <c r="AK255" s="373"/>
      <c r="AL255" s="385"/>
      <c r="AM255" s="134">
        <f>ROW()</f>
        <v>255</v>
      </c>
      <c r="AN255" s="112">
        <f>D253</f>
        <v>0</v>
      </c>
      <c r="AO255" s="131">
        <f>N253</f>
        <v>0</v>
      </c>
      <c r="AP255" s="112"/>
      <c r="AQ255" s="112"/>
      <c r="AR255" s="112"/>
      <c r="AS255" s="112"/>
      <c r="AT255" s="112"/>
    </row>
    <row r="256" spans="2:46" ht="19.5" hidden="1" customHeight="1">
      <c r="B256" s="112">
        <f t="shared" si="215"/>
        <v>247</v>
      </c>
      <c r="C256" s="386">
        <v>83</v>
      </c>
      <c r="D256" s="389"/>
      <c r="E256" s="374"/>
      <c r="F256" s="377" t="s">
        <v>66</v>
      </c>
      <c r="G256" s="374"/>
      <c r="H256" s="377" t="s">
        <v>66</v>
      </c>
      <c r="I256" s="374"/>
      <c r="J256" s="377" t="s">
        <v>67</v>
      </c>
      <c r="K256" s="374"/>
      <c r="L256" s="380"/>
      <c r="M256" s="380"/>
      <c r="N256" s="356"/>
      <c r="O256" s="356"/>
      <c r="P256" s="359"/>
      <c r="Q256" s="158" t="s">
        <v>35</v>
      </c>
      <c r="R256" s="15">
        <f>SUM(T256:AG256)</f>
        <v>0</v>
      </c>
      <c r="S256" s="49"/>
      <c r="T256" s="50"/>
      <c r="U256" s="51"/>
      <c r="V256" s="51"/>
      <c r="W256" s="51"/>
      <c r="X256" s="51"/>
      <c r="Y256" s="51"/>
      <c r="Z256" s="51"/>
      <c r="AA256" s="51"/>
      <c r="AB256" s="51"/>
      <c r="AC256" s="269"/>
      <c r="AD256" s="51"/>
      <c r="AE256" s="51"/>
      <c r="AF256" s="51"/>
      <c r="AG256" s="279"/>
      <c r="AH256" s="362"/>
      <c r="AI256" s="365"/>
      <c r="AJ256" s="368" t="s">
        <v>36</v>
      </c>
      <c r="AK256" s="371"/>
      <c r="AL256" s="329"/>
      <c r="AM256" s="134">
        <f>ROW()</f>
        <v>256</v>
      </c>
      <c r="AN256" s="112">
        <f>D256</f>
        <v>0</v>
      </c>
      <c r="AO256" s="131">
        <f>N256</f>
        <v>0</v>
      </c>
      <c r="AP256" s="112"/>
      <c r="AQ256" s="112"/>
      <c r="AR256" s="112"/>
      <c r="AS256" s="112"/>
      <c r="AT256" s="112"/>
    </row>
    <row r="257" spans="2:46" ht="19.5" hidden="1" customHeight="1">
      <c r="B257" s="112">
        <f t="shared" si="215"/>
        <v>248</v>
      </c>
      <c r="C257" s="387"/>
      <c r="D257" s="390"/>
      <c r="E257" s="375"/>
      <c r="F257" s="378"/>
      <c r="G257" s="375"/>
      <c r="H257" s="378"/>
      <c r="I257" s="375"/>
      <c r="J257" s="378"/>
      <c r="K257" s="375"/>
      <c r="L257" s="381"/>
      <c r="M257" s="381"/>
      <c r="N257" s="383"/>
      <c r="O257" s="357"/>
      <c r="P257" s="360"/>
      <c r="Q257" s="212" t="s">
        <v>42</v>
      </c>
      <c r="R257" s="19">
        <f>SUM(T257:AG257)</f>
        <v>0</v>
      </c>
      <c r="S257" s="52"/>
      <c r="T257" s="53"/>
      <c r="U257" s="54"/>
      <c r="V257" s="54"/>
      <c r="W257" s="54"/>
      <c r="X257" s="54"/>
      <c r="Y257" s="54"/>
      <c r="Z257" s="54"/>
      <c r="AA257" s="54"/>
      <c r="AB257" s="54"/>
      <c r="AC257" s="270"/>
      <c r="AD257" s="54"/>
      <c r="AE257" s="54"/>
      <c r="AF257" s="54"/>
      <c r="AG257" s="280"/>
      <c r="AH257" s="363"/>
      <c r="AI257" s="366"/>
      <c r="AJ257" s="369"/>
      <c r="AK257" s="372"/>
      <c r="AL257" s="330"/>
      <c r="AM257" s="134">
        <f>ROW()</f>
        <v>257</v>
      </c>
      <c r="AN257" s="112">
        <f>D256</f>
        <v>0</v>
      </c>
      <c r="AO257" s="131">
        <f>N256</f>
        <v>0</v>
      </c>
      <c r="AP257" s="112"/>
      <c r="AQ257" s="112"/>
      <c r="AR257" s="112"/>
      <c r="AS257" s="112"/>
      <c r="AT257" s="112"/>
    </row>
    <row r="258" spans="2:46" ht="19.5" hidden="1" customHeight="1">
      <c r="B258" s="112">
        <f t="shared" si="215"/>
        <v>249</v>
      </c>
      <c r="C258" s="388"/>
      <c r="D258" s="391"/>
      <c r="E258" s="376"/>
      <c r="F258" s="379"/>
      <c r="G258" s="376"/>
      <c r="H258" s="379"/>
      <c r="I258" s="376"/>
      <c r="J258" s="379"/>
      <c r="K258" s="376"/>
      <c r="L258" s="382"/>
      <c r="M258" s="382"/>
      <c r="N258" s="384"/>
      <c r="O258" s="358"/>
      <c r="P258" s="361"/>
      <c r="Q258" s="213" t="s">
        <v>47</v>
      </c>
      <c r="R258" s="109">
        <f t="shared" ref="R258:AG258" si="273">SUBTOTAL(9,R256:R257)</f>
        <v>0</v>
      </c>
      <c r="S258" s="24">
        <f t="shared" si="273"/>
        <v>0</v>
      </c>
      <c r="T258" s="25">
        <f t="shared" si="273"/>
        <v>0</v>
      </c>
      <c r="U258" s="23">
        <f t="shared" si="273"/>
        <v>0</v>
      </c>
      <c r="V258" s="23">
        <f t="shared" si="273"/>
        <v>0</v>
      </c>
      <c r="W258" s="23">
        <f t="shared" si="273"/>
        <v>0</v>
      </c>
      <c r="X258" s="23">
        <f t="shared" si="260"/>
        <v>0</v>
      </c>
      <c r="Y258" s="23">
        <f t="shared" si="260"/>
        <v>0</v>
      </c>
      <c r="Z258" s="23">
        <f t="shared" si="260"/>
        <v>0</v>
      </c>
      <c r="AA258" s="23">
        <f t="shared" si="260"/>
        <v>0</v>
      </c>
      <c r="AB258" s="278">
        <f t="shared" si="260"/>
        <v>0</v>
      </c>
      <c r="AC258" s="271">
        <f t="shared" ref="AC258:AE258" si="274">SUBTOTAL(9,AC256:AC257)</f>
        <v>0</v>
      </c>
      <c r="AD258" s="23">
        <f t="shared" si="274"/>
        <v>0</v>
      </c>
      <c r="AE258" s="278">
        <f t="shared" si="274"/>
        <v>0</v>
      </c>
      <c r="AF258" s="278">
        <f t="shared" ref="AF258" si="275">SUBTOTAL(9,AF256:AF257)</f>
        <v>0</v>
      </c>
      <c r="AG258" s="281">
        <f t="shared" si="273"/>
        <v>0</v>
      </c>
      <c r="AH258" s="364"/>
      <c r="AI258" s="367"/>
      <c r="AJ258" s="370"/>
      <c r="AK258" s="373"/>
      <c r="AL258" s="385"/>
      <c r="AM258" s="134">
        <f>ROW()</f>
        <v>258</v>
      </c>
      <c r="AN258" s="112">
        <f>D256</f>
        <v>0</v>
      </c>
      <c r="AO258" s="131">
        <f>N256</f>
        <v>0</v>
      </c>
      <c r="AP258" s="112"/>
      <c r="AQ258" s="112"/>
      <c r="AR258" s="112"/>
      <c r="AS258" s="112"/>
      <c r="AT258" s="112"/>
    </row>
    <row r="259" spans="2:46" ht="19.5" hidden="1" customHeight="1">
      <c r="B259" s="112">
        <f t="shared" si="215"/>
        <v>250</v>
      </c>
      <c r="C259" s="386">
        <v>84</v>
      </c>
      <c r="D259" s="389"/>
      <c r="E259" s="374"/>
      <c r="F259" s="377" t="s">
        <v>66</v>
      </c>
      <c r="G259" s="374"/>
      <c r="H259" s="377" t="s">
        <v>66</v>
      </c>
      <c r="I259" s="374"/>
      <c r="J259" s="377" t="s">
        <v>67</v>
      </c>
      <c r="K259" s="374"/>
      <c r="L259" s="380"/>
      <c r="M259" s="380"/>
      <c r="N259" s="356"/>
      <c r="O259" s="356"/>
      <c r="P259" s="359"/>
      <c r="Q259" s="158" t="s">
        <v>35</v>
      </c>
      <c r="R259" s="15">
        <f>SUM(T259:AG259)</f>
        <v>0</v>
      </c>
      <c r="S259" s="49"/>
      <c r="T259" s="50"/>
      <c r="U259" s="51"/>
      <c r="V259" s="51"/>
      <c r="W259" s="51"/>
      <c r="X259" s="51"/>
      <c r="Y259" s="51"/>
      <c r="Z259" s="51"/>
      <c r="AA259" s="51"/>
      <c r="AB259" s="51"/>
      <c r="AC259" s="269"/>
      <c r="AD259" s="51"/>
      <c r="AE259" s="51"/>
      <c r="AF259" s="51"/>
      <c r="AG259" s="279"/>
      <c r="AH259" s="362"/>
      <c r="AI259" s="365"/>
      <c r="AJ259" s="368" t="s">
        <v>36</v>
      </c>
      <c r="AK259" s="371"/>
      <c r="AL259" s="329"/>
      <c r="AM259" s="134">
        <f>ROW()</f>
        <v>259</v>
      </c>
      <c r="AN259" s="112">
        <f>D259</f>
        <v>0</v>
      </c>
      <c r="AO259" s="131">
        <f>N259</f>
        <v>0</v>
      </c>
      <c r="AP259" s="112"/>
      <c r="AQ259" s="112"/>
      <c r="AR259" s="112"/>
      <c r="AS259" s="112"/>
      <c r="AT259" s="112"/>
    </row>
    <row r="260" spans="2:46" ht="19.5" hidden="1" customHeight="1">
      <c r="B260" s="112">
        <f t="shared" si="215"/>
        <v>251</v>
      </c>
      <c r="C260" s="387"/>
      <c r="D260" s="390"/>
      <c r="E260" s="375"/>
      <c r="F260" s="378"/>
      <c r="G260" s="375"/>
      <c r="H260" s="378"/>
      <c r="I260" s="375"/>
      <c r="J260" s="378"/>
      <c r="K260" s="375"/>
      <c r="L260" s="381"/>
      <c r="M260" s="381"/>
      <c r="N260" s="383"/>
      <c r="O260" s="357"/>
      <c r="P260" s="360"/>
      <c r="Q260" s="212" t="s">
        <v>42</v>
      </c>
      <c r="R260" s="19">
        <f>SUM(T260:AG260)</f>
        <v>0</v>
      </c>
      <c r="S260" s="52"/>
      <c r="T260" s="53"/>
      <c r="U260" s="54"/>
      <c r="V260" s="54"/>
      <c r="W260" s="54"/>
      <c r="X260" s="54"/>
      <c r="Y260" s="54"/>
      <c r="Z260" s="54"/>
      <c r="AA260" s="54"/>
      <c r="AB260" s="54"/>
      <c r="AC260" s="270"/>
      <c r="AD260" s="54"/>
      <c r="AE260" s="54"/>
      <c r="AF260" s="54"/>
      <c r="AG260" s="280"/>
      <c r="AH260" s="363"/>
      <c r="AI260" s="366"/>
      <c r="AJ260" s="369"/>
      <c r="AK260" s="372"/>
      <c r="AL260" s="330"/>
      <c r="AM260" s="134">
        <f>ROW()</f>
        <v>260</v>
      </c>
      <c r="AN260" s="112">
        <f>D259</f>
        <v>0</v>
      </c>
      <c r="AO260" s="131">
        <f>N259</f>
        <v>0</v>
      </c>
      <c r="AP260" s="112"/>
      <c r="AQ260" s="112"/>
      <c r="AR260" s="112"/>
      <c r="AS260" s="112"/>
      <c r="AT260" s="112"/>
    </row>
    <row r="261" spans="2:46" ht="19.5" hidden="1" customHeight="1">
      <c r="B261" s="112">
        <f t="shared" si="215"/>
        <v>252</v>
      </c>
      <c r="C261" s="388"/>
      <c r="D261" s="391"/>
      <c r="E261" s="376"/>
      <c r="F261" s="379"/>
      <c r="G261" s="376"/>
      <c r="H261" s="379"/>
      <c r="I261" s="376"/>
      <c r="J261" s="379"/>
      <c r="K261" s="376"/>
      <c r="L261" s="382"/>
      <c r="M261" s="382"/>
      <c r="N261" s="384"/>
      <c r="O261" s="358"/>
      <c r="P261" s="361"/>
      <c r="Q261" s="213" t="s">
        <v>47</v>
      </c>
      <c r="R261" s="109">
        <f t="shared" ref="R261:AG261" si="276">SUBTOTAL(9,R259:R260)</f>
        <v>0</v>
      </c>
      <c r="S261" s="24">
        <f t="shared" si="276"/>
        <v>0</v>
      </c>
      <c r="T261" s="25">
        <f t="shared" si="276"/>
        <v>0</v>
      </c>
      <c r="U261" s="23">
        <f t="shared" si="276"/>
        <v>0</v>
      </c>
      <c r="V261" s="23">
        <f t="shared" si="276"/>
        <v>0</v>
      </c>
      <c r="W261" s="23">
        <f t="shared" si="276"/>
        <v>0</v>
      </c>
      <c r="X261" s="23">
        <f t="shared" si="260"/>
        <v>0</v>
      </c>
      <c r="Y261" s="23">
        <f t="shared" si="260"/>
        <v>0</v>
      </c>
      <c r="Z261" s="23">
        <f t="shared" si="260"/>
        <v>0</v>
      </c>
      <c r="AA261" s="23">
        <f t="shared" si="260"/>
        <v>0</v>
      </c>
      <c r="AB261" s="278">
        <f t="shared" si="260"/>
        <v>0</v>
      </c>
      <c r="AC261" s="271">
        <f t="shared" ref="AC261:AE261" si="277">SUBTOTAL(9,AC259:AC260)</f>
        <v>0</v>
      </c>
      <c r="AD261" s="23">
        <f t="shared" si="277"/>
        <v>0</v>
      </c>
      <c r="AE261" s="278">
        <f t="shared" si="277"/>
        <v>0</v>
      </c>
      <c r="AF261" s="278">
        <f t="shared" ref="AF261" si="278">SUBTOTAL(9,AF259:AF260)</f>
        <v>0</v>
      </c>
      <c r="AG261" s="281">
        <f t="shared" si="276"/>
        <v>0</v>
      </c>
      <c r="AH261" s="364"/>
      <c r="AI261" s="367"/>
      <c r="AJ261" s="370"/>
      <c r="AK261" s="373"/>
      <c r="AL261" s="385"/>
      <c r="AM261" s="134">
        <f>ROW()</f>
        <v>261</v>
      </c>
      <c r="AN261" s="112">
        <f>D259</f>
        <v>0</v>
      </c>
      <c r="AO261" s="131">
        <f>N259</f>
        <v>0</v>
      </c>
      <c r="AP261" s="112"/>
      <c r="AQ261" s="112"/>
      <c r="AR261" s="112"/>
      <c r="AS261" s="112"/>
      <c r="AT261" s="112"/>
    </row>
    <row r="262" spans="2:46" ht="19.5" hidden="1" customHeight="1">
      <c r="B262" s="112">
        <f t="shared" si="215"/>
        <v>253</v>
      </c>
      <c r="C262" s="386">
        <v>85</v>
      </c>
      <c r="D262" s="389"/>
      <c r="E262" s="374"/>
      <c r="F262" s="377" t="s">
        <v>66</v>
      </c>
      <c r="G262" s="374"/>
      <c r="H262" s="377" t="s">
        <v>66</v>
      </c>
      <c r="I262" s="374"/>
      <c r="J262" s="377" t="s">
        <v>67</v>
      </c>
      <c r="K262" s="374"/>
      <c r="L262" s="380"/>
      <c r="M262" s="380"/>
      <c r="N262" s="356"/>
      <c r="O262" s="356"/>
      <c r="P262" s="359"/>
      <c r="Q262" s="158" t="s">
        <v>35</v>
      </c>
      <c r="R262" s="15">
        <f>SUM(T262:AG262)</f>
        <v>0</v>
      </c>
      <c r="S262" s="49"/>
      <c r="T262" s="50"/>
      <c r="U262" s="51"/>
      <c r="V262" s="51"/>
      <c r="W262" s="51"/>
      <c r="X262" s="51"/>
      <c r="Y262" s="51"/>
      <c r="Z262" s="51"/>
      <c r="AA262" s="51"/>
      <c r="AB262" s="51"/>
      <c r="AC262" s="269"/>
      <c r="AD262" s="51"/>
      <c r="AE262" s="51"/>
      <c r="AF262" s="51"/>
      <c r="AG262" s="279"/>
      <c r="AH262" s="362"/>
      <c r="AI262" s="365"/>
      <c r="AJ262" s="368" t="s">
        <v>36</v>
      </c>
      <c r="AK262" s="371"/>
      <c r="AL262" s="329"/>
      <c r="AM262" s="134">
        <f>ROW()</f>
        <v>262</v>
      </c>
      <c r="AN262" s="112">
        <f>D262</f>
        <v>0</v>
      </c>
      <c r="AO262" s="131">
        <f>N262</f>
        <v>0</v>
      </c>
      <c r="AP262" s="112"/>
      <c r="AQ262" s="112"/>
      <c r="AR262" s="112"/>
      <c r="AS262" s="112"/>
      <c r="AT262" s="112"/>
    </row>
    <row r="263" spans="2:46" ht="19.5" hidden="1" customHeight="1">
      <c r="B263" s="112">
        <f t="shared" si="215"/>
        <v>254</v>
      </c>
      <c r="C263" s="387"/>
      <c r="D263" s="390"/>
      <c r="E263" s="375"/>
      <c r="F263" s="378"/>
      <c r="G263" s="375"/>
      <c r="H263" s="378"/>
      <c r="I263" s="375"/>
      <c r="J263" s="378"/>
      <c r="K263" s="375"/>
      <c r="L263" s="381"/>
      <c r="M263" s="381"/>
      <c r="N263" s="383"/>
      <c r="O263" s="357"/>
      <c r="P263" s="360"/>
      <c r="Q263" s="212" t="s">
        <v>42</v>
      </c>
      <c r="R263" s="19">
        <f>SUM(T263:AG263)</f>
        <v>0</v>
      </c>
      <c r="S263" s="52"/>
      <c r="T263" s="53"/>
      <c r="U263" s="54"/>
      <c r="V263" s="54"/>
      <c r="W263" s="54"/>
      <c r="X263" s="54"/>
      <c r="Y263" s="54"/>
      <c r="Z263" s="54"/>
      <c r="AA263" s="54"/>
      <c r="AB263" s="54"/>
      <c r="AC263" s="270"/>
      <c r="AD263" s="54"/>
      <c r="AE263" s="54"/>
      <c r="AF263" s="54"/>
      <c r="AG263" s="280"/>
      <c r="AH263" s="363"/>
      <c r="AI263" s="366"/>
      <c r="AJ263" s="369"/>
      <c r="AK263" s="372"/>
      <c r="AL263" s="330"/>
      <c r="AM263" s="134">
        <f>ROW()</f>
        <v>263</v>
      </c>
      <c r="AN263" s="112">
        <f>D262</f>
        <v>0</v>
      </c>
      <c r="AO263" s="131">
        <f>N262</f>
        <v>0</v>
      </c>
      <c r="AP263" s="112"/>
      <c r="AQ263" s="112"/>
      <c r="AR263" s="112"/>
      <c r="AS263" s="112"/>
      <c r="AT263" s="112"/>
    </row>
    <row r="264" spans="2:46" ht="19.5" hidden="1" customHeight="1">
      <c r="B264" s="112">
        <f t="shared" si="215"/>
        <v>255</v>
      </c>
      <c r="C264" s="388"/>
      <c r="D264" s="391"/>
      <c r="E264" s="376"/>
      <c r="F264" s="379"/>
      <c r="G264" s="376"/>
      <c r="H264" s="379"/>
      <c r="I264" s="376"/>
      <c r="J264" s="379"/>
      <c r="K264" s="376"/>
      <c r="L264" s="382"/>
      <c r="M264" s="382"/>
      <c r="N264" s="384"/>
      <c r="O264" s="358"/>
      <c r="P264" s="361"/>
      <c r="Q264" s="213" t="s">
        <v>47</v>
      </c>
      <c r="R264" s="109">
        <f t="shared" ref="R264:AG279" si="279">SUBTOTAL(9,R262:R263)</f>
        <v>0</v>
      </c>
      <c r="S264" s="24">
        <f t="shared" si="279"/>
        <v>0</v>
      </c>
      <c r="T264" s="25">
        <f t="shared" si="279"/>
        <v>0</v>
      </c>
      <c r="U264" s="23">
        <f t="shared" si="279"/>
        <v>0</v>
      </c>
      <c r="V264" s="23">
        <f t="shared" si="279"/>
        <v>0</v>
      </c>
      <c r="W264" s="23">
        <f t="shared" si="279"/>
        <v>0</v>
      </c>
      <c r="X264" s="23">
        <f t="shared" si="279"/>
        <v>0</v>
      </c>
      <c r="Y264" s="23">
        <f t="shared" si="279"/>
        <v>0</v>
      </c>
      <c r="Z264" s="23">
        <f t="shared" si="279"/>
        <v>0</v>
      </c>
      <c r="AA264" s="23">
        <f t="shared" si="279"/>
        <v>0</v>
      </c>
      <c r="AB264" s="278">
        <f t="shared" ref="AB264" si="280">SUBTOTAL(9,AB262:AB263)</f>
        <v>0</v>
      </c>
      <c r="AC264" s="271">
        <f t="shared" ref="AC264:AE264" si="281">SUBTOTAL(9,AC262:AC263)</f>
        <v>0</v>
      </c>
      <c r="AD264" s="23">
        <f t="shared" si="281"/>
        <v>0</v>
      </c>
      <c r="AE264" s="278">
        <f t="shared" si="281"/>
        <v>0</v>
      </c>
      <c r="AF264" s="278">
        <f t="shared" ref="AF264" si="282">SUBTOTAL(9,AF262:AF263)</f>
        <v>0</v>
      </c>
      <c r="AG264" s="281">
        <f t="shared" si="279"/>
        <v>0</v>
      </c>
      <c r="AH264" s="364"/>
      <c r="AI264" s="367"/>
      <c r="AJ264" s="370"/>
      <c r="AK264" s="373"/>
      <c r="AL264" s="385"/>
      <c r="AM264" s="134">
        <f>ROW()</f>
        <v>264</v>
      </c>
      <c r="AN264" s="112">
        <f>D262</f>
        <v>0</v>
      </c>
      <c r="AO264" s="131">
        <f>N262</f>
        <v>0</v>
      </c>
      <c r="AP264" s="112"/>
      <c r="AQ264" s="112"/>
      <c r="AR264" s="112"/>
      <c r="AS264" s="112"/>
      <c r="AT264" s="112"/>
    </row>
    <row r="265" spans="2:46" ht="19.5" hidden="1" customHeight="1">
      <c r="B265" s="112">
        <f t="shared" si="215"/>
        <v>256</v>
      </c>
      <c r="C265" s="386">
        <v>86</v>
      </c>
      <c r="D265" s="389"/>
      <c r="E265" s="374"/>
      <c r="F265" s="377" t="s">
        <v>66</v>
      </c>
      <c r="G265" s="374"/>
      <c r="H265" s="377" t="s">
        <v>66</v>
      </c>
      <c r="I265" s="374"/>
      <c r="J265" s="377" t="s">
        <v>67</v>
      </c>
      <c r="K265" s="374"/>
      <c r="L265" s="380"/>
      <c r="M265" s="380"/>
      <c r="N265" s="356"/>
      <c r="O265" s="356"/>
      <c r="P265" s="359"/>
      <c r="Q265" s="158" t="s">
        <v>35</v>
      </c>
      <c r="R265" s="15">
        <f>SUM(T265:AG265)</f>
        <v>0</v>
      </c>
      <c r="S265" s="49"/>
      <c r="T265" s="50"/>
      <c r="U265" s="51"/>
      <c r="V265" s="51"/>
      <c r="W265" s="51"/>
      <c r="X265" s="51"/>
      <c r="Y265" s="51"/>
      <c r="Z265" s="51"/>
      <c r="AA265" s="51"/>
      <c r="AB265" s="51"/>
      <c r="AC265" s="269"/>
      <c r="AD265" s="51"/>
      <c r="AE265" s="51"/>
      <c r="AF265" s="51"/>
      <c r="AG265" s="279"/>
      <c r="AH265" s="362"/>
      <c r="AI265" s="365"/>
      <c r="AJ265" s="368" t="s">
        <v>36</v>
      </c>
      <c r="AK265" s="371"/>
      <c r="AL265" s="329"/>
      <c r="AM265" s="134">
        <f>ROW()</f>
        <v>265</v>
      </c>
      <c r="AN265" s="112">
        <f>D265</f>
        <v>0</v>
      </c>
      <c r="AO265" s="131">
        <f>N265</f>
        <v>0</v>
      </c>
      <c r="AP265" s="112"/>
      <c r="AQ265" s="112"/>
      <c r="AR265" s="112"/>
      <c r="AS265" s="112"/>
      <c r="AT265" s="112"/>
    </row>
    <row r="266" spans="2:46" ht="19.5" hidden="1" customHeight="1">
      <c r="B266" s="112">
        <f t="shared" si="215"/>
        <v>257</v>
      </c>
      <c r="C266" s="387"/>
      <c r="D266" s="390"/>
      <c r="E266" s="375"/>
      <c r="F266" s="378"/>
      <c r="G266" s="375"/>
      <c r="H266" s="378"/>
      <c r="I266" s="375"/>
      <c r="J266" s="378"/>
      <c r="K266" s="375"/>
      <c r="L266" s="381"/>
      <c r="M266" s="381"/>
      <c r="N266" s="383"/>
      <c r="O266" s="357"/>
      <c r="P266" s="360"/>
      <c r="Q266" s="212" t="s">
        <v>42</v>
      </c>
      <c r="R266" s="19">
        <f>SUM(T266:AG266)</f>
        <v>0</v>
      </c>
      <c r="S266" s="52"/>
      <c r="T266" s="53"/>
      <c r="U266" s="54"/>
      <c r="V266" s="54"/>
      <c r="W266" s="54"/>
      <c r="X266" s="54"/>
      <c r="Y266" s="54"/>
      <c r="Z266" s="54"/>
      <c r="AA266" s="54"/>
      <c r="AB266" s="54"/>
      <c r="AC266" s="270"/>
      <c r="AD266" s="54"/>
      <c r="AE266" s="54"/>
      <c r="AF266" s="54"/>
      <c r="AG266" s="280"/>
      <c r="AH266" s="363"/>
      <c r="AI266" s="366"/>
      <c r="AJ266" s="369"/>
      <c r="AK266" s="372"/>
      <c r="AL266" s="330"/>
      <c r="AM266" s="134">
        <f>ROW()</f>
        <v>266</v>
      </c>
      <c r="AN266" s="112">
        <f>D265</f>
        <v>0</v>
      </c>
      <c r="AO266" s="131">
        <f>N265</f>
        <v>0</v>
      </c>
      <c r="AP266" s="112"/>
      <c r="AQ266" s="112"/>
      <c r="AR266" s="112"/>
      <c r="AS266" s="112"/>
      <c r="AT266" s="112"/>
    </row>
    <row r="267" spans="2:46" ht="19.5" hidden="1" customHeight="1">
      <c r="B267" s="112">
        <f t="shared" si="215"/>
        <v>258</v>
      </c>
      <c r="C267" s="388"/>
      <c r="D267" s="391"/>
      <c r="E267" s="376"/>
      <c r="F267" s="379"/>
      <c r="G267" s="376"/>
      <c r="H267" s="379"/>
      <c r="I267" s="376"/>
      <c r="J267" s="379"/>
      <c r="K267" s="376"/>
      <c r="L267" s="382"/>
      <c r="M267" s="382"/>
      <c r="N267" s="384"/>
      <c r="O267" s="358"/>
      <c r="P267" s="361"/>
      <c r="Q267" s="213" t="s">
        <v>47</v>
      </c>
      <c r="R267" s="109">
        <f t="shared" ref="R267:AG267" si="283">SUBTOTAL(9,R265:R266)</f>
        <v>0</v>
      </c>
      <c r="S267" s="24">
        <f t="shared" si="283"/>
        <v>0</v>
      </c>
      <c r="T267" s="25">
        <f t="shared" si="283"/>
        <v>0</v>
      </c>
      <c r="U267" s="23">
        <f t="shared" si="283"/>
        <v>0</v>
      </c>
      <c r="V267" s="23">
        <f t="shared" si="283"/>
        <v>0</v>
      </c>
      <c r="W267" s="23">
        <f t="shared" si="283"/>
        <v>0</v>
      </c>
      <c r="X267" s="23">
        <f t="shared" si="279"/>
        <v>0</v>
      </c>
      <c r="Y267" s="23">
        <f t="shared" si="279"/>
        <v>0</v>
      </c>
      <c r="Z267" s="23">
        <f t="shared" si="279"/>
        <v>0</v>
      </c>
      <c r="AA267" s="23">
        <f t="shared" si="279"/>
        <v>0</v>
      </c>
      <c r="AB267" s="278">
        <f t="shared" si="279"/>
        <v>0</v>
      </c>
      <c r="AC267" s="271">
        <f t="shared" ref="AC267:AE267" si="284">SUBTOTAL(9,AC265:AC266)</f>
        <v>0</v>
      </c>
      <c r="AD267" s="23">
        <f t="shared" si="284"/>
        <v>0</v>
      </c>
      <c r="AE267" s="278">
        <f t="shared" si="284"/>
        <v>0</v>
      </c>
      <c r="AF267" s="278">
        <f t="shared" ref="AF267" si="285">SUBTOTAL(9,AF265:AF266)</f>
        <v>0</v>
      </c>
      <c r="AG267" s="281">
        <f t="shared" si="283"/>
        <v>0</v>
      </c>
      <c r="AH267" s="364"/>
      <c r="AI267" s="367"/>
      <c r="AJ267" s="370"/>
      <c r="AK267" s="373"/>
      <c r="AL267" s="385"/>
      <c r="AM267" s="134">
        <f>ROW()</f>
        <v>267</v>
      </c>
      <c r="AN267" s="112">
        <f>D265</f>
        <v>0</v>
      </c>
      <c r="AO267" s="131">
        <f>N265</f>
        <v>0</v>
      </c>
      <c r="AP267" s="112"/>
      <c r="AQ267" s="112"/>
      <c r="AR267" s="112"/>
      <c r="AS267" s="112"/>
      <c r="AT267" s="112"/>
    </row>
    <row r="268" spans="2:46" ht="19.5" hidden="1" customHeight="1">
      <c r="B268" s="112">
        <f t="shared" ref="B268:B309" si="286">B267+1</f>
        <v>259</v>
      </c>
      <c r="C268" s="386">
        <v>87</v>
      </c>
      <c r="D268" s="389"/>
      <c r="E268" s="374"/>
      <c r="F268" s="377" t="s">
        <v>66</v>
      </c>
      <c r="G268" s="374"/>
      <c r="H268" s="377" t="s">
        <v>66</v>
      </c>
      <c r="I268" s="374"/>
      <c r="J268" s="377" t="s">
        <v>67</v>
      </c>
      <c r="K268" s="374"/>
      <c r="L268" s="380"/>
      <c r="M268" s="380"/>
      <c r="N268" s="356"/>
      <c r="O268" s="356"/>
      <c r="P268" s="359"/>
      <c r="Q268" s="158" t="s">
        <v>35</v>
      </c>
      <c r="R268" s="15">
        <f>SUM(T268:AG268)</f>
        <v>0</v>
      </c>
      <c r="S268" s="49"/>
      <c r="T268" s="50"/>
      <c r="U268" s="51"/>
      <c r="V268" s="51"/>
      <c r="W268" s="51"/>
      <c r="X268" s="51"/>
      <c r="Y268" s="51"/>
      <c r="Z268" s="51"/>
      <c r="AA268" s="51"/>
      <c r="AB268" s="51"/>
      <c r="AC268" s="269"/>
      <c r="AD268" s="51"/>
      <c r="AE268" s="51"/>
      <c r="AF268" s="51"/>
      <c r="AG268" s="279"/>
      <c r="AH268" s="362"/>
      <c r="AI268" s="365"/>
      <c r="AJ268" s="368" t="s">
        <v>36</v>
      </c>
      <c r="AK268" s="371"/>
      <c r="AL268" s="329"/>
      <c r="AM268" s="134">
        <f>ROW()</f>
        <v>268</v>
      </c>
      <c r="AN268" s="112">
        <f>D268</f>
        <v>0</v>
      </c>
      <c r="AO268" s="131">
        <f>N268</f>
        <v>0</v>
      </c>
      <c r="AP268" s="112"/>
      <c r="AQ268" s="112"/>
      <c r="AR268" s="112"/>
      <c r="AS268" s="112"/>
      <c r="AT268" s="112"/>
    </row>
    <row r="269" spans="2:46" ht="19.5" hidden="1" customHeight="1">
      <c r="B269" s="112">
        <f t="shared" si="286"/>
        <v>260</v>
      </c>
      <c r="C269" s="387"/>
      <c r="D269" s="390"/>
      <c r="E269" s="375"/>
      <c r="F269" s="378"/>
      <c r="G269" s="375"/>
      <c r="H269" s="378"/>
      <c r="I269" s="375"/>
      <c r="J269" s="378"/>
      <c r="K269" s="375"/>
      <c r="L269" s="381"/>
      <c r="M269" s="381"/>
      <c r="N269" s="383"/>
      <c r="O269" s="357"/>
      <c r="P269" s="360"/>
      <c r="Q269" s="212" t="s">
        <v>42</v>
      </c>
      <c r="R269" s="19">
        <f>SUM(T269:AG269)</f>
        <v>0</v>
      </c>
      <c r="S269" s="52"/>
      <c r="T269" s="53"/>
      <c r="U269" s="54"/>
      <c r="V269" s="54"/>
      <c r="W269" s="54"/>
      <c r="X269" s="54"/>
      <c r="Y269" s="54"/>
      <c r="Z269" s="54"/>
      <c r="AA269" s="54"/>
      <c r="AB269" s="54"/>
      <c r="AC269" s="270"/>
      <c r="AD269" s="54"/>
      <c r="AE269" s="54"/>
      <c r="AF269" s="54"/>
      <c r="AG269" s="280"/>
      <c r="AH269" s="363"/>
      <c r="AI269" s="366"/>
      <c r="AJ269" s="369"/>
      <c r="AK269" s="372"/>
      <c r="AL269" s="330"/>
      <c r="AM269" s="134">
        <f>ROW()</f>
        <v>269</v>
      </c>
      <c r="AN269" s="112">
        <f>D268</f>
        <v>0</v>
      </c>
      <c r="AO269" s="131">
        <f>N268</f>
        <v>0</v>
      </c>
      <c r="AP269" s="112"/>
      <c r="AQ269" s="112"/>
      <c r="AR269" s="112"/>
      <c r="AS269" s="112"/>
      <c r="AT269" s="112"/>
    </row>
    <row r="270" spans="2:46" ht="19.5" hidden="1" customHeight="1">
      <c r="B270" s="112">
        <f t="shared" si="286"/>
        <v>261</v>
      </c>
      <c r="C270" s="388"/>
      <c r="D270" s="391"/>
      <c r="E270" s="376"/>
      <c r="F270" s="379"/>
      <c r="G270" s="376"/>
      <c r="H270" s="379"/>
      <c r="I270" s="376"/>
      <c r="J270" s="379"/>
      <c r="K270" s="376"/>
      <c r="L270" s="382"/>
      <c r="M270" s="382"/>
      <c r="N270" s="384"/>
      <c r="O270" s="358"/>
      <c r="P270" s="361"/>
      <c r="Q270" s="213" t="s">
        <v>47</v>
      </c>
      <c r="R270" s="109">
        <f t="shared" ref="R270:AG270" si="287">SUBTOTAL(9,R268:R269)</f>
        <v>0</v>
      </c>
      <c r="S270" s="24">
        <f t="shared" si="287"/>
        <v>0</v>
      </c>
      <c r="T270" s="25">
        <f t="shared" si="287"/>
        <v>0</v>
      </c>
      <c r="U270" s="23">
        <f t="shared" si="287"/>
        <v>0</v>
      </c>
      <c r="V270" s="23">
        <f t="shared" si="287"/>
        <v>0</v>
      </c>
      <c r="W270" s="23">
        <f t="shared" si="287"/>
        <v>0</v>
      </c>
      <c r="X270" s="23">
        <f t="shared" si="279"/>
        <v>0</v>
      </c>
      <c r="Y270" s="23">
        <f t="shared" si="279"/>
        <v>0</v>
      </c>
      <c r="Z270" s="23">
        <f t="shared" si="279"/>
        <v>0</v>
      </c>
      <c r="AA270" s="23">
        <f t="shared" si="279"/>
        <v>0</v>
      </c>
      <c r="AB270" s="278">
        <f t="shared" si="279"/>
        <v>0</v>
      </c>
      <c r="AC270" s="271">
        <f t="shared" ref="AC270:AE270" si="288">SUBTOTAL(9,AC268:AC269)</f>
        <v>0</v>
      </c>
      <c r="AD270" s="23">
        <f t="shared" si="288"/>
        <v>0</v>
      </c>
      <c r="AE270" s="278">
        <f t="shared" si="288"/>
        <v>0</v>
      </c>
      <c r="AF270" s="278">
        <f t="shared" ref="AF270" si="289">SUBTOTAL(9,AF268:AF269)</f>
        <v>0</v>
      </c>
      <c r="AG270" s="281">
        <f t="shared" si="287"/>
        <v>0</v>
      </c>
      <c r="AH270" s="364"/>
      <c r="AI270" s="367"/>
      <c r="AJ270" s="370"/>
      <c r="AK270" s="373"/>
      <c r="AL270" s="385"/>
      <c r="AM270" s="134">
        <f>ROW()</f>
        <v>270</v>
      </c>
      <c r="AN270" s="112">
        <f>D268</f>
        <v>0</v>
      </c>
      <c r="AO270" s="131">
        <f>N268</f>
        <v>0</v>
      </c>
      <c r="AP270" s="112"/>
      <c r="AQ270" s="112"/>
      <c r="AR270" s="112"/>
      <c r="AS270" s="112"/>
      <c r="AT270" s="112"/>
    </row>
    <row r="271" spans="2:46" ht="19.5" hidden="1" customHeight="1">
      <c r="B271" s="112">
        <f t="shared" si="286"/>
        <v>262</v>
      </c>
      <c r="C271" s="386">
        <v>88</v>
      </c>
      <c r="D271" s="389"/>
      <c r="E271" s="374"/>
      <c r="F271" s="377" t="s">
        <v>66</v>
      </c>
      <c r="G271" s="374"/>
      <c r="H271" s="377" t="s">
        <v>66</v>
      </c>
      <c r="I271" s="374"/>
      <c r="J271" s="377" t="s">
        <v>67</v>
      </c>
      <c r="K271" s="374"/>
      <c r="L271" s="380"/>
      <c r="M271" s="380"/>
      <c r="N271" s="356"/>
      <c r="O271" s="356"/>
      <c r="P271" s="359"/>
      <c r="Q271" s="158" t="s">
        <v>35</v>
      </c>
      <c r="R271" s="15">
        <f>SUM(T271:AG271)</f>
        <v>0</v>
      </c>
      <c r="S271" s="49"/>
      <c r="T271" s="50"/>
      <c r="U271" s="51"/>
      <c r="V271" s="51"/>
      <c r="W271" s="51"/>
      <c r="X271" s="51"/>
      <c r="Y271" s="51"/>
      <c r="Z271" s="51"/>
      <c r="AA271" s="51"/>
      <c r="AB271" s="51"/>
      <c r="AC271" s="269"/>
      <c r="AD271" s="51"/>
      <c r="AE271" s="51"/>
      <c r="AF271" s="51"/>
      <c r="AG271" s="279"/>
      <c r="AH271" s="362"/>
      <c r="AI271" s="365"/>
      <c r="AJ271" s="368" t="s">
        <v>36</v>
      </c>
      <c r="AK271" s="371"/>
      <c r="AL271" s="329"/>
      <c r="AM271" s="134">
        <f>ROW()</f>
        <v>271</v>
      </c>
      <c r="AN271" s="112">
        <f>D271</f>
        <v>0</v>
      </c>
      <c r="AO271" s="131">
        <f>N271</f>
        <v>0</v>
      </c>
      <c r="AP271" s="112"/>
      <c r="AQ271" s="112"/>
      <c r="AR271" s="112"/>
      <c r="AS271" s="112"/>
      <c r="AT271" s="112"/>
    </row>
    <row r="272" spans="2:46" ht="19.5" hidden="1" customHeight="1">
      <c r="B272" s="112">
        <f t="shared" si="286"/>
        <v>263</v>
      </c>
      <c r="C272" s="387"/>
      <c r="D272" s="390"/>
      <c r="E272" s="375"/>
      <c r="F272" s="378"/>
      <c r="G272" s="375"/>
      <c r="H272" s="378"/>
      <c r="I272" s="375"/>
      <c r="J272" s="378"/>
      <c r="K272" s="375"/>
      <c r="L272" s="381"/>
      <c r="M272" s="381"/>
      <c r="N272" s="383"/>
      <c r="O272" s="357"/>
      <c r="P272" s="360"/>
      <c r="Q272" s="212" t="s">
        <v>42</v>
      </c>
      <c r="R272" s="19">
        <f>SUM(T272:AG272)</f>
        <v>0</v>
      </c>
      <c r="S272" s="52"/>
      <c r="T272" s="53"/>
      <c r="U272" s="54"/>
      <c r="V272" s="54"/>
      <c r="W272" s="54"/>
      <c r="X272" s="54"/>
      <c r="Y272" s="54"/>
      <c r="Z272" s="54"/>
      <c r="AA272" s="54"/>
      <c r="AB272" s="54"/>
      <c r="AC272" s="270"/>
      <c r="AD272" s="54"/>
      <c r="AE272" s="54"/>
      <c r="AF272" s="54"/>
      <c r="AG272" s="280"/>
      <c r="AH272" s="363"/>
      <c r="AI272" s="366"/>
      <c r="AJ272" s="369"/>
      <c r="AK272" s="372"/>
      <c r="AL272" s="330"/>
      <c r="AM272" s="134">
        <f>ROW()</f>
        <v>272</v>
      </c>
      <c r="AN272" s="112">
        <f>D271</f>
        <v>0</v>
      </c>
      <c r="AO272" s="131">
        <f>N271</f>
        <v>0</v>
      </c>
      <c r="AP272" s="112"/>
      <c r="AQ272" s="112"/>
      <c r="AR272" s="112"/>
      <c r="AS272" s="112"/>
      <c r="AT272" s="112"/>
    </row>
    <row r="273" spans="2:46" ht="19.5" hidden="1" customHeight="1">
      <c r="B273" s="112">
        <f t="shared" si="286"/>
        <v>264</v>
      </c>
      <c r="C273" s="388"/>
      <c r="D273" s="391"/>
      <c r="E273" s="376"/>
      <c r="F273" s="379"/>
      <c r="G273" s="376"/>
      <c r="H273" s="379"/>
      <c r="I273" s="376"/>
      <c r="J273" s="379"/>
      <c r="K273" s="376"/>
      <c r="L273" s="382"/>
      <c r="M273" s="382"/>
      <c r="N273" s="384"/>
      <c r="O273" s="358"/>
      <c r="P273" s="361"/>
      <c r="Q273" s="213" t="s">
        <v>47</v>
      </c>
      <c r="R273" s="109">
        <f t="shared" ref="R273:AG273" si="290">SUBTOTAL(9,R271:R272)</f>
        <v>0</v>
      </c>
      <c r="S273" s="24">
        <f t="shared" si="290"/>
        <v>0</v>
      </c>
      <c r="T273" s="25">
        <f t="shared" si="290"/>
        <v>0</v>
      </c>
      <c r="U273" s="23">
        <f t="shared" si="290"/>
        <v>0</v>
      </c>
      <c r="V273" s="23">
        <f t="shared" si="290"/>
        <v>0</v>
      </c>
      <c r="W273" s="23">
        <f t="shared" si="290"/>
        <v>0</v>
      </c>
      <c r="X273" s="23">
        <f t="shared" si="279"/>
        <v>0</v>
      </c>
      <c r="Y273" s="23">
        <f t="shared" si="279"/>
        <v>0</v>
      </c>
      <c r="Z273" s="23">
        <f t="shared" si="279"/>
        <v>0</v>
      </c>
      <c r="AA273" s="23">
        <f t="shared" si="279"/>
        <v>0</v>
      </c>
      <c r="AB273" s="278">
        <f t="shared" si="279"/>
        <v>0</v>
      </c>
      <c r="AC273" s="271">
        <f t="shared" ref="AC273:AE273" si="291">SUBTOTAL(9,AC271:AC272)</f>
        <v>0</v>
      </c>
      <c r="AD273" s="23">
        <f t="shared" si="291"/>
        <v>0</v>
      </c>
      <c r="AE273" s="278">
        <f t="shared" si="291"/>
        <v>0</v>
      </c>
      <c r="AF273" s="278">
        <f t="shared" ref="AF273" si="292">SUBTOTAL(9,AF271:AF272)</f>
        <v>0</v>
      </c>
      <c r="AG273" s="281">
        <f t="shared" si="290"/>
        <v>0</v>
      </c>
      <c r="AH273" s="364"/>
      <c r="AI273" s="367"/>
      <c r="AJ273" s="370"/>
      <c r="AK273" s="373"/>
      <c r="AL273" s="385"/>
      <c r="AM273" s="134">
        <f>ROW()</f>
        <v>273</v>
      </c>
      <c r="AN273" s="112">
        <f>D271</f>
        <v>0</v>
      </c>
      <c r="AO273" s="131">
        <f>N271</f>
        <v>0</v>
      </c>
      <c r="AP273" s="112"/>
      <c r="AQ273" s="112"/>
      <c r="AR273" s="112"/>
      <c r="AS273" s="112"/>
      <c r="AT273" s="112"/>
    </row>
    <row r="274" spans="2:46" ht="19.5" hidden="1" customHeight="1">
      <c r="B274" s="112">
        <f t="shared" si="286"/>
        <v>265</v>
      </c>
      <c r="C274" s="386">
        <v>89</v>
      </c>
      <c r="D274" s="389"/>
      <c r="E274" s="374"/>
      <c r="F274" s="377" t="s">
        <v>66</v>
      </c>
      <c r="G274" s="374"/>
      <c r="H274" s="377" t="s">
        <v>66</v>
      </c>
      <c r="I274" s="374"/>
      <c r="J274" s="377" t="s">
        <v>67</v>
      </c>
      <c r="K274" s="374"/>
      <c r="L274" s="380"/>
      <c r="M274" s="380"/>
      <c r="N274" s="356"/>
      <c r="O274" s="356"/>
      <c r="P274" s="359"/>
      <c r="Q274" s="158" t="s">
        <v>35</v>
      </c>
      <c r="R274" s="15">
        <f>SUM(T274:AG274)</f>
        <v>0</v>
      </c>
      <c r="S274" s="49"/>
      <c r="T274" s="50"/>
      <c r="U274" s="51"/>
      <c r="V274" s="51"/>
      <c r="W274" s="51"/>
      <c r="X274" s="51"/>
      <c r="Y274" s="51"/>
      <c r="Z274" s="51"/>
      <c r="AA274" s="51"/>
      <c r="AB274" s="51"/>
      <c r="AC274" s="269"/>
      <c r="AD274" s="51"/>
      <c r="AE274" s="51"/>
      <c r="AF274" s="51"/>
      <c r="AG274" s="279"/>
      <c r="AH274" s="362"/>
      <c r="AI274" s="365"/>
      <c r="AJ274" s="368" t="s">
        <v>36</v>
      </c>
      <c r="AK274" s="371"/>
      <c r="AL274" s="329"/>
      <c r="AM274" s="134">
        <f>ROW()</f>
        <v>274</v>
      </c>
      <c r="AN274" s="112">
        <f>D274</f>
        <v>0</v>
      </c>
      <c r="AO274" s="131">
        <f>N274</f>
        <v>0</v>
      </c>
      <c r="AP274" s="112"/>
      <c r="AQ274" s="112"/>
      <c r="AR274" s="112"/>
      <c r="AS274" s="112"/>
      <c r="AT274" s="112"/>
    </row>
    <row r="275" spans="2:46" ht="19.5" hidden="1" customHeight="1">
      <c r="B275" s="112">
        <f t="shared" si="286"/>
        <v>266</v>
      </c>
      <c r="C275" s="387"/>
      <c r="D275" s="390"/>
      <c r="E275" s="375"/>
      <c r="F275" s="378"/>
      <c r="G275" s="375"/>
      <c r="H275" s="378"/>
      <c r="I275" s="375"/>
      <c r="J275" s="378"/>
      <c r="K275" s="375"/>
      <c r="L275" s="381"/>
      <c r="M275" s="381"/>
      <c r="N275" s="383"/>
      <c r="O275" s="357"/>
      <c r="P275" s="360"/>
      <c r="Q275" s="212" t="s">
        <v>42</v>
      </c>
      <c r="R275" s="19">
        <f>SUM(T275:AG275)</f>
        <v>0</v>
      </c>
      <c r="S275" s="52"/>
      <c r="T275" s="53"/>
      <c r="U275" s="54"/>
      <c r="V275" s="54"/>
      <c r="W275" s="54"/>
      <c r="X275" s="54"/>
      <c r="Y275" s="54"/>
      <c r="Z275" s="54"/>
      <c r="AA275" s="54"/>
      <c r="AB275" s="54"/>
      <c r="AC275" s="270"/>
      <c r="AD275" s="54"/>
      <c r="AE275" s="54"/>
      <c r="AF275" s="54"/>
      <c r="AG275" s="280"/>
      <c r="AH275" s="363"/>
      <c r="AI275" s="366"/>
      <c r="AJ275" s="369"/>
      <c r="AK275" s="372"/>
      <c r="AL275" s="330"/>
      <c r="AM275" s="134">
        <f>ROW()</f>
        <v>275</v>
      </c>
      <c r="AN275" s="112">
        <f>D274</f>
        <v>0</v>
      </c>
      <c r="AO275" s="131">
        <f>N274</f>
        <v>0</v>
      </c>
      <c r="AP275" s="112"/>
      <c r="AQ275" s="112"/>
      <c r="AR275" s="112"/>
      <c r="AS275" s="112"/>
      <c r="AT275" s="112"/>
    </row>
    <row r="276" spans="2:46" ht="19.5" hidden="1" customHeight="1">
      <c r="B276" s="112">
        <f t="shared" si="286"/>
        <v>267</v>
      </c>
      <c r="C276" s="388"/>
      <c r="D276" s="391"/>
      <c r="E276" s="376"/>
      <c r="F276" s="379"/>
      <c r="G276" s="376"/>
      <c r="H276" s="379"/>
      <c r="I276" s="376"/>
      <c r="J276" s="379"/>
      <c r="K276" s="376"/>
      <c r="L276" s="382"/>
      <c r="M276" s="382"/>
      <c r="N276" s="384"/>
      <c r="O276" s="358"/>
      <c r="P276" s="361"/>
      <c r="Q276" s="213" t="s">
        <v>47</v>
      </c>
      <c r="R276" s="109">
        <f t="shared" ref="R276:AG276" si="293">SUBTOTAL(9,R274:R275)</f>
        <v>0</v>
      </c>
      <c r="S276" s="24">
        <f t="shared" si="293"/>
        <v>0</v>
      </c>
      <c r="T276" s="25">
        <f t="shared" si="293"/>
        <v>0</v>
      </c>
      <c r="U276" s="23">
        <f t="shared" si="293"/>
        <v>0</v>
      </c>
      <c r="V276" s="23">
        <f t="shared" si="293"/>
        <v>0</v>
      </c>
      <c r="W276" s="23">
        <f t="shared" si="293"/>
        <v>0</v>
      </c>
      <c r="X276" s="23">
        <f t="shared" si="279"/>
        <v>0</v>
      </c>
      <c r="Y276" s="23">
        <f t="shared" si="279"/>
        <v>0</v>
      </c>
      <c r="Z276" s="23">
        <f t="shared" si="279"/>
        <v>0</v>
      </c>
      <c r="AA276" s="23">
        <f t="shared" si="279"/>
        <v>0</v>
      </c>
      <c r="AB276" s="278">
        <f t="shared" si="279"/>
        <v>0</v>
      </c>
      <c r="AC276" s="271">
        <f t="shared" ref="AC276:AE276" si="294">SUBTOTAL(9,AC274:AC275)</f>
        <v>0</v>
      </c>
      <c r="AD276" s="23">
        <f t="shared" si="294"/>
        <v>0</v>
      </c>
      <c r="AE276" s="278">
        <f t="shared" si="294"/>
        <v>0</v>
      </c>
      <c r="AF276" s="278">
        <f t="shared" ref="AF276" si="295">SUBTOTAL(9,AF274:AF275)</f>
        <v>0</v>
      </c>
      <c r="AG276" s="281">
        <f t="shared" si="293"/>
        <v>0</v>
      </c>
      <c r="AH276" s="364"/>
      <c r="AI276" s="367"/>
      <c r="AJ276" s="370"/>
      <c r="AK276" s="373"/>
      <c r="AL276" s="385"/>
      <c r="AM276" s="134">
        <f>ROW()</f>
        <v>276</v>
      </c>
      <c r="AN276" s="112">
        <f>D274</f>
        <v>0</v>
      </c>
      <c r="AO276" s="131">
        <f>N274</f>
        <v>0</v>
      </c>
      <c r="AP276" s="112"/>
      <c r="AQ276" s="112"/>
      <c r="AR276" s="112"/>
      <c r="AS276" s="112"/>
      <c r="AT276" s="112"/>
    </row>
    <row r="277" spans="2:46" ht="19.5" hidden="1" customHeight="1">
      <c r="B277" s="112">
        <f t="shared" si="286"/>
        <v>268</v>
      </c>
      <c r="C277" s="386">
        <v>90</v>
      </c>
      <c r="D277" s="389"/>
      <c r="E277" s="374"/>
      <c r="F277" s="377" t="s">
        <v>66</v>
      </c>
      <c r="G277" s="374"/>
      <c r="H277" s="377" t="s">
        <v>66</v>
      </c>
      <c r="I277" s="374"/>
      <c r="J277" s="377" t="s">
        <v>67</v>
      </c>
      <c r="K277" s="374"/>
      <c r="L277" s="380"/>
      <c r="M277" s="380"/>
      <c r="N277" s="356"/>
      <c r="O277" s="356"/>
      <c r="P277" s="359"/>
      <c r="Q277" s="158" t="s">
        <v>35</v>
      </c>
      <c r="R277" s="15">
        <f>SUM(T277:AG277)</f>
        <v>0</v>
      </c>
      <c r="S277" s="49"/>
      <c r="T277" s="50"/>
      <c r="U277" s="51"/>
      <c r="V277" s="51"/>
      <c r="W277" s="51"/>
      <c r="X277" s="51"/>
      <c r="Y277" s="51"/>
      <c r="Z277" s="51"/>
      <c r="AA277" s="51"/>
      <c r="AB277" s="51"/>
      <c r="AC277" s="269"/>
      <c r="AD277" s="51"/>
      <c r="AE277" s="51"/>
      <c r="AF277" s="51"/>
      <c r="AG277" s="279"/>
      <c r="AH277" s="362"/>
      <c r="AI277" s="365"/>
      <c r="AJ277" s="368" t="s">
        <v>36</v>
      </c>
      <c r="AK277" s="371"/>
      <c r="AL277" s="329"/>
      <c r="AM277" s="134">
        <f>ROW()</f>
        <v>277</v>
      </c>
      <c r="AN277" s="112">
        <f>D277</f>
        <v>0</v>
      </c>
      <c r="AO277" s="131">
        <f>N277</f>
        <v>0</v>
      </c>
      <c r="AP277" s="112"/>
      <c r="AQ277" s="112"/>
      <c r="AR277" s="112"/>
      <c r="AS277" s="112"/>
      <c r="AT277" s="112"/>
    </row>
    <row r="278" spans="2:46" ht="19.5" hidden="1" customHeight="1">
      <c r="B278" s="112">
        <f t="shared" si="286"/>
        <v>269</v>
      </c>
      <c r="C278" s="387"/>
      <c r="D278" s="390"/>
      <c r="E278" s="375"/>
      <c r="F278" s="378"/>
      <c r="G278" s="375"/>
      <c r="H278" s="378"/>
      <c r="I278" s="375"/>
      <c r="J278" s="378"/>
      <c r="K278" s="375"/>
      <c r="L278" s="381"/>
      <c r="M278" s="381"/>
      <c r="N278" s="383"/>
      <c r="O278" s="357"/>
      <c r="P278" s="360"/>
      <c r="Q278" s="212" t="s">
        <v>42</v>
      </c>
      <c r="R278" s="19">
        <f>SUM(T278:AG278)</f>
        <v>0</v>
      </c>
      <c r="S278" s="52"/>
      <c r="T278" s="53"/>
      <c r="U278" s="54"/>
      <c r="V278" s="54"/>
      <c r="W278" s="54"/>
      <c r="X278" s="54"/>
      <c r="Y278" s="54"/>
      <c r="Z278" s="54"/>
      <c r="AA278" s="54"/>
      <c r="AB278" s="54"/>
      <c r="AC278" s="270"/>
      <c r="AD278" s="54"/>
      <c r="AE278" s="54"/>
      <c r="AF278" s="54"/>
      <c r="AG278" s="280"/>
      <c r="AH278" s="363"/>
      <c r="AI278" s="366"/>
      <c r="AJ278" s="369"/>
      <c r="AK278" s="372"/>
      <c r="AL278" s="330"/>
      <c r="AM278" s="134">
        <f>ROW()</f>
        <v>278</v>
      </c>
      <c r="AN278" s="112">
        <f>D277</f>
        <v>0</v>
      </c>
      <c r="AO278" s="131">
        <f>N277</f>
        <v>0</v>
      </c>
      <c r="AP278" s="112"/>
      <c r="AQ278" s="112"/>
      <c r="AR278" s="112"/>
      <c r="AS278" s="112"/>
      <c r="AT278" s="112"/>
    </row>
    <row r="279" spans="2:46" ht="19.5" hidden="1" customHeight="1">
      <c r="B279" s="112">
        <f t="shared" si="286"/>
        <v>270</v>
      </c>
      <c r="C279" s="388"/>
      <c r="D279" s="391"/>
      <c r="E279" s="376"/>
      <c r="F279" s="379"/>
      <c r="G279" s="376"/>
      <c r="H279" s="379"/>
      <c r="I279" s="376"/>
      <c r="J279" s="379"/>
      <c r="K279" s="376"/>
      <c r="L279" s="382"/>
      <c r="M279" s="382"/>
      <c r="N279" s="384"/>
      <c r="O279" s="358"/>
      <c r="P279" s="361"/>
      <c r="Q279" s="213" t="s">
        <v>47</v>
      </c>
      <c r="R279" s="109">
        <f t="shared" ref="R279:AG279" si="296">SUBTOTAL(9,R277:R278)</f>
        <v>0</v>
      </c>
      <c r="S279" s="24">
        <f t="shared" si="296"/>
        <v>0</v>
      </c>
      <c r="T279" s="25">
        <f t="shared" si="296"/>
        <v>0</v>
      </c>
      <c r="U279" s="23">
        <f t="shared" si="296"/>
        <v>0</v>
      </c>
      <c r="V279" s="23">
        <f t="shared" si="296"/>
        <v>0</v>
      </c>
      <c r="W279" s="23">
        <f t="shared" si="296"/>
        <v>0</v>
      </c>
      <c r="X279" s="23">
        <f t="shared" si="279"/>
        <v>0</v>
      </c>
      <c r="Y279" s="23">
        <f t="shared" si="279"/>
        <v>0</v>
      </c>
      <c r="Z279" s="23">
        <f t="shared" si="279"/>
        <v>0</v>
      </c>
      <c r="AA279" s="23">
        <f t="shared" si="279"/>
        <v>0</v>
      </c>
      <c r="AB279" s="278">
        <f t="shared" si="279"/>
        <v>0</v>
      </c>
      <c r="AC279" s="271">
        <f t="shared" ref="AC279:AE279" si="297">SUBTOTAL(9,AC277:AC278)</f>
        <v>0</v>
      </c>
      <c r="AD279" s="23">
        <f t="shared" si="297"/>
        <v>0</v>
      </c>
      <c r="AE279" s="278">
        <f t="shared" si="297"/>
        <v>0</v>
      </c>
      <c r="AF279" s="278">
        <f t="shared" ref="AF279" si="298">SUBTOTAL(9,AF277:AF278)</f>
        <v>0</v>
      </c>
      <c r="AG279" s="281">
        <f t="shared" si="296"/>
        <v>0</v>
      </c>
      <c r="AH279" s="364"/>
      <c r="AI279" s="367"/>
      <c r="AJ279" s="370"/>
      <c r="AK279" s="373"/>
      <c r="AL279" s="385"/>
      <c r="AM279" s="134">
        <f>ROW()</f>
        <v>279</v>
      </c>
      <c r="AN279" s="112">
        <f>D277</f>
        <v>0</v>
      </c>
      <c r="AO279" s="131">
        <f>N277</f>
        <v>0</v>
      </c>
      <c r="AP279" s="112"/>
      <c r="AQ279" s="112"/>
      <c r="AR279" s="112"/>
      <c r="AS279" s="112"/>
      <c r="AT279" s="112"/>
    </row>
    <row r="280" spans="2:46" ht="19.5" hidden="1" customHeight="1">
      <c r="B280" s="112">
        <f t="shared" si="286"/>
        <v>271</v>
      </c>
      <c r="C280" s="386">
        <v>91</v>
      </c>
      <c r="D280" s="389"/>
      <c r="E280" s="374"/>
      <c r="F280" s="377" t="s">
        <v>66</v>
      </c>
      <c r="G280" s="374"/>
      <c r="H280" s="377" t="s">
        <v>66</v>
      </c>
      <c r="I280" s="374"/>
      <c r="J280" s="377" t="s">
        <v>67</v>
      </c>
      <c r="K280" s="374"/>
      <c r="L280" s="380"/>
      <c r="M280" s="380"/>
      <c r="N280" s="356"/>
      <c r="O280" s="356"/>
      <c r="P280" s="359"/>
      <c r="Q280" s="158" t="s">
        <v>35</v>
      </c>
      <c r="R280" s="15">
        <f>SUM(T280:AG280)</f>
        <v>0</v>
      </c>
      <c r="S280" s="49"/>
      <c r="T280" s="50"/>
      <c r="U280" s="51"/>
      <c r="V280" s="51"/>
      <c r="W280" s="51"/>
      <c r="X280" s="51"/>
      <c r="Y280" s="51"/>
      <c r="Z280" s="51"/>
      <c r="AA280" s="51"/>
      <c r="AB280" s="51"/>
      <c r="AC280" s="269"/>
      <c r="AD280" s="51"/>
      <c r="AE280" s="51"/>
      <c r="AF280" s="51"/>
      <c r="AG280" s="279"/>
      <c r="AH280" s="362"/>
      <c r="AI280" s="365"/>
      <c r="AJ280" s="368" t="s">
        <v>36</v>
      </c>
      <c r="AK280" s="371"/>
      <c r="AL280" s="329"/>
      <c r="AM280" s="134">
        <f>ROW()</f>
        <v>280</v>
      </c>
      <c r="AN280" s="112">
        <f>D280</f>
        <v>0</v>
      </c>
      <c r="AO280" s="131">
        <f>N280</f>
        <v>0</v>
      </c>
      <c r="AP280" s="112"/>
      <c r="AQ280" s="112"/>
      <c r="AR280" s="112"/>
      <c r="AS280" s="112"/>
      <c r="AT280" s="112"/>
    </row>
    <row r="281" spans="2:46" ht="19.5" hidden="1" customHeight="1">
      <c r="B281" s="112">
        <f t="shared" si="286"/>
        <v>272</v>
      </c>
      <c r="C281" s="387"/>
      <c r="D281" s="390"/>
      <c r="E281" s="375"/>
      <c r="F281" s="378"/>
      <c r="G281" s="375"/>
      <c r="H281" s="378"/>
      <c r="I281" s="375"/>
      <c r="J281" s="378"/>
      <c r="K281" s="375"/>
      <c r="L281" s="381"/>
      <c r="M281" s="381"/>
      <c r="N281" s="383"/>
      <c r="O281" s="357"/>
      <c r="P281" s="360"/>
      <c r="Q281" s="212" t="s">
        <v>42</v>
      </c>
      <c r="R281" s="19">
        <f>SUM(T281:AG281)</f>
        <v>0</v>
      </c>
      <c r="S281" s="52"/>
      <c r="T281" s="53"/>
      <c r="U281" s="54"/>
      <c r="V281" s="54"/>
      <c r="W281" s="54"/>
      <c r="X281" s="54"/>
      <c r="Y281" s="54"/>
      <c r="Z281" s="54"/>
      <c r="AA281" s="54"/>
      <c r="AB281" s="54"/>
      <c r="AC281" s="270"/>
      <c r="AD281" s="54"/>
      <c r="AE281" s="54"/>
      <c r="AF281" s="54"/>
      <c r="AG281" s="280"/>
      <c r="AH281" s="363"/>
      <c r="AI281" s="366"/>
      <c r="AJ281" s="369"/>
      <c r="AK281" s="372"/>
      <c r="AL281" s="330"/>
      <c r="AM281" s="134">
        <f>ROW()</f>
        <v>281</v>
      </c>
      <c r="AN281" s="112">
        <f>D280</f>
        <v>0</v>
      </c>
      <c r="AO281" s="131">
        <f>N280</f>
        <v>0</v>
      </c>
      <c r="AP281" s="112"/>
      <c r="AQ281" s="112"/>
      <c r="AR281" s="112"/>
      <c r="AS281" s="112"/>
      <c r="AT281" s="112"/>
    </row>
    <row r="282" spans="2:46" ht="19.5" hidden="1" customHeight="1">
      <c r="B282" s="112">
        <f t="shared" si="286"/>
        <v>273</v>
      </c>
      <c r="C282" s="388"/>
      <c r="D282" s="391"/>
      <c r="E282" s="376"/>
      <c r="F282" s="379"/>
      <c r="G282" s="376"/>
      <c r="H282" s="379"/>
      <c r="I282" s="376"/>
      <c r="J282" s="379"/>
      <c r="K282" s="376"/>
      <c r="L282" s="382"/>
      <c r="M282" s="382"/>
      <c r="N282" s="384"/>
      <c r="O282" s="358"/>
      <c r="P282" s="361"/>
      <c r="Q282" s="213" t="s">
        <v>47</v>
      </c>
      <c r="R282" s="109">
        <f t="shared" ref="R282:AG297" si="299">SUBTOTAL(9,R280:R281)</f>
        <v>0</v>
      </c>
      <c r="S282" s="24">
        <f t="shared" si="299"/>
        <v>0</v>
      </c>
      <c r="T282" s="25">
        <f t="shared" si="299"/>
        <v>0</v>
      </c>
      <c r="U282" s="23">
        <f t="shared" si="299"/>
        <v>0</v>
      </c>
      <c r="V282" s="23">
        <f t="shared" si="299"/>
        <v>0</v>
      </c>
      <c r="W282" s="23">
        <f t="shared" si="299"/>
        <v>0</v>
      </c>
      <c r="X282" s="23">
        <f t="shared" si="299"/>
        <v>0</v>
      </c>
      <c r="Y282" s="23">
        <f t="shared" si="299"/>
        <v>0</v>
      </c>
      <c r="Z282" s="23">
        <f t="shared" si="299"/>
        <v>0</v>
      </c>
      <c r="AA282" s="23">
        <f t="shared" si="299"/>
        <v>0</v>
      </c>
      <c r="AB282" s="278">
        <f t="shared" ref="AB282" si="300">SUBTOTAL(9,AB280:AB281)</f>
        <v>0</v>
      </c>
      <c r="AC282" s="271">
        <f t="shared" ref="AC282:AE282" si="301">SUBTOTAL(9,AC280:AC281)</f>
        <v>0</v>
      </c>
      <c r="AD282" s="23">
        <f t="shared" si="301"/>
        <v>0</v>
      </c>
      <c r="AE282" s="278">
        <f t="shared" si="301"/>
        <v>0</v>
      </c>
      <c r="AF282" s="278">
        <f t="shared" ref="AF282" si="302">SUBTOTAL(9,AF280:AF281)</f>
        <v>0</v>
      </c>
      <c r="AG282" s="281">
        <f t="shared" si="299"/>
        <v>0</v>
      </c>
      <c r="AH282" s="364"/>
      <c r="AI282" s="367"/>
      <c r="AJ282" s="370"/>
      <c r="AK282" s="373"/>
      <c r="AL282" s="385"/>
      <c r="AM282" s="134">
        <f>ROW()</f>
        <v>282</v>
      </c>
      <c r="AN282" s="112">
        <f>D280</f>
        <v>0</v>
      </c>
      <c r="AO282" s="131">
        <f>N280</f>
        <v>0</v>
      </c>
      <c r="AP282" s="112"/>
      <c r="AQ282" s="112"/>
      <c r="AR282" s="112"/>
      <c r="AS282" s="112"/>
      <c r="AT282" s="112"/>
    </row>
    <row r="283" spans="2:46" ht="19.5" hidden="1" customHeight="1">
      <c r="B283" s="112">
        <f t="shared" si="286"/>
        <v>274</v>
      </c>
      <c r="C283" s="386">
        <v>92</v>
      </c>
      <c r="D283" s="389"/>
      <c r="E283" s="374"/>
      <c r="F283" s="377" t="s">
        <v>66</v>
      </c>
      <c r="G283" s="374"/>
      <c r="H283" s="377" t="s">
        <v>66</v>
      </c>
      <c r="I283" s="374"/>
      <c r="J283" s="377" t="s">
        <v>67</v>
      </c>
      <c r="K283" s="374"/>
      <c r="L283" s="380"/>
      <c r="M283" s="380"/>
      <c r="N283" s="356"/>
      <c r="O283" s="356"/>
      <c r="P283" s="359"/>
      <c r="Q283" s="158" t="s">
        <v>35</v>
      </c>
      <c r="R283" s="15">
        <f>SUM(T283:AG283)</f>
        <v>0</v>
      </c>
      <c r="S283" s="49"/>
      <c r="T283" s="50"/>
      <c r="U283" s="51"/>
      <c r="V283" s="51"/>
      <c r="W283" s="51"/>
      <c r="X283" s="51"/>
      <c r="Y283" s="51"/>
      <c r="Z283" s="51"/>
      <c r="AA283" s="51"/>
      <c r="AB283" s="51"/>
      <c r="AC283" s="269"/>
      <c r="AD283" s="51"/>
      <c r="AE283" s="51"/>
      <c r="AF283" s="51"/>
      <c r="AG283" s="279"/>
      <c r="AH283" s="362"/>
      <c r="AI283" s="365"/>
      <c r="AJ283" s="368" t="s">
        <v>36</v>
      </c>
      <c r="AK283" s="371"/>
      <c r="AL283" s="329"/>
      <c r="AM283" s="134">
        <f>ROW()</f>
        <v>283</v>
      </c>
      <c r="AN283" s="112">
        <f>D283</f>
        <v>0</v>
      </c>
      <c r="AO283" s="131">
        <f>N283</f>
        <v>0</v>
      </c>
      <c r="AP283" s="112"/>
      <c r="AQ283" s="112"/>
      <c r="AR283" s="112"/>
      <c r="AS283" s="112"/>
      <c r="AT283" s="112"/>
    </row>
    <row r="284" spans="2:46" ht="19.5" hidden="1" customHeight="1">
      <c r="B284" s="112">
        <f t="shared" si="286"/>
        <v>275</v>
      </c>
      <c r="C284" s="387"/>
      <c r="D284" s="390"/>
      <c r="E284" s="375"/>
      <c r="F284" s="378"/>
      <c r="G284" s="375"/>
      <c r="H284" s="378"/>
      <c r="I284" s="375"/>
      <c r="J284" s="378"/>
      <c r="K284" s="375"/>
      <c r="L284" s="381"/>
      <c r="M284" s="381"/>
      <c r="N284" s="383"/>
      <c r="O284" s="357"/>
      <c r="P284" s="360"/>
      <c r="Q284" s="212" t="s">
        <v>42</v>
      </c>
      <c r="R284" s="19">
        <f>SUM(T284:AG284)</f>
        <v>0</v>
      </c>
      <c r="S284" s="52"/>
      <c r="T284" s="53"/>
      <c r="U284" s="54"/>
      <c r="V284" s="54"/>
      <c r="W284" s="54"/>
      <c r="X284" s="54"/>
      <c r="Y284" s="54"/>
      <c r="Z284" s="54"/>
      <c r="AA284" s="54"/>
      <c r="AB284" s="54"/>
      <c r="AC284" s="270"/>
      <c r="AD284" s="54"/>
      <c r="AE284" s="54"/>
      <c r="AF284" s="54"/>
      <c r="AG284" s="280"/>
      <c r="AH284" s="363"/>
      <c r="AI284" s="366"/>
      <c r="AJ284" s="369"/>
      <c r="AK284" s="372"/>
      <c r="AL284" s="330"/>
      <c r="AM284" s="134">
        <f>ROW()</f>
        <v>284</v>
      </c>
      <c r="AN284" s="112">
        <f>D283</f>
        <v>0</v>
      </c>
      <c r="AO284" s="131">
        <f>N283</f>
        <v>0</v>
      </c>
      <c r="AP284" s="112"/>
      <c r="AQ284" s="112"/>
      <c r="AR284" s="112"/>
      <c r="AS284" s="112"/>
      <c r="AT284" s="112"/>
    </row>
    <row r="285" spans="2:46" ht="19.5" hidden="1" customHeight="1">
      <c r="B285" s="112">
        <f t="shared" si="286"/>
        <v>276</v>
      </c>
      <c r="C285" s="388"/>
      <c r="D285" s="391"/>
      <c r="E285" s="376"/>
      <c r="F285" s="379"/>
      <c r="G285" s="376"/>
      <c r="H285" s="379"/>
      <c r="I285" s="376"/>
      <c r="J285" s="379"/>
      <c r="K285" s="376"/>
      <c r="L285" s="382"/>
      <c r="M285" s="382"/>
      <c r="N285" s="384"/>
      <c r="O285" s="358"/>
      <c r="P285" s="361"/>
      <c r="Q285" s="213" t="s">
        <v>47</v>
      </c>
      <c r="R285" s="109">
        <f t="shared" ref="R285:AG285" si="303">SUBTOTAL(9,R283:R284)</f>
        <v>0</v>
      </c>
      <c r="S285" s="24">
        <f t="shared" si="303"/>
        <v>0</v>
      </c>
      <c r="T285" s="25">
        <f t="shared" si="303"/>
        <v>0</v>
      </c>
      <c r="U285" s="23">
        <f t="shared" si="303"/>
        <v>0</v>
      </c>
      <c r="V285" s="23">
        <f t="shared" si="303"/>
        <v>0</v>
      </c>
      <c r="W285" s="23">
        <f t="shared" si="303"/>
        <v>0</v>
      </c>
      <c r="X285" s="23">
        <f t="shared" si="299"/>
        <v>0</v>
      </c>
      <c r="Y285" s="23">
        <f t="shared" si="299"/>
        <v>0</v>
      </c>
      <c r="Z285" s="23">
        <f t="shared" si="299"/>
        <v>0</v>
      </c>
      <c r="AA285" s="23">
        <f t="shared" si="299"/>
        <v>0</v>
      </c>
      <c r="AB285" s="278">
        <f t="shared" si="299"/>
        <v>0</v>
      </c>
      <c r="AC285" s="271">
        <f t="shared" ref="AC285:AE285" si="304">SUBTOTAL(9,AC283:AC284)</f>
        <v>0</v>
      </c>
      <c r="AD285" s="23">
        <f t="shared" si="304"/>
        <v>0</v>
      </c>
      <c r="AE285" s="278">
        <f t="shared" si="304"/>
        <v>0</v>
      </c>
      <c r="AF285" s="278">
        <f t="shared" ref="AF285" si="305">SUBTOTAL(9,AF283:AF284)</f>
        <v>0</v>
      </c>
      <c r="AG285" s="281">
        <f t="shared" si="303"/>
        <v>0</v>
      </c>
      <c r="AH285" s="364"/>
      <c r="AI285" s="367"/>
      <c r="AJ285" s="370"/>
      <c r="AK285" s="373"/>
      <c r="AL285" s="385"/>
      <c r="AM285" s="134">
        <f>ROW()</f>
        <v>285</v>
      </c>
      <c r="AN285" s="112">
        <f>D283</f>
        <v>0</v>
      </c>
      <c r="AO285" s="131">
        <f>N283</f>
        <v>0</v>
      </c>
      <c r="AP285" s="112"/>
      <c r="AQ285" s="112"/>
      <c r="AR285" s="112"/>
      <c r="AS285" s="112"/>
      <c r="AT285" s="112"/>
    </row>
    <row r="286" spans="2:46" ht="19.5" hidden="1" customHeight="1">
      <c r="B286" s="112">
        <f t="shared" si="286"/>
        <v>277</v>
      </c>
      <c r="C286" s="386">
        <v>93</v>
      </c>
      <c r="D286" s="389"/>
      <c r="E286" s="374"/>
      <c r="F286" s="377" t="s">
        <v>66</v>
      </c>
      <c r="G286" s="374"/>
      <c r="H286" s="377" t="s">
        <v>66</v>
      </c>
      <c r="I286" s="374"/>
      <c r="J286" s="377" t="s">
        <v>67</v>
      </c>
      <c r="K286" s="374"/>
      <c r="L286" s="380"/>
      <c r="M286" s="380"/>
      <c r="N286" s="356"/>
      <c r="O286" s="356"/>
      <c r="P286" s="359"/>
      <c r="Q286" s="158" t="s">
        <v>35</v>
      </c>
      <c r="R286" s="15">
        <f>SUM(T286:AG286)</f>
        <v>0</v>
      </c>
      <c r="S286" s="49"/>
      <c r="T286" s="50"/>
      <c r="U286" s="51"/>
      <c r="V286" s="51"/>
      <c r="W286" s="51"/>
      <c r="X286" s="51"/>
      <c r="Y286" s="51"/>
      <c r="Z286" s="51"/>
      <c r="AA286" s="51"/>
      <c r="AB286" s="51"/>
      <c r="AC286" s="269"/>
      <c r="AD286" s="51"/>
      <c r="AE286" s="51"/>
      <c r="AF286" s="51"/>
      <c r="AG286" s="279"/>
      <c r="AH286" s="362"/>
      <c r="AI286" s="365"/>
      <c r="AJ286" s="368" t="s">
        <v>36</v>
      </c>
      <c r="AK286" s="371"/>
      <c r="AL286" s="329"/>
      <c r="AM286" s="134">
        <f>ROW()</f>
        <v>286</v>
      </c>
      <c r="AN286" s="112">
        <f>D286</f>
        <v>0</v>
      </c>
      <c r="AO286" s="131">
        <f>N286</f>
        <v>0</v>
      </c>
      <c r="AP286" s="112"/>
      <c r="AQ286" s="112"/>
      <c r="AR286" s="112"/>
      <c r="AS286" s="112"/>
      <c r="AT286" s="112"/>
    </row>
    <row r="287" spans="2:46" ht="19.5" hidden="1" customHeight="1">
      <c r="B287" s="112">
        <f t="shared" si="286"/>
        <v>278</v>
      </c>
      <c r="C287" s="387"/>
      <c r="D287" s="390"/>
      <c r="E287" s="375"/>
      <c r="F287" s="378"/>
      <c r="G287" s="375"/>
      <c r="H287" s="378"/>
      <c r="I287" s="375"/>
      <c r="J287" s="378"/>
      <c r="K287" s="375"/>
      <c r="L287" s="381"/>
      <c r="M287" s="381"/>
      <c r="N287" s="383"/>
      <c r="O287" s="357"/>
      <c r="P287" s="360"/>
      <c r="Q287" s="212" t="s">
        <v>42</v>
      </c>
      <c r="R287" s="19">
        <f>SUM(T287:AG287)</f>
        <v>0</v>
      </c>
      <c r="S287" s="52"/>
      <c r="T287" s="53"/>
      <c r="U287" s="54"/>
      <c r="V287" s="54"/>
      <c r="W287" s="54"/>
      <c r="X287" s="54"/>
      <c r="Y287" s="54"/>
      <c r="Z287" s="54"/>
      <c r="AA287" s="54"/>
      <c r="AB287" s="54"/>
      <c r="AC287" s="270"/>
      <c r="AD287" s="54"/>
      <c r="AE287" s="54"/>
      <c r="AF287" s="54"/>
      <c r="AG287" s="280"/>
      <c r="AH287" s="363"/>
      <c r="AI287" s="366"/>
      <c r="AJ287" s="369"/>
      <c r="AK287" s="372"/>
      <c r="AL287" s="330"/>
      <c r="AM287" s="134">
        <f>ROW()</f>
        <v>287</v>
      </c>
      <c r="AN287" s="112">
        <f>D286</f>
        <v>0</v>
      </c>
      <c r="AO287" s="131">
        <f>N286</f>
        <v>0</v>
      </c>
      <c r="AP287" s="112"/>
      <c r="AQ287" s="112"/>
      <c r="AR287" s="112"/>
      <c r="AS287" s="112"/>
      <c r="AT287" s="112"/>
    </row>
    <row r="288" spans="2:46" ht="19.5" hidden="1" customHeight="1">
      <c r="B288" s="112">
        <f t="shared" si="286"/>
        <v>279</v>
      </c>
      <c r="C288" s="388"/>
      <c r="D288" s="391"/>
      <c r="E288" s="376"/>
      <c r="F288" s="379"/>
      <c r="G288" s="376"/>
      <c r="H288" s="379"/>
      <c r="I288" s="376"/>
      <c r="J288" s="379"/>
      <c r="K288" s="376"/>
      <c r="L288" s="382"/>
      <c r="M288" s="382"/>
      <c r="N288" s="384"/>
      <c r="O288" s="358"/>
      <c r="P288" s="361"/>
      <c r="Q288" s="213" t="s">
        <v>47</v>
      </c>
      <c r="R288" s="109">
        <f t="shared" ref="R288:AG288" si="306">SUBTOTAL(9,R286:R287)</f>
        <v>0</v>
      </c>
      <c r="S288" s="24">
        <f t="shared" si="306"/>
        <v>0</v>
      </c>
      <c r="T288" s="25">
        <f t="shared" si="306"/>
        <v>0</v>
      </c>
      <c r="U288" s="23">
        <f t="shared" si="306"/>
        <v>0</v>
      </c>
      <c r="V288" s="23">
        <f t="shared" si="306"/>
        <v>0</v>
      </c>
      <c r="W288" s="23">
        <f t="shared" si="306"/>
        <v>0</v>
      </c>
      <c r="X288" s="23">
        <f t="shared" si="299"/>
        <v>0</v>
      </c>
      <c r="Y288" s="23">
        <f t="shared" si="299"/>
        <v>0</v>
      </c>
      <c r="Z288" s="23">
        <f t="shared" si="299"/>
        <v>0</v>
      </c>
      <c r="AA288" s="23">
        <f t="shared" si="299"/>
        <v>0</v>
      </c>
      <c r="AB288" s="278">
        <f t="shared" si="299"/>
        <v>0</v>
      </c>
      <c r="AC288" s="271">
        <f t="shared" ref="AC288:AE288" si="307">SUBTOTAL(9,AC286:AC287)</f>
        <v>0</v>
      </c>
      <c r="AD288" s="23">
        <f t="shared" si="307"/>
        <v>0</v>
      </c>
      <c r="AE288" s="278">
        <f t="shared" si="307"/>
        <v>0</v>
      </c>
      <c r="AF288" s="278">
        <f t="shared" ref="AF288" si="308">SUBTOTAL(9,AF286:AF287)</f>
        <v>0</v>
      </c>
      <c r="AG288" s="281">
        <f t="shared" si="306"/>
        <v>0</v>
      </c>
      <c r="AH288" s="364"/>
      <c r="AI288" s="367"/>
      <c r="AJ288" s="370"/>
      <c r="AK288" s="373"/>
      <c r="AL288" s="385"/>
      <c r="AM288" s="134">
        <f>ROW()</f>
        <v>288</v>
      </c>
      <c r="AN288" s="112">
        <f>D286</f>
        <v>0</v>
      </c>
      <c r="AO288" s="131">
        <f>N286</f>
        <v>0</v>
      </c>
      <c r="AP288" s="112"/>
      <c r="AQ288" s="112"/>
      <c r="AR288" s="112"/>
      <c r="AS288" s="112"/>
      <c r="AT288" s="112"/>
    </row>
    <row r="289" spans="2:46" ht="19.5" hidden="1" customHeight="1">
      <c r="B289" s="112">
        <f t="shared" si="286"/>
        <v>280</v>
      </c>
      <c r="C289" s="386">
        <v>94</v>
      </c>
      <c r="D289" s="389"/>
      <c r="E289" s="374"/>
      <c r="F289" s="377" t="s">
        <v>66</v>
      </c>
      <c r="G289" s="374"/>
      <c r="H289" s="377" t="s">
        <v>66</v>
      </c>
      <c r="I289" s="374"/>
      <c r="J289" s="377" t="s">
        <v>67</v>
      </c>
      <c r="K289" s="374"/>
      <c r="L289" s="380"/>
      <c r="M289" s="380"/>
      <c r="N289" s="356"/>
      <c r="O289" s="356"/>
      <c r="P289" s="359"/>
      <c r="Q289" s="158" t="s">
        <v>35</v>
      </c>
      <c r="R289" s="15">
        <f>SUM(T289:AG289)</f>
        <v>0</v>
      </c>
      <c r="S289" s="49"/>
      <c r="T289" s="50"/>
      <c r="U289" s="51"/>
      <c r="V289" s="51"/>
      <c r="W289" s="51"/>
      <c r="X289" s="51"/>
      <c r="Y289" s="51"/>
      <c r="Z289" s="51"/>
      <c r="AA289" s="51"/>
      <c r="AB289" s="51"/>
      <c r="AC289" s="269"/>
      <c r="AD289" s="51"/>
      <c r="AE289" s="51"/>
      <c r="AF289" s="51"/>
      <c r="AG289" s="279"/>
      <c r="AH289" s="362"/>
      <c r="AI289" s="365"/>
      <c r="AJ289" s="368" t="s">
        <v>36</v>
      </c>
      <c r="AK289" s="371"/>
      <c r="AL289" s="329"/>
      <c r="AM289" s="134">
        <f>ROW()</f>
        <v>289</v>
      </c>
      <c r="AN289" s="112">
        <f>D289</f>
        <v>0</v>
      </c>
      <c r="AO289" s="131">
        <f>N289</f>
        <v>0</v>
      </c>
      <c r="AP289" s="112"/>
      <c r="AQ289" s="112"/>
      <c r="AR289" s="112"/>
      <c r="AS289" s="112"/>
      <c r="AT289" s="112"/>
    </row>
    <row r="290" spans="2:46" ht="19.5" hidden="1" customHeight="1">
      <c r="B290" s="112">
        <f t="shared" si="286"/>
        <v>281</v>
      </c>
      <c r="C290" s="387"/>
      <c r="D290" s="390"/>
      <c r="E290" s="375"/>
      <c r="F290" s="378"/>
      <c r="G290" s="375"/>
      <c r="H290" s="378"/>
      <c r="I290" s="375"/>
      <c r="J290" s="378"/>
      <c r="K290" s="375"/>
      <c r="L290" s="381"/>
      <c r="M290" s="381"/>
      <c r="N290" s="383"/>
      <c r="O290" s="357"/>
      <c r="P290" s="360"/>
      <c r="Q290" s="212" t="s">
        <v>42</v>
      </c>
      <c r="R290" s="19">
        <f>SUM(T290:AG290)</f>
        <v>0</v>
      </c>
      <c r="S290" s="52"/>
      <c r="T290" s="53"/>
      <c r="U290" s="54"/>
      <c r="V290" s="54"/>
      <c r="W290" s="54"/>
      <c r="X290" s="54"/>
      <c r="Y290" s="54"/>
      <c r="Z290" s="54"/>
      <c r="AA290" s="54"/>
      <c r="AB290" s="54"/>
      <c r="AC290" s="270"/>
      <c r="AD290" s="54"/>
      <c r="AE290" s="54"/>
      <c r="AF290" s="54"/>
      <c r="AG290" s="280"/>
      <c r="AH290" s="363"/>
      <c r="AI290" s="366"/>
      <c r="AJ290" s="369"/>
      <c r="AK290" s="372"/>
      <c r="AL290" s="330"/>
      <c r="AM290" s="134">
        <f>ROW()</f>
        <v>290</v>
      </c>
      <c r="AN290" s="112">
        <f>D289</f>
        <v>0</v>
      </c>
      <c r="AO290" s="131">
        <f>N289</f>
        <v>0</v>
      </c>
      <c r="AP290" s="112"/>
      <c r="AQ290" s="112"/>
      <c r="AR290" s="112"/>
      <c r="AS290" s="112"/>
      <c r="AT290" s="112"/>
    </row>
    <row r="291" spans="2:46" ht="19.5" hidden="1" customHeight="1">
      <c r="B291" s="112">
        <f t="shared" si="286"/>
        <v>282</v>
      </c>
      <c r="C291" s="388"/>
      <c r="D291" s="391"/>
      <c r="E291" s="376"/>
      <c r="F291" s="379"/>
      <c r="G291" s="376"/>
      <c r="H291" s="379"/>
      <c r="I291" s="376"/>
      <c r="J291" s="379"/>
      <c r="K291" s="376"/>
      <c r="L291" s="382"/>
      <c r="M291" s="382"/>
      <c r="N291" s="384"/>
      <c r="O291" s="358"/>
      <c r="P291" s="361"/>
      <c r="Q291" s="213" t="s">
        <v>47</v>
      </c>
      <c r="R291" s="109">
        <f t="shared" ref="R291:AG291" si="309">SUBTOTAL(9,R289:R290)</f>
        <v>0</v>
      </c>
      <c r="S291" s="24">
        <f t="shared" si="309"/>
        <v>0</v>
      </c>
      <c r="T291" s="25">
        <f t="shared" si="309"/>
        <v>0</v>
      </c>
      <c r="U291" s="23">
        <f t="shared" si="309"/>
        <v>0</v>
      </c>
      <c r="V291" s="23">
        <f t="shared" si="309"/>
        <v>0</v>
      </c>
      <c r="W291" s="23">
        <f t="shared" si="309"/>
        <v>0</v>
      </c>
      <c r="X291" s="23">
        <f t="shared" si="299"/>
        <v>0</v>
      </c>
      <c r="Y291" s="23">
        <f t="shared" si="299"/>
        <v>0</v>
      </c>
      <c r="Z291" s="23">
        <f t="shared" si="299"/>
        <v>0</v>
      </c>
      <c r="AA291" s="23">
        <f t="shared" si="299"/>
        <v>0</v>
      </c>
      <c r="AB291" s="278">
        <f t="shared" si="299"/>
        <v>0</v>
      </c>
      <c r="AC291" s="271">
        <f t="shared" ref="AC291:AE291" si="310">SUBTOTAL(9,AC289:AC290)</f>
        <v>0</v>
      </c>
      <c r="AD291" s="23">
        <f t="shared" si="310"/>
        <v>0</v>
      </c>
      <c r="AE291" s="278">
        <f t="shared" si="310"/>
        <v>0</v>
      </c>
      <c r="AF291" s="278">
        <f t="shared" ref="AF291" si="311">SUBTOTAL(9,AF289:AF290)</f>
        <v>0</v>
      </c>
      <c r="AG291" s="281">
        <f t="shared" si="309"/>
        <v>0</v>
      </c>
      <c r="AH291" s="364"/>
      <c r="AI291" s="367"/>
      <c r="AJ291" s="370"/>
      <c r="AK291" s="373"/>
      <c r="AL291" s="385"/>
      <c r="AM291" s="134">
        <f>ROW()</f>
        <v>291</v>
      </c>
      <c r="AN291" s="112">
        <f>D289</f>
        <v>0</v>
      </c>
      <c r="AO291" s="131">
        <f>N289</f>
        <v>0</v>
      </c>
      <c r="AP291" s="112"/>
      <c r="AQ291" s="112"/>
      <c r="AR291" s="112"/>
      <c r="AS291" s="112"/>
      <c r="AT291" s="112"/>
    </row>
    <row r="292" spans="2:46" ht="19.5" hidden="1" customHeight="1">
      <c r="B292" s="112">
        <f t="shared" si="286"/>
        <v>283</v>
      </c>
      <c r="C292" s="386">
        <v>95</v>
      </c>
      <c r="D292" s="389"/>
      <c r="E292" s="374"/>
      <c r="F292" s="377" t="s">
        <v>66</v>
      </c>
      <c r="G292" s="374"/>
      <c r="H292" s="377" t="s">
        <v>66</v>
      </c>
      <c r="I292" s="374"/>
      <c r="J292" s="377" t="s">
        <v>67</v>
      </c>
      <c r="K292" s="374"/>
      <c r="L292" s="380"/>
      <c r="M292" s="380"/>
      <c r="N292" s="356"/>
      <c r="O292" s="356"/>
      <c r="P292" s="359"/>
      <c r="Q292" s="158" t="s">
        <v>35</v>
      </c>
      <c r="R292" s="15">
        <f>SUM(T292:AG292)</f>
        <v>0</v>
      </c>
      <c r="S292" s="49"/>
      <c r="T292" s="50"/>
      <c r="U292" s="51"/>
      <c r="V292" s="51"/>
      <c r="W292" s="51"/>
      <c r="X292" s="51"/>
      <c r="Y292" s="51"/>
      <c r="Z292" s="51"/>
      <c r="AA292" s="51"/>
      <c r="AB292" s="51"/>
      <c r="AC292" s="269"/>
      <c r="AD292" s="51"/>
      <c r="AE292" s="51"/>
      <c r="AF292" s="51"/>
      <c r="AG292" s="279"/>
      <c r="AH292" s="362"/>
      <c r="AI292" s="365"/>
      <c r="AJ292" s="368" t="s">
        <v>36</v>
      </c>
      <c r="AK292" s="371"/>
      <c r="AL292" s="329"/>
      <c r="AM292" s="134">
        <f>ROW()</f>
        <v>292</v>
      </c>
      <c r="AN292" s="112">
        <f>D292</f>
        <v>0</v>
      </c>
      <c r="AO292" s="131">
        <f>N292</f>
        <v>0</v>
      </c>
      <c r="AP292" s="112"/>
      <c r="AQ292" s="112"/>
      <c r="AR292" s="112"/>
      <c r="AS292" s="112"/>
      <c r="AT292" s="112"/>
    </row>
    <row r="293" spans="2:46" ht="19.5" hidden="1" customHeight="1">
      <c r="B293" s="112">
        <f t="shared" si="286"/>
        <v>284</v>
      </c>
      <c r="C293" s="387"/>
      <c r="D293" s="390"/>
      <c r="E293" s="375"/>
      <c r="F293" s="378"/>
      <c r="G293" s="375"/>
      <c r="H293" s="378"/>
      <c r="I293" s="375"/>
      <c r="J293" s="378"/>
      <c r="K293" s="375"/>
      <c r="L293" s="381"/>
      <c r="M293" s="381"/>
      <c r="N293" s="383"/>
      <c r="O293" s="357"/>
      <c r="P293" s="360"/>
      <c r="Q293" s="212" t="s">
        <v>42</v>
      </c>
      <c r="R293" s="19">
        <f>SUM(T293:AG293)</f>
        <v>0</v>
      </c>
      <c r="S293" s="52"/>
      <c r="T293" s="53"/>
      <c r="U293" s="54"/>
      <c r="V293" s="54"/>
      <c r="W293" s="54"/>
      <c r="X293" s="54"/>
      <c r="Y293" s="54"/>
      <c r="Z293" s="54"/>
      <c r="AA293" s="54"/>
      <c r="AB293" s="54"/>
      <c r="AC293" s="270"/>
      <c r="AD293" s="54"/>
      <c r="AE293" s="54"/>
      <c r="AF293" s="54"/>
      <c r="AG293" s="280"/>
      <c r="AH293" s="363"/>
      <c r="AI293" s="366"/>
      <c r="AJ293" s="369"/>
      <c r="AK293" s="372"/>
      <c r="AL293" s="330"/>
      <c r="AM293" s="134">
        <f>ROW()</f>
        <v>293</v>
      </c>
      <c r="AN293" s="112">
        <f>D292</f>
        <v>0</v>
      </c>
      <c r="AO293" s="131">
        <f>N292</f>
        <v>0</v>
      </c>
      <c r="AP293" s="112"/>
      <c r="AQ293" s="112"/>
      <c r="AR293" s="112"/>
      <c r="AS293" s="112"/>
      <c r="AT293" s="112"/>
    </row>
    <row r="294" spans="2:46" ht="19.5" hidden="1" customHeight="1">
      <c r="B294" s="112">
        <f t="shared" si="286"/>
        <v>285</v>
      </c>
      <c r="C294" s="388"/>
      <c r="D294" s="391"/>
      <c r="E294" s="376"/>
      <c r="F294" s="379"/>
      <c r="G294" s="376"/>
      <c r="H294" s="379"/>
      <c r="I294" s="376"/>
      <c r="J294" s="379"/>
      <c r="K294" s="376"/>
      <c r="L294" s="382"/>
      <c r="M294" s="382"/>
      <c r="N294" s="384"/>
      <c r="O294" s="358"/>
      <c r="P294" s="361"/>
      <c r="Q294" s="213" t="s">
        <v>47</v>
      </c>
      <c r="R294" s="109">
        <f t="shared" ref="R294:AG294" si="312">SUBTOTAL(9,R292:R293)</f>
        <v>0</v>
      </c>
      <c r="S294" s="24">
        <f t="shared" si="312"/>
        <v>0</v>
      </c>
      <c r="T294" s="25">
        <f t="shared" si="312"/>
        <v>0</v>
      </c>
      <c r="U294" s="23">
        <f t="shared" si="312"/>
        <v>0</v>
      </c>
      <c r="V294" s="23">
        <f t="shared" si="312"/>
        <v>0</v>
      </c>
      <c r="W294" s="23">
        <f t="shared" si="312"/>
        <v>0</v>
      </c>
      <c r="X294" s="23">
        <f t="shared" si="299"/>
        <v>0</v>
      </c>
      <c r="Y294" s="23">
        <f t="shared" si="299"/>
        <v>0</v>
      </c>
      <c r="Z294" s="23">
        <f t="shared" si="299"/>
        <v>0</v>
      </c>
      <c r="AA294" s="23">
        <f t="shared" si="299"/>
        <v>0</v>
      </c>
      <c r="AB294" s="278">
        <f t="shared" si="299"/>
        <v>0</v>
      </c>
      <c r="AC294" s="271">
        <f t="shared" ref="AC294:AE294" si="313">SUBTOTAL(9,AC292:AC293)</f>
        <v>0</v>
      </c>
      <c r="AD294" s="23">
        <f t="shared" si="313"/>
        <v>0</v>
      </c>
      <c r="AE294" s="278">
        <f t="shared" si="313"/>
        <v>0</v>
      </c>
      <c r="AF294" s="278">
        <f t="shared" ref="AF294" si="314">SUBTOTAL(9,AF292:AF293)</f>
        <v>0</v>
      </c>
      <c r="AG294" s="281">
        <f t="shared" si="312"/>
        <v>0</v>
      </c>
      <c r="AH294" s="364"/>
      <c r="AI294" s="367"/>
      <c r="AJ294" s="370"/>
      <c r="AK294" s="373"/>
      <c r="AL294" s="385"/>
      <c r="AM294" s="134">
        <f>ROW()</f>
        <v>294</v>
      </c>
      <c r="AN294" s="112">
        <f>D292</f>
        <v>0</v>
      </c>
      <c r="AO294" s="131">
        <f>N292</f>
        <v>0</v>
      </c>
      <c r="AP294" s="112"/>
      <c r="AQ294" s="112"/>
      <c r="AR294" s="112"/>
      <c r="AS294" s="112"/>
      <c r="AT294" s="112"/>
    </row>
    <row r="295" spans="2:46" ht="19.5" hidden="1" customHeight="1">
      <c r="B295" s="112">
        <f t="shared" si="286"/>
        <v>286</v>
      </c>
      <c r="C295" s="386">
        <v>96</v>
      </c>
      <c r="D295" s="389"/>
      <c r="E295" s="374"/>
      <c r="F295" s="377" t="s">
        <v>66</v>
      </c>
      <c r="G295" s="374"/>
      <c r="H295" s="377" t="s">
        <v>66</v>
      </c>
      <c r="I295" s="374"/>
      <c r="J295" s="377" t="s">
        <v>67</v>
      </c>
      <c r="K295" s="374"/>
      <c r="L295" s="380"/>
      <c r="M295" s="380"/>
      <c r="N295" s="356"/>
      <c r="O295" s="356"/>
      <c r="P295" s="359"/>
      <c r="Q295" s="158" t="s">
        <v>35</v>
      </c>
      <c r="R295" s="15">
        <f>SUM(T295:AG295)</f>
        <v>0</v>
      </c>
      <c r="S295" s="49"/>
      <c r="T295" s="50"/>
      <c r="U295" s="51"/>
      <c r="V295" s="51"/>
      <c r="W295" s="51"/>
      <c r="X295" s="51"/>
      <c r="Y295" s="51"/>
      <c r="Z295" s="51"/>
      <c r="AA295" s="51"/>
      <c r="AB295" s="51"/>
      <c r="AC295" s="269"/>
      <c r="AD295" s="51"/>
      <c r="AE295" s="51"/>
      <c r="AF295" s="51"/>
      <c r="AG295" s="279"/>
      <c r="AH295" s="362"/>
      <c r="AI295" s="365"/>
      <c r="AJ295" s="368" t="s">
        <v>36</v>
      </c>
      <c r="AK295" s="371"/>
      <c r="AL295" s="329"/>
      <c r="AM295" s="134">
        <f>ROW()</f>
        <v>295</v>
      </c>
      <c r="AN295" s="112">
        <f>D295</f>
        <v>0</v>
      </c>
      <c r="AO295" s="131">
        <f>N295</f>
        <v>0</v>
      </c>
      <c r="AP295" s="112"/>
      <c r="AQ295" s="112"/>
      <c r="AR295" s="112"/>
      <c r="AS295" s="112"/>
      <c r="AT295" s="112"/>
    </row>
    <row r="296" spans="2:46" ht="19.5" hidden="1" customHeight="1">
      <c r="B296" s="112">
        <f t="shared" si="286"/>
        <v>287</v>
      </c>
      <c r="C296" s="387"/>
      <c r="D296" s="390"/>
      <c r="E296" s="375"/>
      <c r="F296" s="378"/>
      <c r="G296" s="375"/>
      <c r="H296" s="378"/>
      <c r="I296" s="375"/>
      <c r="J296" s="378"/>
      <c r="K296" s="375"/>
      <c r="L296" s="381"/>
      <c r="M296" s="381"/>
      <c r="N296" s="383"/>
      <c r="O296" s="357"/>
      <c r="P296" s="360"/>
      <c r="Q296" s="212" t="s">
        <v>42</v>
      </c>
      <c r="R296" s="19">
        <f>SUM(T296:AG296)</f>
        <v>0</v>
      </c>
      <c r="S296" s="52"/>
      <c r="T296" s="53"/>
      <c r="U296" s="54"/>
      <c r="V296" s="54"/>
      <c r="W296" s="54"/>
      <c r="X296" s="54"/>
      <c r="Y296" s="54"/>
      <c r="Z296" s="54"/>
      <c r="AA296" s="54"/>
      <c r="AB296" s="54"/>
      <c r="AC296" s="270"/>
      <c r="AD296" s="54"/>
      <c r="AE296" s="54"/>
      <c r="AF296" s="54"/>
      <c r="AG296" s="280"/>
      <c r="AH296" s="363"/>
      <c r="AI296" s="366"/>
      <c r="AJ296" s="369"/>
      <c r="AK296" s="372"/>
      <c r="AL296" s="330"/>
      <c r="AM296" s="134">
        <f>ROW()</f>
        <v>296</v>
      </c>
      <c r="AN296" s="112">
        <f>D295</f>
        <v>0</v>
      </c>
      <c r="AO296" s="131">
        <f>N295</f>
        <v>0</v>
      </c>
      <c r="AP296" s="112"/>
      <c r="AQ296" s="112"/>
      <c r="AR296" s="112"/>
      <c r="AS296" s="112"/>
      <c r="AT296" s="112"/>
    </row>
    <row r="297" spans="2:46" ht="19.5" hidden="1" customHeight="1">
      <c r="B297" s="112">
        <f t="shared" si="286"/>
        <v>288</v>
      </c>
      <c r="C297" s="388"/>
      <c r="D297" s="391"/>
      <c r="E297" s="376"/>
      <c r="F297" s="379"/>
      <c r="G297" s="376"/>
      <c r="H297" s="379"/>
      <c r="I297" s="376"/>
      <c r="J297" s="379"/>
      <c r="K297" s="376"/>
      <c r="L297" s="382"/>
      <c r="M297" s="382"/>
      <c r="N297" s="384"/>
      <c r="O297" s="358"/>
      <c r="P297" s="361"/>
      <c r="Q297" s="213" t="s">
        <v>47</v>
      </c>
      <c r="R297" s="109">
        <f t="shared" ref="R297:AG297" si="315">SUBTOTAL(9,R295:R296)</f>
        <v>0</v>
      </c>
      <c r="S297" s="24">
        <f t="shared" si="315"/>
        <v>0</v>
      </c>
      <c r="T297" s="25">
        <f t="shared" si="315"/>
        <v>0</v>
      </c>
      <c r="U297" s="23">
        <f t="shared" si="315"/>
        <v>0</v>
      </c>
      <c r="V297" s="23">
        <f t="shared" si="315"/>
        <v>0</v>
      </c>
      <c r="W297" s="23">
        <f t="shared" si="315"/>
        <v>0</v>
      </c>
      <c r="X297" s="23">
        <f t="shared" si="299"/>
        <v>0</v>
      </c>
      <c r="Y297" s="23">
        <f t="shared" si="299"/>
        <v>0</v>
      </c>
      <c r="Z297" s="23">
        <f t="shared" si="299"/>
        <v>0</v>
      </c>
      <c r="AA297" s="23">
        <f t="shared" si="299"/>
        <v>0</v>
      </c>
      <c r="AB297" s="278">
        <f t="shared" si="299"/>
        <v>0</v>
      </c>
      <c r="AC297" s="271">
        <f t="shared" ref="AC297:AE297" si="316">SUBTOTAL(9,AC295:AC296)</f>
        <v>0</v>
      </c>
      <c r="AD297" s="23">
        <f t="shared" si="316"/>
        <v>0</v>
      </c>
      <c r="AE297" s="278">
        <f t="shared" si="316"/>
        <v>0</v>
      </c>
      <c r="AF297" s="278">
        <f t="shared" ref="AF297" si="317">SUBTOTAL(9,AF295:AF296)</f>
        <v>0</v>
      </c>
      <c r="AG297" s="281">
        <f t="shared" si="315"/>
        <v>0</v>
      </c>
      <c r="AH297" s="364"/>
      <c r="AI297" s="367"/>
      <c r="AJ297" s="370"/>
      <c r="AK297" s="373"/>
      <c r="AL297" s="385"/>
      <c r="AM297" s="134">
        <f>ROW()</f>
        <v>297</v>
      </c>
      <c r="AN297" s="112">
        <f>D295</f>
        <v>0</v>
      </c>
      <c r="AO297" s="131">
        <f>N295</f>
        <v>0</v>
      </c>
      <c r="AP297" s="112"/>
      <c r="AQ297" s="112"/>
      <c r="AR297" s="112"/>
      <c r="AS297" s="112"/>
      <c r="AT297" s="112"/>
    </row>
    <row r="298" spans="2:46" ht="19.5" hidden="1" customHeight="1">
      <c r="B298" s="112">
        <f t="shared" si="286"/>
        <v>289</v>
      </c>
      <c r="C298" s="386">
        <v>97</v>
      </c>
      <c r="D298" s="389"/>
      <c r="E298" s="374"/>
      <c r="F298" s="377" t="s">
        <v>66</v>
      </c>
      <c r="G298" s="374"/>
      <c r="H298" s="377" t="s">
        <v>66</v>
      </c>
      <c r="I298" s="374"/>
      <c r="J298" s="377" t="s">
        <v>67</v>
      </c>
      <c r="K298" s="374"/>
      <c r="L298" s="380"/>
      <c r="M298" s="380"/>
      <c r="N298" s="356"/>
      <c r="O298" s="356"/>
      <c r="P298" s="359"/>
      <c r="Q298" s="158" t="s">
        <v>35</v>
      </c>
      <c r="R298" s="15">
        <f>SUM(T298:AG298)</f>
        <v>0</v>
      </c>
      <c r="S298" s="49"/>
      <c r="T298" s="50"/>
      <c r="U298" s="51"/>
      <c r="V298" s="51"/>
      <c r="W298" s="51"/>
      <c r="X298" s="51"/>
      <c r="Y298" s="51"/>
      <c r="Z298" s="51"/>
      <c r="AA298" s="51"/>
      <c r="AB298" s="51"/>
      <c r="AC298" s="269"/>
      <c r="AD298" s="51"/>
      <c r="AE298" s="51"/>
      <c r="AF298" s="51"/>
      <c r="AG298" s="279"/>
      <c r="AH298" s="362"/>
      <c r="AI298" s="365"/>
      <c r="AJ298" s="368" t="s">
        <v>36</v>
      </c>
      <c r="AK298" s="371"/>
      <c r="AL298" s="329"/>
      <c r="AM298" s="134">
        <f>ROW()</f>
        <v>298</v>
      </c>
      <c r="AN298" s="112">
        <f>D298</f>
        <v>0</v>
      </c>
      <c r="AO298" s="131">
        <f>N298</f>
        <v>0</v>
      </c>
      <c r="AP298" s="112"/>
      <c r="AQ298" s="112"/>
      <c r="AR298" s="112"/>
      <c r="AS298" s="112"/>
      <c r="AT298" s="112"/>
    </row>
    <row r="299" spans="2:46" ht="19.5" hidden="1" customHeight="1">
      <c r="B299" s="112">
        <f t="shared" si="286"/>
        <v>290</v>
      </c>
      <c r="C299" s="387"/>
      <c r="D299" s="390"/>
      <c r="E299" s="375"/>
      <c r="F299" s="378"/>
      <c r="G299" s="375"/>
      <c r="H299" s="378"/>
      <c r="I299" s="375"/>
      <c r="J299" s="378"/>
      <c r="K299" s="375"/>
      <c r="L299" s="381"/>
      <c r="M299" s="381"/>
      <c r="N299" s="383"/>
      <c r="O299" s="357"/>
      <c r="P299" s="360"/>
      <c r="Q299" s="212" t="s">
        <v>42</v>
      </c>
      <c r="R299" s="19">
        <f>SUM(T299:AG299)</f>
        <v>0</v>
      </c>
      <c r="S299" s="52"/>
      <c r="T299" s="53"/>
      <c r="U299" s="54"/>
      <c r="V299" s="54"/>
      <c r="W299" s="54"/>
      <c r="X299" s="54"/>
      <c r="Y299" s="54"/>
      <c r="Z299" s="54"/>
      <c r="AA299" s="54"/>
      <c r="AB299" s="54"/>
      <c r="AC299" s="270"/>
      <c r="AD299" s="54"/>
      <c r="AE299" s="54"/>
      <c r="AF299" s="54"/>
      <c r="AG299" s="280"/>
      <c r="AH299" s="363"/>
      <c r="AI299" s="366"/>
      <c r="AJ299" s="369"/>
      <c r="AK299" s="372"/>
      <c r="AL299" s="330"/>
      <c r="AM299" s="134">
        <f>ROW()</f>
        <v>299</v>
      </c>
      <c r="AN299" s="112">
        <f>D298</f>
        <v>0</v>
      </c>
      <c r="AO299" s="131">
        <f>N298</f>
        <v>0</v>
      </c>
      <c r="AP299" s="112"/>
      <c r="AQ299" s="112"/>
      <c r="AR299" s="112"/>
      <c r="AS299" s="112"/>
      <c r="AT299" s="112"/>
    </row>
    <row r="300" spans="2:46" ht="19.5" hidden="1" customHeight="1">
      <c r="B300" s="112">
        <f t="shared" si="286"/>
        <v>291</v>
      </c>
      <c r="C300" s="388"/>
      <c r="D300" s="391"/>
      <c r="E300" s="376"/>
      <c r="F300" s="379"/>
      <c r="G300" s="376"/>
      <c r="H300" s="379"/>
      <c r="I300" s="376"/>
      <c r="J300" s="379"/>
      <c r="K300" s="376"/>
      <c r="L300" s="382"/>
      <c r="M300" s="382"/>
      <c r="N300" s="384"/>
      <c r="O300" s="358"/>
      <c r="P300" s="361"/>
      <c r="Q300" s="213" t="s">
        <v>47</v>
      </c>
      <c r="R300" s="109">
        <f t="shared" ref="R300:AG309" si="318">SUBTOTAL(9,R298:R299)</f>
        <v>0</v>
      </c>
      <c r="S300" s="24">
        <f t="shared" si="318"/>
        <v>0</v>
      </c>
      <c r="T300" s="25">
        <f t="shared" si="318"/>
        <v>0</v>
      </c>
      <c r="U300" s="23">
        <f t="shared" si="318"/>
        <v>0</v>
      </c>
      <c r="V300" s="23">
        <f t="shared" si="318"/>
        <v>0</v>
      </c>
      <c r="W300" s="23">
        <f t="shared" si="318"/>
        <v>0</v>
      </c>
      <c r="X300" s="23">
        <f t="shared" si="318"/>
        <v>0</v>
      </c>
      <c r="Y300" s="23">
        <f t="shared" si="318"/>
        <v>0</v>
      </c>
      <c r="Z300" s="23">
        <f t="shared" si="318"/>
        <v>0</v>
      </c>
      <c r="AA300" s="23">
        <f t="shared" si="318"/>
        <v>0</v>
      </c>
      <c r="AB300" s="278">
        <f t="shared" ref="AB300" si="319">SUBTOTAL(9,AB298:AB299)</f>
        <v>0</v>
      </c>
      <c r="AC300" s="271">
        <f t="shared" ref="AC300:AE300" si="320">SUBTOTAL(9,AC298:AC299)</f>
        <v>0</v>
      </c>
      <c r="AD300" s="23">
        <f t="shared" si="320"/>
        <v>0</v>
      </c>
      <c r="AE300" s="278">
        <f t="shared" si="320"/>
        <v>0</v>
      </c>
      <c r="AF300" s="278">
        <f t="shared" ref="AF300" si="321">SUBTOTAL(9,AF298:AF299)</f>
        <v>0</v>
      </c>
      <c r="AG300" s="281">
        <f t="shared" si="318"/>
        <v>0</v>
      </c>
      <c r="AH300" s="364"/>
      <c r="AI300" s="367"/>
      <c r="AJ300" s="370"/>
      <c r="AK300" s="373"/>
      <c r="AL300" s="385"/>
      <c r="AM300" s="134">
        <f>ROW()</f>
        <v>300</v>
      </c>
      <c r="AN300" s="112">
        <f>D298</f>
        <v>0</v>
      </c>
      <c r="AO300" s="131">
        <f>N298</f>
        <v>0</v>
      </c>
      <c r="AP300" s="112"/>
      <c r="AQ300" s="112"/>
      <c r="AR300" s="112"/>
      <c r="AS300" s="112"/>
      <c r="AT300" s="112"/>
    </row>
    <row r="301" spans="2:46" ht="19.5" hidden="1" customHeight="1">
      <c r="B301" s="112">
        <f t="shared" si="286"/>
        <v>292</v>
      </c>
      <c r="C301" s="386">
        <v>98</v>
      </c>
      <c r="D301" s="389"/>
      <c r="E301" s="374"/>
      <c r="F301" s="377" t="s">
        <v>66</v>
      </c>
      <c r="G301" s="374"/>
      <c r="H301" s="377" t="s">
        <v>66</v>
      </c>
      <c r="I301" s="374"/>
      <c r="J301" s="377" t="s">
        <v>67</v>
      </c>
      <c r="K301" s="374"/>
      <c r="L301" s="380"/>
      <c r="M301" s="380"/>
      <c r="N301" s="356"/>
      <c r="O301" s="356"/>
      <c r="P301" s="359"/>
      <c r="Q301" s="158" t="s">
        <v>35</v>
      </c>
      <c r="R301" s="15">
        <f>SUM(T301:AG301)</f>
        <v>0</v>
      </c>
      <c r="S301" s="49"/>
      <c r="T301" s="50"/>
      <c r="U301" s="51"/>
      <c r="V301" s="51"/>
      <c r="W301" s="51"/>
      <c r="X301" s="51"/>
      <c r="Y301" s="51"/>
      <c r="Z301" s="51"/>
      <c r="AA301" s="51"/>
      <c r="AB301" s="51"/>
      <c r="AC301" s="269"/>
      <c r="AD301" s="51"/>
      <c r="AE301" s="51"/>
      <c r="AF301" s="51"/>
      <c r="AG301" s="279"/>
      <c r="AH301" s="362"/>
      <c r="AI301" s="365"/>
      <c r="AJ301" s="368" t="s">
        <v>36</v>
      </c>
      <c r="AK301" s="371"/>
      <c r="AL301" s="329"/>
      <c r="AM301" s="134">
        <f>ROW()</f>
        <v>301</v>
      </c>
      <c r="AN301" s="112">
        <f>D301</f>
        <v>0</v>
      </c>
      <c r="AO301" s="131">
        <f>N301</f>
        <v>0</v>
      </c>
      <c r="AP301" s="112"/>
      <c r="AQ301" s="112"/>
      <c r="AR301" s="112"/>
      <c r="AS301" s="112"/>
      <c r="AT301" s="112"/>
    </row>
    <row r="302" spans="2:46" ht="19.5" hidden="1" customHeight="1">
      <c r="B302" s="112">
        <f t="shared" si="286"/>
        <v>293</v>
      </c>
      <c r="C302" s="387"/>
      <c r="D302" s="390"/>
      <c r="E302" s="375"/>
      <c r="F302" s="378"/>
      <c r="G302" s="375"/>
      <c r="H302" s="378"/>
      <c r="I302" s="375"/>
      <c r="J302" s="378"/>
      <c r="K302" s="375"/>
      <c r="L302" s="381"/>
      <c r="M302" s="381"/>
      <c r="N302" s="383"/>
      <c r="O302" s="357"/>
      <c r="P302" s="360"/>
      <c r="Q302" s="212" t="s">
        <v>42</v>
      </c>
      <c r="R302" s="19">
        <f>SUM(T302:AG302)</f>
        <v>0</v>
      </c>
      <c r="S302" s="52"/>
      <c r="T302" s="53"/>
      <c r="U302" s="54"/>
      <c r="V302" s="54"/>
      <c r="W302" s="54"/>
      <c r="X302" s="54"/>
      <c r="Y302" s="54"/>
      <c r="Z302" s="54"/>
      <c r="AA302" s="54"/>
      <c r="AB302" s="54"/>
      <c r="AC302" s="270"/>
      <c r="AD302" s="54"/>
      <c r="AE302" s="54"/>
      <c r="AF302" s="54"/>
      <c r="AG302" s="280"/>
      <c r="AH302" s="363"/>
      <c r="AI302" s="366"/>
      <c r="AJ302" s="369"/>
      <c r="AK302" s="372"/>
      <c r="AL302" s="330"/>
      <c r="AM302" s="134">
        <f>ROW()</f>
        <v>302</v>
      </c>
      <c r="AN302" s="112">
        <f>D301</f>
        <v>0</v>
      </c>
      <c r="AO302" s="131">
        <f>N301</f>
        <v>0</v>
      </c>
      <c r="AP302" s="112"/>
      <c r="AQ302" s="112"/>
      <c r="AR302" s="112"/>
      <c r="AS302" s="112"/>
      <c r="AT302" s="112"/>
    </row>
    <row r="303" spans="2:46" ht="19.5" hidden="1" customHeight="1">
      <c r="B303" s="112">
        <f t="shared" si="286"/>
        <v>294</v>
      </c>
      <c r="C303" s="388"/>
      <c r="D303" s="391"/>
      <c r="E303" s="376"/>
      <c r="F303" s="379"/>
      <c r="G303" s="376"/>
      <c r="H303" s="379"/>
      <c r="I303" s="376"/>
      <c r="J303" s="379"/>
      <c r="K303" s="376"/>
      <c r="L303" s="382"/>
      <c r="M303" s="382"/>
      <c r="N303" s="384"/>
      <c r="O303" s="358"/>
      <c r="P303" s="361"/>
      <c r="Q303" s="213" t="s">
        <v>47</v>
      </c>
      <c r="R303" s="109">
        <f t="shared" ref="R303:AG303" si="322">SUBTOTAL(9,R301:R302)</f>
        <v>0</v>
      </c>
      <c r="S303" s="24">
        <f t="shared" si="322"/>
        <v>0</v>
      </c>
      <c r="T303" s="25">
        <f t="shared" si="322"/>
        <v>0</v>
      </c>
      <c r="U303" s="23">
        <f t="shared" si="322"/>
        <v>0</v>
      </c>
      <c r="V303" s="23">
        <f t="shared" si="322"/>
        <v>0</v>
      </c>
      <c r="W303" s="23">
        <f t="shared" si="322"/>
        <v>0</v>
      </c>
      <c r="X303" s="23">
        <f t="shared" si="318"/>
        <v>0</v>
      </c>
      <c r="Y303" s="23">
        <f t="shared" si="318"/>
        <v>0</v>
      </c>
      <c r="Z303" s="23">
        <f t="shared" si="318"/>
        <v>0</v>
      </c>
      <c r="AA303" s="23">
        <f t="shared" si="318"/>
        <v>0</v>
      </c>
      <c r="AB303" s="278">
        <f t="shared" si="318"/>
        <v>0</v>
      </c>
      <c r="AC303" s="271">
        <f t="shared" ref="AC303:AE303" si="323">SUBTOTAL(9,AC301:AC302)</f>
        <v>0</v>
      </c>
      <c r="AD303" s="23">
        <f t="shared" si="323"/>
        <v>0</v>
      </c>
      <c r="AE303" s="278">
        <f t="shared" si="323"/>
        <v>0</v>
      </c>
      <c r="AF303" s="278">
        <f t="shared" ref="AF303" si="324">SUBTOTAL(9,AF301:AF302)</f>
        <v>0</v>
      </c>
      <c r="AG303" s="281">
        <f t="shared" si="322"/>
        <v>0</v>
      </c>
      <c r="AH303" s="364"/>
      <c r="AI303" s="367"/>
      <c r="AJ303" s="370"/>
      <c r="AK303" s="373"/>
      <c r="AL303" s="385"/>
      <c r="AM303" s="134">
        <f>ROW()</f>
        <v>303</v>
      </c>
      <c r="AN303" s="112">
        <f>D301</f>
        <v>0</v>
      </c>
      <c r="AO303" s="131">
        <f>N301</f>
        <v>0</v>
      </c>
      <c r="AP303" s="112"/>
      <c r="AQ303" s="112"/>
      <c r="AR303" s="112"/>
      <c r="AS303" s="112"/>
      <c r="AT303" s="112"/>
    </row>
    <row r="304" spans="2:46" ht="19.5" hidden="1" customHeight="1">
      <c r="B304" s="112">
        <f t="shared" si="286"/>
        <v>295</v>
      </c>
      <c r="C304" s="386">
        <v>99</v>
      </c>
      <c r="D304" s="389"/>
      <c r="E304" s="374"/>
      <c r="F304" s="377" t="s">
        <v>66</v>
      </c>
      <c r="G304" s="374"/>
      <c r="H304" s="377" t="s">
        <v>66</v>
      </c>
      <c r="I304" s="374"/>
      <c r="J304" s="377" t="s">
        <v>67</v>
      </c>
      <c r="K304" s="374"/>
      <c r="L304" s="380"/>
      <c r="M304" s="380"/>
      <c r="N304" s="356"/>
      <c r="O304" s="356"/>
      <c r="P304" s="359"/>
      <c r="Q304" s="158" t="s">
        <v>35</v>
      </c>
      <c r="R304" s="15">
        <f>SUM(T304:AG304)</f>
        <v>0</v>
      </c>
      <c r="S304" s="49"/>
      <c r="T304" s="50"/>
      <c r="U304" s="51"/>
      <c r="V304" s="51"/>
      <c r="W304" s="51"/>
      <c r="X304" s="51"/>
      <c r="Y304" s="51"/>
      <c r="Z304" s="51"/>
      <c r="AA304" s="51"/>
      <c r="AB304" s="51"/>
      <c r="AC304" s="269"/>
      <c r="AD304" s="51"/>
      <c r="AE304" s="51"/>
      <c r="AF304" s="51"/>
      <c r="AG304" s="279"/>
      <c r="AH304" s="362"/>
      <c r="AI304" s="365"/>
      <c r="AJ304" s="368" t="s">
        <v>36</v>
      </c>
      <c r="AK304" s="371"/>
      <c r="AL304" s="329"/>
      <c r="AM304" s="134">
        <f>ROW()</f>
        <v>304</v>
      </c>
      <c r="AN304" s="112">
        <f>D304</f>
        <v>0</v>
      </c>
      <c r="AO304" s="131">
        <f>N304</f>
        <v>0</v>
      </c>
      <c r="AP304" s="112"/>
      <c r="AQ304" s="112"/>
      <c r="AR304" s="112"/>
      <c r="AS304" s="112"/>
      <c r="AT304" s="112"/>
    </row>
    <row r="305" spans="2:46" ht="19.5" hidden="1" customHeight="1">
      <c r="B305" s="112">
        <f t="shared" si="286"/>
        <v>296</v>
      </c>
      <c r="C305" s="387"/>
      <c r="D305" s="390"/>
      <c r="E305" s="375"/>
      <c r="F305" s="378"/>
      <c r="G305" s="375"/>
      <c r="H305" s="378"/>
      <c r="I305" s="375"/>
      <c r="J305" s="378"/>
      <c r="K305" s="375"/>
      <c r="L305" s="381"/>
      <c r="M305" s="381"/>
      <c r="N305" s="383"/>
      <c r="O305" s="357"/>
      <c r="P305" s="360"/>
      <c r="Q305" s="212" t="s">
        <v>42</v>
      </c>
      <c r="R305" s="19">
        <f>SUM(T305:AG305)</f>
        <v>0</v>
      </c>
      <c r="S305" s="52"/>
      <c r="T305" s="53"/>
      <c r="U305" s="54"/>
      <c r="V305" s="54"/>
      <c r="W305" s="54"/>
      <c r="X305" s="54"/>
      <c r="Y305" s="54"/>
      <c r="Z305" s="54"/>
      <c r="AA305" s="54"/>
      <c r="AB305" s="54"/>
      <c r="AC305" s="270"/>
      <c r="AD305" s="54"/>
      <c r="AE305" s="54"/>
      <c r="AF305" s="54"/>
      <c r="AG305" s="280"/>
      <c r="AH305" s="363"/>
      <c r="AI305" s="366"/>
      <c r="AJ305" s="369"/>
      <c r="AK305" s="372"/>
      <c r="AL305" s="330"/>
      <c r="AM305" s="134">
        <f>ROW()</f>
        <v>305</v>
      </c>
      <c r="AN305" s="112">
        <f>D304</f>
        <v>0</v>
      </c>
      <c r="AO305" s="131">
        <f>N304</f>
        <v>0</v>
      </c>
      <c r="AP305" s="112"/>
      <c r="AQ305" s="112"/>
      <c r="AR305" s="112"/>
      <c r="AS305" s="112"/>
      <c r="AT305" s="112"/>
    </row>
    <row r="306" spans="2:46" ht="19.5" hidden="1" customHeight="1">
      <c r="B306" s="112">
        <f t="shared" si="286"/>
        <v>297</v>
      </c>
      <c r="C306" s="388"/>
      <c r="D306" s="391"/>
      <c r="E306" s="376"/>
      <c r="F306" s="379"/>
      <c r="G306" s="376"/>
      <c r="H306" s="379"/>
      <c r="I306" s="376"/>
      <c r="J306" s="379"/>
      <c r="K306" s="376"/>
      <c r="L306" s="382"/>
      <c r="M306" s="382"/>
      <c r="N306" s="384"/>
      <c r="O306" s="358"/>
      <c r="P306" s="361"/>
      <c r="Q306" s="213" t="s">
        <v>47</v>
      </c>
      <c r="R306" s="109">
        <f t="shared" ref="R306:AG306" si="325">SUBTOTAL(9,R304:R305)</f>
        <v>0</v>
      </c>
      <c r="S306" s="24">
        <f t="shared" si="325"/>
        <v>0</v>
      </c>
      <c r="T306" s="25">
        <f t="shared" si="325"/>
        <v>0</v>
      </c>
      <c r="U306" s="23">
        <f t="shared" si="325"/>
        <v>0</v>
      </c>
      <c r="V306" s="23">
        <f t="shared" si="325"/>
        <v>0</v>
      </c>
      <c r="W306" s="23">
        <f t="shared" si="325"/>
        <v>0</v>
      </c>
      <c r="X306" s="23">
        <f t="shared" si="318"/>
        <v>0</v>
      </c>
      <c r="Y306" s="23">
        <f t="shared" si="318"/>
        <v>0</v>
      </c>
      <c r="Z306" s="23">
        <f t="shared" si="318"/>
        <v>0</v>
      </c>
      <c r="AA306" s="23">
        <f t="shared" si="318"/>
        <v>0</v>
      </c>
      <c r="AB306" s="278">
        <f t="shared" si="318"/>
        <v>0</v>
      </c>
      <c r="AC306" s="271">
        <f t="shared" ref="AC306:AE306" si="326">SUBTOTAL(9,AC304:AC305)</f>
        <v>0</v>
      </c>
      <c r="AD306" s="23">
        <f t="shared" si="326"/>
        <v>0</v>
      </c>
      <c r="AE306" s="278">
        <f t="shared" si="326"/>
        <v>0</v>
      </c>
      <c r="AF306" s="278">
        <f t="shared" ref="AF306" si="327">SUBTOTAL(9,AF304:AF305)</f>
        <v>0</v>
      </c>
      <c r="AG306" s="281">
        <f t="shared" si="325"/>
        <v>0</v>
      </c>
      <c r="AH306" s="364"/>
      <c r="AI306" s="367"/>
      <c r="AJ306" s="370"/>
      <c r="AK306" s="373"/>
      <c r="AL306" s="385"/>
      <c r="AM306" s="134">
        <f>ROW()</f>
        <v>306</v>
      </c>
      <c r="AN306" s="112">
        <f>D304</f>
        <v>0</v>
      </c>
      <c r="AO306" s="131">
        <f>N304</f>
        <v>0</v>
      </c>
      <c r="AP306" s="112"/>
      <c r="AQ306" s="112"/>
      <c r="AR306" s="112"/>
      <c r="AS306" s="112"/>
      <c r="AT306" s="112"/>
    </row>
    <row r="307" spans="2:46" ht="19.5" hidden="1" customHeight="1">
      <c r="B307" s="112">
        <f t="shared" si="286"/>
        <v>298</v>
      </c>
      <c r="C307" s="386">
        <v>100</v>
      </c>
      <c r="D307" s="389"/>
      <c r="E307" s="374"/>
      <c r="F307" s="377" t="s">
        <v>66</v>
      </c>
      <c r="G307" s="374"/>
      <c r="H307" s="377" t="s">
        <v>66</v>
      </c>
      <c r="I307" s="374"/>
      <c r="J307" s="377" t="s">
        <v>67</v>
      </c>
      <c r="K307" s="374"/>
      <c r="L307" s="380"/>
      <c r="M307" s="380"/>
      <c r="N307" s="356"/>
      <c r="O307" s="356"/>
      <c r="P307" s="359"/>
      <c r="Q307" s="158" t="s">
        <v>35</v>
      </c>
      <c r="R307" s="15">
        <f>SUM(T307:AG307)</f>
        <v>0</v>
      </c>
      <c r="S307" s="49"/>
      <c r="T307" s="50"/>
      <c r="U307" s="51"/>
      <c r="V307" s="51"/>
      <c r="W307" s="51"/>
      <c r="X307" s="51"/>
      <c r="Y307" s="51"/>
      <c r="Z307" s="51"/>
      <c r="AA307" s="51"/>
      <c r="AB307" s="51"/>
      <c r="AC307" s="269"/>
      <c r="AD307" s="51"/>
      <c r="AE307" s="51"/>
      <c r="AF307" s="51"/>
      <c r="AG307" s="279"/>
      <c r="AH307" s="362"/>
      <c r="AI307" s="365"/>
      <c r="AJ307" s="368" t="s">
        <v>36</v>
      </c>
      <c r="AK307" s="371"/>
      <c r="AL307" s="329"/>
      <c r="AM307" s="134">
        <f>ROW()</f>
        <v>307</v>
      </c>
      <c r="AN307" s="112">
        <f>D307</f>
        <v>0</v>
      </c>
      <c r="AO307" s="131">
        <f>N307</f>
        <v>0</v>
      </c>
      <c r="AP307" s="112"/>
      <c r="AQ307" s="112"/>
      <c r="AR307" s="112"/>
      <c r="AS307" s="112"/>
      <c r="AT307" s="112"/>
    </row>
    <row r="308" spans="2:46" ht="19.5" hidden="1" customHeight="1">
      <c r="B308" s="112">
        <f t="shared" si="286"/>
        <v>299</v>
      </c>
      <c r="C308" s="387"/>
      <c r="D308" s="390"/>
      <c r="E308" s="375"/>
      <c r="F308" s="378"/>
      <c r="G308" s="375"/>
      <c r="H308" s="378"/>
      <c r="I308" s="375"/>
      <c r="J308" s="378"/>
      <c r="K308" s="375"/>
      <c r="L308" s="381"/>
      <c r="M308" s="381"/>
      <c r="N308" s="383"/>
      <c r="O308" s="357"/>
      <c r="P308" s="360"/>
      <c r="Q308" s="212" t="s">
        <v>42</v>
      </c>
      <c r="R308" s="19">
        <f>SUM(T308:AG308)</f>
        <v>0</v>
      </c>
      <c r="S308" s="52"/>
      <c r="T308" s="53"/>
      <c r="U308" s="54"/>
      <c r="V308" s="54"/>
      <c r="W308" s="54"/>
      <c r="X308" s="54"/>
      <c r="Y308" s="54"/>
      <c r="Z308" s="54"/>
      <c r="AA308" s="54"/>
      <c r="AB308" s="54"/>
      <c r="AC308" s="270"/>
      <c r="AD308" s="54"/>
      <c r="AE308" s="54"/>
      <c r="AF308" s="54"/>
      <c r="AG308" s="280"/>
      <c r="AH308" s="363"/>
      <c r="AI308" s="366"/>
      <c r="AJ308" s="369"/>
      <c r="AK308" s="372"/>
      <c r="AL308" s="330"/>
      <c r="AM308" s="134">
        <f>ROW()</f>
        <v>308</v>
      </c>
      <c r="AN308" s="112">
        <f>D307</f>
        <v>0</v>
      </c>
      <c r="AO308" s="131">
        <f>N307</f>
        <v>0</v>
      </c>
      <c r="AP308" s="112"/>
      <c r="AQ308" s="112"/>
      <c r="AR308" s="112"/>
      <c r="AS308" s="112"/>
      <c r="AT308" s="112"/>
    </row>
    <row r="309" spans="2:46" ht="19.5" hidden="1" customHeight="1" thickBot="1">
      <c r="B309" s="112">
        <f t="shared" si="286"/>
        <v>300</v>
      </c>
      <c r="C309" s="388"/>
      <c r="D309" s="391"/>
      <c r="E309" s="376"/>
      <c r="F309" s="379"/>
      <c r="G309" s="376"/>
      <c r="H309" s="379"/>
      <c r="I309" s="376"/>
      <c r="J309" s="379"/>
      <c r="K309" s="376"/>
      <c r="L309" s="382"/>
      <c r="M309" s="382"/>
      <c r="N309" s="384"/>
      <c r="O309" s="358"/>
      <c r="P309" s="361"/>
      <c r="Q309" s="213" t="s">
        <v>47</v>
      </c>
      <c r="R309" s="109">
        <f t="shared" ref="R309:AG309" si="328">SUBTOTAL(9,R307:R308)</f>
        <v>0</v>
      </c>
      <c r="S309" s="24">
        <f t="shared" si="328"/>
        <v>0</v>
      </c>
      <c r="T309" s="25">
        <f t="shared" si="328"/>
        <v>0</v>
      </c>
      <c r="U309" s="23">
        <f t="shared" si="328"/>
        <v>0</v>
      </c>
      <c r="V309" s="23">
        <f t="shared" si="328"/>
        <v>0</v>
      </c>
      <c r="W309" s="23">
        <f t="shared" si="328"/>
        <v>0</v>
      </c>
      <c r="X309" s="23">
        <f t="shared" si="318"/>
        <v>0</v>
      </c>
      <c r="Y309" s="23">
        <f t="shared" si="318"/>
        <v>0</v>
      </c>
      <c r="Z309" s="23">
        <f t="shared" si="318"/>
        <v>0</v>
      </c>
      <c r="AA309" s="23">
        <f t="shared" si="318"/>
        <v>0</v>
      </c>
      <c r="AB309" s="278">
        <f t="shared" si="318"/>
        <v>0</v>
      </c>
      <c r="AC309" s="271">
        <f t="shared" ref="AC309:AE309" si="329">SUBTOTAL(9,AC307:AC308)</f>
        <v>0</v>
      </c>
      <c r="AD309" s="23">
        <f t="shared" si="329"/>
        <v>0</v>
      </c>
      <c r="AE309" s="278">
        <f t="shared" si="329"/>
        <v>0</v>
      </c>
      <c r="AF309" s="278">
        <f t="shared" ref="AF309" si="330">SUBTOTAL(9,AF307:AF308)</f>
        <v>0</v>
      </c>
      <c r="AG309" s="281">
        <f t="shared" si="328"/>
        <v>0</v>
      </c>
      <c r="AH309" s="364"/>
      <c r="AI309" s="367"/>
      <c r="AJ309" s="370"/>
      <c r="AK309" s="373"/>
      <c r="AL309" s="331"/>
      <c r="AM309" s="134">
        <f>ROW()</f>
        <v>309</v>
      </c>
      <c r="AN309" s="112">
        <f>D307</f>
        <v>0</v>
      </c>
      <c r="AO309" s="131">
        <f>N307</f>
        <v>0</v>
      </c>
      <c r="AP309" s="112"/>
      <c r="AQ309" s="112"/>
      <c r="AR309" s="112"/>
      <c r="AS309" s="112"/>
      <c r="AT309" s="112"/>
    </row>
    <row r="310" spans="2:46">
      <c r="C310" s="332" t="s">
        <v>69</v>
      </c>
      <c r="D310" s="333"/>
      <c r="E310" s="333"/>
      <c r="F310" s="333"/>
      <c r="G310" s="333"/>
      <c r="H310" s="333"/>
      <c r="I310" s="333"/>
      <c r="J310" s="333"/>
      <c r="K310" s="333"/>
      <c r="L310" s="333"/>
      <c r="M310" s="333"/>
      <c r="N310" s="334"/>
      <c r="O310" s="341" t="s">
        <v>70</v>
      </c>
      <c r="P310" s="342"/>
      <c r="Q310" s="186" t="s">
        <v>71</v>
      </c>
      <c r="R310" s="113">
        <f>SUMIF($Q$10:$Q$309,$Q$310,R10:R309)</f>
        <v>0</v>
      </c>
      <c r="S310" s="114">
        <f t="shared" ref="S310:AA310" si="331">SUMIF($Q$10:$Q$309,$Q$310,S10:S309)</f>
        <v>0</v>
      </c>
      <c r="T310" s="115">
        <f t="shared" si="331"/>
        <v>0</v>
      </c>
      <c r="U310" s="113">
        <f t="shared" si="331"/>
        <v>0</v>
      </c>
      <c r="V310" s="116">
        <f t="shared" si="331"/>
        <v>0</v>
      </c>
      <c r="W310" s="116">
        <f t="shared" si="331"/>
        <v>0</v>
      </c>
      <c r="X310" s="116">
        <f t="shared" si="331"/>
        <v>0</v>
      </c>
      <c r="Y310" s="116">
        <f t="shared" si="331"/>
        <v>0</v>
      </c>
      <c r="Z310" s="116">
        <f t="shared" si="331"/>
        <v>0</v>
      </c>
      <c r="AA310" s="116">
        <f t="shared" si="331"/>
        <v>0</v>
      </c>
      <c r="AB310" s="116">
        <f t="shared" ref="AB310" si="332">SUMIF($Q$10:$Q$309,$Q$310,AB10:AB309)</f>
        <v>0</v>
      </c>
      <c r="AC310" s="272">
        <f t="shared" ref="AC310:AE310" si="333">SUMIF($Q$10:$Q$309,$Q$310,AC10:AC309)</f>
        <v>0</v>
      </c>
      <c r="AD310" s="116">
        <f t="shared" si="333"/>
        <v>0</v>
      </c>
      <c r="AE310" s="116">
        <f t="shared" si="333"/>
        <v>0</v>
      </c>
      <c r="AF310" s="116">
        <f t="shared" ref="AF310" si="334">SUMIF($Q$10:$Q$309,$Q$310,AF10:AF309)</f>
        <v>0</v>
      </c>
      <c r="AG310" s="114">
        <f t="shared" ref="AG310" si="335">SUMIF($Q$10:$Q$309,$Q$310,AG10:AG309)</f>
        <v>0</v>
      </c>
      <c r="AH310" s="310"/>
      <c r="AI310" s="346"/>
      <c r="AJ310" s="347"/>
      <c r="AK310" s="347"/>
      <c r="AL310" s="348"/>
      <c r="AM310" s="135"/>
      <c r="AN310" s="132"/>
      <c r="AO310" s="132"/>
      <c r="AP310" s="132"/>
      <c r="AQ310" s="132"/>
      <c r="AR310" s="132"/>
      <c r="AS310" s="132"/>
      <c r="AT310" s="132"/>
    </row>
    <row r="311" spans="2:46">
      <c r="C311" s="335"/>
      <c r="D311" s="336"/>
      <c r="E311" s="336"/>
      <c r="F311" s="336"/>
      <c r="G311" s="336"/>
      <c r="H311" s="336"/>
      <c r="I311" s="336"/>
      <c r="J311" s="336"/>
      <c r="K311" s="336"/>
      <c r="L311" s="336"/>
      <c r="M311" s="336"/>
      <c r="N311" s="337"/>
      <c r="O311" s="341"/>
      <c r="P311" s="343"/>
      <c r="Q311" s="214" t="s">
        <v>72</v>
      </c>
      <c r="R311" s="117">
        <f>SUMIF($Q$10:$Q$309,$Q$311,R10:R309)</f>
        <v>230</v>
      </c>
      <c r="S311" s="118">
        <f>SUMIF($Q$10:$Q$309,$Q$311,S10:S309)</f>
        <v>0</v>
      </c>
      <c r="T311" s="119">
        <f t="shared" ref="T311:AA311" si="336">SUMIF($Q$10:$Q$309,$Q$311,T10:T309)</f>
        <v>0</v>
      </c>
      <c r="U311" s="117">
        <f t="shared" si="336"/>
        <v>0</v>
      </c>
      <c r="V311" s="117">
        <f t="shared" si="336"/>
        <v>0</v>
      </c>
      <c r="W311" s="117">
        <f t="shared" si="336"/>
        <v>0</v>
      </c>
      <c r="X311" s="117">
        <f t="shared" si="336"/>
        <v>0</v>
      </c>
      <c r="Y311" s="117">
        <f t="shared" si="336"/>
        <v>0</v>
      </c>
      <c r="Z311" s="117">
        <f t="shared" si="336"/>
        <v>0</v>
      </c>
      <c r="AA311" s="117">
        <f t="shared" si="336"/>
        <v>0</v>
      </c>
      <c r="AB311" s="117">
        <f t="shared" ref="AB311" si="337">SUMIF($Q$10:$Q$309,$Q$311,AB10:AB309)</f>
        <v>0</v>
      </c>
      <c r="AC311" s="129">
        <f t="shared" ref="AC311:AE311" si="338">SUMIF($Q$10:$Q$309,$Q$311,AC10:AC309)</f>
        <v>0</v>
      </c>
      <c r="AD311" s="117">
        <f t="shared" si="338"/>
        <v>0</v>
      </c>
      <c r="AE311" s="117">
        <f t="shared" si="338"/>
        <v>0</v>
      </c>
      <c r="AF311" s="117">
        <f t="shared" ref="AF311" si="339">SUMIF($Q$10:$Q$309,$Q$311,AF10:AF309)</f>
        <v>0</v>
      </c>
      <c r="AG311" s="118">
        <f t="shared" ref="AG311" si="340">SUMIF($Q$10:$Q$309,$Q$311,AG10:AG309)</f>
        <v>230</v>
      </c>
      <c r="AH311" s="310"/>
      <c r="AI311" s="349"/>
      <c r="AJ311" s="350"/>
      <c r="AK311" s="350"/>
      <c r="AL311" s="351"/>
    </row>
    <row r="312" spans="2:46">
      <c r="C312" s="335"/>
      <c r="D312" s="336"/>
      <c r="E312" s="336"/>
      <c r="F312" s="336"/>
      <c r="G312" s="336"/>
      <c r="H312" s="336"/>
      <c r="I312" s="336"/>
      <c r="J312" s="336"/>
      <c r="K312" s="336"/>
      <c r="L312" s="336"/>
      <c r="M312" s="336"/>
      <c r="N312" s="337"/>
      <c r="O312" s="344"/>
      <c r="P312" s="345"/>
      <c r="Q312" s="215" t="s">
        <v>73</v>
      </c>
      <c r="R312" s="120">
        <f>SUMIFS(R7:R306,$AO$10:$AO$309,"市",$Q$10:$Q$309,Q312)+SUMIFS(R7:R306,$AO$10:$AO$309,"町",$Q$10:$Q$309,Q312)+SUMIFS(R7:R306,$Q$10:$Q$309,Q312)</f>
        <v>230</v>
      </c>
      <c r="S312" s="121">
        <f>SUMIFS(S7:S306,$AO$10:$AO$309,"市",$Q$10:$Q$309,R312)+SUMIFS(S7:S306,$AO$10:$AO$309,"町",$Q$10:$Q$309,R312)+SUMIFS(S7:S306,$Q$10:$Q$309,R312)</f>
        <v>0</v>
      </c>
      <c r="T312" s="122">
        <f t="shared" ref="T312:AA312" si="341">IF(SUBTOTAL(9,T10:T309)=SUMIF($Q$10:$Q$309,$Q$312,T10:T309),SUMIF($Q$10:$Q$309,$Q$312,T10:T309),"ERR")</f>
        <v>0</v>
      </c>
      <c r="U312" s="120">
        <f t="shared" si="341"/>
        <v>0</v>
      </c>
      <c r="V312" s="120">
        <f t="shared" si="341"/>
        <v>0</v>
      </c>
      <c r="W312" s="120">
        <f t="shared" si="341"/>
        <v>0</v>
      </c>
      <c r="X312" s="120">
        <f t="shared" si="341"/>
        <v>0</v>
      </c>
      <c r="Y312" s="120">
        <f t="shared" si="341"/>
        <v>0</v>
      </c>
      <c r="Z312" s="120">
        <f t="shared" si="341"/>
        <v>0</v>
      </c>
      <c r="AA312" s="120">
        <f t="shared" si="341"/>
        <v>0</v>
      </c>
      <c r="AB312" s="120">
        <f t="shared" ref="AB312" si="342">IF(SUBTOTAL(9,AB10:AB309)=SUMIF($Q$10:$Q$309,$Q$312,AB10:AB309),SUMIF($Q$10:$Q$309,$Q$312,AB10:AB309),"ERR")</f>
        <v>0</v>
      </c>
      <c r="AC312" s="273">
        <f t="shared" ref="AC312:AE312" si="343">IF(SUBTOTAL(9,AC10:AC309)=SUMIF($Q$10:$Q$309,$Q$312,AC10:AC309),SUMIF($Q$10:$Q$309,$Q$312,AC10:AC309),"ERR")</f>
        <v>0</v>
      </c>
      <c r="AD312" s="120">
        <f t="shared" si="343"/>
        <v>0</v>
      </c>
      <c r="AE312" s="120">
        <f t="shared" si="343"/>
        <v>0</v>
      </c>
      <c r="AF312" s="120">
        <f t="shared" ref="AF312" si="344">IF(SUBTOTAL(9,AF10:AF309)=SUMIF($Q$10:$Q$309,$Q$312,AF10:AF309),SUMIF($Q$10:$Q$309,$Q$312,AF10:AF309),"ERR")</f>
        <v>0</v>
      </c>
      <c r="AG312" s="121">
        <f t="shared" ref="AG312" si="345">IF(SUBTOTAL(9,AG10:AG309)=SUMIF($Q$10:$Q$309,$Q$312,AG10:AG309),SUMIF($Q$10:$Q$309,$Q$312,AG10:AG309),"ERR")</f>
        <v>230</v>
      </c>
      <c r="AH312" s="311"/>
      <c r="AI312" s="349"/>
      <c r="AJ312" s="350"/>
      <c r="AK312" s="350"/>
      <c r="AL312" s="351"/>
    </row>
    <row r="313" spans="2:46">
      <c r="C313" s="335"/>
      <c r="D313" s="336"/>
      <c r="E313" s="336"/>
      <c r="F313" s="336"/>
      <c r="G313" s="336"/>
      <c r="H313" s="336"/>
      <c r="I313" s="336"/>
      <c r="J313" s="336"/>
      <c r="K313" s="336"/>
      <c r="L313" s="336"/>
      <c r="M313" s="336"/>
      <c r="N313" s="337"/>
      <c r="O313" s="303" t="s">
        <v>74</v>
      </c>
      <c r="P313" s="304"/>
      <c r="Q313" s="216" t="s">
        <v>71</v>
      </c>
      <c r="R313" s="113">
        <f>SUMIFS(R$10:R309,$AO$10:$AO$309,"市",$Q$10:$Q$309,Q313)+SUMIFS(R10:R309,$AO$10:$AO$309,"町",$Q$10:$Q$309,Q313)+SUMIFS(R10:R309,$AO$10:$AO$309,"村",$Q$10:$Q$309,Q313)</f>
        <v>0</v>
      </c>
      <c r="S313" s="123">
        <f>SUMIFS(S$10:S309,$AO$10:$AO$309,"市",$Q$10:$Q$309,$Q$313)+SUMIFS(S10:S309,$AO$10:$AO$309,"町",$Q$10:$Q$309,$Q$313)+SUMIFS(S10:S309,$AO$10:$AO$309,"村",$Q$10:$Q$309,$Q$313)</f>
        <v>0</v>
      </c>
      <c r="T313" s="107">
        <f>SUMIFS(T$10:T309,$AO$10:$AO$309,"市",$Q$10:$Q$309,$Q$313)+SUMIFS(T10:T309,$AO$10:$AO$309,"町",$Q$10:$Q$309,$Q$313)+SUMIFS(T10:T309,$AO$10:$AO$309,"村",$Q$10:$Q$309,$Q$313)</f>
        <v>0</v>
      </c>
      <c r="U313" s="113">
        <f>SUMIFS(U$10:U309,$AO$10:$AO$309,"市",$Q$10:$Q$309,$Q$313)+SUMIFS(U10:U309,$AO$10:$AO$309,"町",$Q$10:$Q$309,$Q$313)+SUMIFS(U10:U309,$AO$10:$AO$309,"村",$Q$10:$Q$309,$Q$313)</f>
        <v>0</v>
      </c>
      <c r="V313" s="113">
        <f>SUMIFS(V$10:V309,$AO$10:$AO$309,"市",$Q$10:$Q$309,$Q$313)+SUMIFS(V10:V309,$AO$10:$AO$309,"町",$Q$10:$Q$309,$Q$313)+SUMIFS(V10:V309,$AO$10:$AO$309,"村",$Q$10:$Q$309,$Q$313)</f>
        <v>0</v>
      </c>
      <c r="W313" s="113">
        <f>SUMIFS(W$10:W309,$AO$10:$AO$309,"市",$Q$10:$Q$309,$Q$313)+SUMIFS(W10:W309,$AO$10:$AO$309,"町",$Q$10:$Q$309,$Q$313)+SUMIFS(W10:W309,$AO$10:$AO$309,"村",$Q$10:$Q$309,$Q$313)</f>
        <v>0</v>
      </c>
      <c r="X313" s="113">
        <f>SUMIFS(X$10:X309,$AO$10:$AO$309,"市",$Q$10:$Q$309,$Q$313)+SUMIFS(X10:X309,$AO$10:$AO$309,"町",$Q$10:$Q$309,$Q$313)+SUMIFS(X10:X309,$AO$10:$AO$309,"村",$Q$10:$Q$309,$Q$313)</f>
        <v>0</v>
      </c>
      <c r="Y313" s="113">
        <f>SUMIFS(Y$10:Y309,$AO$10:$AO$309,"市",$Q$10:$Q$309,$Q$313)+SUMIFS(Y10:Y309,$AO$10:$AO$309,"町",$Q$10:$Q$309,$Q$313)+SUMIFS(Y10:Y309,$AO$10:$AO$309,"村",$Q$10:$Q$309,$Q$313)</f>
        <v>0</v>
      </c>
      <c r="Z313" s="113">
        <f>SUMIFS(Z$10:Z309,$AO$10:$AO$309,"市",$Q$10:$Q$309,$Q$313)+SUMIFS(Z10:Z309,$AO$10:$AO$309,"町",$Q$10:$Q$309,$Q$313)+SUMIFS(Z10:Z309,$AO$10:$AO$309,"村",$Q$10:$Q$309,$Q$313)</f>
        <v>0</v>
      </c>
      <c r="AA313" s="113">
        <f>SUMIFS(AA$10:AA309,$AO$10:$AO$309,"市",$Q$10:$Q$309,$Q$313)+SUMIFS(AA10:AA309,$AO$10:$AO$309,"町",$Q$10:$Q$309,$Q$313)+SUMIFS(AA10:AA309,$AO$10:$AO$309,"村",$Q$10:$Q$309,$Q$313)</f>
        <v>0</v>
      </c>
      <c r="AB313" s="113">
        <f>SUMIFS(AB$10:AB309,$AO$10:$AO$309,"市",$Q$10:$Q$309,$Q$313)+SUMIFS(AB10:AB309,$AO$10:$AO$309,"町",$Q$10:$Q$309,$Q$313)+SUMIFS(AB10:AB309,$AO$10:$AO$309,"村",$Q$10:$Q$309,$Q$313)</f>
        <v>0</v>
      </c>
      <c r="AC313" s="127">
        <f>SUMIFS(AC$10:AC309,$AO$10:$AO$309,"市",$Q$10:$Q$309,$Q$313)+SUMIFS(AC10:AC309,$AO$10:$AO$309,"町",$Q$10:$Q$309,$Q$313)+SUMIFS(AC10:AC309,$AO$10:$AO$309,"村",$Q$10:$Q$309,$Q$313)</f>
        <v>0</v>
      </c>
      <c r="AD313" s="113">
        <f>SUMIFS(AD$10:AD309,$AO$10:$AO$309,"市",$Q$10:$Q$309,$Q$313)+SUMIFS(AD10:AD309,$AO$10:$AO$309,"町",$Q$10:$Q$309,$Q$313)+SUMIFS(AD10:AD309,$AO$10:$AO$309,"村",$Q$10:$Q$309,$Q$313)</f>
        <v>0</v>
      </c>
      <c r="AE313" s="113">
        <f>SUMIFS(AE$10:AE309,$AO$10:$AO$309,"市",$Q$10:$Q$309,$Q$313)+SUMIFS(AE10:AE309,$AO$10:$AO$309,"町",$Q$10:$Q$309,$Q$313)+SUMIFS(AE10:AE309,$AO$10:$AO$309,"村",$Q$10:$Q$309,$Q$313)</f>
        <v>0</v>
      </c>
      <c r="AF313" s="113">
        <f>SUMIFS(AF$10:AF309,$AO$10:$AO$309,"市",$Q$10:$Q$309,$Q$313)+SUMIFS(AF10:AF309,$AO$10:$AO$309,"町",$Q$10:$Q$309,$Q$313)+SUMIFS(AF10:AF309,$AO$10:$AO$309,"村",$Q$10:$Q$309,$Q$313)</f>
        <v>0</v>
      </c>
      <c r="AG313" s="282">
        <f>SUMIFS(AG$10:AG309,$AO$10:$AO$309,"市",$Q$10:$Q$309,$Q$313)+SUMIFS(AG10:AG309,$AO$10:$AO$309,"町",$Q$10:$Q$309,$Q$313)+SUMIFS(AG10:AG309,$AO$10:$AO$309,"村",$Q$10:$Q$309,$Q$313)</f>
        <v>0</v>
      </c>
      <c r="AH313" s="309"/>
      <c r="AI313" s="349"/>
      <c r="AJ313" s="350"/>
      <c r="AK313" s="350"/>
      <c r="AL313" s="351"/>
    </row>
    <row r="314" spans="2:46">
      <c r="C314" s="335"/>
      <c r="D314" s="336"/>
      <c r="E314" s="336"/>
      <c r="F314" s="336"/>
      <c r="G314" s="336"/>
      <c r="H314" s="336"/>
      <c r="I314" s="336"/>
      <c r="J314" s="336"/>
      <c r="K314" s="336"/>
      <c r="L314" s="336"/>
      <c r="M314" s="336"/>
      <c r="N314" s="337"/>
      <c r="O314" s="305"/>
      <c r="P314" s="306"/>
      <c r="Q314" s="214" t="s">
        <v>72</v>
      </c>
      <c r="R314" s="124">
        <f>SUMIFS(R10:R309,$AO$10:$AO$309,"市",$Q$10:$Q$309,Q314)+SUMIFS(R10:R309,$AO$10:$AO$309,"町",$Q$10:$Q$309,Q314)+SUMIFS(R10:R309,$AO$10:$AO$309,"村",$Q$10:$Q$309,Q314)</f>
        <v>0</v>
      </c>
      <c r="S314" s="125">
        <f>SUMIFS(S10:S309,$AO$10:$AO$309,"市",$Q$10:$Q$309,Q314)+SUMIFS(S10:S309,$AO$10:$AO$309,"町",$Q$10:$Q$309,Q314)+SUMIFS(S10:S309,$AO$10:$AO$309,"村",$Q$10:$Q$309,Q314)</f>
        <v>0</v>
      </c>
      <c r="T314" s="126">
        <f>SUMIFS(T10:T309,$AO$10:$AO$309,"市",$Q$10:$Q$309,$Q$314)+SUMIFS(T10:T309,$AO$10:$AO$309,"町",$Q$10:$Q$309,$Q$314)+SUMIFS(T10:T309,$AO$10:$AO$309,"村",$Q$10:$Q$309,$Q$314)</f>
        <v>0</v>
      </c>
      <c r="U314" s="124">
        <f>SUMIFS(U10:U309,$AO$10:$AO$309,"市",$Q$10:$Q$309,$Q$314)+SUMIFS(U10:U309,$AO$10:$AO$309,"町",$Q$10:$Q$309,$Q$314)+SUMIFS(U10:U309,$AO$10:$AO$309,"村",$Q$10:$Q$309,$Q$314)</f>
        <v>0</v>
      </c>
      <c r="V314" s="124">
        <f t="shared" ref="V314:AG314" si="346">SUMIFS(V10:V309,$AO$10:$AO$309,"市",$Q$10:$Q$309,$Q$314)+SUMIFS(V10:V309,$AO$10:$AO$309,"町",$Q$10:$Q$309,$Q$314)+SUMIFS(V10:V309,$AO$10:$AO$309,"村",$Q$10:$Q$309,$Q$314)</f>
        <v>0</v>
      </c>
      <c r="W314" s="124">
        <f t="shared" si="346"/>
        <v>0</v>
      </c>
      <c r="X314" s="124">
        <f t="shared" si="346"/>
        <v>0</v>
      </c>
      <c r="Y314" s="124">
        <f t="shared" si="346"/>
        <v>0</v>
      </c>
      <c r="Z314" s="124">
        <f t="shared" si="346"/>
        <v>0</v>
      </c>
      <c r="AA314" s="124">
        <f t="shared" si="346"/>
        <v>0</v>
      </c>
      <c r="AB314" s="124">
        <f t="shared" si="346"/>
        <v>0</v>
      </c>
      <c r="AC314" s="274">
        <f t="shared" si="346"/>
        <v>0</v>
      </c>
      <c r="AD314" s="124">
        <f t="shared" si="346"/>
        <v>0</v>
      </c>
      <c r="AE314" s="124">
        <f t="shared" si="346"/>
        <v>0</v>
      </c>
      <c r="AF314" s="124">
        <f t="shared" ref="AF314" si="347">SUMIFS(AF10:AF309,$AO$10:$AO$309,"市",$Q$10:$Q$309,$Q$314)+SUMIFS(AF10:AF309,$AO$10:$AO$309,"町",$Q$10:$Q$309,$Q$314)+SUMIFS(AF10:AF309,$AO$10:$AO$309,"村",$Q$10:$Q$309,$Q$314)</f>
        <v>0</v>
      </c>
      <c r="AG314" s="283">
        <f t="shared" si="346"/>
        <v>0</v>
      </c>
      <c r="AH314" s="310"/>
      <c r="AI314" s="349"/>
      <c r="AJ314" s="350"/>
      <c r="AK314" s="350"/>
      <c r="AL314" s="351"/>
    </row>
    <row r="315" spans="2:46">
      <c r="C315" s="335"/>
      <c r="D315" s="336"/>
      <c r="E315" s="336"/>
      <c r="F315" s="336"/>
      <c r="G315" s="336"/>
      <c r="H315" s="336"/>
      <c r="I315" s="336"/>
      <c r="J315" s="336"/>
      <c r="K315" s="336"/>
      <c r="L315" s="336"/>
      <c r="M315" s="336"/>
      <c r="N315" s="337"/>
      <c r="O315" s="305"/>
      <c r="P315" s="306"/>
      <c r="Q315" s="214" t="s">
        <v>73</v>
      </c>
      <c r="R315" s="109">
        <f>SUMIFS(R10:R309,$AO$10:$AO$309,"市",$Q$10:$Q$309,Q315)+SUMIFS(R10:R309,$AO$10:$AO$309,"町",$Q$10:$Q$309,Q315)+SUMIFS(R10:R309,$AO$10:$AO$309,"村",$Q$10:$Q$309,Q315)</f>
        <v>0</v>
      </c>
      <c r="S315" s="111">
        <f>SUMIFS(S10:S309,$AO$10:$AO$309,"市",$Q$10:$Q$309,Q315)+SUMIFS(S10:S309,$AO$10:$AO$309,"町",$Q$10:$Q$309,Q315)+SUMIFS(S10:S309,$AO$10:$AO$309,"村",$Q$10:$Q$309,Q315)</f>
        <v>0</v>
      </c>
      <c r="T315" s="110">
        <f>SUMIFS(T10:T309,$AO$10:$AO$309,"市",$Q$10:$Q$309,$Q$315)+SUMIFS(T10:T309,$AO$10:$AO$309,"町",$Q$10:$Q$309,$Q$315)+SUMIFS(T10:T309,$AO$10:$AO$309,"村",$Q$10:$Q$309,$Q$315)</f>
        <v>0</v>
      </c>
      <c r="U315" s="109">
        <f t="shared" ref="U315:AG315" si="348">SUMIFS(U10:U309,$AO$10:$AO$309,"市",$Q$10:$Q$309,$Q$315)+SUMIFS(U10:U309,$AO$10:$AO$309,"町",$Q$10:$Q$309,$Q$315)+SUMIFS(U10:U309,$AO$10:$AO$309,"村",$Q$10:$Q$309,$Q$315)</f>
        <v>0</v>
      </c>
      <c r="V315" s="109">
        <f t="shared" si="348"/>
        <v>0</v>
      </c>
      <c r="W315" s="109">
        <f t="shared" si="348"/>
        <v>0</v>
      </c>
      <c r="X315" s="109">
        <f t="shared" si="348"/>
        <v>0</v>
      </c>
      <c r="Y315" s="109">
        <f t="shared" si="348"/>
        <v>0</v>
      </c>
      <c r="Z315" s="109">
        <f t="shared" si="348"/>
        <v>0</v>
      </c>
      <c r="AA315" s="109">
        <f t="shared" si="348"/>
        <v>0</v>
      </c>
      <c r="AB315" s="120">
        <f t="shared" si="348"/>
        <v>0</v>
      </c>
      <c r="AC315" s="130">
        <f t="shared" si="348"/>
        <v>0</v>
      </c>
      <c r="AD315" s="109">
        <f t="shared" si="348"/>
        <v>0</v>
      </c>
      <c r="AE315" s="120">
        <f t="shared" si="348"/>
        <v>0</v>
      </c>
      <c r="AF315" s="120">
        <f t="shared" ref="AF315" si="349">SUMIFS(AF10:AF309,$AO$10:$AO$309,"市",$Q$10:$Q$309,$Q$315)+SUMIFS(AF10:AF309,$AO$10:$AO$309,"町",$Q$10:$Q$309,$Q$315)+SUMIFS(AF10:AF309,$AO$10:$AO$309,"村",$Q$10:$Q$309,$Q$315)</f>
        <v>0</v>
      </c>
      <c r="AG315" s="121">
        <f t="shared" si="348"/>
        <v>0</v>
      </c>
      <c r="AH315" s="311"/>
      <c r="AI315" s="349"/>
      <c r="AJ315" s="350"/>
      <c r="AK315" s="350"/>
      <c r="AL315" s="351"/>
    </row>
    <row r="316" spans="2:46">
      <c r="C316" s="335"/>
      <c r="D316" s="336"/>
      <c r="E316" s="336"/>
      <c r="F316" s="336"/>
      <c r="G316" s="336"/>
      <c r="H316" s="336"/>
      <c r="I316" s="336"/>
      <c r="J316" s="336"/>
      <c r="K316" s="336"/>
      <c r="L316" s="336"/>
      <c r="M316" s="336"/>
      <c r="N316" s="337"/>
      <c r="O316" s="303" t="s">
        <v>75</v>
      </c>
      <c r="P316" s="304"/>
      <c r="Q316" s="217" t="s">
        <v>71</v>
      </c>
      <c r="R316" s="113">
        <f>SUMIFS($R$10:$R$309,$AO$10:$AO$309,"県",$Q$10:$Q$309,$Q$316)</f>
        <v>0</v>
      </c>
      <c r="S316" s="123">
        <f>SUMIFS($S$10:$S$309,$AO$10:$AO$309,"県",$Q$10:$Q$309,$Q$316)</f>
        <v>0</v>
      </c>
      <c r="T316" s="115">
        <f>SUMIFS(T$10:T$309,$AO$10:$AO$309,"県",$Q$10:$Q$309,$Q$316)</f>
        <v>0</v>
      </c>
      <c r="U316" s="127">
        <f t="shared" ref="U316:AG316" si="350">SUMIFS(U$10:U$309,$AO$10:$AO$309,"県",$Q$10:$Q$309,$Q$316)</f>
        <v>0</v>
      </c>
      <c r="V316" s="113">
        <f t="shared" si="350"/>
        <v>0</v>
      </c>
      <c r="W316" s="113">
        <f t="shared" si="350"/>
        <v>0</v>
      </c>
      <c r="X316" s="113">
        <f t="shared" si="350"/>
        <v>0</v>
      </c>
      <c r="Y316" s="113">
        <f t="shared" si="350"/>
        <v>0</v>
      </c>
      <c r="Z316" s="113">
        <f t="shared" si="350"/>
        <v>0</v>
      </c>
      <c r="AA316" s="113">
        <f t="shared" si="350"/>
        <v>0</v>
      </c>
      <c r="AB316" s="113">
        <f t="shared" si="350"/>
        <v>0</v>
      </c>
      <c r="AC316" s="127">
        <f t="shared" si="350"/>
        <v>0</v>
      </c>
      <c r="AD316" s="113">
        <f t="shared" si="350"/>
        <v>0</v>
      </c>
      <c r="AE316" s="113">
        <f t="shared" si="350"/>
        <v>0</v>
      </c>
      <c r="AF316" s="113">
        <f t="shared" si="350"/>
        <v>0</v>
      </c>
      <c r="AG316" s="282">
        <f t="shared" si="350"/>
        <v>0</v>
      </c>
      <c r="AH316" s="309"/>
      <c r="AI316" s="349"/>
      <c r="AJ316" s="350"/>
      <c r="AK316" s="350"/>
      <c r="AL316" s="351"/>
    </row>
    <row r="317" spans="2:46">
      <c r="C317" s="335"/>
      <c r="D317" s="336"/>
      <c r="E317" s="336"/>
      <c r="F317" s="336"/>
      <c r="G317" s="336"/>
      <c r="H317" s="336"/>
      <c r="I317" s="336"/>
      <c r="J317" s="336"/>
      <c r="K317" s="336"/>
      <c r="L317" s="336"/>
      <c r="M317" s="336"/>
      <c r="N317" s="337"/>
      <c r="O317" s="305"/>
      <c r="P317" s="306"/>
      <c r="Q317" s="214" t="s">
        <v>72</v>
      </c>
      <c r="R317" s="124">
        <f>SUMIFS($R$10:$R$309,$AO$10:$AO$309,"県",$Q$10:$Q$309,$Q$317)</f>
        <v>0</v>
      </c>
      <c r="S317" s="128">
        <f>SUMIFS($S$10:$S$309,$AO$10:$AO$309,"県",$Q$10:$Q$309,$Q$317)</f>
        <v>0</v>
      </c>
      <c r="T317" s="119">
        <f>SUMIFS(T$10:T$309,$AO$10:$AO$309,"県",$Q$10:$Q$309,$Q$317)</f>
        <v>0</v>
      </c>
      <c r="U317" s="129">
        <f t="shared" ref="U317:AG317" si="351">SUMIFS(U$10:U$309,$AO$10:$AO$309,"県",$Q$10:$Q$309,$Q$317)</f>
        <v>0</v>
      </c>
      <c r="V317" s="117">
        <f t="shared" si="351"/>
        <v>0</v>
      </c>
      <c r="W317" s="117">
        <f t="shared" si="351"/>
        <v>0</v>
      </c>
      <c r="X317" s="117">
        <f t="shared" si="351"/>
        <v>0</v>
      </c>
      <c r="Y317" s="117">
        <f t="shared" si="351"/>
        <v>0</v>
      </c>
      <c r="Z317" s="117">
        <f t="shared" si="351"/>
        <v>0</v>
      </c>
      <c r="AA317" s="117">
        <f t="shared" si="351"/>
        <v>0</v>
      </c>
      <c r="AB317" s="117">
        <f t="shared" si="351"/>
        <v>0</v>
      </c>
      <c r="AC317" s="129">
        <f t="shared" si="351"/>
        <v>0</v>
      </c>
      <c r="AD317" s="117">
        <f t="shared" si="351"/>
        <v>0</v>
      </c>
      <c r="AE317" s="117">
        <f t="shared" si="351"/>
        <v>0</v>
      </c>
      <c r="AF317" s="117">
        <f t="shared" si="351"/>
        <v>0</v>
      </c>
      <c r="AG317" s="118">
        <f t="shared" si="351"/>
        <v>0</v>
      </c>
      <c r="AH317" s="310"/>
      <c r="AI317" s="349"/>
      <c r="AJ317" s="350"/>
      <c r="AK317" s="350"/>
      <c r="AL317" s="351"/>
    </row>
    <row r="318" spans="2:46">
      <c r="C318" s="335"/>
      <c r="D318" s="336"/>
      <c r="E318" s="336"/>
      <c r="F318" s="336"/>
      <c r="G318" s="336"/>
      <c r="H318" s="336"/>
      <c r="I318" s="336"/>
      <c r="J318" s="336"/>
      <c r="K318" s="336"/>
      <c r="L318" s="336"/>
      <c r="M318" s="336"/>
      <c r="N318" s="337"/>
      <c r="O318" s="305"/>
      <c r="P318" s="306"/>
      <c r="Q318" s="215" t="s">
        <v>73</v>
      </c>
      <c r="R318" s="109">
        <f>SUMIFS($R$10:$R$309,$AO$10:$AO$309,"県",$Q$10:$Q$309,$Q$318)</f>
        <v>0</v>
      </c>
      <c r="S318" s="111">
        <f>SUMIFS($S$10:$S$309,$AO$10:$AO$309,"県",$Q$10:$Q$309,$Q$318)</f>
        <v>0</v>
      </c>
      <c r="T318" s="122">
        <f>SUMIFS(T$10:T$309,$AO$10:$AO$309,"県",$Q$10:$Q$309,$Q$318)</f>
        <v>0</v>
      </c>
      <c r="U318" s="130">
        <f t="shared" ref="U318:AG318" si="352">SUMIFS(U$10:U$309,$AO$10:$AO$309,"県",$Q$10:$Q$309,$Q$318)</f>
        <v>0</v>
      </c>
      <c r="V318" s="109">
        <f t="shared" si="352"/>
        <v>0</v>
      </c>
      <c r="W318" s="109">
        <f t="shared" si="352"/>
        <v>0</v>
      </c>
      <c r="X318" s="109">
        <f t="shared" si="352"/>
        <v>0</v>
      </c>
      <c r="Y318" s="109">
        <f t="shared" si="352"/>
        <v>0</v>
      </c>
      <c r="Z318" s="109">
        <f t="shared" si="352"/>
        <v>0</v>
      </c>
      <c r="AA318" s="109">
        <f t="shared" si="352"/>
        <v>0</v>
      </c>
      <c r="AB318" s="120">
        <f t="shared" si="352"/>
        <v>0</v>
      </c>
      <c r="AC318" s="130">
        <f t="shared" si="352"/>
        <v>0</v>
      </c>
      <c r="AD318" s="109">
        <f t="shared" si="352"/>
        <v>0</v>
      </c>
      <c r="AE318" s="109">
        <f t="shared" si="352"/>
        <v>0</v>
      </c>
      <c r="AF318" s="109">
        <f t="shared" si="352"/>
        <v>0</v>
      </c>
      <c r="AG318" s="121">
        <f t="shared" si="352"/>
        <v>0</v>
      </c>
      <c r="AH318" s="311"/>
      <c r="AI318" s="349"/>
      <c r="AJ318" s="350"/>
      <c r="AK318" s="350"/>
      <c r="AL318" s="351"/>
    </row>
    <row r="319" spans="2:46" ht="14.5" customHeight="1">
      <c r="C319" s="335"/>
      <c r="D319" s="336"/>
      <c r="E319" s="336"/>
      <c r="F319" s="336"/>
      <c r="G319" s="336"/>
      <c r="H319" s="336"/>
      <c r="I319" s="336"/>
      <c r="J319" s="336"/>
      <c r="K319" s="336"/>
      <c r="L319" s="336"/>
      <c r="M319" s="336"/>
      <c r="N319" s="337"/>
      <c r="O319" s="355" t="s">
        <v>76</v>
      </c>
      <c r="P319" s="304"/>
      <c r="Q319" s="186" t="s">
        <v>71</v>
      </c>
      <c r="R319" s="113">
        <f>SUMIFS($R$10:$R$309,$AO$10:$AO$309,"組合",$Q$10:$Q$309,$Q$319)</f>
        <v>0</v>
      </c>
      <c r="S319" s="123">
        <f>SUMIFS($S$10:$S$309,$AO$10:$AO$309,"組合",$Q$10:$Q$309,$Q$320)</f>
        <v>0</v>
      </c>
      <c r="T319" s="115">
        <f>SUMIFS(T$10:T$309,$AO$10:$AO$309,"組合",$Q$10:$Q$309,$Q$319)</f>
        <v>0</v>
      </c>
      <c r="U319" s="127">
        <f t="shared" ref="U319:AG319" si="353">SUMIFS(U$10:U$309,$AO$10:$AO$309,"組合",$Q$10:$Q$309,$Q$319)</f>
        <v>0</v>
      </c>
      <c r="V319" s="113">
        <f t="shared" si="353"/>
        <v>0</v>
      </c>
      <c r="W319" s="113">
        <f t="shared" si="353"/>
        <v>0</v>
      </c>
      <c r="X319" s="113">
        <f t="shared" si="353"/>
        <v>0</v>
      </c>
      <c r="Y319" s="113">
        <f t="shared" si="353"/>
        <v>0</v>
      </c>
      <c r="Z319" s="113">
        <f t="shared" si="353"/>
        <v>0</v>
      </c>
      <c r="AA319" s="113">
        <f t="shared" si="353"/>
        <v>0</v>
      </c>
      <c r="AB319" s="113">
        <f t="shared" si="353"/>
        <v>0</v>
      </c>
      <c r="AC319" s="127">
        <f t="shared" si="353"/>
        <v>0</v>
      </c>
      <c r="AD319" s="113">
        <f t="shared" si="353"/>
        <v>0</v>
      </c>
      <c r="AE319" s="113">
        <f t="shared" si="353"/>
        <v>0</v>
      </c>
      <c r="AF319" s="113">
        <f t="shared" si="353"/>
        <v>0</v>
      </c>
      <c r="AG319" s="282">
        <f t="shared" si="353"/>
        <v>0</v>
      </c>
      <c r="AH319" s="103"/>
      <c r="AI319" s="349"/>
      <c r="AJ319" s="350"/>
      <c r="AK319" s="350"/>
      <c r="AL319" s="351"/>
    </row>
    <row r="320" spans="2:46" ht="14">
      <c r="C320" s="335"/>
      <c r="D320" s="336"/>
      <c r="E320" s="336"/>
      <c r="F320" s="336"/>
      <c r="G320" s="336"/>
      <c r="H320" s="336"/>
      <c r="I320" s="336"/>
      <c r="J320" s="336"/>
      <c r="K320" s="336"/>
      <c r="L320" s="336"/>
      <c r="M320" s="336"/>
      <c r="N320" s="337"/>
      <c r="O320" s="305"/>
      <c r="P320" s="306"/>
      <c r="Q320" s="214" t="s">
        <v>72</v>
      </c>
      <c r="R320" s="124">
        <f>SUMIFS($R$10:$R$309,$AO$10:$AO$309,"組合",$Q$10:$Q$309,$Q$320)</f>
        <v>0</v>
      </c>
      <c r="S320" s="128">
        <f>SUMIFS($S$10:$S$309,$AO$10:$AO$309,"組合",$Q$10:$Q$309,$Q$320)</f>
        <v>0</v>
      </c>
      <c r="T320" s="119">
        <f>SUMIFS(T$10:T$309,$AO$10:$AO$309,"組合",$Q$10:$Q$309,$Q$320)</f>
        <v>0</v>
      </c>
      <c r="U320" s="129">
        <f t="shared" ref="U320:AG320" si="354">SUMIFS(U$10:U$309,$AO$10:$AO$309,"組合",$Q$10:$Q$309,$Q$320)</f>
        <v>0</v>
      </c>
      <c r="V320" s="117">
        <f t="shared" si="354"/>
        <v>0</v>
      </c>
      <c r="W320" s="117">
        <f t="shared" si="354"/>
        <v>0</v>
      </c>
      <c r="X320" s="117">
        <f t="shared" si="354"/>
        <v>0</v>
      </c>
      <c r="Y320" s="117">
        <f t="shared" si="354"/>
        <v>0</v>
      </c>
      <c r="Z320" s="117">
        <f t="shared" si="354"/>
        <v>0</v>
      </c>
      <c r="AA320" s="117">
        <f t="shared" si="354"/>
        <v>0</v>
      </c>
      <c r="AB320" s="117">
        <f t="shared" si="354"/>
        <v>0</v>
      </c>
      <c r="AC320" s="129">
        <f t="shared" si="354"/>
        <v>0</v>
      </c>
      <c r="AD320" s="117">
        <f t="shared" si="354"/>
        <v>0</v>
      </c>
      <c r="AE320" s="117">
        <f t="shared" si="354"/>
        <v>0</v>
      </c>
      <c r="AF320" s="117">
        <f t="shared" si="354"/>
        <v>0</v>
      </c>
      <c r="AG320" s="118">
        <f t="shared" si="354"/>
        <v>0</v>
      </c>
      <c r="AH320" s="103"/>
      <c r="AI320" s="349"/>
      <c r="AJ320" s="350"/>
      <c r="AK320" s="350"/>
      <c r="AL320" s="351"/>
    </row>
    <row r="321" spans="3:38" ht="14">
      <c r="C321" s="335"/>
      <c r="D321" s="336"/>
      <c r="E321" s="336"/>
      <c r="F321" s="336"/>
      <c r="G321" s="336"/>
      <c r="H321" s="336"/>
      <c r="I321" s="336"/>
      <c r="J321" s="336"/>
      <c r="K321" s="336"/>
      <c r="L321" s="336"/>
      <c r="M321" s="336"/>
      <c r="N321" s="337"/>
      <c r="O321" s="307"/>
      <c r="P321" s="308"/>
      <c r="Q321" s="215" t="s">
        <v>73</v>
      </c>
      <c r="R321" s="109">
        <f>SUMIFS($R$10:$R$309,$AO$10:$AO$309,"組合",$Q$10:$Q$309,$Q$321)</f>
        <v>0</v>
      </c>
      <c r="S321" s="111">
        <f>SUMIFS($S$10:$S$309,$AO$10:$AO$309,"組合",$Q$10:$Q$309,$Q$321)</f>
        <v>0</v>
      </c>
      <c r="T321" s="122">
        <f>SUMIFS(T$10:T$309,$AO$10:$AO$309,"組合",$Q$10:$Q$309,$Q$321)</f>
        <v>0</v>
      </c>
      <c r="U321" s="130">
        <f t="shared" ref="U321:AG321" si="355">SUMIFS(U$10:U$309,$AO$10:$AO$309,"組合",$Q$10:$Q$309,$Q$321)</f>
        <v>0</v>
      </c>
      <c r="V321" s="109">
        <f t="shared" si="355"/>
        <v>0</v>
      </c>
      <c r="W321" s="109">
        <f t="shared" si="355"/>
        <v>0</v>
      </c>
      <c r="X321" s="109">
        <f t="shared" si="355"/>
        <v>0</v>
      </c>
      <c r="Y321" s="109">
        <f t="shared" si="355"/>
        <v>0</v>
      </c>
      <c r="Z321" s="109">
        <f t="shared" si="355"/>
        <v>0</v>
      </c>
      <c r="AA321" s="109">
        <f t="shared" si="355"/>
        <v>0</v>
      </c>
      <c r="AB321" s="120">
        <f t="shared" si="355"/>
        <v>0</v>
      </c>
      <c r="AC321" s="130">
        <f t="shared" si="355"/>
        <v>0</v>
      </c>
      <c r="AD321" s="109">
        <f t="shared" si="355"/>
        <v>0</v>
      </c>
      <c r="AE321" s="120">
        <f t="shared" si="355"/>
        <v>0</v>
      </c>
      <c r="AF321" s="120">
        <f t="shared" si="355"/>
        <v>0</v>
      </c>
      <c r="AG321" s="121">
        <f t="shared" si="355"/>
        <v>0</v>
      </c>
      <c r="AH321" s="103"/>
      <c r="AI321" s="349"/>
      <c r="AJ321" s="350"/>
      <c r="AK321" s="350"/>
      <c r="AL321" s="351"/>
    </row>
    <row r="322" spans="3:38">
      <c r="C322" s="335"/>
      <c r="D322" s="336"/>
      <c r="E322" s="336"/>
      <c r="F322" s="336"/>
      <c r="G322" s="336"/>
      <c r="H322" s="336"/>
      <c r="I322" s="336"/>
      <c r="J322" s="336"/>
      <c r="K322" s="336"/>
      <c r="L322" s="336"/>
      <c r="M322" s="336"/>
      <c r="N322" s="337"/>
      <c r="O322" s="303" t="s">
        <v>77</v>
      </c>
      <c r="P322" s="304"/>
      <c r="Q322" s="186" t="s">
        <v>71</v>
      </c>
      <c r="R322" s="15">
        <f t="shared" ref="R322:T322" si="356">SUMIFS(R10:R309,$AN$10:$AN$309,"0",$Q$10:$Q$309,$Q$322)</f>
        <v>0</v>
      </c>
      <c r="S322" s="16">
        <f t="shared" si="356"/>
        <v>0</v>
      </c>
      <c r="T322" s="17">
        <f t="shared" si="356"/>
        <v>0</v>
      </c>
      <c r="U322" s="15">
        <f t="shared" ref="U322:AE322" si="357">SUMIFS(U10:U309,$AN$10:$AN$309,"0",$Q$10:$Q$309,$Q$322)</f>
        <v>0</v>
      </c>
      <c r="V322" s="15">
        <f t="shared" si="357"/>
        <v>0</v>
      </c>
      <c r="W322" s="15">
        <f t="shared" si="357"/>
        <v>0</v>
      </c>
      <c r="X322" s="15">
        <f t="shared" si="357"/>
        <v>0</v>
      </c>
      <c r="Y322" s="15">
        <f t="shared" si="357"/>
        <v>0</v>
      </c>
      <c r="Z322" s="15">
        <f t="shared" si="357"/>
        <v>0</v>
      </c>
      <c r="AA322" s="15">
        <f t="shared" si="357"/>
        <v>0</v>
      </c>
      <c r="AB322" s="15">
        <f t="shared" si="357"/>
        <v>0</v>
      </c>
      <c r="AC322" s="275">
        <f t="shared" si="357"/>
        <v>0</v>
      </c>
      <c r="AD322" s="15">
        <f t="shared" si="357"/>
        <v>0</v>
      </c>
      <c r="AE322" s="15">
        <f t="shared" si="357"/>
        <v>0</v>
      </c>
      <c r="AF322" s="15">
        <f t="shared" ref="AF322" si="358">SUMIFS(AF10:AF309,$AN$10:$AN$309,"0",$Q$10:$Q$309,$Q$322)</f>
        <v>0</v>
      </c>
      <c r="AG322" s="284">
        <f t="shared" ref="AG322" si="359">SUMIFS(AG10:AG309,$AN$10:$AN$309,"0",$Q$10:$Q$309,$Q$322)</f>
        <v>0</v>
      </c>
      <c r="AH322" s="309"/>
      <c r="AI322" s="349"/>
      <c r="AJ322" s="350"/>
      <c r="AK322" s="350"/>
      <c r="AL322" s="351"/>
    </row>
    <row r="323" spans="3:38">
      <c r="C323" s="335"/>
      <c r="D323" s="336"/>
      <c r="E323" s="336"/>
      <c r="F323" s="336"/>
      <c r="G323" s="336"/>
      <c r="H323" s="336"/>
      <c r="I323" s="336"/>
      <c r="J323" s="336"/>
      <c r="K323" s="336"/>
      <c r="L323" s="336"/>
      <c r="M323" s="336"/>
      <c r="N323" s="337"/>
      <c r="O323" s="305"/>
      <c r="P323" s="306"/>
      <c r="Q323" s="214" t="s">
        <v>72</v>
      </c>
      <c r="R323" s="19">
        <f t="shared" ref="R323:T323" si="360">SUMIFS(R10:R309,$AN$10:$AN$309,"0",$Q$10:$Q$309,$Q$323)</f>
        <v>230</v>
      </c>
      <c r="S323" s="20">
        <f t="shared" si="360"/>
        <v>0</v>
      </c>
      <c r="T323" s="21">
        <f t="shared" si="360"/>
        <v>0</v>
      </c>
      <c r="U323" s="19">
        <f t="shared" ref="U323:AE323" si="361">SUMIFS(U10:U309,$AN$10:$AN$309,"0",$Q$10:$Q$309,$Q$323)</f>
        <v>0</v>
      </c>
      <c r="V323" s="19">
        <f t="shared" si="361"/>
        <v>0</v>
      </c>
      <c r="W323" s="19">
        <f t="shared" si="361"/>
        <v>0</v>
      </c>
      <c r="X323" s="19">
        <f t="shared" si="361"/>
        <v>0</v>
      </c>
      <c r="Y323" s="19">
        <f t="shared" si="361"/>
        <v>0</v>
      </c>
      <c r="Z323" s="19">
        <f t="shared" si="361"/>
        <v>0</v>
      </c>
      <c r="AA323" s="19">
        <f t="shared" si="361"/>
        <v>0</v>
      </c>
      <c r="AB323" s="19">
        <f t="shared" si="361"/>
        <v>0</v>
      </c>
      <c r="AC323" s="276">
        <f t="shared" si="361"/>
        <v>0</v>
      </c>
      <c r="AD323" s="19">
        <f t="shared" si="361"/>
        <v>0</v>
      </c>
      <c r="AE323" s="19">
        <f t="shared" si="361"/>
        <v>0</v>
      </c>
      <c r="AF323" s="19">
        <f t="shared" ref="AF323" si="362">SUMIFS(AF10:AF309,$AN$10:$AN$309,"0",$Q$10:$Q$309,$Q$323)</f>
        <v>0</v>
      </c>
      <c r="AG323" s="285">
        <f t="shared" ref="AG323" si="363">SUMIFS(AG10:AG309,$AN$10:$AN$309,"0",$Q$10:$Q$309,$Q$323)</f>
        <v>230</v>
      </c>
      <c r="AH323" s="310"/>
      <c r="AI323" s="349"/>
      <c r="AJ323" s="350"/>
      <c r="AK323" s="350"/>
      <c r="AL323" s="351"/>
    </row>
    <row r="324" spans="3:38">
      <c r="C324" s="335"/>
      <c r="D324" s="336"/>
      <c r="E324" s="336"/>
      <c r="F324" s="336"/>
      <c r="G324" s="336"/>
      <c r="H324" s="336"/>
      <c r="I324" s="336"/>
      <c r="J324" s="336"/>
      <c r="K324" s="336"/>
      <c r="L324" s="336"/>
      <c r="M324" s="336"/>
      <c r="N324" s="337"/>
      <c r="O324" s="307"/>
      <c r="P324" s="308"/>
      <c r="Q324" s="214" t="s">
        <v>73</v>
      </c>
      <c r="R324" s="23">
        <f t="shared" ref="R324:T324" si="364">SUMIFS(R10:R309,$AN$10:$AN$309,"0",$Q$10:$Q$309,$Q$324)</f>
        <v>230</v>
      </c>
      <c r="S324" s="24">
        <f t="shared" si="364"/>
        <v>0</v>
      </c>
      <c r="T324" s="25">
        <f t="shared" si="364"/>
        <v>0</v>
      </c>
      <c r="U324" s="23">
        <f t="shared" ref="U324:AE324" si="365">SUMIFS(U10:U309,$AN$10:$AN$309,"0",$Q$10:$Q$309,$Q$324)</f>
        <v>0</v>
      </c>
      <c r="V324" s="23">
        <f t="shared" si="365"/>
        <v>0</v>
      </c>
      <c r="W324" s="23">
        <f t="shared" si="365"/>
        <v>0</v>
      </c>
      <c r="X324" s="23">
        <f t="shared" si="365"/>
        <v>0</v>
      </c>
      <c r="Y324" s="23">
        <f t="shared" si="365"/>
        <v>0</v>
      </c>
      <c r="Z324" s="23">
        <f t="shared" si="365"/>
        <v>0</v>
      </c>
      <c r="AA324" s="23">
        <f t="shared" si="365"/>
        <v>0</v>
      </c>
      <c r="AB324" s="278">
        <f t="shared" si="365"/>
        <v>0</v>
      </c>
      <c r="AC324" s="271">
        <f t="shared" si="365"/>
        <v>0</v>
      </c>
      <c r="AD324" s="23">
        <f t="shared" si="365"/>
        <v>0</v>
      </c>
      <c r="AE324" s="278">
        <f t="shared" si="365"/>
        <v>0</v>
      </c>
      <c r="AF324" s="278">
        <f t="shared" ref="AF324" si="366">SUMIFS(AF10:AF309,$AN$10:$AN$309,"0",$Q$10:$Q$309,$Q$324)</f>
        <v>0</v>
      </c>
      <c r="AG324" s="281">
        <f t="shared" ref="AG324" si="367">SUMIFS(AG10:AG309,$AN$10:$AN$309,"0",$Q$10:$Q$309,$Q$324)</f>
        <v>230</v>
      </c>
      <c r="AH324" s="311"/>
      <c r="AI324" s="349"/>
      <c r="AJ324" s="350"/>
      <c r="AK324" s="350"/>
      <c r="AL324" s="351"/>
    </row>
    <row r="325" spans="3:38">
      <c r="C325" s="335"/>
      <c r="D325" s="336"/>
      <c r="E325" s="336"/>
      <c r="F325" s="336"/>
      <c r="G325" s="336"/>
      <c r="H325" s="336"/>
      <c r="I325" s="336"/>
      <c r="J325" s="336"/>
      <c r="K325" s="336"/>
      <c r="L325" s="336"/>
      <c r="M325" s="336"/>
      <c r="N325" s="337"/>
      <c r="O325" s="305" t="s">
        <v>78</v>
      </c>
      <c r="P325" s="306"/>
      <c r="Q325" s="185" t="s">
        <v>71</v>
      </c>
      <c r="R325" s="15">
        <f t="shared" ref="R325:T325" si="368">SUMIFS(R10:R309,$AN$10:$AN$309,"◆",$Q$10:$Q$309,$Q$325)</f>
        <v>0</v>
      </c>
      <c r="S325" s="16">
        <f t="shared" si="368"/>
        <v>0</v>
      </c>
      <c r="T325" s="17">
        <f t="shared" si="368"/>
        <v>0</v>
      </c>
      <c r="U325" s="15">
        <f t="shared" ref="U325:AE325" si="369">SUMIFS(U10:U309,$AN$10:$AN$309,"◆",$Q$10:$Q$309,$Q$325)</f>
        <v>0</v>
      </c>
      <c r="V325" s="15">
        <f t="shared" si="369"/>
        <v>0</v>
      </c>
      <c r="W325" s="15">
        <f t="shared" si="369"/>
        <v>0</v>
      </c>
      <c r="X325" s="15">
        <f t="shared" si="369"/>
        <v>0</v>
      </c>
      <c r="Y325" s="15">
        <f t="shared" si="369"/>
        <v>0</v>
      </c>
      <c r="Z325" s="15">
        <f t="shared" si="369"/>
        <v>0</v>
      </c>
      <c r="AA325" s="15">
        <f t="shared" si="369"/>
        <v>0</v>
      </c>
      <c r="AB325" s="15">
        <f t="shared" si="369"/>
        <v>0</v>
      </c>
      <c r="AC325" s="275">
        <f t="shared" si="369"/>
        <v>0</v>
      </c>
      <c r="AD325" s="15">
        <f t="shared" si="369"/>
        <v>0</v>
      </c>
      <c r="AE325" s="15">
        <f t="shared" si="369"/>
        <v>0</v>
      </c>
      <c r="AF325" s="15">
        <f t="shared" ref="AF325" si="370">SUMIFS(AF10:AF309,$AN$10:$AN$309,"◆",$Q$10:$Q$309,$Q$325)</f>
        <v>0</v>
      </c>
      <c r="AG325" s="284">
        <f t="shared" ref="AG325" si="371">SUMIFS(AG10:AG309,$AN$10:$AN$309,"◆",$Q$10:$Q$309,$Q$325)</f>
        <v>0</v>
      </c>
      <c r="AH325" s="309"/>
      <c r="AI325" s="349"/>
      <c r="AJ325" s="350"/>
      <c r="AK325" s="350"/>
      <c r="AL325" s="351"/>
    </row>
    <row r="326" spans="3:38">
      <c r="C326" s="335"/>
      <c r="D326" s="336"/>
      <c r="E326" s="336"/>
      <c r="F326" s="336"/>
      <c r="G326" s="336"/>
      <c r="H326" s="336"/>
      <c r="I326" s="336"/>
      <c r="J326" s="336"/>
      <c r="K326" s="336"/>
      <c r="L326" s="336"/>
      <c r="M326" s="336"/>
      <c r="N326" s="337"/>
      <c r="O326" s="305"/>
      <c r="P326" s="306"/>
      <c r="Q326" s="214" t="s">
        <v>72</v>
      </c>
      <c r="R326" s="19">
        <f t="shared" ref="R326:T326" si="372">SUMIFS(R10:R309,$AN$10:$AN$309,"◆",$Q$10:$Q$309,$Q$326)</f>
        <v>0</v>
      </c>
      <c r="S326" s="20">
        <f t="shared" si="372"/>
        <v>0</v>
      </c>
      <c r="T326" s="21">
        <f t="shared" si="372"/>
        <v>0</v>
      </c>
      <c r="U326" s="19">
        <f t="shared" ref="U326:AE326" si="373">SUMIFS(U10:U309,$AN$10:$AN$309,"◆",$Q$10:$Q$309,$Q$326)</f>
        <v>0</v>
      </c>
      <c r="V326" s="19">
        <f t="shared" si="373"/>
        <v>0</v>
      </c>
      <c r="W326" s="19">
        <f t="shared" si="373"/>
        <v>0</v>
      </c>
      <c r="X326" s="19">
        <f t="shared" si="373"/>
        <v>0</v>
      </c>
      <c r="Y326" s="19">
        <f t="shared" si="373"/>
        <v>0</v>
      </c>
      <c r="Z326" s="19">
        <f t="shared" si="373"/>
        <v>0</v>
      </c>
      <c r="AA326" s="19">
        <f t="shared" si="373"/>
        <v>0</v>
      </c>
      <c r="AB326" s="19">
        <f t="shared" si="373"/>
        <v>0</v>
      </c>
      <c r="AC326" s="276">
        <f t="shared" si="373"/>
        <v>0</v>
      </c>
      <c r="AD326" s="19">
        <f t="shared" si="373"/>
        <v>0</v>
      </c>
      <c r="AE326" s="19">
        <f t="shared" si="373"/>
        <v>0</v>
      </c>
      <c r="AF326" s="19">
        <f t="shared" ref="AF326" si="374">SUMIFS(AF10:AF309,$AN$10:$AN$309,"◆",$Q$10:$Q$309,$Q$326)</f>
        <v>0</v>
      </c>
      <c r="AG326" s="285">
        <f t="shared" ref="AG326" si="375">SUMIFS(AG10:AG309,$AN$10:$AN$309,"◆",$Q$10:$Q$309,$Q$326)</f>
        <v>0</v>
      </c>
      <c r="AH326" s="310"/>
      <c r="AI326" s="349"/>
      <c r="AJ326" s="350"/>
      <c r="AK326" s="350"/>
      <c r="AL326" s="351"/>
    </row>
    <row r="327" spans="3:38" ht="13.75" customHeight="1" thickBot="1">
      <c r="C327" s="338"/>
      <c r="D327" s="339"/>
      <c r="E327" s="339"/>
      <c r="F327" s="339"/>
      <c r="G327" s="339"/>
      <c r="H327" s="339"/>
      <c r="I327" s="339"/>
      <c r="J327" s="339"/>
      <c r="K327" s="339"/>
      <c r="L327" s="339"/>
      <c r="M327" s="339"/>
      <c r="N327" s="340"/>
      <c r="O327" s="312"/>
      <c r="P327" s="313"/>
      <c r="Q327" s="214" t="s">
        <v>73</v>
      </c>
      <c r="R327" s="32">
        <f t="shared" ref="R327:T327" si="376">SUMIFS(R10:R309,$AN$10:$AN$309,"◆",$Q$10:$Q$309,$Q$327)</f>
        <v>0</v>
      </c>
      <c r="S327" s="33">
        <f t="shared" si="376"/>
        <v>0</v>
      </c>
      <c r="T327" s="34">
        <f t="shared" si="376"/>
        <v>0</v>
      </c>
      <c r="U327" s="35">
        <f t="shared" ref="U327:AE327" si="377">SUMIFS(U10:U309,$AN$10:$AN$309,"◆",$Q$10:$Q$309,$Q$327)</f>
        <v>0</v>
      </c>
      <c r="V327" s="35">
        <f t="shared" si="377"/>
        <v>0</v>
      </c>
      <c r="W327" s="35">
        <f t="shared" si="377"/>
        <v>0</v>
      </c>
      <c r="X327" s="35">
        <f t="shared" si="377"/>
        <v>0</v>
      </c>
      <c r="Y327" s="35">
        <f t="shared" si="377"/>
        <v>0</v>
      </c>
      <c r="Z327" s="35">
        <f t="shared" si="377"/>
        <v>0</v>
      </c>
      <c r="AA327" s="35">
        <f t="shared" si="377"/>
        <v>0</v>
      </c>
      <c r="AB327" s="32">
        <f t="shared" si="377"/>
        <v>0</v>
      </c>
      <c r="AC327" s="277">
        <f t="shared" si="377"/>
        <v>0</v>
      </c>
      <c r="AD327" s="35">
        <f t="shared" si="377"/>
        <v>0</v>
      </c>
      <c r="AE327" s="32">
        <f t="shared" si="377"/>
        <v>0</v>
      </c>
      <c r="AF327" s="32">
        <f t="shared" ref="AF327" si="378">SUMIFS(AF10:AF309,$AN$10:$AN$309,"◆",$Q$10:$Q$309,$Q$327)</f>
        <v>0</v>
      </c>
      <c r="AG327" s="286">
        <f t="shared" ref="AG327" si="379">SUMIFS(AG10:AG309,$AN$10:$AN$309,"◆",$Q$10:$Q$309,$Q$327)</f>
        <v>0</v>
      </c>
      <c r="AH327" s="314"/>
      <c r="AI327" s="352"/>
      <c r="AJ327" s="353"/>
      <c r="AK327" s="353"/>
      <c r="AL327" s="354"/>
    </row>
    <row r="328" spans="3:38" ht="13.75" customHeight="1" thickBot="1">
      <c r="C328" s="3"/>
      <c r="D328" s="3"/>
      <c r="E328" s="3"/>
      <c r="F328" s="3"/>
      <c r="G328" s="3"/>
      <c r="H328" s="3"/>
      <c r="I328" s="3"/>
      <c r="J328" s="3"/>
      <c r="K328" s="3"/>
      <c r="L328" s="3"/>
      <c r="M328" s="3"/>
      <c r="N328" s="3"/>
      <c r="O328" s="2"/>
      <c r="P328" s="6"/>
      <c r="Q328" s="36"/>
      <c r="R328" s="37"/>
      <c r="S328" s="6"/>
      <c r="T328" s="3"/>
      <c r="U328" s="3"/>
      <c r="V328" s="3"/>
      <c r="W328" s="3"/>
      <c r="X328" s="3"/>
      <c r="Y328" s="3"/>
      <c r="Z328" s="3"/>
      <c r="AA328" s="3"/>
      <c r="AB328" s="3"/>
      <c r="AC328" s="3"/>
      <c r="AD328" s="3"/>
      <c r="AE328" s="3"/>
      <c r="AF328" s="3"/>
      <c r="AG328" s="3"/>
      <c r="AH328" s="6"/>
      <c r="AI328" s="6"/>
      <c r="AJ328" s="6"/>
      <c r="AK328" s="6"/>
      <c r="AL328" s="3"/>
    </row>
    <row r="329" spans="3:38" ht="16.5">
      <c r="C329" s="315" t="s">
        <v>79</v>
      </c>
      <c r="D329" s="316"/>
      <c r="E329" s="316"/>
      <c r="F329" s="316"/>
      <c r="G329" s="316"/>
      <c r="H329" s="316"/>
      <c r="I329" s="316"/>
      <c r="J329" s="316"/>
      <c r="K329" s="317"/>
      <c r="L329" s="228"/>
      <c r="M329" s="317" t="s">
        <v>80</v>
      </c>
      <c r="N329" s="317"/>
      <c r="O329" s="317"/>
      <c r="P329" s="318"/>
      <c r="Q329" s="319"/>
      <c r="R329" s="319"/>
      <c r="S329" s="319"/>
      <c r="T329" s="319"/>
      <c r="U329" s="319"/>
      <c r="V329" s="319"/>
      <c r="W329" s="319"/>
      <c r="X329" s="266"/>
      <c r="Y329" s="266"/>
      <c r="Z329" s="266"/>
      <c r="AA329" s="266"/>
      <c r="AB329" s="266"/>
      <c r="AC329" s="266"/>
      <c r="AD329" s="266"/>
      <c r="AE329" s="266"/>
      <c r="AF329" s="266"/>
      <c r="AG329" s="317" t="s">
        <v>81</v>
      </c>
      <c r="AH329" s="317"/>
      <c r="AI329" s="320"/>
      <c r="AJ329" s="321"/>
      <c r="AK329" s="321"/>
      <c r="AL329" s="322"/>
    </row>
    <row r="330" spans="3:38" ht="16.5">
      <c r="C330" s="298" t="s">
        <v>82</v>
      </c>
      <c r="D330" s="299"/>
      <c r="E330" s="299"/>
      <c r="F330" s="299"/>
      <c r="G330" s="299"/>
      <c r="H330" s="299"/>
      <c r="I330" s="299"/>
      <c r="J330" s="299"/>
      <c r="K330" s="300"/>
      <c r="L330" s="225"/>
      <c r="M330" s="300" t="s">
        <v>83</v>
      </c>
      <c r="N330" s="300"/>
      <c r="O330" s="300"/>
      <c r="P330" s="301"/>
      <c r="Q330" s="302"/>
      <c r="R330" s="302"/>
      <c r="S330" s="302"/>
      <c r="T330" s="302"/>
      <c r="U330" s="302"/>
      <c r="V330" s="302"/>
      <c r="W330" s="302"/>
      <c r="X330" s="267"/>
      <c r="Y330" s="267"/>
      <c r="Z330" s="267"/>
      <c r="AA330" s="267"/>
      <c r="AB330" s="267"/>
      <c r="AC330" s="267"/>
      <c r="AD330" s="267"/>
      <c r="AE330" s="267"/>
      <c r="AF330" s="267"/>
      <c r="AG330" s="300" t="s">
        <v>84</v>
      </c>
      <c r="AH330" s="300"/>
      <c r="AI330" s="323"/>
      <c r="AJ330" s="324"/>
      <c r="AK330" s="324"/>
      <c r="AL330" s="325"/>
    </row>
    <row r="331" spans="3:38" ht="17" thickBot="1">
      <c r="C331" s="293" t="s">
        <v>85</v>
      </c>
      <c r="D331" s="294"/>
      <c r="E331" s="294"/>
      <c r="F331" s="294"/>
      <c r="G331" s="294"/>
      <c r="H331" s="294"/>
      <c r="I331" s="294"/>
      <c r="J331" s="294"/>
      <c r="K331" s="295"/>
      <c r="L331" s="226"/>
      <c r="M331" s="295"/>
      <c r="N331" s="295"/>
      <c r="O331" s="295"/>
      <c r="P331" s="296"/>
      <c r="Q331" s="297"/>
      <c r="R331" s="297"/>
      <c r="S331" s="297"/>
      <c r="T331" s="297"/>
      <c r="U331" s="297"/>
      <c r="V331" s="297"/>
      <c r="W331" s="297"/>
      <c r="X331" s="268"/>
      <c r="Y331" s="268"/>
      <c r="Z331" s="268"/>
      <c r="AA331" s="268"/>
      <c r="AB331" s="268"/>
      <c r="AC331" s="268"/>
      <c r="AD331" s="268"/>
      <c r="AE331" s="268"/>
      <c r="AF331" s="268"/>
      <c r="AG331" s="295"/>
      <c r="AH331" s="295"/>
      <c r="AI331" s="326"/>
      <c r="AJ331" s="327"/>
      <c r="AK331" s="327"/>
      <c r="AL331" s="328"/>
    </row>
    <row r="332" spans="3:38" ht="16.5">
      <c r="C332" s="7" t="s">
        <v>86</v>
      </c>
      <c r="D332" s="7"/>
      <c r="E332" s="7"/>
      <c r="F332" s="7"/>
      <c r="G332" s="7"/>
      <c r="H332" s="7"/>
      <c r="I332" s="7"/>
      <c r="J332" s="7"/>
      <c r="K332" s="7"/>
      <c r="L332" s="39"/>
      <c r="M332" s="39"/>
      <c r="N332" s="39"/>
      <c r="O332" s="40"/>
      <c r="P332" s="39"/>
      <c r="Q332" s="39"/>
      <c r="R332" s="39"/>
      <c r="S332" s="39"/>
      <c r="T332" s="3"/>
      <c r="U332" s="3"/>
      <c r="V332" s="3"/>
      <c r="W332" s="3"/>
      <c r="X332" s="3"/>
      <c r="Y332" s="3"/>
      <c r="Z332" s="3"/>
      <c r="AA332" s="3"/>
      <c r="AB332" s="3"/>
      <c r="AC332" s="3"/>
      <c r="AD332" s="3"/>
      <c r="AE332" s="3"/>
      <c r="AF332" s="3"/>
      <c r="AG332" s="3"/>
      <c r="AH332" s="39"/>
      <c r="AI332" s="39"/>
      <c r="AJ332" s="39"/>
      <c r="AK332" s="39"/>
      <c r="AL332" s="3"/>
    </row>
    <row r="333" spans="3:38" ht="16.5">
      <c r="C333" s="7" t="s">
        <v>87</v>
      </c>
      <c r="D333" s="7"/>
      <c r="E333" s="7"/>
      <c r="F333" s="7"/>
      <c r="G333" s="7"/>
      <c r="H333" s="7"/>
      <c r="I333" s="7"/>
      <c r="J333" s="7"/>
      <c r="K333" s="7"/>
      <c r="L333" s="39"/>
      <c r="M333" s="39"/>
      <c r="N333" s="39"/>
      <c r="O333" s="40"/>
      <c r="P333" s="39"/>
      <c r="Q333" s="39"/>
      <c r="R333" s="39"/>
      <c r="S333" s="39"/>
      <c r="T333" s="3"/>
      <c r="U333" s="3"/>
      <c r="V333" s="3"/>
      <c r="W333" s="3"/>
      <c r="X333" s="3"/>
      <c r="Y333" s="3"/>
      <c r="Z333" s="3"/>
      <c r="AA333" s="3"/>
      <c r="AB333" s="3"/>
      <c r="AC333" s="3"/>
      <c r="AD333" s="3"/>
      <c r="AE333" s="3"/>
      <c r="AF333" s="3"/>
      <c r="AG333" s="3"/>
      <c r="AH333" s="39"/>
      <c r="AI333" s="39"/>
      <c r="AJ333" s="39"/>
      <c r="AK333" s="39"/>
      <c r="AL333" s="3"/>
    </row>
    <row r="334" spans="3:38" ht="16.5">
      <c r="C334" s="39" t="s">
        <v>88</v>
      </c>
      <c r="D334" s="39"/>
      <c r="E334" s="39"/>
      <c r="F334" s="39"/>
      <c r="G334" s="39"/>
      <c r="H334" s="39"/>
      <c r="I334" s="39"/>
      <c r="J334" s="39"/>
      <c r="K334" s="7"/>
      <c r="L334" s="39"/>
      <c r="M334" s="39"/>
      <c r="N334" s="39"/>
      <c r="O334" s="40"/>
      <c r="P334" s="39"/>
      <c r="Q334" s="39"/>
      <c r="R334" s="39"/>
      <c r="S334" s="39"/>
      <c r="T334" s="3"/>
      <c r="U334" s="3"/>
      <c r="V334" s="3"/>
      <c r="W334" s="3"/>
      <c r="X334" s="3"/>
      <c r="Y334" s="3"/>
      <c r="Z334" s="3"/>
      <c r="AA334" s="3"/>
      <c r="AB334" s="3"/>
      <c r="AC334" s="3"/>
      <c r="AD334" s="3"/>
      <c r="AE334" s="3"/>
      <c r="AF334" s="3"/>
      <c r="AG334" s="3"/>
      <c r="AH334" s="39"/>
      <c r="AI334" s="39"/>
      <c r="AJ334" s="39"/>
      <c r="AK334" s="39"/>
      <c r="AL334" s="3"/>
    </row>
    <row r="335" spans="3:38" ht="16.5">
      <c r="C335" s="7" t="s">
        <v>89</v>
      </c>
      <c r="D335" s="39"/>
      <c r="E335" s="39"/>
      <c r="F335" s="39"/>
      <c r="G335" s="39"/>
      <c r="H335" s="39"/>
      <c r="I335" s="39"/>
      <c r="J335" s="39"/>
      <c r="K335" s="3"/>
      <c r="Q335" s="39"/>
      <c r="R335" s="39"/>
      <c r="S335" s="39"/>
      <c r="T335" s="3"/>
      <c r="U335" s="3"/>
      <c r="V335" s="3"/>
      <c r="W335" s="3"/>
      <c r="X335" s="3"/>
      <c r="Y335" s="3"/>
      <c r="Z335" s="3"/>
      <c r="AA335" s="3"/>
      <c r="AB335" s="3"/>
      <c r="AC335" s="3"/>
      <c r="AD335" s="3"/>
      <c r="AE335" s="3"/>
      <c r="AF335" s="3"/>
      <c r="AG335" s="3"/>
      <c r="AH335" s="39"/>
      <c r="AI335" s="39"/>
      <c r="AJ335" s="39"/>
      <c r="AK335" s="39"/>
      <c r="AL335" s="3"/>
    </row>
    <row r="336" spans="3:38" ht="16.5">
      <c r="C336" s="38" t="s">
        <v>90</v>
      </c>
      <c r="D336" s="39"/>
      <c r="E336" s="39"/>
      <c r="F336" s="39"/>
      <c r="G336" s="39"/>
      <c r="H336" s="39"/>
      <c r="I336" s="39"/>
      <c r="J336" s="39"/>
      <c r="K336" s="7"/>
      <c r="L336" s="39"/>
      <c r="M336" s="39"/>
      <c r="N336" s="39"/>
      <c r="O336" s="40"/>
      <c r="P336" s="39"/>
      <c r="Q336" s="41"/>
      <c r="R336" s="41"/>
      <c r="S336" s="41"/>
      <c r="T336" s="3"/>
      <c r="U336" s="3"/>
      <c r="V336" s="3"/>
      <c r="W336" s="3"/>
      <c r="X336" s="3"/>
      <c r="Y336" s="3"/>
      <c r="Z336" s="3"/>
      <c r="AA336" s="3"/>
      <c r="AB336" s="3"/>
      <c r="AC336" s="3"/>
      <c r="AD336" s="3"/>
      <c r="AE336" s="3"/>
      <c r="AF336" s="3"/>
      <c r="AG336" s="3"/>
      <c r="AH336" s="41"/>
      <c r="AI336" s="41"/>
      <c r="AJ336" s="41"/>
      <c r="AK336" s="41"/>
      <c r="AL336" s="3"/>
    </row>
    <row r="337" spans="3:38" ht="16.5">
      <c r="C337" s="7" t="s">
        <v>91</v>
      </c>
      <c r="D337" s="7"/>
      <c r="E337" s="7"/>
      <c r="F337" s="7"/>
      <c r="G337" s="7"/>
      <c r="H337" s="7"/>
      <c r="I337" s="7"/>
      <c r="J337" s="7"/>
      <c r="K337" s="41"/>
      <c r="L337" s="41"/>
      <c r="M337" s="41"/>
      <c r="N337" s="41"/>
      <c r="O337" s="42"/>
      <c r="P337" s="41"/>
      <c r="Q337" s="6"/>
      <c r="R337" s="6"/>
      <c r="S337" s="6"/>
      <c r="T337" s="3"/>
      <c r="U337" s="3"/>
      <c r="V337" s="3"/>
      <c r="W337" s="3"/>
      <c r="X337" s="3"/>
      <c r="Y337" s="3"/>
      <c r="Z337" s="3"/>
      <c r="AA337" s="3"/>
      <c r="AB337" s="3"/>
      <c r="AC337" s="3"/>
      <c r="AD337" s="3"/>
      <c r="AE337" s="3"/>
      <c r="AF337" s="3"/>
      <c r="AG337" s="3"/>
      <c r="AH337" s="39"/>
      <c r="AI337" s="39"/>
      <c r="AJ337" s="39"/>
      <c r="AK337" s="6"/>
      <c r="AL337" s="3"/>
    </row>
    <row r="338" spans="3:38" ht="16.5">
      <c r="C338" s="39" t="s">
        <v>92</v>
      </c>
      <c r="D338" s="39"/>
      <c r="E338" s="39"/>
      <c r="F338" s="39"/>
      <c r="G338" s="39"/>
      <c r="H338" s="39"/>
      <c r="I338" s="39"/>
      <c r="J338" s="39"/>
      <c r="K338" s="39"/>
      <c r="L338" s="39"/>
      <c r="M338" s="39"/>
      <c r="N338" s="39"/>
      <c r="O338" s="40"/>
      <c r="P338" s="6"/>
      <c r="Q338" s="3"/>
      <c r="R338" s="3"/>
      <c r="S338" s="3"/>
      <c r="T338" s="3"/>
      <c r="U338" s="3"/>
      <c r="V338" s="3"/>
      <c r="W338" s="3"/>
      <c r="X338" s="3"/>
      <c r="Y338" s="3"/>
      <c r="Z338" s="3"/>
      <c r="AA338" s="3"/>
      <c r="AB338" s="3"/>
      <c r="AC338" s="3"/>
      <c r="AD338" s="3"/>
      <c r="AE338" s="3"/>
      <c r="AF338" s="3"/>
      <c r="AG338" s="3"/>
      <c r="AH338" s="3"/>
      <c r="AI338" s="3"/>
      <c r="AJ338" s="3"/>
      <c r="AK338" s="3"/>
      <c r="AL338" s="3"/>
    </row>
    <row r="339" spans="3:38" ht="16.5">
      <c r="C339" s="38" t="s">
        <v>93</v>
      </c>
      <c r="L339" s="3"/>
      <c r="M339" s="3"/>
      <c r="N339" s="3"/>
      <c r="O339" s="2"/>
      <c r="P339" s="3"/>
      <c r="Q339" s="3"/>
      <c r="R339" s="3"/>
      <c r="S339" s="3"/>
      <c r="T339" s="3"/>
      <c r="U339" s="3"/>
      <c r="V339" s="3"/>
      <c r="W339" s="3"/>
      <c r="X339" s="3"/>
      <c r="Y339" s="3"/>
      <c r="Z339" s="3"/>
      <c r="AA339" s="3"/>
      <c r="AB339" s="3"/>
      <c r="AC339" s="3"/>
      <c r="AD339" s="3"/>
      <c r="AE339" s="3"/>
      <c r="AF339" s="3"/>
      <c r="AG339" s="3"/>
      <c r="AH339" s="3"/>
      <c r="AI339" s="3"/>
      <c r="AJ339" s="3"/>
      <c r="AK339" s="3"/>
      <c r="AL339" s="3"/>
    </row>
    <row r="340" spans="3:38" ht="16.5">
      <c r="C340" s="38" t="s">
        <v>157</v>
      </c>
      <c r="D340" s="3"/>
      <c r="E340" s="3"/>
      <c r="F340" s="3"/>
      <c r="G340" s="3"/>
      <c r="H340" s="3"/>
      <c r="I340" s="3"/>
      <c r="J340" s="3"/>
      <c r="K340" s="3"/>
      <c r="L340" s="3"/>
      <c r="M340" s="3"/>
      <c r="N340" s="3"/>
      <c r="O340" s="2"/>
      <c r="P340" s="3"/>
    </row>
  </sheetData>
  <sheetProtection formatColumns="0" formatRows="0"/>
  <dataConsolidate/>
  <mergeCells count="1961">
    <mergeCell ref="C1:K1"/>
    <mergeCell ref="N2:P2"/>
    <mergeCell ref="C7:C9"/>
    <mergeCell ref="D7:K9"/>
    <mergeCell ref="L7:L9"/>
    <mergeCell ref="M7:M9"/>
    <mergeCell ref="N7:N9"/>
    <mergeCell ref="O7:O9"/>
    <mergeCell ref="P7:P9"/>
    <mergeCell ref="AL10:AL12"/>
    <mergeCell ref="J10:J12"/>
    <mergeCell ref="K10:K12"/>
    <mergeCell ref="L10:L12"/>
    <mergeCell ref="M10:M12"/>
    <mergeCell ref="N10:N12"/>
    <mergeCell ref="O10:O12"/>
    <mergeCell ref="X8:X9"/>
    <mergeCell ref="AG8:AG9"/>
    <mergeCell ref="M4:N4"/>
    <mergeCell ref="C4:H4"/>
    <mergeCell ref="I4:K4"/>
    <mergeCell ref="Z8:Z9"/>
    <mergeCell ref="AA8:AA9"/>
    <mergeCell ref="AB8:AB9"/>
    <mergeCell ref="AE8:AE9"/>
    <mergeCell ref="AN9:AO9"/>
    <mergeCell ref="C10:C12"/>
    <mergeCell ref="D10:D12"/>
    <mergeCell ref="E10:E12"/>
    <mergeCell ref="F10:F12"/>
    <mergeCell ref="G10:G12"/>
    <mergeCell ref="H10:H12"/>
    <mergeCell ref="I10:I12"/>
    <mergeCell ref="R7:R9"/>
    <mergeCell ref="S7:S8"/>
    <mergeCell ref="T7:AG7"/>
    <mergeCell ref="AH7:AH9"/>
    <mergeCell ref="AI7:AK9"/>
    <mergeCell ref="AL7:AL9"/>
    <mergeCell ref="T8:T9"/>
    <mergeCell ref="U8:U9"/>
    <mergeCell ref="V8:V9"/>
    <mergeCell ref="W8:W9"/>
    <mergeCell ref="AD8:AD9"/>
    <mergeCell ref="AC8:AC9"/>
    <mergeCell ref="Y8:Y9"/>
    <mergeCell ref="AF8:AF9"/>
    <mergeCell ref="I13:I15"/>
    <mergeCell ref="J13:J15"/>
    <mergeCell ref="K13:K15"/>
    <mergeCell ref="L13:L15"/>
    <mergeCell ref="M13:M15"/>
    <mergeCell ref="N13:N15"/>
    <mergeCell ref="C13:C15"/>
    <mergeCell ref="D13:D15"/>
    <mergeCell ref="E13:E15"/>
    <mergeCell ref="F13:F15"/>
    <mergeCell ref="G13:G15"/>
    <mergeCell ref="H13:H15"/>
    <mergeCell ref="P10:P12"/>
    <mergeCell ref="AH10:AH12"/>
    <mergeCell ref="AI10:AI12"/>
    <mergeCell ref="AJ10:AJ12"/>
    <mergeCell ref="AK10:AK12"/>
    <mergeCell ref="AI16:AI18"/>
    <mergeCell ref="AJ16:AJ18"/>
    <mergeCell ref="AK16:AK18"/>
    <mergeCell ref="AL16:AL18"/>
    <mergeCell ref="C19:C21"/>
    <mergeCell ref="D19:D21"/>
    <mergeCell ref="E19:E21"/>
    <mergeCell ref="F19:F21"/>
    <mergeCell ref="G19:G21"/>
    <mergeCell ref="H19:H21"/>
    <mergeCell ref="L16:L18"/>
    <mergeCell ref="M16:M18"/>
    <mergeCell ref="N16:N18"/>
    <mergeCell ref="O16:O18"/>
    <mergeCell ref="P16:P18"/>
    <mergeCell ref="AH16:AH18"/>
    <mergeCell ref="AL13:AL15"/>
    <mergeCell ref="C16:C18"/>
    <mergeCell ref="D16:D18"/>
    <mergeCell ref="E16:E18"/>
    <mergeCell ref="F16:F18"/>
    <mergeCell ref="G16:G18"/>
    <mergeCell ref="H16:H18"/>
    <mergeCell ref="I16:I18"/>
    <mergeCell ref="J16:J18"/>
    <mergeCell ref="K16:K18"/>
    <mergeCell ref="O13:O15"/>
    <mergeCell ref="P13:P15"/>
    <mergeCell ref="AH13:AH15"/>
    <mergeCell ref="AI13:AI15"/>
    <mergeCell ref="AJ13:AJ15"/>
    <mergeCell ref="AK13:AK15"/>
    <mergeCell ref="AL19:AL21"/>
    <mergeCell ref="C22:C24"/>
    <mergeCell ref="D22:D24"/>
    <mergeCell ref="E22:E24"/>
    <mergeCell ref="F22:F24"/>
    <mergeCell ref="G22:G24"/>
    <mergeCell ref="H22:H24"/>
    <mergeCell ref="I22:I24"/>
    <mergeCell ref="J22:J24"/>
    <mergeCell ref="K22:K24"/>
    <mergeCell ref="O19:O21"/>
    <mergeCell ref="P19:P21"/>
    <mergeCell ref="AH19:AH21"/>
    <mergeCell ref="AI19:AI21"/>
    <mergeCell ref="AJ19:AJ21"/>
    <mergeCell ref="AK19:AK21"/>
    <mergeCell ref="I19:I21"/>
    <mergeCell ref="J19:J21"/>
    <mergeCell ref="K19:K21"/>
    <mergeCell ref="L19:L21"/>
    <mergeCell ref="M19:M21"/>
    <mergeCell ref="N19:N21"/>
    <mergeCell ref="I25:I27"/>
    <mergeCell ref="J25:J27"/>
    <mergeCell ref="K25:K27"/>
    <mergeCell ref="L25:L27"/>
    <mergeCell ref="M25:M27"/>
    <mergeCell ref="N25:N27"/>
    <mergeCell ref="AI22:AI24"/>
    <mergeCell ref="AJ22:AJ24"/>
    <mergeCell ref="AK22:AK24"/>
    <mergeCell ref="AL22:AL24"/>
    <mergeCell ref="C25:C27"/>
    <mergeCell ref="D25:D27"/>
    <mergeCell ref="E25:E27"/>
    <mergeCell ref="F25:F27"/>
    <mergeCell ref="G25:G27"/>
    <mergeCell ref="H25:H27"/>
    <mergeCell ref="L22:L24"/>
    <mergeCell ref="M22:M24"/>
    <mergeCell ref="N22:N24"/>
    <mergeCell ref="O22:O24"/>
    <mergeCell ref="P22:P24"/>
    <mergeCell ref="AH22:AH24"/>
    <mergeCell ref="AI28:AI30"/>
    <mergeCell ref="AJ28:AJ30"/>
    <mergeCell ref="AK28:AK30"/>
    <mergeCell ref="AL28:AL30"/>
    <mergeCell ref="C31:C33"/>
    <mergeCell ref="D31:D33"/>
    <mergeCell ref="E31:E33"/>
    <mergeCell ref="F31:F33"/>
    <mergeCell ref="G31:G33"/>
    <mergeCell ref="H31:H33"/>
    <mergeCell ref="L28:L30"/>
    <mergeCell ref="M28:M30"/>
    <mergeCell ref="N28:N30"/>
    <mergeCell ref="O28:O30"/>
    <mergeCell ref="P28:P30"/>
    <mergeCell ref="AH28:AH30"/>
    <mergeCell ref="AL25:AL27"/>
    <mergeCell ref="C28:C30"/>
    <mergeCell ref="D28:D30"/>
    <mergeCell ref="E28:E30"/>
    <mergeCell ref="F28:F30"/>
    <mergeCell ref="G28:G30"/>
    <mergeCell ref="H28:H30"/>
    <mergeCell ref="I28:I30"/>
    <mergeCell ref="J28:J30"/>
    <mergeCell ref="K28:K30"/>
    <mergeCell ref="O25:O27"/>
    <mergeCell ref="P25:P27"/>
    <mergeCell ref="AH25:AH27"/>
    <mergeCell ref="AI25:AI27"/>
    <mergeCell ref="AJ25:AJ27"/>
    <mergeCell ref="AK25:AK27"/>
    <mergeCell ref="AL31:AL33"/>
    <mergeCell ref="C34:C36"/>
    <mergeCell ref="D34:D36"/>
    <mergeCell ref="E34:E36"/>
    <mergeCell ref="F34:F36"/>
    <mergeCell ref="G34:G36"/>
    <mergeCell ref="H34:H36"/>
    <mergeCell ref="I34:I36"/>
    <mergeCell ref="J34:J36"/>
    <mergeCell ref="K34:K36"/>
    <mergeCell ref="O31:O33"/>
    <mergeCell ref="P31:P33"/>
    <mergeCell ref="AH31:AH33"/>
    <mergeCell ref="AI31:AI33"/>
    <mergeCell ref="AJ31:AJ33"/>
    <mergeCell ref="AK31:AK33"/>
    <mergeCell ref="I31:I33"/>
    <mergeCell ref="J31:J33"/>
    <mergeCell ref="K31:K33"/>
    <mergeCell ref="L31:L33"/>
    <mergeCell ref="M31:M33"/>
    <mergeCell ref="N31:N33"/>
    <mergeCell ref="I37:I39"/>
    <mergeCell ref="J37:J39"/>
    <mergeCell ref="K37:K39"/>
    <mergeCell ref="L37:L39"/>
    <mergeCell ref="M37:M39"/>
    <mergeCell ref="N37:N39"/>
    <mergeCell ref="AI34:AI36"/>
    <mergeCell ref="AJ34:AJ36"/>
    <mergeCell ref="AK34:AK36"/>
    <mergeCell ref="AL34:AL36"/>
    <mergeCell ref="C37:C39"/>
    <mergeCell ref="D37:D39"/>
    <mergeCell ref="E37:E39"/>
    <mergeCell ref="F37:F39"/>
    <mergeCell ref="G37:G39"/>
    <mergeCell ref="H37:H39"/>
    <mergeCell ref="L34:L36"/>
    <mergeCell ref="M34:M36"/>
    <mergeCell ref="N34:N36"/>
    <mergeCell ref="O34:O36"/>
    <mergeCell ref="P34:P36"/>
    <mergeCell ref="AH34:AH36"/>
    <mergeCell ref="AI40:AI42"/>
    <mergeCell ref="AJ40:AJ42"/>
    <mergeCell ref="AK40:AK42"/>
    <mergeCell ref="AL40:AL42"/>
    <mergeCell ref="C43:C45"/>
    <mergeCell ref="D43:D45"/>
    <mergeCell ref="E43:E45"/>
    <mergeCell ref="F43:F45"/>
    <mergeCell ref="G43:G45"/>
    <mergeCell ref="H43:H45"/>
    <mergeCell ref="L40:L42"/>
    <mergeCell ref="M40:M42"/>
    <mergeCell ref="N40:N42"/>
    <mergeCell ref="O40:O42"/>
    <mergeCell ref="P40:P42"/>
    <mergeCell ref="AH40:AH42"/>
    <mergeCell ref="AL37:AL39"/>
    <mergeCell ref="C40:C42"/>
    <mergeCell ref="D40:D42"/>
    <mergeCell ref="E40:E42"/>
    <mergeCell ref="F40:F42"/>
    <mergeCell ref="G40:G42"/>
    <mergeCell ref="H40:H42"/>
    <mergeCell ref="I40:I42"/>
    <mergeCell ref="J40:J42"/>
    <mergeCell ref="K40:K42"/>
    <mergeCell ref="O37:O39"/>
    <mergeCell ref="P37:P39"/>
    <mergeCell ref="AH37:AH39"/>
    <mergeCell ref="AI37:AI39"/>
    <mergeCell ref="AJ37:AJ39"/>
    <mergeCell ref="AK37:AK39"/>
    <mergeCell ref="AL43:AL45"/>
    <mergeCell ref="C46:C48"/>
    <mergeCell ref="D46:D48"/>
    <mergeCell ref="E46:E48"/>
    <mergeCell ref="F46:F48"/>
    <mergeCell ref="G46:G48"/>
    <mergeCell ref="H46:H48"/>
    <mergeCell ref="I46:I48"/>
    <mergeCell ref="J46:J48"/>
    <mergeCell ref="K46:K48"/>
    <mergeCell ref="O43:O45"/>
    <mergeCell ref="P43:P45"/>
    <mergeCell ref="AH43:AH45"/>
    <mergeCell ref="AI43:AI45"/>
    <mergeCell ref="AJ43:AJ45"/>
    <mergeCell ref="AK43:AK45"/>
    <mergeCell ref="I43:I45"/>
    <mergeCell ref="J43:J45"/>
    <mergeCell ref="K43:K45"/>
    <mergeCell ref="L43:L45"/>
    <mergeCell ref="M43:M45"/>
    <mergeCell ref="N43:N45"/>
    <mergeCell ref="I49:I51"/>
    <mergeCell ref="J49:J51"/>
    <mergeCell ref="K49:K51"/>
    <mergeCell ref="L49:L51"/>
    <mergeCell ref="M49:M51"/>
    <mergeCell ref="N49:N51"/>
    <mergeCell ref="AI46:AI48"/>
    <mergeCell ref="AJ46:AJ48"/>
    <mergeCell ref="AK46:AK48"/>
    <mergeCell ref="AL46:AL48"/>
    <mergeCell ref="C49:C51"/>
    <mergeCell ref="D49:D51"/>
    <mergeCell ref="E49:E51"/>
    <mergeCell ref="F49:F51"/>
    <mergeCell ref="G49:G51"/>
    <mergeCell ref="H49:H51"/>
    <mergeCell ref="L46:L48"/>
    <mergeCell ref="M46:M48"/>
    <mergeCell ref="N46:N48"/>
    <mergeCell ref="O46:O48"/>
    <mergeCell ref="P46:P48"/>
    <mergeCell ref="AH46:AH48"/>
    <mergeCell ref="AI52:AI54"/>
    <mergeCell ref="AJ52:AJ54"/>
    <mergeCell ref="AK52:AK54"/>
    <mergeCell ref="AL52:AL54"/>
    <mergeCell ref="C55:C57"/>
    <mergeCell ref="D55:D57"/>
    <mergeCell ref="E55:E57"/>
    <mergeCell ref="F55:F57"/>
    <mergeCell ref="G55:G57"/>
    <mergeCell ref="H55:H57"/>
    <mergeCell ref="L52:L54"/>
    <mergeCell ref="M52:M54"/>
    <mergeCell ref="N52:N54"/>
    <mergeCell ref="O52:O54"/>
    <mergeCell ref="P52:P54"/>
    <mergeCell ref="AH52:AH54"/>
    <mergeCell ref="AL49:AL51"/>
    <mergeCell ref="C52:C54"/>
    <mergeCell ref="D52:D54"/>
    <mergeCell ref="E52:E54"/>
    <mergeCell ref="F52:F54"/>
    <mergeCell ref="G52:G54"/>
    <mergeCell ref="H52:H54"/>
    <mergeCell ref="I52:I54"/>
    <mergeCell ref="J52:J54"/>
    <mergeCell ref="K52:K54"/>
    <mergeCell ref="O49:O51"/>
    <mergeCell ref="P49:P51"/>
    <mergeCell ref="AH49:AH51"/>
    <mergeCell ref="AI49:AI51"/>
    <mergeCell ref="AJ49:AJ51"/>
    <mergeCell ref="AK49:AK51"/>
    <mergeCell ref="AL55:AL57"/>
    <mergeCell ref="C58:C60"/>
    <mergeCell ref="D58:D60"/>
    <mergeCell ref="E58:E60"/>
    <mergeCell ref="F58:F60"/>
    <mergeCell ref="G58:G60"/>
    <mergeCell ref="H58:H60"/>
    <mergeCell ref="I58:I60"/>
    <mergeCell ref="J58:J60"/>
    <mergeCell ref="K58:K60"/>
    <mergeCell ref="O55:O57"/>
    <mergeCell ref="P55:P57"/>
    <mergeCell ref="AH55:AH57"/>
    <mergeCell ref="AI55:AI57"/>
    <mergeCell ref="AJ55:AJ57"/>
    <mergeCell ref="AK55:AK57"/>
    <mergeCell ref="I55:I57"/>
    <mergeCell ref="J55:J57"/>
    <mergeCell ref="K55:K57"/>
    <mergeCell ref="L55:L57"/>
    <mergeCell ref="M55:M57"/>
    <mergeCell ref="N55:N57"/>
    <mergeCell ref="I61:I63"/>
    <mergeCell ref="J61:J63"/>
    <mergeCell ref="K61:K63"/>
    <mergeCell ref="L61:L63"/>
    <mergeCell ref="M61:M63"/>
    <mergeCell ref="N61:N63"/>
    <mergeCell ref="AI58:AI60"/>
    <mergeCell ref="AJ58:AJ60"/>
    <mergeCell ref="AK58:AK60"/>
    <mergeCell ref="AL58:AL60"/>
    <mergeCell ref="C61:C63"/>
    <mergeCell ref="D61:D63"/>
    <mergeCell ref="E61:E63"/>
    <mergeCell ref="F61:F63"/>
    <mergeCell ref="G61:G63"/>
    <mergeCell ref="H61:H63"/>
    <mergeCell ref="L58:L60"/>
    <mergeCell ref="M58:M60"/>
    <mergeCell ref="N58:N60"/>
    <mergeCell ref="O58:O60"/>
    <mergeCell ref="P58:P60"/>
    <mergeCell ref="AH58:AH60"/>
    <mergeCell ref="AI64:AI66"/>
    <mergeCell ref="AJ64:AJ66"/>
    <mergeCell ref="AK64:AK66"/>
    <mergeCell ref="AL64:AL66"/>
    <mergeCell ref="C67:C69"/>
    <mergeCell ref="D67:D69"/>
    <mergeCell ref="E67:E69"/>
    <mergeCell ref="F67:F69"/>
    <mergeCell ref="G67:G69"/>
    <mergeCell ref="H67:H69"/>
    <mergeCell ref="L64:L66"/>
    <mergeCell ref="M64:M66"/>
    <mergeCell ref="N64:N66"/>
    <mergeCell ref="O64:O66"/>
    <mergeCell ref="P64:P66"/>
    <mergeCell ref="AH64:AH66"/>
    <mergeCell ref="AL61:AL63"/>
    <mergeCell ref="C64:C66"/>
    <mergeCell ref="D64:D66"/>
    <mergeCell ref="E64:E66"/>
    <mergeCell ref="F64:F66"/>
    <mergeCell ref="G64:G66"/>
    <mergeCell ref="H64:H66"/>
    <mergeCell ref="I64:I66"/>
    <mergeCell ref="J64:J66"/>
    <mergeCell ref="K64:K66"/>
    <mergeCell ref="O61:O63"/>
    <mergeCell ref="P61:P63"/>
    <mergeCell ref="AH61:AH63"/>
    <mergeCell ref="AI61:AI63"/>
    <mergeCell ref="AJ61:AJ63"/>
    <mergeCell ref="AK61:AK63"/>
    <mergeCell ref="AL67:AL69"/>
    <mergeCell ref="C70:C72"/>
    <mergeCell ref="D70:D72"/>
    <mergeCell ref="E70:E72"/>
    <mergeCell ref="F70:F72"/>
    <mergeCell ref="G70:G72"/>
    <mergeCell ref="H70:H72"/>
    <mergeCell ref="I70:I72"/>
    <mergeCell ref="J70:J72"/>
    <mergeCell ref="K70:K72"/>
    <mergeCell ref="O67:O69"/>
    <mergeCell ref="P67:P69"/>
    <mergeCell ref="AH67:AH69"/>
    <mergeCell ref="AI67:AI69"/>
    <mergeCell ref="AJ67:AJ69"/>
    <mergeCell ref="AK67:AK69"/>
    <mergeCell ref="I67:I69"/>
    <mergeCell ref="J67:J69"/>
    <mergeCell ref="K67:K69"/>
    <mergeCell ref="L67:L69"/>
    <mergeCell ref="M67:M69"/>
    <mergeCell ref="N67:N69"/>
    <mergeCell ref="I73:I75"/>
    <mergeCell ref="J73:J75"/>
    <mergeCell ref="K73:K75"/>
    <mergeCell ref="L73:L75"/>
    <mergeCell ref="M73:M75"/>
    <mergeCell ref="N73:N75"/>
    <mergeCell ref="AI70:AI72"/>
    <mergeCell ref="AJ70:AJ72"/>
    <mergeCell ref="AK70:AK72"/>
    <mergeCell ref="AL70:AL72"/>
    <mergeCell ref="C73:C75"/>
    <mergeCell ref="D73:D75"/>
    <mergeCell ref="E73:E75"/>
    <mergeCell ref="F73:F75"/>
    <mergeCell ref="G73:G75"/>
    <mergeCell ref="H73:H75"/>
    <mergeCell ref="L70:L72"/>
    <mergeCell ref="M70:M72"/>
    <mergeCell ref="N70:N72"/>
    <mergeCell ref="O70:O72"/>
    <mergeCell ref="P70:P72"/>
    <mergeCell ref="AH70:AH72"/>
    <mergeCell ref="AI76:AI78"/>
    <mergeCell ref="AJ76:AJ78"/>
    <mergeCell ref="AK76:AK78"/>
    <mergeCell ref="AL76:AL78"/>
    <mergeCell ref="C79:C81"/>
    <mergeCell ref="D79:D81"/>
    <mergeCell ref="E79:E81"/>
    <mergeCell ref="F79:F81"/>
    <mergeCell ref="G79:G81"/>
    <mergeCell ref="H79:H81"/>
    <mergeCell ref="L76:L78"/>
    <mergeCell ref="M76:M78"/>
    <mergeCell ref="N76:N78"/>
    <mergeCell ref="O76:O78"/>
    <mergeCell ref="P76:P78"/>
    <mergeCell ref="AH76:AH78"/>
    <mergeCell ref="AL73:AL75"/>
    <mergeCell ref="C76:C78"/>
    <mergeCell ref="D76:D78"/>
    <mergeCell ref="E76:E78"/>
    <mergeCell ref="F76:F78"/>
    <mergeCell ref="G76:G78"/>
    <mergeCell ref="H76:H78"/>
    <mergeCell ref="I76:I78"/>
    <mergeCell ref="J76:J78"/>
    <mergeCell ref="K76:K78"/>
    <mergeCell ref="O73:O75"/>
    <mergeCell ref="P73:P75"/>
    <mergeCell ref="AH73:AH75"/>
    <mergeCell ref="AI73:AI75"/>
    <mergeCell ref="AJ73:AJ75"/>
    <mergeCell ref="AK73:AK75"/>
    <mergeCell ref="AL79:AL81"/>
    <mergeCell ref="C82:C84"/>
    <mergeCell ref="D82:D84"/>
    <mergeCell ref="E82:E84"/>
    <mergeCell ref="F82:F84"/>
    <mergeCell ref="G82:G84"/>
    <mergeCell ref="H82:H84"/>
    <mergeCell ref="I82:I84"/>
    <mergeCell ref="J82:J84"/>
    <mergeCell ref="K82:K84"/>
    <mergeCell ref="O79:O81"/>
    <mergeCell ref="P79:P81"/>
    <mergeCell ref="AH79:AH81"/>
    <mergeCell ref="AI79:AI81"/>
    <mergeCell ref="AJ79:AJ81"/>
    <mergeCell ref="AK79:AK81"/>
    <mergeCell ref="I79:I81"/>
    <mergeCell ref="J79:J81"/>
    <mergeCell ref="K79:K81"/>
    <mergeCell ref="L79:L81"/>
    <mergeCell ref="M79:M81"/>
    <mergeCell ref="N79:N81"/>
    <mergeCell ref="I85:I87"/>
    <mergeCell ref="J85:J87"/>
    <mergeCell ref="K85:K87"/>
    <mergeCell ref="L85:L87"/>
    <mergeCell ref="M85:M87"/>
    <mergeCell ref="N85:N87"/>
    <mergeCell ref="AI82:AI84"/>
    <mergeCell ref="AJ82:AJ84"/>
    <mergeCell ref="AK82:AK84"/>
    <mergeCell ref="AL82:AL84"/>
    <mergeCell ref="C85:C87"/>
    <mergeCell ref="D85:D87"/>
    <mergeCell ref="E85:E87"/>
    <mergeCell ref="F85:F87"/>
    <mergeCell ref="G85:G87"/>
    <mergeCell ref="H85:H87"/>
    <mergeCell ref="L82:L84"/>
    <mergeCell ref="M82:M84"/>
    <mergeCell ref="N82:N84"/>
    <mergeCell ref="O82:O84"/>
    <mergeCell ref="P82:P84"/>
    <mergeCell ref="AH82:AH84"/>
    <mergeCell ref="AI88:AI90"/>
    <mergeCell ref="AJ88:AJ90"/>
    <mergeCell ref="AK88:AK90"/>
    <mergeCell ref="AL88:AL90"/>
    <mergeCell ref="C91:C93"/>
    <mergeCell ref="D91:D93"/>
    <mergeCell ref="E91:E93"/>
    <mergeCell ref="F91:F93"/>
    <mergeCell ref="G91:G93"/>
    <mergeCell ref="H91:H93"/>
    <mergeCell ref="L88:L90"/>
    <mergeCell ref="M88:M90"/>
    <mergeCell ref="N88:N90"/>
    <mergeCell ref="O88:O90"/>
    <mergeCell ref="P88:P90"/>
    <mergeCell ref="AH88:AH90"/>
    <mergeCell ref="AL85:AL87"/>
    <mergeCell ref="C88:C90"/>
    <mergeCell ref="D88:D90"/>
    <mergeCell ref="E88:E90"/>
    <mergeCell ref="F88:F90"/>
    <mergeCell ref="G88:G90"/>
    <mergeCell ref="H88:H90"/>
    <mergeCell ref="I88:I90"/>
    <mergeCell ref="J88:J90"/>
    <mergeCell ref="K88:K90"/>
    <mergeCell ref="O85:O87"/>
    <mergeCell ref="P85:P87"/>
    <mergeCell ref="AH85:AH87"/>
    <mergeCell ref="AI85:AI87"/>
    <mergeCell ref="AJ85:AJ87"/>
    <mergeCell ref="AK85:AK87"/>
    <mergeCell ref="AL91:AL93"/>
    <mergeCell ref="C94:C96"/>
    <mergeCell ref="D94:D96"/>
    <mergeCell ref="E94:E96"/>
    <mergeCell ref="F94:F96"/>
    <mergeCell ref="G94:G96"/>
    <mergeCell ref="H94:H96"/>
    <mergeCell ref="I94:I96"/>
    <mergeCell ref="J94:J96"/>
    <mergeCell ref="K94:K96"/>
    <mergeCell ref="O91:O93"/>
    <mergeCell ref="P91:P93"/>
    <mergeCell ref="AH91:AH93"/>
    <mergeCell ref="AI91:AI93"/>
    <mergeCell ref="AJ91:AJ93"/>
    <mergeCell ref="AK91:AK93"/>
    <mergeCell ref="I91:I93"/>
    <mergeCell ref="J91:J93"/>
    <mergeCell ref="K91:K93"/>
    <mergeCell ref="L91:L93"/>
    <mergeCell ref="M91:M93"/>
    <mergeCell ref="N91:N93"/>
    <mergeCell ref="I97:I99"/>
    <mergeCell ref="J97:J99"/>
    <mergeCell ref="K97:K99"/>
    <mergeCell ref="L97:L99"/>
    <mergeCell ref="M97:M99"/>
    <mergeCell ref="N97:N99"/>
    <mergeCell ref="AI94:AI96"/>
    <mergeCell ref="AJ94:AJ96"/>
    <mergeCell ref="AK94:AK96"/>
    <mergeCell ref="AL94:AL96"/>
    <mergeCell ref="C97:C99"/>
    <mergeCell ref="D97:D99"/>
    <mergeCell ref="E97:E99"/>
    <mergeCell ref="F97:F99"/>
    <mergeCell ref="G97:G99"/>
    <mergeCell ref="H97:H99"/>
    <mergeCell ref="L94:L96"/>
    <mergeCell ref="M94:M96"/>
    <mergeCell ref="N94:N96"/>
    <mergeCell ref="O94:O96"/>
    <mergeCell ref="P94:P96"/>
    <mergeCell ref="AH94:AH96"/>
    <mergeCell ref="AI100:AI102"/>
    <mergeCell ref="AJ100:AJ102"/>
    <mergeCell ref="AK100:AK102"/>
    <mergeCell ref="AL100:AL102"/>
    <mergeCell ref="C103:C105"/>
    <mergeCell ref="D103:D105"/>
    <mergeCell ref="E103:E105"/>
    <mergeCell ref="F103:F105"/>
    <mergeCell ref="G103:G105"/>
    <mergeCell ref="H103:H105"/>
    <mergeCell ref="L100:L102"/>
    <mergeCell ref="M100:M102"/>
    <mergeCell ref="N100:N102"/>
    <mergeCell ref="O100:O102"/>
    <mergeCell ref="P100:P102"/>
    <mergeCell ref="AH100:AH102"/>
    <mergeCell ref="AL97:AL99"/>
    <mergeCell ref="C100:C102"/>
    <mergeCell ref="D100:D102"/>
    <mergeCell ref="E100:E102"/>
    <mergeCell ref="F100:F102"/>
    <mergeCell ref="G100:G102"/>
    <mergeCell ref="H100:H102"/>
    <mergeCell ref="I100:I102"/>
    <mergeCell ref="J100:J102"/>
    <mergeCell ref="K100:K102"/>
    <mergeCell ref="O97:O99"/>
    <mergeCell ref="P97:P99"/>
    <mergeCell ref="AH97:AH99"/>
    <mergeCell ref="AI97:AI99"/>
    <mergeCell ref="AJ97:AJ99"/>
    <mergeCell ref="AK97:AK99"/>
    <mergeCell ref="AL103:AL105"/>
    <mergeCell ref="C106:C108"/>
    <mergeCell ref="D106:D108"/>
    <mergeCell ref="E106:E108"/>
    <mergeCell ref="F106:F108"/>
    <mergeCell ref="G106:G108"/>
    <mergeCell ref="H106:H108"/>
    <mergeCell ref="I106:I108"/>
    <mergeCell ref="J106:J108"/>
    <mergeCell ref="K106:K108"/>
    <mergeCell ref="O103:O105"/>
    <mergeCell ref="P103:P105"/>
    <mergeCell ref="AH103:AH105"/>
    <mergeCell ref="AI103:AI105"/>
    <mergeCell ref="AJ103:AJ105"/>
    <mergeCell ref="AK103:AK105"/>
    <mergeCell ref="I103:I105"/>
    <mergeCell ref="J103:J105"/>
    <mergeCell ref="K103:K105"/>
    <mergeCell ref="L103:L105"/>
    <mergeCell ref="M103:M105"/>
    <mergeCell ref="N103:N105"/>
    <mergeCell ref="I109:I111"/>
    <mergeCell ref="J109:J111"/>
    <mergeCell ref="K109:K111"/>
    <mergeCell ref="L109:L111"/>
    <mergeCell ref="M109:M111"/>
    <mergeCell ref="N109:N111"/>
    <mergeCell ref="AI106:AI108"/>
    <mergeCell ref="AJ106:AJ108"/>
    <mergeCell ref="AK106:AK108"/>
    <mergeCell ref="AL106:AL108"/>
    <mergeCell ref="C109:C111"/>
    <mergeCell ref="D109:D111"/>
    <mergeCell ref="E109:E111"/>
    <mergeCell ref="F109:F111"/>
    <mergeCell ref="G109:G111"/>
    <mergeCell ref="H109:H111"/>
    <mergeCell ref="L106:L108"/>
    <mergeCell ref="M106:M108"/>
    <mergeCell ref="N106:N108"/>
    <mergeCell ref="O106:O108"/>
    <mergeCell ref="P106:P108"/>
    <mergeCell ref="AH106:AH108"/>
    <mergeCell ref="AI112:AI114"/>
    <mergeCell ref="AJ112:AJ114"/>
    <mergeCell ref="AK112:AK114"/>
    <mergeCell ref="AL112:AL114"/>
    <mergeCell ref="C115:C117"/>
    <mergeCell ref="D115:D117"/>
    <mergeCell ref="E115:E117"/>
    <mergeCell ref="F115:F117"/>
    <mergeCell ref="G115:G117"/>
    <mergeCell ref="H115:H117"/>
    <mergeCell ref="L112:L114"/>
    <mergeCell ref="M112:M114"/>
    <mergeCell ref="N112:N114"/>
    <mergeCell ref="O112:O114"/>
    <mergeCell ref="P112:P114"/>
    <mergeCell ref="AH112:AH114"/>
    <mergeCell ref="AL109:AL111"/>
    <mergeCell ref="C112:C114"/>
    <mergeCell ref="D112:D114"/>
    <mergeCell ref="E112:E114"/>
    <mergeCell ref="F112:F114"/>
    <mergeCell ref="G112:G114"/>
    <mergeCell ref="H112:H114"/>
    <mergeCell ref="I112:I114"/>
    <mergeCell ref="J112:J114"/>
    <mergeCell ref="K112:K114"/>
    <mergeCell ref="O109:O111"/>
    <mergeCell ref="P109:P111"/>
    <mergeCell ref="AH109:AH111"/>
    <mergeCell ref="AI109:AI111"/>
    <mergeCell ref="AJ109:AJ111"/>
    <mergeCell ref="AK109:AK111"/>
    <mergeCell ref="AL115:AL117"/>
    <mergeCell ref="C118:C120"/>
    <mergeCell ref="D118:D120"/>
    <mergeCell ref="E118:E120"/>
    <mergeCell ref="F118:F120"/>
    <mergeCell ref="G118:G120"/>
    <mergeCell ref="H118:H120"/>
    <mergeCell ref="I118:I120"/>
    <mergeCell ref="J118:J120"/>
    <mergeCell ref="K118:K120"/>
    <mergeCell ref="O115:O117"/>
    <mergeCell ref="P115:P117"/>
    <mergeCell ref="AH115:AH117"/>
    <mergeCell ref="AI115:AI117"/>
    <mergeCell ref="AJ115:AJ117"/>
    <mergeCell ref="AK115:AK117"/>
    <mergeCell ref="I115:I117"/>
    <mergeCell ref="J115:J117"/>
    <mergeCell ref="K115:K117"/>
    <mergeCell ref="L115:L117"/>
    <mergeCell ref="M115:M117"/>
    <mergeCell ref="N115:N117"/>
    <mergeCell ref="I121:I123"/>
    <mergeCell ref="J121:J123"/>
    <mergeCell ref="K121:K123"/>
    <mergeCell ref="L121:L123"/>
    <mergeCell ref="M121:M123"/>
    <mergeCell ref="N121:N123"/>
    <mergeCell ref="AI118:AI120"/>
    <mergeCell ref="AJ118:AJ120"/>
    <mergeCell ref="AK118:AK120"/>
    <mergeCell ref="AL118:AL120"/>
    <mergeCell ref="C121:C123"/>
    <mergeCell ref="D121:D123"/>
    <mergeCell ref="E121:E123"/>
    <mergeCell ref="F121:F123"/>
    <mergeCell ref="G121:G123"/>
    <mergeCell ref="H121:H123"/>
    <mergeCell ref="L118:L120"/>
    <mergeCell ref="M118:M120"/>
    <mergeCell ref="N118:N120"/>
    <mergeCell ref="O118:O120"/>
    <mergeCell ref="P118:P120"/>
    <mergeCell ref="AH118:AH120"/>
    <mergeCell ref="AI124:AI126"/>
    <mergeCell ref="AJ124:AJ126"/>
    <mergeCell ref="AK124:AK126"/>
    <mergeCell ref="AL124:AL126"/>
    <mergeCell ref="C127:C129"/>
    <mergeCell ref="D127:D129"/>
    <mergeCell ref="E127:E129"/>
    <mergeCell ref="F127:F129"/>
    <mergeCell ref="G127:G129"/>
    <mergeCell ref="H127:H129"/>
    <mergeCell ref="L124:L126"/>
    <mergeCell ref="M124:M126"/>
    <mergeCell ref="N124:N126"/>
    <mergeCell ref="O124:O126"/>
    <mergeCell ref="P124:P126"/>
    <mergeCell ref="AH124:AH126"/>
    <mergeCell ref="AL121:AL123"/>
    <mergeCell ref="C124:C126"/>
    <mergeCell ref="D124:D126"/>
    <mergeCell ref="E124:E126"/>
    <mergeCell ref="F124:F126"/>
    <mergeCell ref="G124:G126"/>
    <mergeCell ref="H124:H126"/>
    <mergeCell ref="I124:I126"/>
    <mergeCell ref="J124:J126"/>
    <mergeCell ref="K124:K126"/>
    <mergeCell ref="O121:O123"/>
    <mergeCell ref="P121:P123"/>
    <mergeCell ref="AH121:AH123"/>
    <mergeCell ref="AI121:AI123"/>
    <mergeCell ref="AJ121:AJ123"/>
    <mergeCell ref="AK121:AK123"/>
    <mergeCell ref="AL127:AL129"/>
    <mergeCell ref="C130:C132"/>
    <mergeCell ref="D130:D132"/>
    <mergeCell ref="E130:E132"/>
    <mergeCell ref="F130:F132"/>
    <mergeCell ref="G130:G132"/>
    <mergeCell ref="H130:H132"/>
    <mergeCell ref="I130:I132"/>
    <mergeCell ref="J130:J132"/>
    <mergeCell ref="K130:K132"/>
    <mergeCell ref="O127:O129"/>
    <mergeCell ref="P127:P129"/>
    <mergeCell ref="AH127:AH129"/>
    <mergeCell ref="AI127:AI129"/>
    <mergeCell ref="AJ127:AJ129"/>
    <mergeCell ref="AK127:AK129"/>
    <mergeCell ref="I127:I129"/>
    <mergeCell ref="J127:J129"/>
    <mergeCell ref="K127:K129"/>
    <mergeCell ref="L127:L129"/>
    <mergeCell ref="M127:M129"/>
    <mergeCell ref="N127:N129"/>
    <mergeCell ref="I133:I135"/>
    <mergeCell ref="J133:J135"/>
    <mergeCell ref="K133:K135"/>
    <mergeCell ref="L133:L135"/>
    <mergeCell ref="M133:M135"/>
    <mergeCell ref="N133:N135"/>
    <mergeCell ref="AI130:AI132"/>
    <mergeCell ref="AJ130:AJ132"/>
    <mergeCell ref="AK130:AK132"/>
    <mergeCell ref="AL130:AL132"/>
    <mergeCell ref="C133:C135"/>
    <mergeCell ref="D133:D135"/>
    <mergeCell ref="E133:E135"/>
    <mergeCell ref="F133:F135"/>
    <mergeCell ref="G133:G135"/>
    <mergeCell ref="H133:H135"/>
    <mergeCell ref="L130:L132"/>
    <mergeCell ref="M130:M132"/>
    <mergeCell ref="N130:N132"/>
    <mergeCell ref="O130:O132"/>
    <mergeCell ref="P130:P132"/>
    <mergeCell ref="AH130:AH132"/>
    <mergeCell ref="AI136:AI138"/>
    <mergeCell ref="AJ136:AJ138"/>
    <mergeCell ref="AK136:AK138"/>
    <mergeCell ref="AL136:AL138"/>
    <mergeCell ref="C139:C141"/>
    <mergeCell ref="D139:D141"/>
    <mergeCell ref="E139:E141"/>
    <mergeCell ref="F139:F141"/>
    <mergeCell ref="G139:G141"/>
    <mergeCell ref="H139:H141"/>
    <mergeCell ref="L136:L138"/>
    <mergeCell ref="M136:M138"/>
    <mergeCell ref="N136:N138"/>
    <mergeCell ref="O136:O138"/>
    <mergeCell ref="P136:P138"/>
    <mergeCell ref="AH136:AH138"/>
    <mergeCell ref="AL133:AL135"/>
    <mergeCell ref="C136:C138"/>
    <mergeCell ref="D136:D138"/>
    <mergeCell ref="E136:E138"/>
    <mergeCell ref="F136:F138"/>
    <mergeCell ref="G136:G138"/>
    <mergeCell ref="H136:H138"/>
    <mergeCell ref="I136:I138"/>
    <mergeCell ref="J136:J138"/>
    <mergeCell ref="K136:K138"/>
    <mergeCell ref="O133:O135"/>
    <mergeCell ref="P133:P135"/>
    <mergeCell ref="AH133:AH135"/>
    <mergeCell ref="AI133:AI135"/>
    <mergeCell ref="AJ133:AJ135"/>
    <mergeCell ref="AK133:AK135"/>
    <mergeCell ref="AL139:AL141"/>
    <mergeCell ref="C142:C144"/>
    <mergeCell ref="D142:D144"/>
    <mergeCell ref="E142:E144"/>
    <mergeCell ref="F142:F144"/>
    <mergeCell ref="G142:G144"/>
    <mergeCell ref="H142:H144"/>
    <mergeCell ref="I142:I144"/>
    <mergeCell ref="J142:J144"/>
    <mergeCell ref="K142:K144"/>
    <mergeCell ref="O139:O141"/>
    <mergeCell ref="P139:P141"/>
    <mergeCell ref="AH139:AH141"/>
    <mergeCell ref="AI139:AI141"/>
    <mergeCell ref="AJ139:AJ141"/>
    <mergeCell ref="AK139:AK141"/>
    <mergeCell ref="I139:I141"/>
    <mergeCell ref="J139:J141"/>
    <mergeCell ref="K139:K141"/>
    <mergeCell ref="L139:L141"/>
    <mergeCell ref="M139:M141"/>
    <mergeCell ref="N139:N141"/>
    <mergeCell ref="I145:I147"/>
    <mergeCell ref="J145:J147"/>
    <mergeCell ref="K145:K147"/>
    <mergeCell ref="L145:L147"/>
    <mergeCell ref="M145:M147"/>
    <mergeCell ref="N145:N147"/>
    <mergeCell ref="AI142:AI144"/>
    <mergeCell ref="AJ142:AJ144"/>
    <mergeCell ref="AK142:AK144"/>
    <mergeCell ref="AL142:AL144"/>
    <mergeCell ref="C145:C147"/>
    <mergeCell ref="D145:D147"/>
    <mergeCell ref="E145:E147"/>
    <mergeCell ref="F145:F147"/>
    <mergeCell ref="G145:G147"/>
    <mergeCell ref="H145:H147"/>
    <mergeCell ref="L142:L144"/>
    <mergeCell ref="M142:M144"/>
    <mergeCell ref="N142:N144"/>
    <mergeCell ref="O142:O144"/>
    <mergeCell ref="P142:P144"/>
    <mergeCell ref="AH142:AH144"/>
    <mergeCell ref="AI148:AI150"/>
    <mergeCell ref="AJ148:AJ150"/>
    <mergeCell ref="AK148:AK150"/>
    <mergeCell ref="AL148:AL150"/>
    <mergeCell ref="C151:C153"/>
    <mergeCell ref="D151:D153"/>
    <mergeCell ref="E151:E153"/>
    <mergeCell ref="F151:F153"/>
    <mergeCell ref="G151:G153"/>
    <mergeCell ref="H151:H153"/>
    <mergeCell ref="L148:L150"/>
    <mergeCell ref="M148:M150"/>
    <mergeCell ref="N148:N150"/>
    <mergeCell ref="O148:O150"/>
    <mergeCell ref="P148:P150"/>
    <mergeCell ref="AH148:AH150"/>
    <mergeCell ref="AL145:AL147"/>
    <mergeCell ref="C148:C150"/>
    <mergeCell ref="D148:D150"/>
    <mergeCell ref="E148:E150"/>
    <mergeCell ref="F148:F150"/>
    <mergeCell ref="G148:G150"/>
    <mergeCell ref="H148:H150"/>
    <mergeCell ref="I148:I150"/>
    <mergeCell ref="J148:J150"/>
    <mergeCell ref="K148:K150"/>
    <mergeCell ref="O145:O147"/>
    <mergeCell ref="P145:P147"/>
    <mergeCell ref="AH145:AH147"/>
    <mergeCell ref="AI145:AI147"/>
    <mergeCell ref="AJ145:AJ147"/>
    <mergeCell ref="AK145:AK147"/>
    <mergeCell ref="AL151:AL153"/>
    <mergeCell ref="C154:C156"/>
    <mergeCell ref="D154:D156"/>
    <mergeCell ref="E154:E156"/>
    <mergeCell ref="F154:F156"/>
    <mergeCell ref="G154:G156"/>
    <mergeCell ref="H154:H156"/>
    <mergeCell ref="I154:I156"/>
    <mergeCell ref="J154:J156"/>
    <mergeCell ref="K154:K156"/>
    <mergeCell ref="O151:O153"/>
    <mergeCell ref="P151:P153"/>
    <mergeCell ref="AH151:AH153"/>
    <mergeCell ref="AI151:AI153"/>
    <mergeCell ref="AJ151:AJ153"/>
    <mergeCell ref="AK151:AK153"/>
    <mergeCell ref="I151:I153"/>
    <mergeCell ref="J151:J153"/>
    <mergeCell ref="K151:K153"/>
    <mergeCell ref="L151:L153"/>
    <mergeCell ref="M151:M153"/>
    <mergeCell ref="N151:N153"/>
    <mergeCell ref="I157:I159"/>
    <mergeCell ref="J157:J159"/>
    <mergeCell ref="K157:K159"/>
    <mergeCell ref="L157:L159"/>
    <mergeCell ref="M157:M159"/>
    <mergeCell ref="N157:N159"/>
    <mergeCell ref="AI154:AI156"/>
    <mergeCell ref="AJ154:AJ156"/>
    <mergeCell ref="AK154:AK156"/>
    <mergeCell ref="AL154:AL156"/>
    <mergeCell ref="C157:C159"/>
    <mergeCell ref="D157:D159"/>
    <mergeCell ref="E157:E159"/>
    <mergeCell ref="F157:F159"/>
    <mergeCell ref="G157:G159"/>
    <mergeCell ref="H157:H159"/>
    <mergeCell ref="L154:L156"/>
    <mergeCell ref="M154:M156"/>
    <mergeCell ref="N154:N156"/>
    <mergeCell ref="O154:O156"/>
    <mergeCell ref="P154:P156"/>
    <mergeCell ref="AH154:AH156"/>
    <mergeCell ref="AI160:AI162"/>
    <mergeCell ref="AJ160:AJ162"/>
    <mergeCell ref="AK160:AK162"/>
    <mergeCell ref="AL160:AL162"/>
    <mergeCell ref="C163:C165"/>
    <mergeCell ref="D163:D165"/>
    <mergeCell ref="E163:E165"/>
    <mergeCell ref="F163:F165"/>
    <mergeCell ref="G163:G165"/>
    <mergeCell ref="H163:H165"/>
    <mergeCell ref="L160:L162"/>
    <mergeCell ref="M160:M162"/>
    <mergeCell ref="N160:N162"/>
    <mergeCell ref="O160:O162"/>
    <mergeCell ref="P160:P162"/>
    <mergeCell ref="AH160:AH162"/>
    <mergeCell ref="AL157:AL159"/>
    <mergeCell ref="C160:C162"/>
    <mergeCell ref="D160:D162"/>
    <mergeCell ref="E160:E162"/>
    <mergeCell ref="F160:F162"/>
    <mergeCell ref="G160:G162"/>
    <mergeCell ref="H160:H162"/>
    <mergeCell ref="I160:I162"/>
    <mergeCell ref="J160:J162"/>
    <mergeCell ref="K160:K162"/>
    <mergeCell ref="O157:O159"/>
    <mergeCell ref="P157:P159"/>
    <mergeCell ref="AH157:AH159"/>
    <mergeCell ref="AI157:AI159"/>
    <mergeCell ref="AJ157:AJ159"/>
    <mergeCell ref="AK157:AK159"/>
    <mergeCell ref="AL163:AL165"/>
    <mergeCell ref="C166:C168"/>
    <mergeCell ref="D166:D168"/>
    <mergeCell ref="E166:E168"/>
    <mergeCell ref="F166:F168"/>
    <mergeCell ref="G166:G168"/>
    <mergeCell ref="H166:H168"/>
    <mergeCell ref="I166:I168"/>
    <mergeCell ref="J166:J168"/>
    <mergeCell ref="K166:K168"/>
    <mergeCell ref="O163:O165"/>
    <mergeCell ref="P163:P165"/>
    <mergeCell ref="AH163:AH165"/>
    <mergeCell ref="AI163:AI165"/>
    <mergeCell ref="AJ163:AJ165"/>
    <mergeCell ref="AK163:AK165"/>
    <mergeCell ref="I163:I165"/>
    <mergeCell ref="J163:J165"/>
    <mergeCell ref="K163:K165"/>
    <mergeCell ref="L163:L165"/>
    <mergeCell ref="M163:M165"/>
    <mergeCell ref="N163:N165"/>
    <mergeCell ref="I169:I171"/>
    <mergeCell ref="J169:J171"/>
    <mergeCell ref="K169:K171"/>
    <mergeCell ref="L169:L171"/>
    <mergeCell ref="M169:M171"/>
    <mergeCell ref="N169:N171"/>
    <mergeCell ref="AI166:AI168"/>
    <mergeCell ref="AJ166:AJ168"/>
    <mergeCell ref="AK166:AK168"/>
    <mergeCell ref="AL166:AL168"/>
    <mergeCell ref="C169:C171"/>
    <mergeCell ref="D169:D171"/>
    <mergeCell ref="E169:E171"/>
    <mergeCell ref="F169:F171"/>
    <mergeCell ref="G169:G171"/>
    <mergeCell ref="H169:H171"/>
    <mergeCell ref="L166:L168"/>
    <mergeCell ref="M166:M168"/>
    <mergeCell ref="N166:N168"/>
    <mergeCell ref="O166:O168"/>
    <mergeCell ref="P166:P168"/>
    <mergeCell ref="AH166:AH168"/>
    <mergeCell ref="AI172:AI174"/>
    <mergeCell ref="AJ172:AJ174"/>
    <mergeCell ref="AK172:AK174"/>
    <mergeCell ref="AL172:AL174"/>
    <mergeCell ref="C175:C177"/>
    <mergeCell ref="D175:D177"/>
    <mergeCell ref="E175:E177"/>
    <mergeCell ref="F175:F177"/>
    <mergeCell ref="G175:G177"/>
    <mergeCell ref="H175:H177"/>
    <mergeCell ref="L172:L174"/>
    <mergeCell ref="M172:M174"/>
    <mergeCell ref="N172:N174"/>
    <mergeCell ref="O172:O174"/>
    <mergeCell ref="P172:P174"/>
    <mergeCell ref="AH172:AH174"/>
    <mergeCell ref="AL169:AL171"/>
    <mergeCell ref="C172:C174"/>
    <mergeCell ref="D172:D174"/>
    <mergeCell ref="E172:E174"/>
    <mergeCell ref="F172:F174"/>
    <mergeCell ref="G172:G174"/>
    <mergeCell ref="H172:H174"/>
    <mergeCell ref="I172:I174"/>
    <mergeCell ref="J172:J174"/>
    <mergeCell ref="K172:K174"/>
    <mergeCell ref="O169:O171"/>
    <mergeCell ref="P169:P171"/>
    <mergeCell ref="AH169:AH171"/>
    <mergeCell ref="AI169:AI171"/>
    <mergeCell ref="AJ169:AJ171"/>
    <mergeCell ref="AK169:AK171"/>
    <mergeCell ref="AL175:AL177"/>
    <mergeCell ref="C178:C180"/>
    <mergeCell ref="D178:D180"/>
    <mergeCell ref="E178:E180"/>
    <mergeCell ref="F178:F180"/>
    <mergeCell ref="G178:G180"/>
    <mergeCell ref="H178:H180"/>
    <mergeCell ref="I178:I180"/>
    <mergeCell ref="J178:J180"/>
    <mergeCell ref="K178:K180"/>
    <mergeCell ref="O175:O177"/>
    <mergeCell ref="P175:P177"/>
    <mergeCell ref="AH175:AH177"/>
    <mergeCell ref="AI175:AI177"/>
    <mergeCell ref="AJ175:AJ177"/>
    <mergeCell ref="AK175:AK177"/>
    <mergeCell ref="I175:I177"/>
    <mergeCell ref="J175:J177"/>
    <mergeCell ref="K175:K177"/>
    <mergeCell ref="L175:L177"/>
    <mergeCell ref="M175:M177"/>
    <mergeCell ref="N175:N177"/>
    <mergeCell ref="I181:I183"/>
    <mergeCell ref="J181:J183"/>
    <mergeCell ref="K181:K183"/>
    <mergeCell ref="L181:L183"/>
    <mergeCell ref="M181:M183"/>
    <mergeCell ref="N181:N183"/>
    <mergeCell ref="AI178:AI180"/>
    <mergeCell ref="AJ178:AJ180"/>
    <mergeCell ref="AK178:AK180"/>
    <mergeCell ref="AL178:AL180"/>
    <mergeCell ref="C181:C183"/>
    <mergeCell ref="D181:D183"/>
    <mergeCell ref="E181:E183"/>
    <mergeCell ref="F181:F183"/>
    <mergeCell ref="G181:G183"/>
    <mergeCell ref="H181:H183"/>
    <mergeCell ref="L178:L180"/>
    <mergeCell ref="M178:M180"/>
    <mergeCell ref="N178:N180"/>
    <mergeCell ref="O178:O180"/>
    <mergeCell ref="P178:P180"/>
    <mergeCell ref="AH178:AH180"/>
    <mergeCell ref="AI184:AI186"/>
    <mergeCell ref="AJ184:AJ186"/>
    <mergeCell ref="AK184:AK186"/>
    <mergeCell ref="AL184:AL186"/>
    <mergeCell ref="C187:C189"/>
    <mergeCell ref="D187:D189"/>
    <mergeCell ref="E187:E189"/>
    <mergeCell ref="F187:F189"/>
    <mergeCell ref="G187:G189"/>
    <mergeCell ref="H187:H189"/>
    <mergeCell ref="L184:L186"/>
    <mergeCell ref="M184:M186"/>
    <mergeCell ref="N184:N186"/>
    <mergeCell ref="O184:O186"/>
    <mergeCell ref="P184:P186"/>
    <mergeCell ref="AH184:AH186"/>
    <mergeCell ref="AL181:AL183"/>
    <mergeCell ref="C184:C186"/>
    <mergeCell ref="D184:D186"/>
    <mergeCell ref="E184:E186"/>
    <mergeCell ref="F184:F186"/>
    <mergeCell ref="G184:G186"/>
    <mergeCell ref="H184:H186"/>
    <mergeCell ref="I184:I186"/>
    <mergeCell ref="J184:J186"/>
    <mergeCell ref="K184:K186"/>
    <mergeCell ref="O181:O183"/>
    <mergeCell ref="P181:P183"/>
    <mergeCell ref="AH181:AH183"/>
    <mergeCell ref="AI181:AI183"/>
    <mergeCell ref="AJ181:AJ183"/>
    <mergeCell ref="AK181:AK183"/>
    <mergeCell ref="AL187:AL189"/>
    <mergeCell ref="C190:C192"/>
    <mergeCell ref="D190:D192"/>
    <mergeCell ref="E190:E192"/>
    <mergeCell ref="F190:F192"/>
    <mergeCell ref="G190:G192"/>
    <mergeCell ref="H190:H192"/>
    <mergeCell ref="I190:I192"/>
    <mergeCell ref="J190:J192"/>
    <mergeCell ref="K190:K192"/>
    <mergeCell ref="O187:O189"/>
    <mergeCell ref="P187:P189"/>
    <mergeCell ref="AH187:AH189"/>
    <mergeCell ref="AI187:AI189"/>
    <mergeCell ref="AJ187:AJ189"/>
    <mergeCell ref="AK187:AK189"/>
    <mergeCell ref="I187:I189"/>
    <mergeCell ref="J187:J189"/>
    <mergeCell ref="K187:K189"/>
    <mergeCell ref="L187:L189"/>
    <mergeCell ref="M187:M189"/>
    <mergeCell ref="N187:N189"/>
    <mergeCell ref="I193:I195"/>
    <mergeCell ref="J193:J195"/>
    <mergeCell ref="K193:K195"/>
    <mergeCell ref="L193:L195"/>
    <mergeCell ref="M193:M195"/>
    <mergeCell ref="N193:N195"/>
    <mergeCell ref="AI190:AI192"/>
    <mergeCell ref="AJ190:AJ192"/>
    <mergeCell ref="AK190:AK192"/>
    <mergeCell ref="AL190:AL192"/>
    <mergeCell ref="C193:C195"/>
    <mergeCell ref="D193:D195"/>
    <mergeCell ref="E193:E195"/>
    <mergeCell ref="F193:F195"/>
    <mergeCell ref="G193:G195"/>
    <mergeCell ref="H193:H195"/>
    <mergeCell ref="L190:L192"/>
    <mergeCell ref="M190:M192"/>
    <mergeCell ref="N190:N192"/>
    <mergeCell ref="O190:O192"/>
    <mergeCell ref="P190:P192"/>
    <mergeCell ref="AH190:AH192"/>
    <mergeCell ref="AI196:AI198"/>
    <mergeCell ref="AJ196:AJ198"/>
    <mergeCell ref="AK196:AK198"/>
    <mergeCell ref="AL196:AL198"/>
    <mergeCell ref="C199:C201"/>
    <mergeCell ref="D199:D201"/>
    <mergeCell ref="E199:E201"/>
    <mergeCell ref="F199:F201"/>
    <mergeCell ref="G199:G201"/>
    <mergeCell ref="H199:H201"/>
    <mergeCell ref="L196:L198"/>
    <mergeCell ref="M196:M198"/>
    <mergeCell ref="N196:N198"/>
    <mergeCell ref="O196:O198"/>
    <mergeCell ref="P196:P198"/>
    <mergeCell ref="AH196:AH198"/>
    <mergeCell ref="AL193:AL195"/>
    <mergeCell ref="C196:C198"/>
    <mergeCell ref="D196:D198"/>
    <mergeCell ref="E196:E198"/>
    <mergeCell ref="F196:F198"/>
    <mergeCell ref="G196:G198"/>
    <mergeCell ref="H196:H198"/>
    <mergeCell ref="I196:I198"/>
    <mergeCell ref="J196:J198"/>
    <mergeCell ref="K196:K198"/>
    <mergeCell ref="O193:O195"/>
    <mergeCell ref="P193:P195"/>
    <mergeCell ref="AH193:AH195"/>
    <mergeCell ref="AI193:AI195"/>
    <mergeCell ref="AJ193:AJ195"/>
    <mergeCell ref="AK193:AK195"/>
    <mergeCell ref="AL199:AL201"/>
    <mergeCell ref="C202:C204"/>
    <mergeCell ref="D202:D204"/>
    <mergeCell ref="E202:E204"/>
    <mergeCell ref="F202:F204"/>
    <mergeCell ref="G202:G204"/>
    <mergeCell ref="H202:H204"/>
    <mergeCell ref="I202:I204"/>
    <mergeCell ref="J202:J204"/>
    <mergeCell ref="K202:K204"/>
    <mergeCell ref="O199:O201"/>
    <mergeCell ref="P199:P201"/>
    <mergeCell ref="AH199:AH201"/>
    <mergeCell ref="AI199:AI201"/>
    <mergeCell ref="AJ199:AJ201"/>
    <mergeCell ref="AK199:AK201"/>
    <mergeCell ref="I199:I201"/>
    <mergeCell ref="J199:J201"/>
    <mergeCell ref="K199:K201"/>
    <mergeCell ref="L199:L201"/>
    <mergeCell ref="M199:M201"/>
    <mergeCell ref="N199:N201"/>
    <mergeCell ref="I205:I207"/>
    <mergeCell ref="J205:J207"/>
    <mergeCell ref="K205:K207"/>
    <mergeCell ref="L205:L207"/>
    <mergeCell ref="M205:M207"/>
    <mergeCell ref="N205:N207"/>
    <mergeCell ref="AI202:AI204"/>
    <mergeCell ref="AJ202:AJ204"/>
    <mergeCell ref="AK202:AK204"/>
    <mergeCell ref="AL202:AL204"/>
    <mergeCell ref="C205:C207"/>
    <mergeCell ref="D205:D207"/>
    <mergeCell ref="E205:E207"/>
    <mergeCell ref="F205:F207"/>
    <mergeCell ref="G205:G207"/>
    <mergeCell ref="H205:H207"/>
    <mergeCell ref="L202:L204"/>
    <mergeCell ref="M202:M204"/>
    <mergeCell ref="N202:N204"/>
    <mergeCell ref="O202:O204"/>
    <mergeCell ref="P202:P204"/>
    <mergeCell ref="AH202:AH204"/>
    <mergeCell ref="AI208:AI210"/>
    <mergeCell ref="AJ208:AJ210"/>
    <mergeCell ref="AK208:AK210"/>
    <mergeCell ref="AL208:AL210"/>
    <mergeCell ref="C211:C213"/>
    <mergeCell ref="D211:D213"/>
    <mergeCell ref="E211:E213"/>
    <mergeCell ref="F211:F213"/>
    <mergeCell ref="G211:G213"/>
    <mergeCell ref="H211:H213"/>
    <mergeCell ref="L208:L210"/>
    <mergeCell ref="M208:M210"/>
    <mergeCell ref="N208:N210"/>
    <mergeCell ref="O208:O210"/>
    <mergeCell ref="P208:P210"/>
    <mergeCell ref="AH208:AH210"/>
    <mergeCell ref="AL205:AL207"/>
    <mergeCell ref="C208:C210"/>
    <mergeCell ref="D208:D210"/>
    <mergeCell ref="E208:E210"/>
    <mergeCell ref="F208:F210"/>
    <mergeCell ref="G208:G210"/>
    <mergeCell ref="H208:H210"/>
    <mergeCell ref="I208:I210"/>
    <mergeCell ref="J208:J210"/>
    <mergeCell ref="K208:K210"/>
    <mergeCell ref="O205:O207"/>
    <mergeCell ref="P205:P207"/>
    <mergeCell ref="AH205:AH207"/>
    <mergeCell ref="AI205:AI207"/>
    <mergeCell ref="AJ205:AJ207"/>
    <mergeCell ref="AK205:AK207"/>
    <mergeCell ref="AL211:AL213"/>
    <mergeCell ref="C214:C216"/>
    <mergeCell ref="D214:D216"/>
    <mergeCell ref="E214:E216"/>
    <mergeCell ref="F214:F216"/>
    <mergeCell ref="G214:G216"/>
    <mergeCell ref="H214:H216"/>
    <mergeCell ref="I214:I216"/>
    <mergeCell ref="J214:J216"/>
    <mergeCell ref="K214:K216"/>
    <mergeCell ref="O211:O213"/>
    <mergeCell ref="P211:P213"/>
    <mergeCell ref="AH211:AH213"/>
    <mergeCell ref="AI211:AI213"/>
    <mergeCell ref="AJ211:AJ213"/>
    <mergeCell ref="AK211:AK213"/>
    <mergeCell ref="I211:I213"/>
    <mergeCell ref="J211:J213"/>
    <mergeCell ref="K211:K213"/>
    <mergeCell ref="L211:L213"/>
    <mergeCell ref="M211:M213"/>
    <mergeCell ref="N211:N213"/>
    <mergeCell ref="I217:I219"/>
    <mergeCell ref="J217:J219"/>
    <mergeCell ref="K217:K219"/>
    <mergeCell ref="L217:L219"/>
    <mergeCell ref="M217:M219"/>
    <mergeCell ref="N217:N219"/>
    <mergeCell ref="AI214:AI216"/>
    <mergeCell ref="AJ214:AJ216"/>
    <mergeCell ref="AK214:AK216"/>
    <mergeCell ref="AL214:AL216"/>
    <mergeCell ref="C217:C219"/>
    <mergeCell ref="D217:D219"/>
    <mergeCell ref="E217:E219"/>
    <mergeCell ref="F217:F219"/>
    <mergeCell ref="G217:G219"/>
    <mergeCell ref="H217:H219"/>
    <mergeCell ref="L214:L216"/>
    <mergeCell ref="M214:M216"/>
    <mergeCell ref="N214:N216"/>
    <mergeCell ref="O214:O216"/>
    <mergeCell ref="P214:P216"/>
    <mergeCell ref="AH214:AH216"/>
    <mergeCell ref="AI220:AI222"/>
    <mergeCell ref="AJ220:AJ222"/>
    <mergeCell ref="AK220:AK222"/>
    <mergeCell ref="AL220:AL222"/>
    <mergeCell ref="C223:C225"/>
    <mergeCell ref="D223:D225"/>
    <mergeCell ref="E223:E225"/>
    <mergeCell ref="F223:F225"/>
    <mergeCell ref="G223:G225"/>
    <mergeCell ref="H223:H225"/>
    <mergeCell ref="L220:L222"/>
    <mergeCell ref="M220:M222"/>
    <mergeCell ref="N220:N222"/>
    <mergeCell ref="O220:O222"/>
    <mergeCell ref="P220:P222"/>
    <mergeCell ref="AH220:AH222"/>
    <mergeCell ref="AL217:AL219"/>
    <mergeCell ref="C220:C222"/>
    <mergeCell ref="D220:D222"/>
    <mergeCell ref="E220:E222"/>
    <mergeCell ref="F220:F222"/>
    <mergeCell ref="G220:G222"/>
    <mergeCell ref="H220:H222"/>
    <mergeCell ref="I220:I222"/>
    <mergeCell ref="J220:J222"/>
    <mergeCell ref="K220:K222"/>
    <mergeCell ref="O217:O219"/>
    <mergeCell ref="P217:P219"/>
    <mergeCell ref="AH217:AH219"/>
    <mergeCell ref="AI217:AI219"/>
    <mergeCell ref="AJ217:AJ219"/>
    <mergeCell ref="AK217:AK219"/>
    <mergeCell ref="AL223:AL225"/>
    <mergeCell ref="C226:C228"/>
    <mergeCell ref="D226:D228"/>
    <mergeCell ref="E226:E228"/>
    <mergeCell ref="F226:F228"/>
    <mergeCell ref="G226:G228"/>
    <mergeCell ref="H226:H228"/>
    <mergeCell ref="I226:I228"/>
    <mergeCell ref="J226:J228"/>
    <mergeCell ref="K226:K228"/>
    <mergeCell ref="O223:O225"/>
    <mergeCell ref="P223:P225"/>
    <mergeCell ref="AH223:AH225"/>
    <mergeCell ref="AI223:AI225"/>
    <mergeCell ref="AJ223:AJ225"/>
    <mergeCell ref="AK223:AK225"/>
    <mergeCell ref="I223:I225"/>
    <mergeCell ref="J223:J225"/>
    <mergeCell ref="K223:K225"/>
    <mergeCell ref="L223:L225"/>
    <mergeCell ref="M223:M225"/>
    <mergeCell ref="N223:N225"/>
    <mergeCell ref="I229:I231"/>
    <mergeCell ref="J229:J231"/>
    <mergeCell ref="K229:K231"/>
    <mergeCell ref="L229:L231"/>
    <mergeCell ref="M229:M231"/>
    <mergeCell ref="N229:N231"/>
    <mergeCell ref="AI226:AI228"/>
    <mergeCell ref="AJ226:AJ228"/>
    <mergeCell ref="AK226:AK228"/>
    <mergeCell ref="AL226:AL228"/>
    <mergeCell ref="C229:C231"/>
    <mergeCell ref="D229:D231"/>
    <mergeCell ref="E229:E231"/>
    <mergeCell ref="F229:F231"/>
    <mergeCell ref="G229:G231"/>
    <mergeCell ref="H229:H231"/>
    <mergeCell ref="L226:L228"/>
    <mergeCell ref="M226:M228"/>
    <mergeCell ref="N226:N228"/>
    <mergeCell ref="O226:O228"/>
    <mergeCell ref="P226:P228"/>
    <mergeCell ref="AH226:AH228"/>
    <mergeCell ref="AI232:AI234"/>
    <mergeCell ref="AJ232:AJ234"/>
    <mergeCell ref="AK232:AK234"/>
    <mergeCell ref="AL232:AL234"/>
    <mergeCell ref="C235:C237"/>
    <mergeCell ref="D235:D237"/>
    <mergeCell ref="E235:E237"/>
    <mergeCell ref="F235:F237"/>
    <mergeCell ref="G235:G237"/>
    <mergeCell ref="H235:H237"/>
    <mergeCell ref="L232:L234"/>
    <mergeCell ref="M232:M234"/>
    <mergeCell ref="N232:N234"/>
    <mergeCell ref="O232:O234"/>
    <mergeCell ref="P232:P234"/>
    <mergeCell ref="AH232:AH234"/>
    <mergeCell ref="AL229:AL231"/>
    <mergeCell ref="C232:C234"/>
    <mergeCell ref="D232:D234"/>
    <mergeCell ref="E232:E234"/>
    <mergeCell ref="F232:F234"/>
    <mergeCell ref="G232:G234"/>
    <mergeCell ref="H232:H234"/>
    <mergeCell ref="I232:I234"/>
    <mergeCell ref="J232:J234"/>
    <mergeCell ref="K232:K234"/>
    <mergeCell ref="O229:O231"/>
    <mergeCell ref="P229:P231"/>
    <mergeCell ref="AH229:AH231"/>
    <mergeCell ref="AI229:AI231"/>
    <mergeCell ref="AJ229:AJ231"/>
    <mergeCell ref="AK229:AK231"/>
    <mergeCell ref="AL235:AL237"/>
    <mergeCell ref="C238:C240"/>
    <mergeCell ref="D238:D240"/>
    <mergeCell ref="E238:E240"/>
    <mergeCell ref="F238:F240"/>
    <mergeCell ref="G238:G240"/>
    <mergeCell ref="H238:H240"/>
    <mergeCell ref="I238:I240"/>
    <mergeCell ref="J238:J240"/>
    <mergeCell ref="K238:K240"/>
    <mergeCell ref="O235:O237"/>
    <mergeCell ref="P235:P237"/>
    <mergeCell ref="AH235:AH237"/>
    <mergeCell ref="AI235:AI237"/>
    <mergeCell ref="AJ235:AJ237"/>
    <mergeCell ref="AK235:AK237"/>
    <mergeCell ref="I235:I237"/>
    <mergeCell ref="J235:J237"/>
    <mergeCell ref="K235:K237"/>
    <mergeCell ref="L235:L237"/>
    <mergeCell ref="M235:M237"/>
    <mergeCell ref="N235:N237"/>
    <mergeCell ref="I241:I243"/>
    <mergeCell ref="J241:J243"/>
    <mergeCell ref="K241:K243"/>
    <mergeCell ref="L241:L243"/>
    <mergeCell ref="M241:M243"/>
    <mergeCell ref="N241:N243"/>
    <mergeCell ref="AI238:AI240"/>
    <mergeCell ref="AJ238:AJ240"/>
    <mergeCell ref="AK238:AK240"/>
    <mergeCell ref="AL238:AL240"/>
    <mergeCell ref="C241:C243"/>
    <mergeCell ref="D241:D243"/>
    <mergeCell ref="E241:E243"/>
    <mergeCell ref="F241:F243"/>
    <mergeCell ref="G241:G243"/>
    <mergeCell ref="H241:H243"/>
    <mergeCell ref="L238:L240"/>
    <mergeCell ref="M238:M240"/>
    <mergeCell ref="N238:N240"/>
    <mergeCell ref="O238:O240"/>
    <mergeCell ref="P238:P240"/>
    <mergeCell ref="AH238:AH240"/>
    <mergeCell ref="AI244:AI246"/>
    <mergeCell ref="AJ244:AJ246"/>
    <mergeCell ref="AK244:AK246"/>
    <mergeCell ref="AL244:AL246"/>
    <mergeCell ref="C247:C249"/>
    <mergeCell ref="D247:D249"/>
    <mergeCell ref="E247:E249"/>
    <mergeCell ref="F247:F249"/>
    <mergeCell ref="G247:G249"/>
    <mergeCell ref="H247:H249"/>
    <mergeCell ref="L244:L246"/>
    <mergeCell ref="M244:M246"/>
    <mergeCell ref="N244:N246"/>
    <mergeCell ref="O244:O246"/>
    <mergeCell ref="P244:P246"/>
    <mergeCell ref="AH244:AH246"/>
    <mergeCell ref="AL241:AL243"/>
    <mergeCell ref="C244:C246"/>
    <mergeCell ref="D244:D246"/>
    <mergeCell ref="E244:E246"/>
    <mergeCell ref="F244:F246"/>
    <mergeCell ref="G244:G246"/>
    <mergeCell ref="H244:H246"/>
    <mergeCell ref="I244:I246"/>
    <mergeCell ref="J244:J246"/>
    <mergeCell ref="K244:K246"/>
    <mergeCell ref="O241:O243"/>
    <mergeCell ref="P241:P243"/>
    <mergeCell ref="AH241:AH243"/>
    <mergeCell ref="AI241:AI243"/>
    <mergeCell ref="AJ241:AJ243"/>
    <mergeCell ref="AK241:AK243"/>
    <mergeCell ref="AL247:AL249"/>
    <mergeCell ref="C250:C252"/>
    <mergeCell ref="D250:D252"/>
    <mergeCell ref="E250:E252"/>
    <mergeCell ref="F250:F252"/>
    <mergeCell ref="G250:G252"/>
    <mergeCell ref="H250:H252"/>
    <mergeCell ref="I250:I252"/>
    <mergeCell ref="J250:J252"/>
    <mergeCell ref="K250:K252"/>
    <mergeCell ref="O247:O249"/>
    <mergeCell ref="P247:P249"/>
    <mergeCell ref="AH247:AH249"/>
    <mergeCell ref="AI247:AI249"/>
    <mergeCell ref="AJ247:AJ249"/>
    <mergeCell ref="AK247:AK249"/>
    <mergeCell ref="I247:I249"/>
    <mergeCell ref="J247:J249"/>
    <mergeCell ref="K247:K249"/>
    <mergeCell ref="L247:L249"/>
    <mergeCell ref="M247:M249"/>
    <mergeCell ref="N247:N249"/>
    <mergeCell ref="I253:I255"/>
    <mergeCell ref="J253:J255"/>
    <mergeCell ref="K253:K255"/>
    <mergeCell ref="L253:L255"/>
    <mergeCell ref="M253:M255"/>
    <mergeCell ref="N253:N255"/>
    <mergeCell ref="AI250:AI252"/>
    <mergeCell ref="AJ250:AJ252"/>
    <mergeCell ref="AK250:AK252"/>
    <mergeCell ref="AL250:AL252"/>
    <mergeCell ref="C253:C255"/>
    <mergeCell ref="D253:D255"/>
    <mergeCell ref="E253:E255"/>
    <mergeCell ref="F253:F255"/>
    <mergeCell ref="G253:G255"/>
    <mergeCell ref="H253:H255"/>
    <mergeCell ref="L250:L252"/>
    <mergeCell ref="M250:M252"/>
    <mergeCell ref="N250:N252"/>
    <mergeCell ref="O250:O252"/>
    <mergeCell ref="P250:P252"/>
    <mergeCell ref="AH250:AH252"/>
    <mergeCell ref="AI256:AI258"/>
    <mergeCell ref="AJ256:AJ258"/>
    <mergeCell ref="AK256:AK258"/>
    <mergeCell ref="AL256:AL258"/>
    <mergeCell ref="C259:C261"/>
    <mergeCell ref="D259:D261"/>
    <mergeCell ref="E259:E261"/>
    <mergeCell ref="F259:F261"/>
    <mergeCell ref="G259:G261"/>
    <mergeCell ref="H259:H261"/>
    <mergeCell ref="L256:L258"/>
    <mergeCell ref="M256:M258"/>
    <mergeCell ref="N256:N258"/>
    <mergeCell ref="O256:O258"/>
    <mergeCell ref="P256:P258"/>
    <mergeCell ref="AH256:AH258"/>
    <mergeCell ref="AL253:AL255"/>
    <mergeCell ref="C256:C258"/>
    <mergeCell ref="D256:D258"/>
    <mergeCell ref="E256:E258"/>
    <mergeCell ref="F256:F258"/>
    <mergeCell ref="G256:G258"/>
    <mergeCell ref="H256:H258"/>
    <mergeCell ref="I256:I258"/>
    <mergeCell ref="J256:J258"/>
    <mergeCell ref="K256:K258"/>
    <mergeCell ref="O253:O255"/>
    <mergeCell ref="P253:P255"/>
    <mergeCell ref="AH253:AH255"/>
    <mergeCell ref="AI253:AI255"/>
    <mergeCell ref="AJ253:AJ255"/>
    <mergeCell ref="AK253:AK255"/>
    <mergeCell ref="AL259:AL261"/>
    <mergeCell ref="C262:C264"/>
    <mergeCell ref="D262:D264"/>
    <mergeCell ref="E262:E264"/>
    <mergeCell ref="F262:F264"/>
    <mergeCell ref="G262:G264"/>
    <mergeCell ref="H262:H264"/>
    <mergeCell ref="I262:I264"/>
    <mergeCell ref="J262:J264"/>
    <mergeCell ref="K262:K264"/>
    <mergeCell ref="O259:O261"/>
    <mergeCell ref="P259:P261"/>
    <mergeCell ref="AH259:AH261"/>
    <mergeCell ref="AI259:AI261"/>
    <mergeCell ref="AJ259:AJ261"/>
    <mergeCell ref="AK259:AK261"/>
    <mergeCell ref="I259:I261"/>
    <mergeCell ref="J259:J261"/>
    <mergeCell ref="K259:K261"/>
    <mergeCell ref="L259:L261"/>
    <mergeCell ref="M259:M261"/>
    <mergeCell ref="N259:N261"/>
    <mergeCell ref="I265:I267"/>
    <mergeCell ref="J265:J267"/>
    <mergeCell ref="K265:K267"/>
    <mergeCell ref="L265:L267"/>
    <mergeCell ref="M265:M267"/>
    <mergeCell ref="N265:N267"/>
    <mergeCell ref="AI262:AI264"/>
    <mergeCell ref="AJ262:AJ264"/>
    <mergeCell ref="AK262:AK264"/>
    <mergeCell ref="AL262:AL264"/>
    <mergeCell ref="C265:C267"/>
    <mergeCell ref="D265:D267"/>
    <mergeCell ref="E265:E267"/>
    <mergeCell ref="F265:F267"/>
    <mergeCell ref="G265:G267"/>
    <mergeCell ref="H265:H267"/>
    <mergeCell ref="L262:L264"/>
    <mergeCell ref="M262:M264"/>
    <mergeCell ref="N262:N264"/>
    <mergeCell ref="O262:O264"/>
    <mergeCell ref="P262:P264"/>
    <mergeCell ref="AH262:AH264"/>
    <mergeCell ref="AI268:AI270"/>
    <mergeCell ref="AJ268:AJ270"/>
    <mergeCell ref="AK268:AK270"/>
    <mergeCell ref="AL268:AL270"/>
    <mergeCell ref="C271:C273"/>
    <mergeCell ref="D271:D273"/>
    <mergeCell ref="E271:E273"/>
    <mergeCell ref="F271:F273"/>
    <mergeCell ref="G271:G273"/>
    <mergeCell ref="H271:H273"/>
    <mergeCell ref="L268:L270"/>
    <mergeCell ref="M268:M270"/>
    <mergeCell ref="N268:N270"/>
    <mergeCell ref="O268:O270"/>
    <mergeCell ref="P268:P270"/>
    <mergeCell ref="AH268:AH270"/>
    <mergeCell ref="AL265:AL267"/>
    <mergeCell ref="C268:C270"/>
    <mergeCell ref="D268:D270"/>
    <mergeCell ref="E268:E270"/>
    <mergeCell ref="F268:F270"/>
    <mergeCell ref="G268:G270"/>
    <mergeCell ref="H268:H270"/>
    <mergeCell ref="I268:I270"/>
    <mergeCell ref="J268:J270"/>
    <mergeCell ref="K268:K270"/>
    <mergeCell ref="O265:O267"/>
    <mergeCell ref="P265:P267"/>
    <mergeCell ref="AH265:AH267"/>
    <mergeCell ref="AI265:AI267"/>
    <mergeCell ref="AJ265:AJ267"/>
    <mergeCell ref="AK265:AK267"/>
    <mergeCell ref="AL271:AL273"/>
    <mergeCell ref="C274:C276"/>
    <mergeCell ref="D274:D276"/>
    <mergeCell ref="E274:E276"/>
    <mergeCell ref="F274:F276"/>
    <mergeCell ref="G274:G276"/>
    <mergeCell ref="H274:H276"/>
    <mergeCell ref="I274:I276"/>
    <mergeCell ref="J274:J276"/>
    <mergeCell ref="K274:K276"/>
    <mergeCell ref="O271:O273"/>
    <mergeCell ref="P271:P273"/>
    <mergeCell ref="AH271:AH273"/>
    <mergeCell ref="AI271:AI273"/>
    <mergeCell ref="AJ271:AJ273"/>
    <mergeCell ref="AK271:AK273"/>
    <mergeCell ref="I271:I273"/>
    <mergeCell ref="J271:J273"/>
    <mergeCell ref="K271:K273"/>
    <mergeCell ref="L271:L273"/>
    <mergeCell ref="M271:M273"/>
    <mergeCell ref="N271:N273"/>
    <mergeCell ref="I277:I279"/>
    <mergeCell ref="J277:J279"/>
    <mergeCell ref="K277:K279"/>
    <mergeCell ref="L277:L279"/>
    <mergeCell ref="M277:M279"/>
    <mergeCell ref="N277:N279"/>
    <mergeCell ref="AI274:AI276"/>
    <mergeCell ref="AJ274:AJ276"/>
    <mergeCell ref="AK274:AK276"/>
    <mergeCell ref="AL274:AL276"/>
    <mergeCell ref="C277:C279"/>
    <mergeCell ref="D277:D279"/>
    <mergeCell ref="E277:E279"/>
    <mergeCell ref="F277:F279"/>
    <mergeCell ref="G277:G279"/>
    <mergeCell ref="H277:H279"/>
    <mergeCell ref="L274:L276"/>
    <mergeCell ref="M274:M276"/>
    <mergeCell ref="N274:N276"/>
    <mergeCell ref="O274:O276"/>
    <mergeCell ref="P274:P276"/>
    <mergeCell ref="AH274:AH276"/>
    <mergeCell ref="AI280:AI282"/>
    <mergeCell ref="AJ280:AJ282"/>
    <mergeCell ref="AK280:AK282"/>
    <mergeCell ref="AL280:AL282"/>
    <mergeCell ref="C283:C285"/>
    <mergeCell ref="D283:D285"/>
    <mergeCell ref="E283:E285"/>
    <mergeCell ref="F283:F285"/>
    <mergeCell ref="G283:G285"/>
    <mergeCell ref="H283:H285"/>
    <mergeCell ref="L280:L282"/>
    <mergeCell ref="M280:M282"/>
    <mergeCell ref="N280:N282"/>
    <mergeCell ref="O280:O282"/>
    <mergeCell ref="P280:P282"/>
    <mergeCell ref="AH280:AH282"/>
    <mergeCell ref="AL277:AL279"/>
    <mergeCell ref="C280:C282"/>
    <mergeCell ref="D280:D282"/>
    <mergeCell ref="E280:E282"/>
    <mergeCell ref="F280:F282"/>
    <mergeCell ref="G280:G282"/>
    <mergeCell ref="H280:H282"/>
    <mergeCell ref="I280:I282"/>
    <mergeCell ref="J280:J282"/>
    <mergeCell ref="K280:K282"/>
    <mergeCell ref="O277:O279"/>
    <mergeCell ref="P277:P279"/>
    <mergeCell ref="AH277:AH279"/>
    <mergeCell ref="AI277:AI279"/>
    <mergeCell ref="AJ277:AJ279"/>
    <mergeCell ref="AK277:AK279"/>
    <mergeCell ref="AL283:AL285"/>
    <mergeCell ref="C286:C288"/>
    <mergeCell ref="D286:D288"/>
    <mergeCell ref="E286:E288"/>
    <mergeCell ref="F286:F288"/>
    <mergeCell ref="G286:G288"/>
    <mergeCell ref="H286:H288"/>
    <mergeCell ref="I286:I288"/>
    <mergeCell ref="J286:J288"/>
    <mergeCell ref="K286:K288"/>
    <mergeCell ref="O283:O285"/>
    <mergeCell ref="P283:P285"/>
    <mergeCell ref="AH283:AH285"/>
    <mergeCell ref="AI283:AI285"/>
    <mergeCell ref="AJ283:AJ285"/>
    <mergeCell ref="AK283:AK285"/>
    <mergeCell ref="I283:I285"/>
    <mergeCell ref="J283:J285"/>
    <mergeCell ref="K283:K285"/>
    <mergeCell ref="L283:L285"/>
    <mergeCell ref="M283:M285"/>
    <mergeCell ref="N283:N285"/>
    <mergeCell ref="I289:I291"/>
    <mergeCell ref="J289:J291"/>
    <mergeCell ref="K289:K291"/>
    <mergeCell ref="L289:L291"/>
    <mergeCell ref="M289:M291"/>
    <mergeCell ref="N289:N291"/>
    <mergeCell ref="AI286:AI288"/>
    <mergeCell ref="AJ286:AJ288"/>
    <mergeCell ref="AK286:AK288"/>
    <mergeCell ref="AL286:AL288"/>
    <mergeCell ref="C289:C291"/>
    <mergeCell ref="D289:D291"/>
    <mergeCell ref="E289:E291"/>
    <mergeCell ref="F289:F291"/>
    <mergeCell ref="G289:G291"/>
    <mergeCell ref="H289:H291"/>
    <mergeCell ref="L286:L288"/>
    <mergeCell ref="M286:M288"/>
    <mergeCell ref="N286:N288"/>
    <mergeCell ref="O286:O288"/>
    <mergeCell ref="P286:P288"/>
    <mergeCell ref="AH286:AH288"/>
    <mergeCell ref="AI292:AI294"/>
    <mergeCell ref="AJ292:AJ294"/>
    <mergeCell ref="AK292:AK294"/>
    <mergeCell ref="AL292:AL294"/>
    <mergeCell ref="C295:C297"/>
    <mergeCell ref="D295:D297"/>
    <mergeCell ref="E295:E297"/>
    <mergeCell ref="F295:F297"/>
    <mergeCell ref="G295:G297"/>
    <mergeCell ref="H295:H297"/>
    <mergeCell ref="L292:L294"/>
    <mergeCell ref="M292:M294"/>
    <mergeCell ref="N292:N294"/>
    <mergeCell ref="O292:O294"/>
    <mergeCell ref="P292:P294"/>
    <mergeCell ref="AH292:AH294"/>
    <mergeCell ref="AL289:AL291"/>
    <mergeCell ref="C292:C294"/>
    <mergeCell ref="D292:D294"/>
    <mergeCell ref="E292:E294"/>
    <mergeCell ref="F292:F294"/>
    <mergeCell ref="G292:G294"/>
    <mergeCell ref="H292:H294"/>
    <mergeCell ref="I292:I294"/>
    <mergeCell ref="J292:J294"/>
    <mergeCell ref="K292:K294"/>
    <mergeCell ref="O289:O291"/>
    <mergeCell ref="P289:P291"/>
    <mergeCell ref="AH289:AH291"/>
    <mergeCell ref="AI289:AI291"/>
    <mergeCell ref="AJ289:AJ291"/>
    <mergeCell ref="AK289:AK291"/>
    <mergeCell ref="AL295:AL297"/>
    <mergeCell ref="C298:C300"/>
    <mergeCell ref="D298:D300"/>
    <mergeCell ref="E298:E300"/>
    <mergeCell ref="F298:F300"/>
    <mergeCell ref="G298:G300"/>
    <mergeCell ref="H298:H300"/>
    <mergeCell ref="I298:I300"/>
    <mergeCell ref="J298:J300"/>
    <mergeCell ref="K298:K300"/>
    <mergeCell ref="O295:O297"/>
    <mergeCell ref="P295:P297"/>
    <mergeCell ref="AH295:AH297"/>
    <mergeCell ref="AI295:AI297"/>
    <mergeCell ref="AJ295:AJ297"/>
    <mergeCell ref="AK295:AK297"/>
    <mergeCell ref="I295:I297"/>
    <mergeCell ref="J295:J297"/>
    <mergeCell ref="K295:K297"/>
    <mergeCell ref="L295:L297"/>
    <mergeCell ref="M295:M297"/>
    <mergeCell ref="N295:N297"/>
    <mergeCell ref="I301:I303"/>
    <mergeCell ref="J301:J303"/>
    <mergeCell ref="K301:K303"/>
    <mergeCell ref="L301:L303"/>
    <mergeCell ref="M301:M303"/>
    <mergeCell ref="N301:N303"/>
    <mergeCell ref="AI298:AI300"/>
    <mergeCell ref="AJ298:AJ300"/>
    <mergeCell ref="AK298:AK300"/>
    <mergeCell ref="AL298:AL300"/>
    <mergeCell ref="C301:C303"/>
    <mergeCell ref="D301:D303"/>
    <mergeCell ref="E301:E303"/>
    <mergeCell ref="F301:F303"/>
    <mergeCell ref="G301:G303"/>
    <mergeCell ref="H301:H303"/>
    <mergeCell ref="L298:L300"/>
    <mergeCell ref="M298:M300"/>
    <mergeCell ref="N298:N300"/>
    <mergeCell ref="O298:O300"/>
    <mergeCell ref="P298:P300"/>
    <mergeCell ref="AH298:AH300"/>
    <mergeCell ref="AI304:AI306"/>
    <mergeCell ref="AJ304:AJ306"/>
    <mergeCell ref="AK304:AK306"/>
    <mergeCell ref="AL304:AL306"/>
    <mergeCell ref="C307:C309"/>
    <mergeCell ref="D307:D309"/>
    <mergeCell ref="E307:E309"/>
    <mergeCell ref="F307:F309"/>
    <mergeCell ref="G307:G309"/>
    <mergeCell ref="H307:H309"/>
    <mergeCell ref="L304:L306"/>
    <mergeCell ref="M304:M306"/>
    <mergeCell ref="N304:N306"/>
    <mergeCell ref="O304:O306"/>
    <mergeCell ref="P304:P306"/>
    <mergeCell ref="AH304:AH306"/>
    <mergeCell ref="AL301:AL303"/>
    <mergeCell ref="C304:C306"/>
    <mergeCell ref="D304:D306"/>
    <mergeCell ref="E304:E306"/>
    <mergeCell ref="F304:F306"/>
    <mergeCell ref="G304:G306"/>
    <mergeCell ref="H304:H306"/>
    <mergeCell ref="I304:I306"/>
    <mergeCell ref="J304:J306"/>
    <mergeCell ref="K304:K306"/>
    <mergeCell ref="O301:O303"/>
    <mergeCell ref="P301:P303"/>
    <mergeCell ref="AH301:AH303"/>
    <mergeCell ref="AI301:AI303"/>
    <mergeCell ref="AJ301:AJ303"/>
    <mergeCell ref="AK301:AK303"/>
    <mergeCell ref="AL307:AL309"/>
    <mergeCell ref="C310:N327"/>
    <mergeCell ref="O310:P312"/>
    <mergeCell ref="AH310:AH312"/>
    <mergeCell ref="AI310:AL327"/>
    <mergeCell ref="O313:P315"/>
    <mergeCell ref="AH313:AH315"/>
    <mergeCell ref="O316:P318"/>
    <mergeCell ref="AH316:AH318"/>
    <mergeCell ref="O319:P321"/>
    <mergeCell ref="O307:O309"/>
    <mergeCell ref="P307:P309"/>
    <mergeCell ref="AH307:AH309"/>
    <mergeCell ref="AI307:AI309"/>
    <mergeCell ref="AJ307:AJ309"/>
    <mergeCell ref="AK307:AK309"/>
    <mergeCell ref="I307:I309"/>
    <mergeCell ref="J307:J309"/>
    <mergeCell ref="K307:K309"/>
    <mergeCell ref="L307:L309"/>
    <mergeCell ref="M307:M309"/>
    <mergeCell ref="N307:N309"/>
    <mergeCell ref="C331:K331"/>
    <mergeCell ref="M331:O331"/>
    <mergeCell ref="P331:W331"/>
    <mergeCell ref="C330:K330"/>
    <mergeCell ref="M330:O330"/>
    <mergeCell ref="P330:W330"/>
    <mergeCell ref="O322:P324"/>
    <mergeCell ref="AH322:AH324"/>
    <mergeCell ref="O325:P327"/>
    <mergeCell ref="AH325:AH327"/>
    <mergeCell ref="C329:K329"/>
    <mergeCell ref="M329:O329"/>
    <mergeCell ref="P329:W329"/>
    <mergeCell ref="AG329:AH329"/>
    <mergeCell ref="AI329:AL329"/>
    <mergeCell ref="AG330:AH330"/>
    <mergeCell ref="AI330:AL330"/>
    <mergeCell ref="AG331:AH331"/>
    <mergeCell ref="AI331:AL331"/>
  </mergeCells>
  <phoneticPr fontId="1"/>
  <dataValidations count="8">
    <dataValidation type="list" allowBlank="1" showInputMessage="1" showErrorMessage="1" sqref="P10:P309" xr:uid="{00000000-0002-0000-0000-000000000000}">
      <formula1>$BB$10:$BB$11</formula1>
    </dataValidation>
    <dataValidation type="list" allowBlank="1" showInputMessage="1" showErrorMessage="1" sqref="N10:N309" xr:uid="{00000000-0002-0000-0000-000001000000}">
      <formula1>$BA$10:$BA$14</formula1>
    </dataValidation>
    <dataValidation type="list" allowBlank="1" showInputMessage="1" showErrorMessage="1" sqref="D10:D309" xr:uid="{00000000-0002-0000-0000-000002000000}">
      <formula1>$AV$10</formula1>
    </dataValidation>
    <dataValidation type="list" allowBlank="1" showInputMessage="1" showErrorMessage="1" sqref="E10:E309" xr:uid="{00000000-0002-0000-0000-000003000000}">
      <formula1>$AW$10:$AW$16</formula1>
    </dataValidation>
    <dataValidation type="list" allowBlank="1" showInputMessage="1" showErrorMessage="1" sqref="G10:G309" xr:uid="{00000000-0002-0000-0000-000004000000}">
      <formula1>$AX$10:$AX$58</formula1>
    </dataValidation>
    <dataValidation type="list" allowBlank="1" showInputMessage="1" showErrorMessage="1" sqref="I10:I309" xr:uid="{00000000-0002-0000-0000-000005000000}">
      <formula1>$AY$10:$AY$109</formula1>
    </dataValidation>
    <dataValidation type="list" allowBlank="1" showInputMessage="1" showErrorMessage="1" sqref="K10:K309" xr:uid="{00000000-0002-0000-0000-000006000000}">
      <formula1>$AZ$10:$AZ$109</formula1>
    </dataValidation>
    <dataValidation type="list" allowBlank="1" showInputMessage="1" showErrorMessage="1" sqref="AI10:AI309 AK10:AK309" xr:uid="{00000000-0002-0000-0000-000007000000}">
      <formula1>$BC$10:$BC$22</formula1>
    </dataValidation>
  </dataValidations>
  <printOptions horizontalCentered="1"/>
  <pageMargins left="0.70866141732283472" right="0.70866141732283472" top="0.74803149606299213" bottom="0.74803149606299213" header="0.31496062992125984" footer="0.31496062992125984"/>
  <pageSetup paperSize="9" scale="3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115"/>
  <sheetViews>
    <sheetView view="pageBreakPreview" topLeftCell="B1" zoomScale="55" zoomScaleNormal="50" zoomScaleSheetLayoutView="55" workbookViewId="0">
      <selection activeCell="K112" sqref="K112"/>
    </sheetView>
  </sheetViews>
  <sheetFormatPr defaultColWidth="8.81640625" defaultRowHeight="13"/>
  <cols>
    <col min="1" max="1" width="2.453125" hidden="1" customWidth="1"/>
    <col min="2" max="2" width="6.81640625" customWidth="1"/>
    <col min="3" max="5" width="3.81640625" customWidth="1"/>
    <col min="6" max="6" width="4.453125" customWidth="1"/>
    <col min="7" max="10" width="3.81640625" customWidth="1"/>
    <col min="11" max="11" width="34.81640625" customWidth="1"/>
    <col min="12" max="16" width="13.453125" customWidth="1"/>
    <col min="17" max="17" width="8.1796875" hidden="1" customWidth="1"/>
    <col min="18" max="20" width="23" customWidth="1"/>
    <col min="21" max="22" width="14" customWidth="1"/>
    <col min="23" max="23" width="32.453125" customWidth="1"/>
  </cols>
  <sheetData>
    <row r="1" spans="1:23" ht="30">
      <c r="B1" s="509" t="s">
        <v>94</v>
      </c>
      <c r="C1" s="509"/>
      <c r="D1" s="509"/>
      <c r="E1" s="509"/>
      <c r="F1" s="509"/>
      <c r="G1" s="509"/>
      <c r="H1" s="509"/>
      <c r="I1" s="509"/>
      <c r="J1" s="509"/>
      <c r="K1" s="509"/>
      <c r="L1" s="184"/>
      <c r="M1" s="184"/>
      <c r="N1" s="184"/>
      <c r="O1" s="184"/>
      <c r="P1" s="1"/>
      <c r="Q1" s="1"/>
      <c r="R1" s="1"/>
      <c r="S1" s="1"/>
      <c r="T1" s="1"/>
      <c r="U1" s="1"/>
      <c r="V1" s="1"/>
      <c r="W1" s="79"/>
    </row>
    <row r="2" spans="1:23" ht="30">
      <c r="B2" s="235"/>
      <c r="C2" s="235"/>
      <c r="D2" s="235"/>
      <c r="E2" s="235"/>
      <c r="F2" s="235"/>
      <c r="G2" s="235"/>
      <c r="H2" s="235"/>
      <c r="I2" s="235"/>
      <c r="J2" s="235"/>
      <c r="K2" s="235"/>
      <c r="L2" s="235"/>
      <c r="M2" s="235"/>
      <c r="N2" s="235"/>
      <c r="O2" s="235"/>
      <c r="P2" s="1"/>
      <c r="Q2" s="1"/>
      <c r="R2" s="1"/>
      <c r="S2" s="1"/>
      <c r="T2" s="1"/>
      <c r="U2" s="1"/>
      <c r="V2" s="1"/>
      <c r="W2" s="79"/>
    </row>
    <row r="3" spans="1:23" ht="25.5" customHeight="1">
      <c r="B3" s="236"/>
      <c r="C3" s="236"/>
      <c r="D3" s="236"/>
      <c r="E3" s="236"/>
      <c r="F3" s="236"/>
      <c r="G3" s="236"/>
      <c r="H3" s="236"/>
      <c r="I3" s="236"/>
      <c r="J3" s="236"/>
      <c r="K3" s="236"/>
      <c r="L3" s="444" t="str">
        <f>'1-2'!N2</f>
        <v>　　市（町村）</v>
      </c>
      <c r="M3" s="444"/>
      <c r="N3" s="443" t="s">
        <v>95</v>
      </c>
      <c r="O3" s="443"/>
      <c r="P3" s="443"/>
      <c r="Q3" s="443"/>
      <c r="R3" s="443"/>
      <c r="S3" s="237" t="s">
        <v>159</v>
      </c>
      <c r="T3" s="236" t="s">
        <v>96</v>
      </c>
      <c r="U3" s="155"/>
      <c r="V3" s="155"/>
      <c r="W3" s="155"/>
    </row>
    <row r="4" spans="1:23" ht="21">
      <c r="B4" s="56"/>
      <c r="C4" s="56"/>
      <c r="D4" s="56"/>
      <c r="E4" s="56"/>
      <c r="F4" s="56"/>
      <c r="G4" s="56"/>
      <c r="H4" s="56"/>
      <c r="I4" s="56"/>
      <c r="J4" s="56"/>
      <c r="K4" s="56"/>
      <c r="L4" s="56"/>
      <c r="M4" s="56"/>
      <c r="N4" s="56"/>
      <c r="O4" s="56"/>
      <c r="P4" s="56"/>
      <c r="Q4" s="56"/>
      <c r="R4" s="56"/>
      <c r="S4" s="1"/>
      <c r="T4" s="1"/>
      <c r="U4" s="1"/>
      <c r="V4" s="1"/>
      <c r="W4" s="57"/>
    </row>
    <row r="5" spans="1:23" ht="21">
      <c r="B5" s="510" t="s">
        <v>97</v>
      </c>
      <c r="C5" s="510"/>
      <c r="D5" s="510"/>
      <c r="E5" s="510"/>
      <c r="F5" s="510"/>
      <c r="G5" s="510"/>
      <c r="H5" s="510"/>
      <c r="I5" s="510"/>
      <c r="J5" s="510"/>
      <c r="K5" s="218"/>
      <c r="L5" s="58"/>
      <c r="M5" s="58"/>
      <c r="N5" s="58"/>
      <c r="O5" s="58"/>
      <c r="P5" s="59"/>
      <c r="Q5" s="59"/>
      <c r="R5" s="60"/>
      <c r="S5" s="59"/>
      <c r="T5" s="1"/>
      <c r="U5" s="1"/>
      <c r="V5" s="511" t="str">
        <f>'1-2'!AL4</f>
        <v>令和　　年　月時点</v>
      </c>
      <c r="W5" s="511"/>
    </row>
    <row r="6" spans="1:23" ht="40.75" customHeight="1">
      <c r="B6" s="61" t="s">
        <v>98</v>
      </c>
      <c r="C6" s="61"/>
      <c r="D6" s="61"/>
      <c r="E6" s="61"/>
      <c r="F6" s="61"/>
      <c r="G6" s="61"/>
      <c r="H6" s="61"/>
      <c r="I6" s="61"/>
      <c r="J6" s="3"/>
      <c r="K6" s="1"/>
      <c r="L6" s="1"/>
      <c r="M6" s="1"/>
      <c r="N6" s="1"/>
      <c r="O6" s="1"/>
      <c r="P6" s="1"/>
      <c r="Q6" s="1"/>
      <c r="R6" s="1"/>
      <c r="S6" s="1"/>
      <c r="T6" s="1"/>
      <c r="U6" s="1"/>
      <c r="V6" s="1"/>
      <c r="W6" s="5" t="s">
        <v>6</v>
      </c>
    </row>
    <row r="7" spans="1:23" ht="15" hidden="1" customHeight="1">
      <c r="B7" s="219">
        <v>2</v>
      </c>
      <c r="C7" s="219">
        <v>3</v>
      </c>
      <c r="D7" s="219">
        <v>4</v>
      </c>
      <c r="E7" s="219">
        <v>5</v>
      </c>
      <c r="F7" s="219">
        <v>6</v>
      </c>
      <c r="G7" s="219">
        <v>7</v>
      </c>
      <c r="H7" s="219">
        <v>8</v>
      </c>
      <c r="I7" s="219">
        <v>9</v>
      </c>
      <c r="J7" s="220">
        <v>10</v>
      </c>
      <c r="K7" s="220">
        <v>11</v>
      </c>
      <c r="L7" s="220">
        <v>12</v>
      </c>
      <c r="M7" s="220">
        <v>13</v>
      </c>
      <c r="N7" s="220">
        <v>14</v>
      </c>
      <c r="O7" s="220">
        <v>15</v>
      </c>
      <c r="P7" s="220"/>
      <c r="Q7" s="220"/>
      <c r="R7" s="221" t="str">
        <f>IF(S3="平成25年度","19",IF(S3="平成26年度","20",IF(S3="平成27年度","21",IF(S3="平成28年度","22",IF(S3="平成29年度","23",IF(S3="平成30年度","24",IF(S3="令和元年度","25",IF(S3="令和2年度","26",IF(S3="令和3年度","27",IF(S3="令和4年度","28",IF(S3="令和5年度","29",IF(S3="令和6年度","30",IF(S3="令和7年度","31",IF(S3="令和8年度","32",IF(S3="令和9年度","33",IF(S3="令和10年度","34"))))))))))))))))</f>
        <v>34</v>
      </c>
      <c r="S7" s="220"/>
      <c r="T7" s="220"/>
      <c r="U7" s="220"/>
      <c r="V7" s="220"/>
      <c r="W7" s="220"/>
    </row>
    <row r="8" spans="1:23" ht="24.25" customHeight="1">
      <c r="B8" s="420" t="s">
        <v>7</v>
      </c>
      <c r="C8" s="513" t="s">
        <v>8</v>
      </c>
      <c r="D8" s="514"/>
      <c r="E8" s="514"/>
      <c r="F8" s="514"/>
      <c r="G8" s="514"/>
      <c r="H8" s="514"/>
      <c r="I8" s="514"/>
      <c r="J8" s="515"/>
      <c r="K8" s="516" t="s">
        <v>9</v>
      </c>
      <c r="L8" s="516" t="s">
        <v>10</v>
      </c>
      <c r="M8" s="516" t="s">
        <v>11</v>
      </c>
      <c r="N8" s="516" t="s">
        <v>12</v>
      </c>
      <c r="O8" s="516" t="s">
        <v>13</v>
      </c>
      <c r="P8" s="522" t="s">
        <v>99</v>
      </c>
      <c r="Q8" s="207"/>
      <c r="R8" s="514" t="s">
        <v>100</v>
      </c>
      <c r="S8" s="514"/>
      <c r="T8" s="514"/>
      <c r="U8" s="517" t="s">
        <v>101</v>
      </c>
      <c r="V8" s="518"/>
      <c r="W8" s="521" t="s">
        <v>102</v>
      </c>
    </row>
    <row r="9" spans="1:23" ht="13.25" customHeight="1">
      <c r="B9" s="512"/>
      <c r="C9" s="397"/>
      <c r="D9" s="432"/>
      <c r="E9" s="432"/>
      <c r="F9" s="432"/>
      <c r="G9" s="432"/>
      <c r="H9" s="432"/>
      <c r="I9" s="432"/>
      <c r="J9" s="433"/>
      <c r="K9" s="512"/>
      <c r="L9" s="437"/>
      <c r="M9" s="437"/>
      <c r="N9" s="437"/>
      <c r="O9" s="437"/>
      <c r="P9" s="523"/>
      <c r="Q9" s="209"/>
      <c r="R9" s="208"/>
      <c r="S9" s="207"/>
      <c r="T9" s="182"/>
      <c r="U9" s="519"/>
      <c r="V9" s="520"/>
      <c r="W9" s="419"/>
    </row>
    <row r="10" spans="1:23" ht="87.75" customHeight="1">
      <c r="B10" s="421"/>
      <c r="C10" s="434"/>
      <c r="D10" s="400"/>
      <c r="E10" s="400"/>
      <c r="F10" s="400"/>
      <c r="G10" s="400"/>
      <c r="H10" s="400"/>
      <c r="I10" s="400"/>
      <c r="J10" s="435"/>
      <c r="K10" s="512"/>
      <c r="L10" s="512"/>
      <c r="M10" s="437"/>
      <c r="N10" s="437"/>
      <c r="O10" s="437"/>
      <c r="P10" s="524"/>
      <c r="Q10" s="181"/>
      <c r="R10" s="183" t="s">
        <v>103</v>
      </c>
      <c r="S10" s="264" t="s">
        <v>104</v>
      </c>
      <c r="T10" s="65" t="s">
        <v>105</v>
      </c>
      <c r="U10" s="66" t="s">
        <v>106</v>
      </c>
      <c r="V10" s="67" t="s">
        <v>107</v>
      </c>
      <c r="W10" s="521"/>
    </row>
    <row r="11" spans="1:23" ht="25.25" customHeight="1">
      <c r="A11">
        <f>+B11*3-2</f>
        <v>-2</v>
      </c>
      <c r="B11" s="356"/>
      <c r="C11" s="476" t="str">
        <f>IF(TYPE(VLOOKUP(A11,'1-2'!$B$10:$BD$679,$C$7,FALSE))&lt;&gt;16,VLOOKUP(A11,'1-2'!$B$10:$BD$679,$C$7,FALSE),"")</f>
        <v/>
      </c>
      <c r="D11" s="479" t="str">
        <f>IF(TYPE(VLOOKUP(A11,'1-2'!$B$10:$BD$679,$D$7,FALSE))&lt;&gt;16,VLOOKUP(A11,'1-2'!$B$10:$BD$679,$D$7,FALSE),"")</f>
        <v/>
      </c>
      <c r="E11" s="479" t="str">
        <f>IF(TYPE(VLOOKUP(A11,'1-2'!$B$10:$BD$679,$E$7,FALSE))&lt;&gt;16,VLOOKUP(A11,'1-2'!$B$10:$BD$679,$E$7,FALSE),"")</f>
        <v/>
      </c>
      <c r="F11" s="479" t="str">
        <f>IF(TYPE(VLOOKUP(A11,'1-2'!$B$10:$BD$679,$F$7,FALSE))&lt;&gt;16,VLOOKUP(A11,'1-2'!$B$10:$BD$679,$F$7,FALSE),"")</f>
        <v/>
      </c>
      <c r="G11" s="479" t="str">
        <f>IF(TYPE(VLOOKUP(A11,'1-2'!$B$10:$BD$679,$G$7,FALSE))&lt;&gt;16,VLOOKUP(A11,'1-2'!$B$10:$BD$679,$G$7,FALSE),"")</f>
        <v/>
      </c>
      <c r="H11" s="479" t="str">
        <f>IF(TYPE(VLOOKUP(A11,'1-2'!$B$10:$BD$679,$H$7,FALSE))&lt;&gt;16,VLOOKUP(A11,'1-2'!$B$10:$BD$679,$H$7,FALSE),"")</f>
        <v/>
      </c>
      <c r="I11" s="479" t="str">
        <f>IF(TYPE(VLOOKUP(A11,'1-2'!$B$10:$BD$679,$I$7,FALSE))&lt;&gt;16,VLOOKUP(A11,'1-2'!$B$10:$BD$679,$I$7,FALSE),"")</f>
        <v/>
      </c>
      <c r="J11" s="482" t="str">
        <f>IF(TYPE(VLOOKUP(A11,'1-2'!$B$10:$BD$679,$J$7,FALSE))&lt;&gt;16,VLOOKUP(A11,'1-2'!$B$10:$BD$679,$J$7,FALSE),"")</f>
        <v/>
      </c>
      <c r="K11" s="485" t="str">
        <f>IF(TYPE(VLOOKUP(A11,'1-2'!$B$10:$BD$679,$K$7,FALSE))&lt;&gt;16,VLOOKUP(A11,'1-2'!$B$10:$BD$679,$K$7,FALSE),"")</f>
        <v/>
      </c>
      <c r="L11" s="471" t="str">
        <f>IF(TYPE(VLOOKUP(A11,'1-2'!$B$10:$BD$679,$L$7,FALSE))&lt;&gt;16,VLOOKUP(A11,'1-2'!$B$10:$BD$679,$L$7,FALSE),"")</f>
        <v/>
      </c>
      <c r="M11" s="471" t="str">
        <f>IF(TYPE(VLOOKUP(A11,'1-2'!$B$10:$BD$679,$M$7,FALSE))&lt;&gt;16,VLOOKUP(A11,'1-2'!$B$10:$BD$679,$M$7,FALSE),"")</f>
        <v/>
      </c>
      <c r="N11" s="471" t="str">
        <f>IF(TYPE(VLOOKUP(A11,'1-2'!$B$10:$BD$679,$N$7,FALSE))&lt;&gt;16,VLOOKUP(A11,'1-2'!$B$10:$BD$679,$N$7,FALSE),"")</f>
        <v/>
      </c>
      <c r="O11" s="471" t="str">
        <f>IF(TYPE(VLOOKUP(A11,'1-2'!$B$10:$BD$679,$O$7,FALSE))&lt;&gt;16,VLOOKUP(A11,'1-2'!$B$10:$BD$679,$O$7,FALSE),"")</f>
        <v/>
      </c>
      <c r="P11" s="506"/>
      <c r="Q11" s="80" t="s">
        <v>35</v>
      </c>
      <c r="R11" s="248" t="str">
        <f>IF(TYPE(VLOOKUP($A11,'1-2'!$B$10:$BD$679,$R$7,FALSE))&lt;&gt;16,VLOOKUP($A11,'1-2'!$B$10:$BD$679,$R$7,FALSE),"")</f>
        <v/>
      </c>
      <c r="S11" s="248" t="str">
        <f>IF(TYPE(VLOOKUP($A11,'1-2'!$B$10:$BD$679,$R$7,FALSE))&lt;&gt;16,VLOOKUP($A11,'1-2'!$B$10:$BD$679,$R$7,FALSE),"")</f>
        <v/>
      </c>
      <c r="T11" s="139"/>
      <c r="U11" s="94"/>
      <c r="V11" s="95"/>
      <c r="W11" s="255"/>
    </row>
    <row r="12" spans="1:23" ht="25.25" customHeight="1">
      <c r="A12" s="148">
        <f>IF(A11="","",A11+1)</f>
        <v>-1</v>
      </c>
      <c r="B12" s="357"/>
      <c r="C12" s="477"/>
      <c r="D12" s="480"/>
      <c r="E12" s="480"/>
      <c r="F12" s="480"/>
      <c r="G12" s="480"/>
      <c r="H12" s="480"/>
      <c r="I12" s="480"/>
      <c r="J12" s="483"/>
      <c r="K12" s="486"/>
      <c r="L12" s="472"/>
      <c r="M12" s="472"/>
      <c r="N12" s="472"/>
      <c r="O12" s="472"/>
      <c r="P12" s="507"/>
      <c r="Q12" s="81" t="s">
        <v>42</v>
      </c>
      <c r="R12" s="142" t="str">
        <f>IF(TYPE(VLOOKUP($A12,'1-2'!$B$10:$BD$679,$R$7,FALSE))&lt;&gt;16,VLOOKUP($A12,'1-2'!$B$10:$BD$679,$R$7,FALSE),"")</f>
        <v/>
      </c>
      <c r="S12" s="142" t="str">
        <f>IF(TYPE(VLOOKUP($A12,'1-2'!$B$10:$BD$679,$R$7,FALSE))&lt;&gt;16,VLOOKUP($A12,'1-2'!$B$10:$BD$679,$R$7,FALSE),"")</f>
        <v/>
      </c>
      <c r="T12" s="142"/>
      <c r="U12" s="97"/>
      <c r="V12" s="98"/>
      <c r="W12" s="256"/>
    </row>
    <row r="13" spans="1:23" ht="25.25" customHeight="1">
      <c r="A13" s="148">
        <f>IF(A12="","",A12+1)</f>
        <v>0</v>
      </c>
      <c r="B13" s="358"/>
      <c r="C13" s="478"/>
      <c r="D13" s="481"/>
      <c r="E13" s="481"/>
      <c r="F13" s="481"/>
      <c r="G13" s="481"/>
      <c r="H13" s="481"/>
      <c r="I13" s="481"/>
      <c r="J13" s="484"/>
      <c r="K13" s="487"/>
      <c r="L13" s="473"/>
      <c r="M13" s="473"/>
      <c r="N13" s="473"/>
      <c r="O13" s="473"/>
      <c r="P13" s="508"/>
      <c r="Q13" s="82" t="s">
        <v>47</v>
      </c>
      <c r="R13" s="145" t="str">
        <f>IF(TYPE(VLOOKUP($A13,'1-2'!$B$10:$BD$679,$R$7,FALSE))&lt;&gt;16,VLOOKUP($A13,'1-2'!$B$10:$BD$679,$R$7,FALSE),"")</f>
        <v/>
      </c>
      <c r="S13" s="145" t="str">
        <f>IF(TYPE(VLOOKUP($A13,'1-2'!$B$10:$BD$679,$R$7,FALSE))&lt;&gt;16,VLOOKUP($A13,'1-2'!$B$10:$BD$679,$R$7,FALSE),"")</f>
        <v/>
      </c>
      <c r="T13" s="145">
        <f>SUM(T11:T12)</f>
        <v>0</v>
      </c>
      <c r="U13" s="100"/>
      <c r="V13" s="101"/>
      <c r="W13" s="257"/>
    </row>
    <row r="14" spans="1:23" ht="25.25" customHeight="1">
      <c r="A14">
        <f>+B14*3-2</f>
        <v>-2</v>
      </c>
      <c r="B14" s="356"/>
      <c r="C14" s="476" t="str">
        <f>IF(TYPE(VLOOKUP(A14,'1-2'!$B$10:$BD$679,$C$7,FALSE))&lt;&gt;16,VLOOKUP(A14,'1-2'!$B$10:$BD$679,$C$7,FALSE),"")</f>
        <v/>
      </c>
      <c r="D14" s="479" t="str">
        <f>IF(TYPE(VLOOKUP(A14,'1-2'!$B$10:$BD$679,$D$7,FALSE))&lt;&gt;16,VLOOKUP(A14,'1-2'!$B$10:$BD$679,$D$7,FALSE),"")</f>
        <v/>
      </c>
      <c r="E14" s="479" t="str">
        <f>IF(TYPE(VLOOKUP(A14,'1-2'!$B$10:$BD$679,$E$7,FALSE))&lt;&gt;16,VLOOKUP(A14,'1-2'!$B$10:$BD$679,$E$7,FALSE),"")</f>
        <v/>
      </c>
      <c r="F14" s="479" t="str">
        <f>IF(TYPE(VLOOKUP(A14,'1-2'!$B$10:$BD$679,$F$7,FALSE))&lt;&gt;16,VLOOKUP(A14,'1-2'!$B$10:$BD$679,$F$7,FALSE),"")</f>
        <v/>
      </c>
      <c r="G14" s="479" t="str">
        <f>IF(TYPE(VLOOKUP(A14,'1-2'!$B$10:$BD$679,$G$7,FALSE))&lt;&gt;16,VLOOKUP(A14,'1-2'!$B$10:$BD$679,$G$7,FALSE),"")</f>
        <v/>
      </c>
      <c r="H14" s="479" t="str">
        <f>IF(TYPE(VLOOKUP(A14,'1-2'!$B$10:$BD$679,$H$7,FALSE))&lt;&gt;16,VLOOKUP(A14,'1-2'!$B$10:$BD$679,$H$7,FALSE),"")</f>
        <v/>
      </c>
      <c r="I14" s="479" t="str">
        <f>IF(TYPE(VLOOKUP(A14,'1-2'!$B$10:$BD$679,$I$7,FALSE))&lt;&gt;16,VLOOKUP(A14,'1-2'!$B$10:$BD$679,$I$7,FALSE),"")</f>
        <v/>
      </c>
      <c r="J14" s="482" t="str">
        <f>IF(TYPE(VLOOKUP(A14,'1-2'!$B$10:$BD$679,$J$7,FALSE))&lt;&gt;16,VLOOKUP(A14,'1-2'!$B$10:$BD$679,$J$7,FALSE),"")</f>
        <v/>
      </c>
      <c r="K14" s="485" t="str">
        <f>IF(TYPE(VLOOKUP(A14,'1-2'!$B$10:$BD$679,$K$7,FALSE))&lt;&gt;16,VLOOKUP(A14,'1-2'!$B$10:$BD$679,$K$7,FALSE),"")</f>
        <v/>
      </c>
      <c r="L14" s="471" t="str">
        <f>IF(TYPE(VLOOKUP(A14,'1-2'!$B$10:$BD$679,$L$7,FALSE))&lt;&gt;16,VLOOKUP(A14,'1-2'!$B$10:$BD$679,$L$7,FALSE),"")</f>
        <v/>
      </c>
      <c r="M14" s="471" t="str">
        <f>IF(TYPE(VLOOKUP(A14,'1-2'!$B$10:$BD$679,$M$7,FALSE))&lt;&gt;16,VLOOKUP(A14,'1-2'!$B$10:$BD$679,$M$7,FALSE),"")</f>
        <v/>
      </c>
      <c r="N14" s="471" t="str">
        <f>IF(TYPE(VLOOKUP(A14,'1-2'!$B$10:$BD$679,$N$7,FALSE))&lt;&gt;16,VLOOKUP(A14,'1-2'!$B$10:$BD$679,$N$7,FALSE),"")</f>
        <v/>
      </c>
      <c r="O14" s="471" t="str">
        <f>IF(TYPE(VLOOKUP(A14,'1-2'!$B$10:$BD$679,$O$7,FALSE))&lt;&gt;16,VLOOKUP(A14,'1-2'!$B$10:$BD$679,$O$7,FALSE),"")</f>
        <v/>
      </c>
      <c r="P14" s="506"/>
      <c r="Q14" s="80" t="s">
        <v>35</v>
      </c>
      <c r="R14" s="248" t="str">
        <f>IF(TYPE(VLOOKUP($A14,'1-2'!$B$10:$BD$679,$R$7,FALSE))&lt;&gt;16,VLOOKUP($A14,'1-2'!$B$10:$BD$679,$R$7,FALSE),"")</f>
        <v/>
      </c>
      <c r="S14" s="248" t="str">
        <f>IF(TYPE(VLOOKUP($A14,'1-2'!$B$10:$BD$679,$R$7,FALSE))&lt;&gt;16,VLOOKUP($A14,'1-2'!$B$10:$BD$679,$R$7,FALSE),"")</f>
        <v/>
      </c>
      <c r="T14" s="139"/>
      <c r="U14" s="140"/>
      <c r="V14" s="141"/>
      <c r="W14" s="258"/>
    </row>
    <row r="15" spans="1:23" ht="25.25" customHeight="1">
      <c r="A15" s="148">
        <f>IF(A14="","",A14+1)</f>
        <v>-1</v>
      </c>
      <c r="B15" s="383"/>
      <c r="C15" s="477"/>
      <c r="D15" s="480"/>
      <c r="E15" s="480"/>
      <c r="F15" s="480"/>
      <c r="G15" s="480"/>
      <c r="H15" s="480"/>
      <c r="I15" s="480"/>
      <c r="J15" s="483"/>
      <c r="K15" s="486"/>
      <c r="L15" s="472"/>
      <c r="M15" s="472"/>
      <c r="N15" s="472"/>
      <c r="O15" s="472"/>
      <c r="P15" s="507"/>
      <c r="Q15" s="81" t="s">
        <v>42</v>
      </c>
      <c r="R15" s="142" t="str">
        <f>IF(TYPE(VLOOKUP($A15,'1-2'!$B$10:$BD$679,$R$7,FALSE))&lt;&gt;16,VLOOKUP($A15,'1-2'!$B$10:$BD$679,$R$7,FALSE),"")</f>
        <v/>
      </c>
      <c r="S15" s="142" t="str">
        <f>IF(TYPE(VLOOKUP($A15,'1-2'!$B$10:$BD$679,$R$7,FALSE))&lt;&gt;16,VLOOKUP($A15,'1-2'!$B$10:$BD$679,$R$7,FALSE),"")</f>
        <v/>
      </c>
      <c r="T15" s="142"/>
      <c r="U15" s="143"/>
      <c r="V15" s="144"/>
      <c r="W15" s="259"/>
    </row>
    <row r="16" spans="1:23" ht="25.25" customHeight="1">
      <c r="A16" s="148">
        <f>IF(A15="","",A15+1)</f>
        <v>0</v>
      </c>
      <c r="B16" s="384"/>
      <c r="C16" s="478"/>
      <c r="D16" s="481"/>
      <c r="E16" s="481"/>
      <c r="F16" s="481"/>
      <c r="G16" s="481"/>
      <c r="H16" s="481"/>
      <c r="I16" s="481"/>
      <c r="J16" s="484"/>
      <c r="K16" s="487"/>
      <c r="L16" s="473"/>
      <c r="M16" s="473"/>
      <c r="N16" s="473"/>
      <c r="O16" s="473"/>
      <c r="P16" s="508"/>
      <c r="Q16" s="82" t="s">
        <v>47</v>
      </c>
      <c r="R16" s="145" t="str">
        <f>IF(TYPE(VLOOKUP($A16,'1-2'!$B$10:$BD$679,$R$7,FALSE))&lt;&gt;16,VLOOKUP($A16,'1-2'!$B$10:$BD$679,$R$7,FALSE),"")</f>
        <v/>
      </c>
      <c r="S16" s="145" t="str">
        <f>IF(TYPE(VLOOKUP($A16,'1-2'!$B$10:$BD$679,$R$7,FALSE))&lt;&gt;16,VLOOKUP($A16,'1-2'!$B$10:$BD$679,$R$7,FALSE),"")</f>
        <v/>
      </c>
      <c r="T16" s="145">
        <f>SUM(T14:T15)</f>
        <v>0</v>
      </c>
      <c r="U16" s="146"/>
      <c r="V16" s="147"/>
      <c r="W16" s="260"/>
    </row>
    <row r="17" spans="1:23" ht="25.25" customHeight="1">
      <c r="A17">
        <f>+B17*3-2</f>
        <v>-2</v>
      </c>
      <c r="B17" s="356"/>
      <c r="C17" s="476" t="str">
        <f>IF(TYPE(VLOOKUP(A17,'1-2'!$B$10:$BD$679,$C$7,FALSE))&lt;&gt;16,VLOOKUP(A17,'1-2'!$B$10:$BD$679,$C$7,FALSE),"")</f>
        <v/>
      </c>
      <c r="D17" s="479" t="str">
        <f>IF(TYPE(VLOOKUP(A17,'1-2'!$B$10:$BD$679,$D$7,FALSE))&lt;&gt;16,VLOOKUP(A17,'1-2'!$B$10:$BD$679,$D$7,FALSE),"")</f>
        <v/>
      </c>
      <c r="E17" s="479" t="str">
        <f>IF(TYPE(VLOOKUP(A17,'1-2'!$B$10:$BD$679,$E$7,FALSE))&lt;&gt;16,VLOOKUP(A17,'1-2'!$B$10:$BD$679,$E$7,FALSE),"")</f>
        <v/>
      </c>
      <c r="F17" s="479" t="str">
        <f>IF(TYPE(VLOOKUP(A17,'1-2'!$B$10:$BD$679,$F$7,FALSE))&lt;&gt;16,VLOOKUP(A17,'1-2'!$B$10:$BD$679,$F$7,FALSE),"")</f>
        <v/>
      </c>
      <c r="G17" s="479" t="str">
        <f>IF(TYPE(VLOOKUP(A17,'1-2'!$B$10:$BD$679,$G$7,FALSE))&lt;&gt;16,VLOOKUP(A17,'1-2'!$B$10:$BD$679,$G$7,FALSE),"")</f>
        <v/>
      </c>
      <c r="H17" s="479" t="str">
        <f>IF(TYPE(VLOOKUP(A17,'1-2'!$B$10:$BD$679,$H$7,FALSE))&lt;&gt;16,VLOOKUP(A17,'1-2'!$B$10:$BD$679,$H$7,FALSE),"")</f>
        <v/>
      </c>
      <c r="I17" s="479" t="str">
        <f>IF(TYPE(VLOOKUP(A17,'1-2'!$B$10:$BD$679,$I$7,FALSE))&lt;&gt;16,VLOOKUP(A17,'1-2'!$B$10:$BD$679,$I$7,FALSE),"")</f>
        <v/>
      </c>
      <c r="J17" s="482" t="str">
        <f>IF(TYPE(VLOOKUP(A17,'1-2'!$B$10:$BD$679,$J$7,FALSE))&lt;&gt;16,VLOOKUP(A17,'1-2'!$B$10:$BD$679,$J$7,FALSE),"")</f>
        <v/>
      </c>
      <c r="K17" s="485" t="str">
        <f>IF(TYPE(VLOOKUP(A17,'1-2'!$B$10:$BD$679,$K$7,FALSE))&lt;&gt;16,VLOOKUP(A17,'1-2'!$B$10:$BD$679,$K$7,FALSE),"")</f>
        <v/>
      </c>
      <c r="L17" s="471" t="str">
        <f>IF(TYPE(VLOOKUP(A17,'1-2'!$B$10:$BD$679,$L$7,FALSE))&lt;&gt;16,VLOOKUP(A17,'1-2'!$B$10:$BD$679,$L$7,FALSE),"")</f>
        <v/>
      </c>
      <c r="M17" s="471" t="str">
        <f>IF(TYPE(VLOOKUP(A17,'1-2'!$B$10:$BD$679,$M$7,FALSE))&lt;&gt;16,VLOOKUP(A17,'1-2'!$B$10:$BD$679,$M$7,FALSE),"")</f>
        <v/>
      </c>
      <c r="N17" s="471" t="str">
        <f>IF(TYPE(VLOOKUP(A17,'1-2'!$B$10:$BD$679,$N$7,FALSE))&lt;&gt;16,VLOOKUP(A17,'1-2'!$B$10:$BD$679,$N$7,FALSE),"")</f>
        <v/>
      </c>
      <c r="O17" s="471" t="str">
        <f>IF(TYPE(VLOOKUP(A17,'1-2'!$B$10:$BD$679,$O$7,FALSE))&lt;&gt;16,VLOOKUP(A17,'1-2'!$B$10:$BD$679,$O$7,FALSE),"")</f>
        <v/>
      </c>
      <c r="P17" s="488"/>
      <c r="Q17" s="80" t="s">
        <v>35</v>
      </c>
      <c r="R17" s="248" t="str">
        <f>IF(TYPE(VLOOKUP($A17,'1-2'!$B$10:$BD$679,$R$7,FALSE))&lt;&gt;16,VLOOKUP($A17,'1-2'!$B$10:$BD$679,$R$7,FALSE),"")</f>
        <v/>
      </c>
      <c r="S17" s="248" t="str">
        <f>IF(TYPE(VLOOKUP($A17,'1-2'!$B$10:$BD$679,$R$7,FALSE))&lt;&gt;16,VLOOKUP($A17,'1-2'!$B$10:$BD$679,$R$7,FALSE),"")</f>
        <v/>
      </c>
      <c r="T17" s="139"/>
      <c r="U17" s="94"/>
      <c r="V17" s="95"/>
      <c r="W17" s="255"/>
    </row>
    <row r="18" spans="1:23" ht="25.25" customHeight="1">
      <c r="A18" s="148">
        <f>IF(A17="","",A17+1)</f>
        <v>-1</v>
      </c>
      <c r="B18" s="383"/>
      <c r="C18" s="477"/>
      <c r="D18" s="480"/>
      <c r="E18" s="480"/>
      <c r="F18" s="480"/>
      <c r="G18" s="480"/>
      <c r="H18" s="480"/>
      <c r="I18" s="480"/>
      <c r="J18" s="483"/>
      <c r="K18" s="486"/>
      <c r="L18" s="472"/>
      <c r="M18" s="472"/>
      <c r="N18" s="472"/>
      <c r="O18" s="472"/>
      <c r="P18" s="489"/>
      <c r="Q18" s="81" t="s">
        <v>42</v>
      </c>
      <c r="R18" s="142" t="str">
        <f>IF(TYPE(VLOOKUP($A18,'1-2'!$B$10:$BD$679,$R$7,FALSE))&lt;&gt;16,VLOOKUP($A18,'1-2'!$B$10:$BD$679,$R$7,FALSE),"")</f>
        <v/>
      </c>
      <c r="S18" s="142" t="str">
        <f>IF(TYPE(VLOOKUP($A18,'1-2'!$B$10:$BD$679,$R$7,FALSE))&lt;&gt;16,VLOOKUP($A18,'1-2'!$B$10:$BD$679,$R$7,FALSE),"")</f>
        <v/>
      </c>
      <c r="T18" s="142"/>
      <c r="U18" s="97"/>
      <c r="V18" s="98"/>
      <c r="W18" s="256"/>
    </row>
    <row r="19" spans="1:23" ht="25.25" customHeight="1">
      <c r="A19" s="148">
        <f>IF(A18="","",A18+1)</f>
        <v>0</v>
      </c>
      <c r="B19" s="384"/>
      <c r="C19" s="478"/>
      <c r="D19" s="481"/>
      <c r="E19" s="481"/>
      <c r="F19" s="481"/>
      <c r="G19" s="481"/>
      <c r="H19" s="481"/>
      <c r="I19" s="481"/>
      <c r="J19" s="484"/>
      <c r="K19" s="487"/>
      <c r="L19" s="473"/>
      <c r="M19" s="473"/>
      <c r="N19" s="473"/>
      <c r="O19" s="473"/>
      <c r="P19" s="490"/>
      <c r="Q19" s="82" t="s">
        <v>47</v>
      </c>
      <c r="R19" s="145" t="str">
        <f>IF(TYPE(VLOOKUP($A19,'1-2'!$B$10:$BD$679,$R$7,FALSE))&lt;&gt;16,VLOOKUP($A19,'1-2'!$B$10:$BD$679,$R$7,FALSE),"")</f>
        <v/>
      </c>
      <c r="S19" s="145" t="str">
        <f>IF(TYPE(VLOOKUP($A19,'1-2'!$B$10:$BD$679,$R$7,FALSE))&lt;&gt;16,VLOOKUP($A19,'1-2'!$B$10:$BD$679,$R$7,FALSE),"")</f>
        <v/>
      </c>
      <c r="T19" s="145">
        <f>SUM(T17:T18)</f>
        <v>0</v>
      </c>
      <c r="U19" s="100"/>
      <c r="V19" s="101"/>
      <c r="W19" s="257"/>
    </row>
    <row r="20" spans="1:23" ht="25.25" customHeight="1">
      <c r="A20">
        <f>+B20*3-2</f>
        <v>-2</v>
      </c>
      <c r="B20" s="356"/>
      <c r="C20" s="476" t="str">
        <f>IF(TYPE(VLOOKUP(A20,'1-2'!$B$10:$BD$679,$C$7,FALSE))&lt;&gt;16,VLOOKUP(A20,'1-2'!$B$10:$BD$679,$C$7,FALSE),"")</f>
        <v/>
      </c>
      <c r="D20" s="479" t="str">
        <f>IF(TYPE(VLOOKUP(A20,'1-2'!$B$10:$BD$679,$D$7,FALSE))&lt;&gt;16,VLOOKUP(A20,'1-2'!$B$10:$BD$679,$D$7,FALSE),"")</f>
        <v/>
      </c>
      <c r="E20" s="479" t="str">
        <f>IF(TYPE(VLOOKUP(A20,'1-2'!$B$10:$BD$679,$E$7,FALSE))&lt;&gt;16,VLOOKUP(A20,'1-2'!$B$10:$BD$679,$E$7,FALSE),"")</f>
        <v/>
      </c>
      <c r="F20" s="479" t="str">
        <f>IF(TYPE(VLOOKUP(A20,'1-2'!$B$10:$BD$679,$F$7,FALSE))&lt;&gt;16,VLOOKUP(A20,'1-2'!$B$10:$BD$679,$F$7,FALSE),"")</f>
        <v/>
      </c>
      <c r="G20" s="479" t="str">
        <f>IF(TYPE(VLOOKUP(A20,'1-2'!$B$10:$BD$679,$G$7,FALSE))&lt;&gt;16,VLOOKUP(A20,'1-2'!$B$10:$BD$679,$G$7,FALSE),"")</f>
        <v/>
      </c>
      <c r="H20" s="479" t="str">
        <f>IF(TYPE(VLOOKUP(A20,'1-2'!$B$10:$BD$679,$H$7,FALSE))&lt;&gt;16,VLOOKUP(A20,'1-2'!$B$10:$BD$679,$H$7,FALSE),"")</f>
        <v/>
      </c>
      <c r="I20" s="479" t="str">
        <f>IF(TYPE(VLOOKUP(A20,'1-2'!$B$10:$BD$679,$I$7,FALSE))&lt;&gt;16,VLOOKUP(A20,'1-2'!$B$10:$BD$679,$I$7,FALSE),"")</f>
        <v/>
      </c>
      <c r="J20" s="482" t="str">
        <f>IF(TYPE(VLOOKUP(A20,'1-2'!$B$10:$BD$679,$J$7,FALSE))&lt;&gt;16,VLOOKUP(A20,'1-2'!$B$10:$BD$679,$J$7,FALSE),"")</f>
        <v/>
      </c>
      <c r="K20" s="485" t="str">
        <f>IF(TYPE(VLOOKUP(A20,'1-2'!$B$10:$BD$679,$K$7,FALSE))&lt;&gt;16,VLOOKUP(A20,'1-2'!$B$10:$BD$679,$K$7,FALSE),"")</f>
        <v/>
      </c>
      <c r="L20" s="471" t="str">
        <f>IF(TYPE(VLOOKUP(A20,'1-2'!$B$10:$BD$679,$L$7,FALSE))&lt;&gt;16,VLOOKUP(A20,'1-2'!$B$10:$BD$679,$L$7,FALSE),"")</f>
        <v/>
      </c>
      <c r="M20" s="471" t="str">
        <f>IF(TYPE(VLOOKUP(A20,'1-2'!$B$10:$BD$679,$M$7,FALSE))&lt;&gt;16,VLOOKUP(A20,'1-2'!$B$10:$BD$679,$M$7,FALSE),"")</f>
        <v/>
      </c>
      <c r="N20" s="471" t="str">
        <f>IF(TYPE(VLOOKUP(A20,'1-2'!$B$10:$BD$679,$N$7,FALSE))&lt;&gt;16,VLOOKUP(A20,'1-2'!$B$10:$BD$679,$N$7,FALSE),"")</f>
        <v/>
      </c>
      <c r="O20" s="471" t="str">
        <f>IF(TYPE(VLOOKUP(A20,'1-2'!$B$10:$BD$679,$O$7,FALSE))&lt;&gt;16,VLOOKUP(A20,'1-2'!$B$10:$BD$679,$O$7,FALSE),"")</f>
        <v/>
      </c>
      <c r="P20" s="488"/>
      <c r="Q20" s="80" t="s">
        <v>35</v>
      </c>
      <c r="R20" s="248" t="str">
        <f>IF(TYPE(VLOOKUP($A20,'1-2'!$B$10:$BD$679,$R$7,FALSE))&lt;&gt;16,VLOOKUP($A20,'1-2'!$B$10:$BD$679,$R$7,FALSE),"")</f>
        <v/>
      </c>
      <c r="S20" s="248" t="str">
        <f>IF(TYPE(VLOOKUP($A20,'1-2'!$B$10:$BD$679,$R$7,FALSE))&lt;&gt;16,VLOOKUP($A20,'1-2'!$B$10:$BD$679,$R$7,FALSE),"")</f>
        <v/>
      </c>
      <c r="T20" s="139"/>
      <c r="U20" s="94"/>
      <c r="V20" s="95"/>
      <c r="W20" s="255"/>
    </row>
    <row r="21" spans="1:23" ht="25.25" customHeight="1">
      <c r="A21" s="148">
        <f>IF(A20="","",A20+1)</f>
        <v>-1</v>
      </c>
      <c r="B21" s="383"/>
      <c r="C21" s="477"/>
      <c r="D21" s="480"/>
      <c r="E21" s="480"/>
      <c r="F21" s="480"/>
      <c r="G21" s="480"/>
      <c r="H21" s="480"/>
      <c r="I21" s="480"/>
      <c r="J21" s="483"/>
      <c r="K21" s="486"/>
      <c r="L21" s="472"/>
      <c r="M21" s="472"/>
      <c r="N21" s="472"/>
      <c r="O21" s="472"/>
      <c r="P21" s="489"/>
      <c r="Q21" s="81" t="s">
        <v>42</v>
      </c>
      <c r="R21" s="142" t="str">
        <f>IF(TYPE(VLOOKUP($A21,'1-2'!$B$10:$BD$679,$R$7,FALSE))&lt;&gt;16,VLOOKUP($A21,'1-2'!$B$10:$BD$679,$R$7,FALSE),"")</f>
        <v/>
      </c>
      <c r="S21" s="142" t="str">
        <f>IF(TYPE(VLOOKUP($A21,'1-2'!$B$10:$BD$679,$R$7,FALSE))&lt;&gt;16,VLOOKUP($A21,'1-2'!$B$10:$BD$679,$R$7,FALSE),"")</f>
        <v/>
      </c>
      <c r="T21" s="142"/>
      <c r="U21" s="97"/>
      <c r="V21" s="98"/>
      <c r="W21" s="256"/>
    </row>
    <row r="22" spans="1:23" ht="25.25" customHeight="1">
      <c r="A22" s="148">
        <f>IF(A21="","",A21+1)</f>
        <v>0</v>
      </c>
      <c r="B22" s="384"/>
      <c r="C22" s="478"/>
      <c r="D22" s="481"/>
      <c r="E22" s="481"/>
      <c r="F22" s="481"/>
      <c r="G22" s="481"/>
      <c r="H22" s="481"/>
      <c r="I22" s="481"/>
      <c r="J22" s="484"/>
      <c r="K22" s="487"/>
      <c r="L22" s="473"/>
      <c r="M22" s="473"/>
      <c r="N22" s="473"/>
      <c r="O22" s="473"/>
      <c r="P22" s="490"/>
      <c r="Q22" s="82" t="s">
        <v>47</v>
      </c>
      <c r="R22" s="145" t="str">
        <f>IF(TYPE(VLOOKUP($A22,'1-2'!$B$10:$BD$679,$R$7,FALSE))&lt;&gt;16,VLOOKUP($A22,'1-2'!$B$10:$BD$679,$R$7,FALSE),"")</f>
        <v/>
      </c>
      <c r="S22" s="145" t="str">
        <f>IF(TYPE(VLOOKUP($A22,'1-2'!$B$10:$BD$679,$R$7,FALSE))&lt;&gt;16,VLOOKUP($A22,'1-2'!$B$10:$BD$679,$R$7,FALSE),"")</f>
        <v/>
      </c>
      <c r="T22" s="145">
        <f>SUM(T20:T21)</f>
        <v>0</v>
      </c>
      <c r="U22" s="100"/>
      <c r="V22" s="101"/>
      <c r="W22" s="257"/>
    </row>
    <row r="23" spans="1:23" ht="25.25" customHeight="1">
      <c r="A23">
        <f>+B23*3-2</f>
        <v>-2</v>
      </c>
      <c r="B23" s="356"/>
      <c r="C23" s="476" t="str">
        <f>IF(TYPE(VLOOKUP(A23,'1-2'!$B$10:$BD$679,$C$7,FALSE))&lt;&gt;16,VLOOKUP(A23,'1-2'!$B$10:$BD$679,$C$7,FALSE),"")</f>
        <v/>
      </c>
      <c r="D23" s="479" t="str">
        <f>IF(TYPE(VLOOKUP(A23,'1-2'!$B$10:$BD$679,$D$7,FALSE))&lt;&gt;16,VLOOKUP(A23,'1-2'!$B$10:$BD$679,$D$7,FALSE),"")</f>
        <v/>
      </c>
      <c r="E23" s="479" t="str">
        <f>IF(TYPE(VLOOKUP(A23,'1-2'!$B$10:$BD$679,$E$7,FALSE))&lt;&gt;16,VLOOKUP(A23,'1-2'!$B$10:$BD$679,$E$7,FALSE),"")</f>
        <v/>
      </c>
      <c r="F23" s="479" t="str">
        <f>IF(TYPE(VLOOKUP(A23,'1-2'!$B$10:$BD$679,$F$7,FALSE))&lt;&gt;16,VLOOKUP(A23,'1-2'!$B$10:$BD$679,$F$7,FALSE),"")</f>
        <v/>
      </c>
      <c r="G23" s="479" t="str">
        <f>IF(TYPE(VLOOKUP(A23,'1-2'!$B$10:$BD$679,$G$7,FALSE))&lt;&gt;16,VLOOKUP(A23,'1-2'!$B$10:$BD$679,$G$7,FALSE),"")</f>
        <v/>
      </c>
      <c r="H23" s="479" t="str">
        <f>IF(TYPE(VLOOKUP(A23,'1-2'!$B$10:$BD$679,$H$7,FALSE))&lt;&gt;16,VLOOKUP(A23,'1-2'!$B$10:$BD$679,$H$7,FALSE),"")</f>
        <v/>
      </c>
      <c r="I23" s="479" t="str">
        <f>IF(TYPE(VLOOKUP(A23,'1-2'!$B$10:$BD$679,$I$7,FALSE))&lt;&gt;16,VLOOKUP(A23,'1-2'!$B$10:$BD$679,$I$7,FALSE),"")</f>
        <v/>
      </c>
      <c r="J23" s="482" t="str">
        <f>IF(TYPE(VLOOKUP(A23,'1-2'!$B$10:$BD$679,$J$7,FALSE))&lt;&gt;16,VLOOKUP(A23,'1-2'!$B$10:$BD$679,$J$7,FALSE),"")</f>
        <v/>
      </c>
      <c r="K23" s="485" t="str">
        <f>IF(TYPE(VLOOKUP(A23,'1-2'!$B$10:$BD$679,$K$7,FALSE))&lt;&gt;16,VLOOKUP(A23,'1-2'!$B$10:$BD$679,$K$7,FALSE),"")</f>
        <v/>
      </c>
      <c r="L23" s="471" t="str">
        <f>IF(TYPE(VLOOKUP(A23,'1-2'!$B$10:$BD$679,$L$7,FALSE))&lt;&gt;16,VLOOKUP(A23,'1-2'!$B$10:$BD$679,$L$7,FALSE),"")</f>
        <v/>
      </c>
      <c r="M23" s="471" t="str">
        <f>IF(TYPE(VLOOKUP(A23,'1-2'!$B$10:$BD$679,$M$7,FALSE))&lt;&gt;16,VLOOKUP(A23,'1-2'!$B$10:$BD$679,$M$7,FALSE),"")</f>
        <v/>
      </c>
      <c r="N23" s="471" t="str">
        <f>IF(TYPE(VLOOKUP(A23,'1-2'!$B$10:$BD$679,$N$7,FALSE))&lt;&gt;16,VLOOKUP(A23,'1-2'!$B$10:$BD$679,$N$7,FALSE),"")</f>
        <v/>
      </c>
      <c r="O23" s="471" t="str">
        <f>IF(TYPE(VLOOKUP(A23,'1-2'!$B$10:$BD$679,$O$7,FALSE))&lt;&gt;16,VLOOKUP(A23,'1-2'!$B$10:$BD$679,$O$7,FALSE),"")</f>
        <v/>
      </c>
      <c r="P23" s="488"/>
      <c r="Q23" s="80" t="s">
        <v>35</v>
      </c>
      <c r="R23" s="248" t="str">
        <f>IF(TYPE(VLOOKUP($A23,'1-2'!$B$10:$BD$679,$R$7,FALSE))&lt;&gt;16,VLOOKUP($A23,'1-2'!$B$10:$BD$679,$R$7,FALSE),"")</f>
        <v/>
      </c>
      <c r="S23" s="248" t="str">
        <f>IF(TYPE(VLOOKUP($A23,'1-2'!$B$10:$BD$679,$R$7,FALSE))&lt;&gt;16,VLOOKUP($A23,'1-2'!$B$10:$BD$679,$R$7,FALSE),"")</f>
        <v/>
      </c>
      <c r="T23" s="139"/>
      <c r="U23" s="94"/>
      <c r="V23" s="95"/>
      <c r="W23" s="255"/>
    </row>
    <row r="24" spans="1:23" ht="25.25" customHeight="1">
      <c r="A24" s="148">
        <f>IF(A23="","",A23+1)</f>
        <v>-1</v>
      </c>
      <c r="B24" s="383"/>
      <c r="C24" s="477"/>
      <c r="D24" s="480"/>
      <c r="E24" s="480"/>
      <c r="F24" s="480"/>
      <c r="G24" s="480"/>
      <c r="H24" s="480"/>
      <c r="I24" s="480"/>
      <c r="J24" s="483"/>
      <c r="K24" s="486"/>
      <c r="L24" s="472"/>
      <c r="M24" s="472"/>
      <c r="N24" s="472"/>
      <c r="O24" s="472"/>
      <c r="P24" s="489"/>
      <c r="Q24" s="81" t="s">
        <v>42</v>
      </c>
      <c r="R24" s="142" t="str">
        <f>IF(TYPE(VLOOKUP($A24,'1-2'!$B$10:$BD$679,$R$7,FALSE))&lt;&gt;16,VLOOKUP($A24,'1-2'!$B$10:$BD$679,$R$7,FALSE),"")</f>
        <v/>
      </c>
      <c r="S24" s="142" t="str">
        <f>IF(TYPE(VLOOKUP($A24,'1-2'!$B$10:$BD$679,$R$7,FALSE))&lt;&gt;16,VLOOKUP($A24,'1-2'!$B$10:$BD$679,$R$7,FALSE),"")</f>
        <v/>
      </c>
      <c r="T24" s="142"/>
      <c r="U24" s="97"/>
      <c r="V24" s="98"/>
      <c r="W24" s="256"/>
    </row>
    <row r="25" spans="1:23" ht="25.25" customHeight="1">
      <c r="A25" s="148">
        <f>IF(A24="","",A24+1)</f>
        <v>0</v>
      </c>
      <c r="B25" s="384"/>
      <c r="C25" s="478"/>
      <c r="D25" s="481"/>
      <c r="E25" s="481"/>
      <c r="F25" s="481"/>
      <c r="G25" s="481"/>
      <c r="H25" s="481"/>
      <c r="I25" s="481"/>
      <c r="J25" s="484"/>
      <c r="K25" s="487"/>
      <c r="L25" s="473"/>
      <c r="M25" s="473"/>
      <c r="N25" s="473"/>
      <c r="O25" s="473"/>
      <c r="P25" s="490"/>
      <c r="Q25" s="82" t="s">
        <v>47</v>
      </c>
      <c r="R25" s="145" t="str">
        <f>IF(TYPE(VLOOKUP($A25,'1-2'!$B$10:$BD$679,$R$7,FALSE))&lt;&gt;16,VLOOKUP($A25,'1-2'!$B$10:$BD$679,$R$7,FALSE),"")</f>
        <v/>
      </c>
      <c r="S25" s="145" t="str">
        <f>IF(TYPE(VLOOKUP($A25,'1-2'!$B$10:$BD$679,$R$7,FALSE))&lt;&gt;16,VLOOKUP($A25,'1-2'!$B$10:$BD$679,$R$7,FALSE),"")</f>
        <v/>
      </c>
      <c r="T25" s="145">
        <f>SUM(T23:T24)</f>
        <v>0</v>
      </c>
      <c r="U25" s="100"/>
      <c r="V25" s="101"/>
      <c r="W25" s="257"/>
    </row>
    <row r="26" spans="1:23" ht="25.25" hidden="1" customHeight="1">
      <c r="A26">
        <f>+B26*3-2</f>
        <v>-2</v>
      </c>
      <c r="B26" s="356"/>
      <c r="C26" s="476" t="str">
        <f>IF(TYPE(VLOOKUP(A26,'1-2'!$B$10:$BD$679,$C$7,FALSE))&lt;&gt;16,VLOOKUP(A26,'1-2'!$B$10:$BD$679,$C$7,FALSE),"")</f>
        <v/>
      </c>
      <c r="D26" s="479" t="str">
        <f>IF(TYPE(VLOOKUP(A26,'1-2'!$B$10:$BD$679,$D$7,FALSE))&lt;&gt;16,VLOOKUP(A26,'1-2'!$B$10:$BD$679,$D$7,FALSE),"")</f>
        <v/>
      </c>
      <c r="E26" s="479" t="str">
        <f>IF(TYPE(VLOOKUP(A26,'1-2'!$B$10:$BD$679,$E$7,FALSE))&lt;&gt;16,VLOOKUP(A26,'1-2'!$B$10:$BD$679,$E$7,FALSE),"")</f>
        <v/>
      </c>
      <c r="F26" s="479" t="str">
        <f>IF(TYPE(VLOOKUP(A26,'1-2'!$B$10:$BD$679,$F$7,FALSE))&lt;&gt;16,VLOOKUP(A26,'1-2'!$B$10:$BD$679,$F$7,FALSE),"")</f>
        <v/>
      </c>
      <c r="G26" s="479" t="str">
        <f>IF(TYPE(VLOOKUP(A26,'1-2'!$B$10:$BD$679,$G$7,FALSE))&lt;&gt;16,VLOOKUP(A26,'1-2'!$B$10:$BD$679,$G$7,FALSE),"")</f>
        <v/>
      </c>
      <c r="H26" s="479" t="str">
        <f>IF(TYPE(VLOOKUP(A26,'1-2'!$B$10:$BD$679,$H$7,FALSE))&lt;&gt;16,VLOOKUP(A26,'1-2'!$B$10:$BD$679,$H$7,FALSE),"")</f>
        <v/>
      </c>
      <c r="I26" s="479" t="str">
        <f>IF(TYPE(VLOOKUP(A26,'1-2'!$B$10:$BD$679,$I$7,FALSE))&lt;&gt;16,VLOOKUP(A26,'1-2'!$B$10:$BD$679,$I$7,FALSE),"")</f>
        <v/>
      </c>
      <c r="J26" s="482" t="str">
        <f>IF(TYPE(VLOOKUP(A26,'1-2'!$B$10:$BD$679,$J$7,FALSE))&lt;&gt;16,VLOOKUP(A26,'1-2'!$B$10:$BD$679,$J$7,FALSE),"")</f>
        <v/>
      </c>
      <c r="K26" s="485" t="str">
        <f>IF(TYPE(VLOOKUP(A26,'1-2'!$B$10:$BD$679,$K$7,FALSE))&lt;&gt;16,VLOOKUP(A26,'1-2'!$B$10:$BD$679,$K$7,FALSE),"")</f>
        <v/>
      </c>
      <c r="L26" s="471" t="str">
        <f>IF(TYPE(VLOOKUP(A26,'1-2'!$B$10:$BD$679,$L$7,FALSE))&lt;&gt;16,VLOOKUP(A26,'1-2'!$B$10:$BD$679,$L$7,FALSE),"")</f>
        <v/>
      </c>
      <c r="M26" s="471" t="str">
        <f>IF(TYPE(VLOOKUP(A26,'1-2'!$B$10:$BD$679,$M$7,FALSE))&lt;&gt;16,VLOOKUP(A26,'1-2'!$B$10:$BD$679,$M$7,FALSE),"")</f>
        <v/>
      </c>
      <c r="N26" s="471" t="str">
        <f>IF(TYPE(VLOOKUP(A26,'1-2'!$B$10:$BD$679,$N$7,FALSE))&lt;&gt;16,VLOOKUP(A26,'1-2'!$B$10:$BD$679,$N$7,FALSE),"")</f>
        <v/>
      </c>
      <c r="O26" s="471" t="str">
        <f>IF(TYPE(VLOOKUP(A26,'1-2'!$B$10:$BD$679,$O$7,FALSE))&lt;&gt;16,VLOOKUP(A26,'1-2'!$B$10:$BD$679,$O$7,FALSE),"")</f>
        <v/>
      </c>
      <c r="P26" s="488"/>
      <c r="Q26" s="80" t="s">
        <v>35</v>
      </c>
      <c r="R26" s="139" t="str">
        <f>IF(TYPE(VLOOKUP($A26,'1-2'!$B$10:$BD$679,$R$7,FALSE))&lt;&gt;16,VLOOKUP($A26,'1-2'!$B$10:$BD$679,$R$7,FALSE),"")</f>
        <v/>
      </c>
      <c r="S26" s="91"/>
      <c r="T26" s="139" t="str">
        <f>IF(R26="","",IF(C26=0,ROUNDDOWN(P26*R26,)+ROUNDDOWN((S26-ROUNDDOWN(P26*R26,))*0.5,),ROUNDDOWN(S26*0.8,)))</f>
        <v/>
      </c>
      <c r="U26" s="94"/>
      <c r="V26" s="95"/>
      <c r="W26" s="255"/>
    </row>
    <row r="27" spans="1:23" ht="25.25" hidden="1" customHeight="1">
      <c r="A27" s="148">
        <f>IF(A26="","",A26+1)</f>
        <v>-1</v>
      </c>
      <c r="B27" s="383"/>
      <c r="C27" s="477"/>
      <c r="D27" s="480"/>
      <c r="E27" s="480"/>
      <c r="F27" s="480"/>
      <c r="G27" s="480"/>
      <c r="H27" s="480"/>
      <c r="I27" s="480"/>
      <c r="J27" s="483"/>
      <c r="K27" s="486"/>
      <c r="L27" s="472"/>
      <c r="M27" s="472"/>
      <c r="N27" s="472"/>
      <c r="O27" s="472"/>
      <c r="P27" s="489"/>
      <c r="Q27" s="81" t="s">
        <v>42</v>
      </c>
      <c r="R27" s="142" t="str">
        <f>IF(TYPE(VLOOKUP($A27,'1-2'!$B$10:$BD$679,$R$7,FALSE))&lt;&gt;16,VLOOKUP($A27,'1-2'!$B$10:$BD$679,$R$7,FALSE),"")</f>
        <v/>
      </c>
      <c r="S27" s="92"/>
      <c r="T27" s="142" t="str">
        <f>IF(R27="","",IF(C26=0,ROUNDDOWN(P26*R27,)+ROUNDDOWN((S27-ROUNDDOWN(P26*R27,))*0.5,),ROUNDDOWN(S27*0.8,)))</f>
        <v/>
      </c>
      <c r="U27" s="97"/>
      <c r="V27" s="98"/>
      <c r="W27" s="256"/>
    </row>
    <row r="28" spans="1:23" ht="25.25" hidden="1" customHeight="1">
      <c r="A28" s="148">
        <f>IF(A27="","",A27+1)</f>
        <v>0</v>
      </c>
      <c r="B28" s="384"/>
      <c r="C28" s="478"/>
      <c r="D28" s="481"/>
      <c r="E28" s="481"/>
      <c r="F28" s="481"/>
      <c r="G28" s="481"/>
      <c r="H28" s="481"/>
      <c r="I28" s="481"/>
      <c r="J28" s="484"/>
      <c r="K28" s="487"/>
      <c r="L28" s="473"/>
      <c r="M28" s="473"/>
      <c r="N28" s="473"/>
      <c r="O28" s="473"/>
      <c r="P28" s="490"/>
      <c r="Q28" s="82" t="s">
        <v>47</v>
      </c>
      <c r="R28" s="145" t="str">
        <f>IF(TYPE(VLOOKUP($A28,'1-2'!$B$10:$BD$679,$R$7,FALSE))&lt;&gt;16,VLOOKUP($A28,'1-2'!$B$10:$BD$679,$R$7,FALSE),"")</f>
        <v/>
      </c>
      <c r="S28" s="93"/>
      <c r="T28" s="145" t="str">
        <f>IF(R28="","",IF(C26=0,ROUNDDOWN(P26*R28,)+ROUNDDOWN((S28-ROUNDDOWN(P26*R28,))*0.5,),ROUNDDOWN(S28*0.8,)))</f>
        <v/>
      </c>
      <c r="U28" s="100"/>
      <c r="V28" s="101"/>
      <c r="W28" s="257"/>
    </row>
    <row r="29" spans="1:23" ht="25.25" hidden="1" customHeight="1">
      <c r="A29">
        <f>+B29*3-2</f>
        <v>-2</v>
      </c>
      <c r="B29" s="356"/>
      <c r="C29" s="476" t="str">
        <f>IF(TYPE(VLOOKUP(A29,'1-2'!$B$10:$BD$679,$C$7,FALSE))&lt;&gt;16,VLOOKUP(A29,'1-2'!$B$10:$BD$679,$C$7,FALSE),"")</f>
        <v/>
      </c>
      <c r="D29" s="479" t="str">
        <f>IF(TYPE(VLOOKUP(A29,'1-2'!$B$10:$BD$679,$D$7,FALSE))&lt;&gt;16,VLOOKUP(A29,'1-2'!$B$10:$BD$679,$D$7,FALSE),"")</f>
        <v/>
      </c>
      <c r="E29" s="479" t="str">
        <f>IF(TYPE(VLOOKUP(A29,'1-2'!$B$10:$BD$679,$E$7,FALSE))&lt;&gt;16,VLOOKUP(A29,'1-2'!$B$10:$BD$679,$E$7,FALSE),"")</f>
        <v/>
      </c>
      <c r="F29" s="479" t="str">
        <f>IF(TYPE(VLOOKUP(A29,'1-2'!$B$10:$BD$679,$F$7,FALSE))&lt;&gt;16,VLOOKUP(A29,'1-2'!$B$10:$BD$679,$F$7,FALSE),"")</f>
        <v/>
      </c>
      <c r="G29" s="479" t="str">
        <f>IF(TYPE(VLOOKUP(A29,'1-2'!$B$10:$BD$679,$G$7,FALSE))&lt;&gt;16,VLOOKUP(A29,'1-2'!$B$10:$BD$679,$G$7,FALSE),"")</f>
        <v/>
      </c>
      <c r="H29" s="479" t="str">
        <f>IF(TYPE(VLOOKUP(A29,'1-2'!$B$10:$BD$679,$H$7,FALSE))&lt;&gt;16,VLOOKUP(A29,'1-2'!$B$10:$BD$679,$H$7,FALSE),"")</f>
        <v/>
      </c>
      <c r="I29" s="479" t="str">
        <f>IF(TYPE(VLOOKUP(A29,'1-2'!$B$10:$BD$679,$I$7,FALSE))&lt;&gt;16,VLOOKUP(A29,'1-2'!$B$10:$BD$679,$I$7,FALSE),"")</f>
        <v/>
      </c>
      <c r="J29" s="482" t="str">
        <f>IF(TYPE(VLOOKUP(A29,'1-2'!$B$10:$BD$679,$J$7,FALSE))&lt;&gt;16,VLOOKUP(A29,'1-2'!$B$10:$BD$679,$J$7,FALSE),"")</f>
        <v/>
      </c>
      <c r="K29" s="485" t="str">
        <f>IF(TYPE(VLOOKUP(A29,'1-2'!$B$10:$BD$679,$K$7,FALSE))&lt;&gt;16,VLOOKUP(A29,'1-2'!$B$10:$BD$679,$K$7,FALSE),"")</f>
        <v/>
      </c>
      <c r="L29" s="471" t="str">
        <f>IF(TYPE(VLOOKUP(A29,'1-2'!$B$10:$BD$679,$L$7,FALSE))&lt;&gt;16,VLOOKUP(A29,'1-2'!$B$10:$BD$679,$L$7,FALSE),"")</f>
        <v/>
      </c>
      <c r="M29" s="471" t="str">
        <f>IF(TYPE(VLOOKUP(A29,'1-2'!$B$10:$BD$679,$M$7,FALSE))&lt;&gt;16,VLOOKUP(A29,'1-2'!$B$10:$BD$679,$M$7,FALSE),"")</f>
        <v/>
      </c>
      <c r="N29" s="471" t="str">
        <f>IF(TYPE(VLOOKUP(A29,'1-2'!$B$10:$BD$679,$N$7,FALSE))&lt;&gt;16,VLOOKUP(A29,'1-2'!$B$10:$BD$679,$N$7,FALSE),"")</f>
        <v/>
      </c>
      <c r="O29" s="471" t="str">
        <f>IF(TYPE(VLOOKUP(A29,'1-2'!$B$10:$BD$679,$O$7,FALSE))&lt;&gt;16,VLOOKUP(A29,'1-2'!$B$10:$BD$679,$O$7,FALSE),"")</f>
        <v/>
      </c>
      <c r="P29" s="488"/>
      <c r="Q29" s="80" t="s">
        <v>35</v>
      </c>
      <c r="R29" s="139" t="str">
        <f>IF(TYPE(VLOOKUP($A29,'1-2'!$B$10:$BD$679,$R$7,FALSE))&lt;&gt;16,VLOOKUP($A29,'1-2'!$B$10:$BD$679,$R$7,FALSE),"")</f>
        <v/>
      </c>
      <c r="S29" s="91"/>
      <c r="T29" s="139" t="str">
        <f>IF(R29="","",IF(C29=0,ROUNDDOWN(P29*R29,)+ROUNDDOWN((S29-ROUNDDOWN(P29*R29,))*0.5,),ROUNDDOWN(S29*0.8,)))</f>
        <v/>
      </c>
      <c r="U29" s="94"/>
      <c r="V29" s="95"/>
      <c r="W29" s="255"/>
    </row>
    <row r="30" spans="1:23" ht="25.25" hidden="1" customHeight="1">
      <c r="A30" s="148">
        <f>IF(A29="","",A29+1)</f>
        <v>-1</v>
      </c>
      <c r="B30" s="383"/>
      <c r="C30" s="477"/>
      <c r="D30" s="480"/>
      <c r="E30" s="480"/>
      <c r="F30" s="480"/>
      <c r="G30" s="480"/>
      <c r="H30" s="480"/>
      <c r="I30" s="480"/>
      <c r="J30" s="483"/>
      <c r="K30" s="486"/>
      <c r="L30" s="472"/>
      <c r="M30" s="472"/>
      <c r="N30" s="472"/>
      <c r="O30" s="472"/>
      <c r="P30" s="489"/>
      <c r="Q30" s="81" t="s">
        <v>42</v>
      </c>
      <c r="R30" s="142" t="str">
        <f>IF(TYPE(VLOOKUP($A30,'1-2'!$B$10:$BD$679,$R$7,FALSE))&lt;&gt;16,VLOOKUP($A30,'1-2'!$B$10:$BD$679,$R$7,FALSE),"")</f>
        <v/>
      </c>
      <c r="S30" s="92"/>
      <c r="T30" s="142" t="str">
        <f>IF(R30="","",IF(C29=0,ROUNDDOWN(P29*R30,)+ROUNDDOWN((S30-ROUNDDOWN(P29*R30,))*0.5,),ROUNDDOWN(S30*0.8,)))</f>
        <v/>
      </c>
      <c r="U30" s="97"/>
      <c r="V30" s="98"/>
      <c r="W30" s="256"/>
    </row>
    <row r="31" spans="1:23" ht="25.25" hidden="1" customHeight="1">
      <c r="A31" s="148">
        <f>IF(A30="","",A30+1)</f>
        <v>0</v>
      </c>
      <c r="B31" s="384"/>
      <c r="C31" s="478"/>
      <c r="D31" s="481"/>
      <c r="E31" s="481"/>
      <c r="F31" s="481"/>
      <c r="G31" s="481"/>
      <c r="H31" s="481"/>
      <c r="I31" s="481"/>
      <c r="J31" s="484"/>
      <c r="K31" s="487"/>
      <c r="L31" s="473"/>
      <c r="M31" s="473"/>
      <c r="N31" s="473"/>
      <c r="O31" s="473"/>
      <c r="P31" s="490"/>
      <c r="Q31" s="82" t="s">
        <v>47</v>
      </c>
      <c r="R31" s="145" t="str">
        <f>IF(TYPE(VLOOKUP($A31,'1-2'!$B$10:$BD$679,$R$7,FALSE))&lt;&gt;16,VLOOKUP($A31,'1-2'!$B$10:$BD$679,$R$7,FALSE),"")</f>
        <v/>
      </c>
      <c r="S31" s="93"/>
      <c r="T31" s="145" t="str">
        <f>IF(R31="","",IF(C29=0,ROUNDDOWN(P29*R31,)+ROUNDDOWN((S31-ROUNDDOWN(P29*R31,))*0.5,),ROUNDDOWN(S31*0.8,)))</f>
        <v/>
      </c>
      <c r="U31" s="100"/>
      <c r="V31" s="101"/>
      <c r="W31" s="257"/>
    </row>
    <row r="32" spans="1:23" ht="25.25" hidden="1" customHeight="1">
      <c r="A32">
        <f>+B32*3-2</f>
        <v>-2</v>
      </c>
      <c r="B32" s="356"/>
      <c r="C32" s="476" t="str">
        <f>IF(TYPE(VLOOKUP(A32,'1-2'!$B$10:$BD$679,$C$7,FALSE))&lt;&gt;16,VLOOKUP(A32,'1-2'!$B$10:$BD$679,$C$7,FALSE),"")</f>
        <v/>
      </c>
      <c r="D32" s="479" t="str">
        <f>IF(TYPE(VLOOKUP(A32,'1-2'!$B$10:$BD$679,$D$7,FALSE))&lt;&gt;16,VLOOKUP(A32,'1-2'!$B$10:$BD$679,$D$7,FALSE),"")</f>
        <v/>
      </c>
      <c r="E32" s="479" t="str">
        <f>IF(TYPE(VLOOKUP(A32,'1-2'!$B$10:$BD$679,$E$7,FALSE))&lt;&gt;16,VLOOKUP(A32,'1-2'!$B$10:$BD$679,$E$7,FALSE),"")</f>
        <v/>
      </c>
      <c r="F32" s="479" t="str">
        <f>IF(TYPE(VLOOKUP(A32,'1-2'!$B$10:$BD$679,$F$7,FALSE))&lt;&gt;16,VLOOKUP(A32,'1-2'!$B$10:$BD$679,$F$7,FALSE),"")</f>
        <v/>
      </c>
      <c r="G32" s="479" t="str">
        <f>IF(TYPE(VLOOKUP(A32,'1-2'!$B$10:$BD$679,$G$7,FALSE))&lt;&gt;16,VLOOKUP(A32,'1-2'!$B$10:$BD$679,$G$7,FALSE),"")</f>
        <v/>
      </c>
      <c r="H32" s="479" t="str">
        <f>IF(TYPE(VLOOKUP(A32,'1-2'!$B$10:$BD$679,$H$7,FALSE))&lt;&gt;16,VLOOKUP(A32,'1-2'!$B$10:$BD$679,$H$7,FALSE),"")</f>
        <v/>
      </c>
      <c r="I32" s="479" t="str">
        <f>IF(TYPE(VLOOKUP(A32,'1-2'!$B$10:$BD$679,$I$7,FALSE))&lt;&gt;16,VLOOKUP(A32,'1-2'!$B$10:$BD$679,$I$7,FALSE),"")</f>
        <v/>
      </c>
      <c r="J32" s="482" t="str">
        <f>IF(TYPE(VLOOKUP(A32,'1-2'!$B$10:$BD$679,$J$7,FALSE))&lt;&gt;16,VLOOKUP(A32,'1-2'!$B$10:$BD$679,$J$7,FALSE),"")</f>
        <v/>
      </c>
      <c r="K32" s="485" t="str">
        <f>IF(TYPE(VLOOKUP(A32,'1-2'!$B$10:$BD$679,$K$7,FALSE))&lt;&gt;16,VLOOKUP(A32,'1-2'!$B$10:$BD$679,$K$7,FALSE),"")</f>
        <v/>
      </c>
      <c r="L32" s="471" t="str">
        <f>IF(TYPE(VLOOKUP(A32,'1-2'!$B$10:$BD$679,$L$7,FALSE))&lt;&gt;16,VLOOKUP(A32,'1-2'!$B$10:$BD$679,$L$7,FALSE),"")</f>
        <v/>
      </c>
      <c r="M32" s="471" t="str">
        <f>IF(TYPE(VLOOKUP(A32,'1-2'!$B$10:$BD$679,$M$7,FALSE))&lt;&gt;16,VLOOKUP(A32,'1-2'!$B$10:$BD$679,$M$7,FALSE),"")</f>
        <v/>
      </c>
      <c r="N32" s="471" t="str">
        <f>IF(TYPE(VLOOKUP(A32,'1-2'!$B$10:$BD$679,$N$7,FALSE))&lt;&gt;16,VLOOKUP(A32,'1-2'!$B$10:$BD$679,$N$7,FALSE),"")</f>
        <v/>
      </c>
      <c r="O32" s="471" t="str">
        <f>IF(TYPE(VLOOKUP(A32,'1-2'!$B$10:$BD$679,$O$7,FALSE))&lt;&gt;16,VLOOKUP(A32,'1-2'!$B$10:$BD$679,$O$7,FALSE),"")</f>
        <v/>
      </c>
      <c r="P32" s="488"/>
      <c r="Q32" s="80" t="s">
        <v>35</v>
      </c>
      <c r="R32" s="139" t="str">
        <f>IF(TYPE(VLOOKUP($A32,'1-2'!$B$10:$BD$679,$R$7,FALSE))&lt;&gt;16,VLOOKUP($A32,'1-2'!$B$10:$BD$679,$R$7,FALSE),"")</f>
        <v/>
      </c>
      <c r="S32" s="91"/>
      <c r="T32" s="139" t="str">
        <f>IF(R32="","",IF(C32=0,ROUNDDOWN(P32*R32,)+ROUNDDOWN((S32-ROUNDDOWN(P32*R32,))*0.5,),ROUNDDOWN(S32*0.8,)))</f>
        <v/>
      </c>
      <c r="U32" s="94"/>
      <c r="V32" s="95"/>
      <c r="W32" s="255"/>
    </row>
    <row r="33" spans="1:23" ht="25.25" hidden="1" customHeight="1">
      <c r="A33" s="148">
        <f>IF(A32="","",A32+1)</f>
        <v>-1</v>
      </c>
      <c r="B33" s="383"/>
      <c r="C33" s="477"/>
      <c r="D33" s="480"/>
      <c r="E33" s="480"/>
      <c r="F33" s="480"/>
      <c r="G33" s="480"/>
      <c r="H33" s="480"/>
      <c r="I33" s="480"/>
      <c r="J33" s="483"/>
      <c r="K33" s="486"/>
      <c r="L33" s="472"/>
      <c r="M33" s="472"/>
      <c r="N33" s="472"/>
      <c r="O33" s="472"/>
      <c r="P33" s="489"/>
      <c r="Q33" s="81" t="s">
        <v>42</v>
      </c>
      <c r="R33" s="142" t="str">
        <f>IF(TYPE(VLOOKUP($A33,'1-2'!$B$10:$BD$679,$R$7,FALSE))&lt;&gt;16,VLOOKUP($A33,'1-2'!$B$10:$BD$679,$R$7,FALSE),"")</f>
        <v/>
      </c>
      <c r="S33" s="92"/>
      <c r="T33" s="142" t="str">
        <f>IF(R33="","",IF(C32=0,ROUNDDOWN(P32*R33,)+ROUNDDOWN((S33-ROUNDDOWN(P32*R33,))*0.5,),ROUNDDOWN(S33*0.8,)))</f>
        <v/>
      </c>
      <c r="U33" s="97"/>
      <c r="V33" s="98"/>
      <c r="W33" s="256"/>
    </row>
    <row r="34" spans="1:23" ht="25.25" hidden="1" customHeight="1">
      <c r="A34" s="148">
        <f>IF(A33="","",A33+1)</f>
        <v>0</v>
      </c>
      <c r="B34" s="384"/>
      <c r="C34" s="478"/>
      <c r="D34" s="481"/>
      <c r="E34" s="481"/>
      <c r="F34" s="481"/>
      <c r="G34" s="481"/>
      <c r="H34" s="481"/>
      <c r="I34" s="481"/>
      <c r="J34" s="484"/>
      <c r="K34" s="487"/>
      <c r="L34" s="473"/>
      <c r="M34" s="473"/>
      <c r="N34" s="473"/>
      <c r="O34" s="473"/>
      <c r="P34" s="490"/>
      <c r="Q34" s="82" t="s">
        <v>47</v>
      </c>
      <c r="R34" s="145" t="str">
        <f>IF(TYPE(VLOOKUP($A34,'1-2'!$B$10:$BD$679,$R$7,FALSE))&lt;&gt;16,VLOOKUP($A34,'1-2'!$B$10:$BD$679,$R$7,FALSE),"")</f>
        <v/>
      </c>
      <c r="S34" s="93"/>
      <c r="T34" s="145" t="str">
        <f>IF(R34="","",IF(C32=0,ROUNDDOWN(P32*R34,)+ROUNDDOWN((S34-ROUNDDOWN(P32*R34,))*0.5,),ROUNDDOWN(S34*0.8,)))</f>
        <v/>
      </c>
      <c r="U34" s="100"/>
      <c r="V34" s="101"/>
      <c r="W34" s="257"/>
    </row>
    <row r="35" spans="1:23" ht="25.25" hidden="1" customHeight="1">
      <c r="A35">
        <f>+B35*3-2</f>
        <v>-2</v>
      </c>
      <c r="B35" s="356"/>
      <c r="C35" s="476" t="str">
        <f>IF(TYPE(VLOOKUP(A35,'1-2'!$B$10:$BD$679,$C$7,FALSE))&lt;&gt;16,VLOOKUP(A35,'1-2'!$B$10:$BD$679,$C$7,FALSE),"")</f>
        <v/>
      </c>
      <c r="D35" s="479" t="str">
        <f>IF(TYPE(VLOOKUP(A35,'1-2'!$B$10:$BD$679,$D$7,FALSE))&lt;&gt;16,VLOOKUP(A35,'1-2'!$B$10:$BD$679,$D$7,FALSE),"")</f>
        <v/>
      </c>
      <c r="E35" s="479" t="str">
        <f>IF(TYPE(VLOOKUP(A35,'1-2'!$B$10:$BD$679,$E$7,FALSE))&lt;&gt;16,VLOOKUP(A35,'1-2'!$B$10:$BD$679,$E$7,FALSE),"")</f>
        <v/>
      </c>
      <c r="F35" s="479" t="str">
        <f>IF(TYPE(VLOOKUP(A35,'1-2'!$B$10:$BD$679,$F$7,FALSE))&lt;&gt;16,VLOOKUP(A35,'1-2'!$B$10:$BD$679,$F$7,FALSE),"")</f>
        <v/>
      </c>
      <c r="G35" s="479" t="str">
        <f>IF(TYPE(VLOOKUP(A35,'1-2'!$B$10:$BD$679,$G$7,FALSE))&lt;&gt;16,VLOOKUP(A35,'1-2'!$B$10:$BD$679,$G$7,FALSE),"")</f>
        <v/>
      </c>
      <c r="H35" s="479" t="str">
        <f>IF(TYPE(VLOOKUP(A35,'1-2'!$B$10:$BD$679,$H$7,FALSE))&lt;&gt;16,VLOOKUP(A35,'1-2'!$B$10:$BD$679,$H$7,FALSE),"")</f>
        <v/>
      </c>
      <c r="I35" s="479" t="str">
        <f>IF(TYPE(VLOOKUP(A35,'1-2'!$B$10:$BD$679,$I$7,FALSE))&lt;&gt;16,VLOOKUP(A35,'1-2'!$B$10:$BD$679,$I$7,FALSE),"")</f>
        <v/>
      </c>
      <c r="J35" s="482" t="str">
        <f>IF(TYPE(VLOOKUP(A35,'1-2'!$B$10:$BD$679,$J$7,FALSE))&lt;&gt;16,VLOOKUP(A35,'1-2'!$B$10:$BD$679,$J$7,FALSE),"")</f>
        <v/>
      </c>
      <c r="K35" s="485" t="str">
        <f>IF(TYPE(VLOOKUP(A35,'1-2'!$B$10:$BD$679,$K$7,FALSE))&lt;&gt;16,VLOOKUP(A35,'1-2'!$B$10:$BD$679,$K$7,FALSE),"")</f>
        <v/>
      </c>
      <c r="L35" s="471" t="str">
        <f>IF(TYPE(VLOOKUP(A35,'1-2'!$B$10:$BD$679,$L$7,FALSE))&lt;&gt;16,VLOOKUP(A35,'1-2'!$B$10:$BD$679,$L$7,FALSE),"")</f>
        <v/>
      </c>
      <c r="M35" s="471" t="str">
        <f>IF(TYPE(VLOOKUP(A35,'1-2'!$B$10:$BD$679,$M$7,FALSE))&lt;&gt;16,VLOOKUP(A35,'1-2'!$B$10:$BD$679,$M$7,FALSE),"")</f>
        <v/>
      </c>
      <c r="N35" s="471" t="str">
        <f>IF(TYPE(VLOOKUP(A35,'1-2'!$B$10:$BD$679,$N$7,FALSE))&lt;&gt;16,VLOOKUP(A35,'1-2'!$B$10:$BD$679,$N$7,FALSE),"")</f>
        <v/>
      </c>
      <c r="O35" s="471" t="str">
        <f>IF(TYPE(VLOOKUP(A35,'1-2'!$B$10:$BD$679,$O$7,FALSE))&lt;&gt;16,VLOOKUP(A35,'1-2'!$B$10:$BD$679,$O$7,FALSE),"")</f>
        <v/>
      </c>
      <c r="P35" s="488"/>
      <c r="Q35" s="80" t="s">
        <v>35</v>
      </c>
      <c r="R35" s="139" t="str">
        <f>IF(TYPE(VLOOKUP($A35,'1-2'!$B$10:$BD$679,$R$7,FALSE))&lt;&gt;16,VLOOKUP($A35,'1-2'!$B$10:$BD$679,$R$7,FALSE),"")</f>
        <v/>
      </c>
      <c r="S35" s="91"/>
      <c r="T35" s="139" t="str">
        <f>IF(R35="","",IF(C35=0,ROUNDDOWN(P35*R35,)+ROUNDDOWN((S35-ROUNDDOWN(P35*R35,))*0.5,),ROUNDDOWN(S35*0.8,)))</f>
        <v/>
      </c>
      <c r="U35" s="94"/>
      <c r="V35" s="95"/>
      <c r="W35" s="255"/>
    </row>
    <row r="36" spans="1:23" ht="25.25" hidden="1" customHeight="1">
      <c r="A36" s="148">
        <f>IF(A35="","",A35+1)</f>
        <v>-1</v>
      </c>
      <c r="B36" s="383"/>
      <c r="C36" s="477"/>
      <c r="D36" s="480"/>
      <c r="E36" s="480"/>
      <c r="F36" s="480"/>
      <c r="G36" s="480"/>
      <c r="H36" s="480"/>
      <c r="I36" s="480"/>
      <c r="J36" s="483"/>
      <c r="K36" s="486"/>
      <c r="L36" s="472"/>
      <c r="M36" s="472"/>
      <c r="N36" s="472"/>
      <c r="O36" s="472"/>
      <c r="P36" s="489"/>
      <c r="Q36" s="81" t="s">
        <v>42</v>
      </c>
      <c r="R36" s="142" t="str">
        <f>IF(TYPE(VLOOKUP($A36,'1-2'!$B$10:$BD$679,$R$7,FALSE))&lt;&gt;16,VLOOKUP($A36,'1-2'!$B$10:$BD$679,$R$7,FALSE),"")</f>
        <v/>
      </c>
      <c r="S36" s="92"/>
      <c r="T36" s="142" t="str">
        <f>IF(R36="","",IF(C35=0,ROUNDDOWN(P35*R36,)+ROUNDDOWN((S36-ROUNDDOWN(P35*R36,))*0.5,),ROUNDDOWN(S36*0.8,)))</f>
        <v/>
      </c>
      <c r="U36" s="97"/>
      <c r="V36" s="98"/>
      <c r="W36" s="256"/>
    </row>
    <row r="37" spans="1:23" ht="25.25" hidden="1" customHeight="1">
      <c r="A37" s="148">
        <f>IF(A36="","",A36+1)</f>
        <v>0</v>
      </c>
      <c r="B37" s="384"/>
      <c r="C37" s="478"/>
      <c r="D37" s="481"/>
      <c r="E37" s="481"/>
      <c r="F37" s="481"/>
      <c r="G37" s="481"/>
      <c r="H37" s="481"/>
      <c r="I37" s="481"/>
      <c r="J37" s="484"/>
      <c r="K37" s="487"/>
      <c r="L37" s="473"/>
      <c r="M37" s="473"/>
      <c r="N37" s="473"/>
      <c r="O37" s="473"/>
      <c r="P37" s="490"/>
      <c r="Q37" s="82" t="s">
        <v>47</v>
      </c>
      <c r="R37" s="145" t="str">
        <f>IF(TYPE(VLOOKUP($A37,'1-2'!$B$10:$BD$679,$R$7,FALSE))&lt;&gt;16,VLOOKUP($A37,'1-2'!$B$10:$BD$679,$R$7,FALSE),"")</f>
        <v/>
      </c>
      <c r="S37" s="93"/>
      <c r="T37" s="145" t="str">
        <f>IF(R37="","",IF(C35=0,ROUNDDOWN(P35*R37,)+ROUNDDOWN((S37-ROUNDDOWN(P35*R37,))*0.5,),ROUNDDOWN(S37*0.8,)))</f>
        <v/>
      </c>
      <c r="U37" s="100"/>
      <c r="V37" s="101"/>
      <c r="W37" s="257"/>
    </row>
    <row r="38" spans="1:23" ht="25.25" hidden="1" customHeight="1">
      <c r="A38">
        <f>+B38*3-2</f>
        <v>-2</v>
      </c>
      <c r="B38" s="356"/>
      <c r="C38" s="476" t="str">
        <f>IF(TYPE(VLOOKUP(A38,'1-2'!$B$10:$BD$679,$C$7,FALSE))&lt;&gt;16,VLOOKUP(A38,'1-2'!$B$10:$BD$679,$C$7,FALSE),"")</f>
        <v/>
      </c>
      <c r="D38" s="479" t="str">
        <f>IF(TYPE(VLOOKUP(A38,'1-2'!$B$10:$BD$679,$D$7,FALSE))&lt;&gt;16,VLOOKUP(A38,'1-2'!$B$10:$BD$679,$D$7,FALSE),"")</f>
        <v/>
      </c>
      <c r="E38" s="479" t="str">
        <f>IF(TYPE(VLOOKUP(A38,'1-2'!$B$10:$BD$679,$E$7,FALSE))&lt;&gt;16,VLOOKUP(A38,'1-2'!$B$10:$BD$679,$E$7,FALSE),"")</f>
        <v/>
      </c>
      <c r="F38" s="479" t="str">
        <f>IF(TYPE(VLOOKUP(A38,'1-2'!$B$10:$BD$679,$F$7,FALSE))&lt;&gt;16,VLOOKUP(A38,'1-2'!$B$10:$BD$679,$F$7,FALSE),"")</f>
        <v/>
      </c>
      <c r="G38" s="479" t="str">
        <f>IF(TYPE(VLOOKUP(A38,'1-2'!$B$10:$BD$679,$G$7,FALSE))&lt;&gt;16,VLOOKUP(A38,'1-2'!$B$10:$BD$679,$G$7,FALSE),"")</f>
        <v/>
      </c>
      <c r="H38" s="479" t="str">
        <f>IF(TYPE(VLOOKUP(A38,'1-2'!$B$10:$BD$679,$H$7,FALSE))&lt;&gt;16,VLOOKUP(A38,'1-2'!$B$10:$BD$679,$H$7,FALSE),"")</f>
        <v/>
      </c>
      <c r="I38" s="479" t="str">
        <f>IF(TYPE(VLOOKUP(A38,'1-2'!$B$10:$BD$679,$I$7,FALSE))&lt;&gt;16,VLOOKUP(A38,'1-2'!$B$10:$BD$679,$I$7,FALSE),"")</f>
        <v/>
      </c>
      <c r="J38" s="482" t="str">
        <f>IF(TYPE(VLOOKUP(A38,'1-2'!$B$10:$BD$679,$J$7,FALSE))&lt;&gt;16,VLOOKUP(A38,'1-2'!$B$10:$BD$679,$J$7,FALSE),"")</f>
        <v/>
      </c>
      <c r="K38" s="485" t="str">
        <f>IF(TYPE(VLOOKUP(A38,'1-2'!$B$10:$BD$679,$K$7,FALSE))&lt;&gt;16,VLOOKUP(A38,'1-2'!$B$10:$BD$679,$K$7,FALSE),"")</f>
        <v/>
      </c>
      <c r="L38" s="471" t="str">
        <f>IF(TYPE(VLOOKUP(A38,'1-2'!$B$10:$BD$679,$L$7,FALSE))&lt;&gt;16,VLOOKUP(A38,'1-2'!$B$10:$BD$679,$L$7,FALSE),"")</f>
        <v/>
      </c>
      <c r="M38" s="471" t="str">
        <f>IF(TYPE(VLOOKUP(A38,'1-2'!$B$10:$BD$679,$M$7,FALSE))&lt;&gt;16,VLOOKUP(A38,'1-2'!$B$10:$BD$679,$M$7,FALSE),"")</f>
        <v/>
      </c>
      <c r="N38" s="471" t="str">
        <f>IF(TYPE(VLOOKUP(A38,'1-2'!$B$10:$BD$679,$N$7,FALSE))&lt;&gt;16,VLOOKUP(A38,'1-2'!$B$10:$BD$679,$N$7,FALSE),"")</f>
        <v/>
      </c>
      <c r="O38" s="471" t="str">
        <f>IF(TYPE(VLOOKUP(A38,'1-2'!$B$10:$BD$679,$O$7,FALSE))&lt;&gt;16,VLOOKUP(A38,'1-2'!$B$10:$BD$679,$O$7,FALSE),"")</f>
        <v/>
      </c>
      <c r="P38" s="488"/>
      <c r="Q38" s="80" t="s">
        <v>35</v>
      </c>
      <c r="R38" s="139" t="str">
        <f>IF(TYPE(VLOOKUP($A38,'1-2'!$B$10:$BD$679,$R$7,FALSE))&lt;&gt;16,VLOOKUP($A38,'1-2'!$B$10:$BD$679,$R$7,FALSE),"")</f>
        <v/>
      </c>
      <c r="S38" s="91"/>
      <c r="T38" s="139" t="str">
        <f>IF(R38="","",IF(C38=0,ROUNDDOWN(P38*R38,)+ROUNDDOWN((S38-ROUNDDOWN(P38*R38,))*0.5,),ROUNDDOWN(S38*0.8,)))</f>
        <v/>
      </c>
      <c r="U38" s="94"/>
      <c r="V38" s="95"/>
      <c r="W38" s="255"/>
    </row>
    <row r="39" spans="1:23" ht="25.25" hidden="1" customHeight="1">
      <c r="A39" s="148">
        <f>IF(A38="","",A38+1)</f>
        <v>-1</v>
      </c>
      <c r="B39" s="383"/>
      <c r="C39" s="477"/>
      <c r="D39" s="480"/>
      <c r="E39" s="480"/>
      <c r="F39" s="480"/>
      <c r="G39" s="480"/>
      <c r="H39" s="480"/>
      <c r="I39" s="480"/>
      <c r="J39" s="483"/>
      <c r="K39" s="486"/>
      <c r="L39" s="472"/>
      <c r="M39" s="472"/>
      <c r="N39" s="472"/>
      <c r="O39" s="472"/>
      <c r="P39" s="489"/>
      <c r="Q39" s="81" t="s">
        <v>42</v>
      </c>
      <c r="R39" s="142" t="str">
        <f>IF(TYPE(VLOOKUP($A39,'1-2'!$B$10:$BD$679,$R$7,FALSE))&lt;&gt;16,VLOOKUP($A39,'1-2'!$B$10:$BD$679,$R$7,FALSE),"")</f>
        <v/>
      </c>
      <c r="S39" s="92"/>
      <c r="T39" s="142" t="str">
        <f>IF(R39="","",IF(C38=0,ROUNDDOWN(P38*R39,)+ROUNDDOWN((S39-ROUNDDOWN(P38*R39,))*0.5,),ROUNDDOWN(S39*0.8,)))</f>
        <v/>
      </c>
      <c r="U39" s="97"/>
      <c r="V39" s="98"/>
      <c r="W39" s="256"/>
    </row>
    <row r="40" spans="1:23" ht="25.25" hidden="1" customHeight="1">
      <c r="A40" s="148">
        <f>IF(A39="","",A39+1)</f>
        <v>0</v>
      </c>
      <c r="B40" s="384"/>
      <c r="C40" s="478"/>
      <c r="D40" s="481"/>
      <c r="E40" s="481"/>
      <c r="F40" s="481"/>
      <c r="G40" s="481"/>
      <c r="H40" s="481"/>
      <c r="I40" s="481"/>
      <c r="J40" s="484"/>
      <c r="K40" s="487"/>
      <c r="L40" s="473"/>
      <c r="M40" s="473"/>
      <c r="N40" s="473"/>
      <c r="O40" s="473"/>
      <c r="P40" s="490"/>
      <c r="Q40" s="82" t="s">
        <v>47</v>
      </c>
      <c r="R40" s="145" t="str">
        <f>IF(TYPE(VLOOKUP($A40,'1-2'!$B$10:$BD$679,$R$7,FALSE))&lt;&gt;16,VLOOKUP($A40,'1-2'!$B$10:$BD$679,$R$7,FALSE),"")</f>
        <v/>
      </c>
      <c r="S40" s="93"/>
      <c r="T40" s="145" t="str">
        <f>IF(R40="","",IF(C38=0,ROUNDDOWN(P38*R40,)+ROUNDDOWN((S40-ROUNDDOWN(P38*R40,))*0.5,),ROUNDDOWN(S40*0.8,)))</f>
        <v/>
      </c>
      <c r="U40" s="100"/>
      <c r="V40" s="101"/>
      <c r="W40" s="257"/>
    </row>
    <row r="41" spans="1:23" ht="25.25" hidden="1" customHeight="1">
      <c r="A41">
        <f>+B41*3-2</f>
        <v>-2</v>
      </c>
      <c r="B41" s="356"/>
      <c r="C41" s="476" t="str">
        <f>IF(TYPE(VLOOKUP(A41,'1-2'!$B$10:$BD$679,$C$7,FALSE))&lt;&gt;16,VLOOKUP(A41,'1-2'!$B$10:$BD$679,$C$7,FALSE),"")</f>
        <v/>
      </c>
      <c r="D41" s="479" t="str">
        <f>IF(TYPE(VLOOKUP(A41,'1-2'!$B$10:$BD$679,$D$7,FALSE))&lt;&gt;16,VLOOKUP(A41,'1-2'!$B$10:$BD$679,$D$7,FALSE),"")</f>
        <v/>
      </c>
      <c r="E41" s="479" t="str">
        <f>IF(TYPE(VLOOKUP(A41,'1-2'!$B$10:$BD$679,$E$7,FALSE))&lt;&gt;16,VLOOKUP(A41,'1-2'!$B$10:$BD$679,$E$7,FALSE),"")</f>
        <v/>
      </c>
      <c r="F41" s="479" t="str">
        <f>IF(TYPE(VLOOKUP(A41,'1-2'!$B$10:$BD$679,$F$7,FALSE))&lt;&gt;16,VLOOKUP(A41,'1-2'!$B$10:$BD$679,$F$7,FALSE),"")</f>
        <v/>
      </c>
      <c r="G41" s="479" t="str">
        <f>IF(TYPE(VLOOKUP(A41,'1-2'!$B$10:$BD$679,$G$7,FALSE))&lt;&gt;16,VLOOKUP(A41,'1-2'!$B$10:$BD$679,$G$7,FALSE),"")</f>
        <v/>
      </c>
      <c r="H41" s="479" t="str">
        <f>IF(TYPE(VLOOKUP(A41,'1-2'!$B$10:$BD$679,$H$7,FALSE))&lt;&gt;16,VLOOKUP(A41,'1-2'!$B$10:$BD$679,$H$7,FALSE),"")</f>
        <v/>
      </c>
      <c r="I41" s="479" t="str">
        <f>IF(TYPE(VLOOKUP(A41,'1-2'!$B$10:$BD$679,$I$7,FALSE))&lt;&gt;16,VLOOKUP(A41,'1-2'!$B$10:$BD$679,$I$7,FALSE),"")</f>
        <v/>
      </c>
      <c r="J41" s="482" t="str">
        <f>IF(TYPE(VLOOKUP(A41,'1-2'!$B$10:$BD$679,$J$7,FALSE))&lt;&gt;16,VLOOKUP(A41,'1-2'!$B$10:$BD$679,$J$7,FALSE),"")</f>
        <v/>
      </c>
      <c r="K41" s="485" t="str">
        <f>IF(TYPE(VLOOKUP(A41,'1-2'!$B$10:$BD$679,$K$7,FALSE))&lt;&gt;16,VLOOKUP(A41,'1-2'!$B$10:$BD$679,$K$7,FALSE),"")</f>
        <v/>
      </c>
      <c r="L41" s="471" t="str">
        <f>IF(TYPE(VLOOKUP(A41,'1-2'!$B$10:$BD$679,$L$7,FALSE))&lt;&gt;16,VLOOKUP(A41,'1-2'!$B$10:$BD$679,$L$7,FALSE),"")</f>
        <v/>
      </c>
      <c r="M41" s="471" t="str">
        <f>IF(TYPE(VLOOKUP(A41,'1-2'!$B$10:$BD$679,$M$7,FALSE))&lt;&gt;16,VLOOKUP(A41,'1-2'!$B$10:$BD$679,$M$7,FALSE),"")</f>
        <v/>
      </c>
      <c r="N41" s="471" t="str">
        <f>IF(TYPE(VLOOKUP(A41,'1-2'!$B$10:$BD$679,$N$7,FALSE))&lt;&gt;16,VLOOKUP(A41,'1-2'!$B$10:$BD$679,$N$7,FALSE),"")</f>
        <v/>
      </c>
      <c r="O41" s="471" t="str">
        <f>IF(TYPE(VLOOKUP(A41,'1-2'!$B$10:$BD$679,$O$7,FALSE))&lt;&gt;16,VLOOKUP(A41,'1-2'!$B$10:$BD$679,$O$7,FALSE),"")</f>
        <v/>
      </c>
      <c r="P41" s="488"/>
      <c r="Q41" s="80" t="s">
        <v>35</v>
      </c>
      <c r="R41" s="139" t="str">
        <f>IF(TYPE(VLOOKUP($A41,'1-2'!$B$10:$BD$679,$R$7,FALSE))&lt;&gt;16,VLOOKUP($A41,'1-2'!$B$10:$BD$679,$R$7,FALSE),"")</f>
        <v/>
      </c>
      <c r="S41" s="91"/>
      <c r="T41" s="139" t="str">
        <f>IF(R41="","",IF(C41=0,ROUNDDOWN(P41*R41,)+ROUNDDOWN((S41-ROUNDDOWN(P41*R41,))*0.5,),ROUNDDOWN(S41*0.8,)))</f>
        <v/>
      </c>
      <c r="U41" s="94"/>
      <c r="V41" s="95"/>
      <c r="W41" s="255"/>
    </row>
    <row r="42" spans="1:23" ht="25.25" hidden="1" customHeight="1">
      <c r="A42" s="148">
        <f>IF(A41="","",A41+1)</f>
        <v>-1</v>
      </c>
      <c r="B42" s="383"/>
      <c r="C42" s="477"/>
      <c r="D42" s="480"/>
      <c r="E42" s="480"/>
      <c r="F42" s="480"/>
      <c r="G42" s="480"/>
      <c r="H42" s="480"/>
      <c r="I42" s="480"/>
      <c r="J42" s="483"/>
      <c r="K42" s="486"/>
      <c r="L42" s="472"/>
      <c r="M42" s="472"/>
      <c r="N42" s="472"/>
      <c r="O42" s="472"/>
      <c r="P42" s="489"/>
      <c r="Q42" s="81" t="s">
        <v>42</v>
      </c>
      <c r="R42" s="142" t="str">
        <f>IF(TYPE(VLOOKUP($A42,'1-2'!$B$10:$BD$679,$R$7,FALSE))&lt;&gt;16,VLOOKUP($A42,'1-2'!$B$10:$BD$679,$R$7,FALSE),"")</f>
        <v/>
      </c>
      <c r="S42" s="92"/>
      <c r="T42" s="142" t="str">
        <f>IF(R42="","",IF(C41=0,ROUNDDOWN(P41*R42,)+ROUNDDOWN((S42-ROUNDDOWN(P41*R42,))*0.5,),ROUNDDOWN(S42*0.8,)))</f>
        <v/>
      </c>
      <c r="U42" s="97"/>
      <c r="V42" s="98"/>
      <c r="W42" s="256"/>
    </row>
    <row r="43" spans="1:23" ht="25.25" hidden="1" customHeight="1">
      <c r="A43" s="148">
        <f>IF(A42="","",A42+1)</f>
        <v>0</v>
      </c>
      <c r="B43" s="384"/>
      <c r="C43" s="478"/>
      <c r="D43" s="481"/>
      <c r="E43" s="481"/>
      <c r="F43" s="481"/>
      <c r="G43" s="481"/>
      <c r="H43" s="481"/>
      <c r="I43" s="481"/>
      <c r="J43" s="484"/>
      <c r="K43" s="487"/>
      <c r="L43" s="473"/>
      <c r="M43" s="473"/>
      <c r="N43" s="473"/>
      <c r="O43" s="473"/>
      <c r="P43" s="490"/>
      <c r="Q43" s="82" t="s">
        <v>47</v>
      </c>
      <c r="R43" s="145" t="str">
        <f>IF(TYPE(VLOOKUP($A43,'1-2'!$B$10:$BD$679,$R$7,FALSE))&lt;&gt;16,VLOOKUP($A43,'1-2'!$B$10:$BD$679,$R$7,FALSE),"")</f>
        <v/>
      </c>
      <c r="S43" s="93"/>
      <c r="T43" s="145" t="str">
        <f>IF(R43="","",IF(C41=0,ROUNDDOWN(P41*R43,)+ROUNDDOWN((S43-ROUNDDOWN(P41*R43,))*0.5,),ROUNDDOWN(S43*0.8,)))</f>
        <v/>
      </c>
      <c r="U43" s="100"/>
      <c r="V43" s="101"/>
      <c r="W43" s="257"/>
    </row>
    <row r="44" spans="1:23" ht="25.25" hidden="1" customHeight="1">
      <c r="A44">
        <f>+B44*3-2</f>
        <v>-2</v>
      </c>
      <c r="B44" s="356"/>
      <c r="C44" s="476" t="str">
        <f>IF(TYPE(VLOOKUP(A44,'1-2'!$B$10:$BD$679,$C$7,FALSE))&lt;&gt;16,VLOOKUP(A44,'1-2'!$B$10:$BD$679,$C$7,FALSE),"")</f>
        <v/>
      </c>
      <c r="D44" s="479" t="str">
        <f>IF(TYPE(VLOOKUP(A44,'1-2'!$B$10:$BD$679,$D$7,FALSE))&lt;&gt;16,VLOOKUP(A44,'1-2'!$B$10:$BD$679,$D$7,FALSE),"")</f>
        <v/>
      </c>
      <c r="E44" s="479" t="str">
        <f>IF(TYPE(VLOOKUP(A44,'1-2'!$B$10:$BD$679,$E$7,FALSE))&lt;&gt;16,VLOOKUP(A44,'1-2'!$B$10:$BD$679,$E$7,FALSE),"")</f>
        <v/>
      </c>
      <c r="F44" s="479" t="str">
        <f>IF(TYPE(VLOOKUP(A44,'1-2'!$B$10:$BD$679,$F$7,FALSE))&lt;&gt;16,VLOOKUP(A44,'1-2'!$B$10:$BD$679,$F$7,FALSE),"")</f>
        <v/>
      </c>
      <c r="G44" s="479" t="str">
        <f>IF(TYPE(VLOOKUP(A44,'1-2'!$B$10:$BD$679,$G$7,FALSE))&lt;&gt;16,VLOOKUP(A44,'1-2'!$B$10:$BD$679,$G$7,FALSE),"")</f>
        <v/>
      </c>
      <c r="H44" s="479" t="str">
        <f>IF(TYPE(VLOOKUP(A44,'1-2'!$B$10:$BD$679,$H$7,FALSE))&lt;&gt;16,VLOOKUP(A44,'1-2'!$B$10:$BD$679,$H$7,FALSE),"")</f>
        <v/>
      </c>
      <c r="I44" s="479" t="str">
        <f>IF(TYPE(VLOOKUP(A44,'1-2'!$B$10:$BD$679,$I$7,FALSE))&lt;&gt;16,VLOOKUP(A44,'1-2'!$B$10:$BD$679,$I$7,FALSE),"")</f>
        <v/>
      </c>
      <c r="J44" s="482" t="str">
        <f>IF(TYPE(VLOOKUP(A44,'1-2'!$B$10:$BD$679,$J$7,FALSE))&lt;&gt;16,VLOOKUP(A44,'1-2'!$B$10:$BD$679,$J$7,FALSE),"")</f>
        <v/>
      </c>
      <c r="K44" s="485" t="str">
        <f>IF(TYPE(VLOOKUP(A44,'1-2'!$B$10:$BD$679,$K$7,FALSE))&lt;&gt;16,VLOOKUP(A44,'1-2'!$B$10:$BD$679,$K$7,FALSE),"")</f>
        <v/>
      </c>
      <c r="L44" s="471" t="str">
        <f>IF(TYPE(VLOOKUP(A44,'1-2'!$B$10:$BD$679,$L$7,FALSE))&lt;&gt;16,VLOOKUP(A44,'1-2'!$B$10:$BD$679,$L$7,FALSE),"")</f>
        <v/>
      </c>
      <c r="M44" s="471" t="str">
        <f>IF(TYPE(VLOOKUP(A44,'1-2'!$B$10:$BD$679,$M$7,FALSE))&lt;&gt;16,VLOOKUP(A44,'1-2'!$B$10:$BD$679,$M$7,FALSE),"")</f>
        <v/>
      </c>
      <c r="N44" s="471" t="str">
        <f>IF(TYPE(VLOOKUP(A44,'1-2'!$B$10:$BD$679,$N$7,FALSE))&lt;&gt;16,VLOOKUP(A44,'1-2'!$B$10:$BD$679,$N$7,FALSE),"")</f>
        <v/>
      </c>
      <c r="O44" s="471" t="str">
        <f>IF(TYPE(VLOOKUP(A44,'1-2'!$B$10:$BD$679,$O$7,FALSE))&lt;&gt;16,VLOOKUP(A44,'1-2'!$B$10:$BD$679,$O$7,FALSE),"")</f>
        <v/>
      </c>
      <c r="P44" s="488"/>
      <c r="Q44" s="80" t="s">
        <v>35</v>
      </c>
      <c r="R44" s="139" t="str">
        <f>IF(TYPE(VLOOKUP($A44,'1-2'!$B$10:$BD$679,$R$7,FALSE))&lt;&gt;16,VLOOKUP($A44,'1-2'!$B$10:$BD$679,$R$7,FALSE),"")</f>
        <v/>
      </c>
      <c r="S44" s="91"/>
      <c r="T44" s="139" t="str">
        <f>IF(R44="","",IF(C44=0,ROUNDDOWN(P44*R44,)+ROUNDDOWN((S44-ROUNDDOWN(P44*R44,))*0.5,),ROUNDDOWN(S44*0.8,)))</f>
        <v/>
      </c>
      <c r="U44" s="94"/>
      <c r="V44" s="95"/>
      <c r="W44" s="255"/>
    </row>
    <row r="45" spans="1:23" ht="25.25" hidden="1" customHeight="1">
      <c r="A45" s="148">
        <f>IF(A44="","",A44+1)</f>
        <v>-1</v>
      </c>
      <c r="B45" s="383"/>
      <c r="C45" s="477"/>
      <c r="D45" s="480"/>
      <c r="E45" s="480"/>
      <c r="F45" s="480"/>
      <c r="G45" s="480"/>
      <c r="H45" s="480"/>
      <c r="I45" s="480"/>
      <c r="J45" s="483"/>
      <c r="K45" s="486"/>
      <c r="L45" s="472"/>
      <c r="M45" s="472"/>
      <c r="N45" s="472"/>
      <c r="O45" s="472"/>
      <c r="P45" s="489"/>
      <c r="Q45" s="81" t="s">
        <v>42</v>
      </c>
      <c r="R45" s="142" t="str">
        <f>IF(TYPE(VLOOKUP($A45,'1-2'!$B$10:$BD$679,$R$7,FALSE))&lt;&gt;16,VLOOKUP($A45,'1-2'!$B$10:$BD$679,$R$7,FALSE),"")</f>
        <v/>
      </c>
      <c r="S45" s="92"/>
      <c r="T45" s="142" t="str">
        <f>IF(R45="","",IF(C44=0,ROUNDDOWN(P44*R45,)+ROUNDDOWN((S45-ROUNDDOWN(P44*R45,))*0.5,),ROUNDDOWN(S45*0.8,)))</f>
        <v/>
      </c>
      <c r="U45" s="97"/>
      <c r="V45" s="98"/>
      <c r="W45" s="256"/>
    </row>
    <row r="46" spans="1:23" ht="25.25" hidden="1" customHeight="1">
      <c r="A46" s="148">
        <f>IF(A45="","",A45+1)</f>
        <v>0</v>
      </c>
      <c r="B46" s="384"/>
      <c r="C46" s="478"/>
      <c r="D46" s="481"/>
      <c r="E46" s="481"/>
      <c r="F46" s="481"/>
      <c r="G46" s="481"/>
      <c r="H46" s="481"/>
      <c r="I46" s="481"/>
      <c r="J46" s="484"/>
      <c r="K46" s="487"/>
      <c r="L46" s="473"/>
      <c r="M46" s="473"/>
      <c r="N46" s="473"/>
      <c r="O46" s="473"/>
      <c r="P46" s="490"/>
      <c r="Q46" s="82" t="s">
        <v>47</v>
      </c>
      <c r="R46" s="145" t="str">
        <f>IF(TYPE(VLOOKUP($A46,'1-2'!$B$10:$BD$679,$R$7,FALSE))&lt;&gt;16,VLOOKUP($A46,'1-2'!$B$10:$BD$679,$R$7,FALSE),"")</f>
        <v/>
      </c>
      <c r="S46" s="93"/>
      <c r="T46" s="145" t="str">
        <f>IF(R46="","",IF(C44=0,ROUNDDOWN(P44*R46,)+ROUNDDOWN((S46-ROUNDDOWN(P44*R46,))*0.5,),ROUNDDOWN(S46*0.8,)))</f>
        <v/>
      </c>
      <c r="U46" s="100"/>
      <c r="V46" s="101"/>
      <c r="W46" s="257"/>
    </row>
    <row r="47" spans="1:23" ht="25.25" hidden="1" customHeight="1">
      <c r="A47">
        <f>+B47*3-2</f>
        <v>-2</v>
      </c>
      <c r="B47" s="356"/>
      <c r="C47" s="476" t="str">
        <f>IF(TYPE(VLOOKUP(A47,'1-2'!$B$10:$BD$679,$C$7,FALSE))&lt;&gt;16,VLOOKUP(A47,'1-2'!$B$10:$BD$679,$C$7,FALSE),"")</f>
        <v/>
      </c>
      <c r="D47" s="479" t="str">
        <f>IF(TYPE(VLOOKUP(A47,'1-2'!$B$10:$BD$679,$D$7,FALSE))&lt;&gt;16,VLOOKUP(A47,'1-2'!$B$10:$BD$679,$D$7,FALSE),"")</f>
        <v/>
      </c>
      <c r="E47" s="479" t="str">
        <f>IF(TYPE(VLOOKUP(A47,'1-2'!$B$10:$BD$679,$E$7,FALSE))&lt;&gt;16,VLOOKUP(A47,'1-2'!$B$10:$BD$679,$E$7,FALSE),"")</f>
        <v/>
      </c>
      <c r="F47" s="479" t="str">
        <f>IF(TYPE(VLOOKUP(A47,'1-2'!$B$10:$BD$679,$F$7,FALSE))&lt;&gt;16,VLOOKUP(A47,'1-2'!$B$10:$BD$679,$F$7,FALSE),"")</f>
        <v/>
      </c>
      <c r="G47" s="479" t="str">
        <f>IF(TYPE(VLOOKUP(A47,'1-2'!$B$10:$BD$679,$G$7,FALSE))&lt;&gt;16,VLOOKUP(A47,'1-2'!$B$10:$BD$679,$G$7,FALSE),"")</f>
        <v/>
      </c>
      <c r="H47" s="479" t="str">
        <f>IF(TYPE(VLOOKUP(A47,'1-2'!$B$10:$BD$679,$H$7,FALSE))&lt;&gt;16,VLOOKUP(A47,'1-2'!$B$10:$BD$679,$H$7,FALSE),"")</f>
        <v/>
      </c>
      <c r="I47" s="479" t="str">
        <f>IF(TYPE(VLOOKUP(A47,'1-2'!$B$10:$BD$679,$I$7,FALSE))&lt;&gt;16,VLOOKUP(A47,'1-2'!$B$10:$BD$679,$I$7,FALSE),"")</f>
        <v/>
      </c>
      <c r="J47" s="482" t="str">
        <f>IF(TYPE(VLOOKUP(A47,'1-2'!$B$10:$BD$679,$J$7,FALSE))&lt;&gt;16,VLOOKUP(A47,'1-2'!$B$10:$BD$679,$J$7,FALSE),"")</f>
        <v/>
      </c>
      <c r="K47" s="485" t="str">
        <f>IF(TYPE(VLOOKUP(A47,'1-2'!$B$10:$BD$679,$K$7,FALSE))&lt;&gt;16,VLOOKUP(A47,'1-2'!$B$10:$BD$679,$K$7,FALSE),"")</f>
        <v/>
      </c>
      <c r="L47" s="471" t="str">
        <f>IF(TYPE(VLOOKUP(A47,'1-2'!$B$10:$BD$679,$L$7,FALSE))&lt;&gt;16,VLOOKUP(A47,'1-2'!$B$10:$BD$679,$L$7,FALSE),"")</f>
        <v/>
      </c>
      <c r="M47" s="471" t="str">
        <f>IF(TYPE(VLOOKUP(A47,'1-2'!$B$10:$BD$679,$M$7,FALSE))&lt;&gt;16,VLOOKUP(A47,'1-2'!$B$10:$BD$679,$M$7,FALSE),"")</f>
        <v/>
      </c>
      <c r="N47" s="471" t="str">
        <f>IF(TYPE(VLOOKUP(A47,'1-2'!$B$10:$BD$679,$N$7,FALSE))&lt;&gt;16,VLOOKUP(A47,'1-2'!$B$10:$BD$679,$N$7,FALSE),"")</f>
        <v/>
      </c>
      <c r="O47" s="471" t="str">
        <f>IF(TYPE(VLOOKUP(A47,'1-2'!$B$10:$BD$679,$O$7,FALSE))&lt;&gt;16,VLOOKUP(A47,'1-2'!$B$10:$BD$679,$O$7,FALSE),"")</f>
        <v/>
      </c>
      <c r="P47" s="488"/>
      <c r="Q47" s="80" t="s">
        <v>35</v>
      </c>
      <c r="R47" s="139" t="str">
        <f>IF(TYPE(VLOOKUP($A47,'1-2'!$B$10:$BD$679,$R$7,FALSE))&lt;&gt;16,VLOOKUP($A47,'1-2'!$B$10:$BD$679,$R$7,FALSE),"")</f>
        <v/>
      </c>
      <c r="S47" s="91"/>
      <c r="T47" s="139" t="str">
        <f>IF(R47="","",IF(C47=0,ROUNDDOWN(P47*R47,)+ROUNDDOWN((S47-ROUNDDOWN(P47*R47,))*0.5,),ROUNDDOWN(S47*0.8,)))</f>
        <v/>
      </c>
      <c r="U47" s="94"/>
      <c r="V47" s="95"/>
      <c r="W47" s="255"/>
    </row>
    <row r="48" spans="1:23" ht="25.25" hidden="1" customHeight="1">
      <c r="A48" s="148">
        <f>IF(A47="","",A47+1)</f>
        <v>-1</v>
      </c>
      <c r="B48" s="383"/>
      <c r="C48" s="477"/>
      <c r="D48" s="480"/>
      <c r="E48" s="480"/>
      <c r="F48" s="480"/>
      <c r="G48" s="480"/>
      <c r="H48" s="480"/>
      <c r="I48" s="480"/>
      <c r="J48" s="483"/>
      <c r="K48" s="486"/>
      <c r="L48" s="472"/>
      <c r="M48" s="472"/>
      <c r="N48" s="472"/>
      <c r="O48" s="472"/>
      <c r="P48" s="489"/>
      <c r="Q48" s="81" t="s">
        <v>42</v>
      </c>
      <c r="R48" s="142" t="str">
        <f>IF(TYPE(VLOOKUP($A48,'1-2'!$B$10:$BD$679,$R$7,FALSE))&lt;&gt;16,VLOOKUP($A48,'1-2'!$B$10:$BD$679,$R$7,FALSE),"")</f>
        <v/>
      </c>
      <c r="S48" s="92"/>
      <c r="T48" s="142" t="str">
        <f>IF(R48="","",IF(C47=0,ROUNDDOWN(P47*R48,)+ROUNDDOWN((S48-ROUNDDOWN(P47*R48,))*0.5,),ROUNDDOWN(S48*0.8,)))</f>
        <v/>
      </c>
      <c r="U48" s="97"/>
      <c r="V48" s="98"/>
      <c r="W48" s="256"/>
    </row>
    <row r="49" spans="1:23" ht="25.25" hidden="1" customHeight="1">
      <c r="A49" s="148">
        <f>IF(A48="","",A48+1)</f>
        <v>0</v>
      </c>
      <c r="B49" s="384"/>
      <c r="C49" s="478"/>
      <c r="D49" s="481"/>
      <c r="E49" s="481"/>
      <c r="F49" s="481"/>
      <c r="G49" s="481"/>
      <c r="H49" s="481"/>
      <c r="I49" s="481"/>
      <c r="J49" s="484"/>
      <c r="K49" s="487"/>
      <c r="L49" s="473"/>
      <c r="M49" s="473"/>
      <c r="N49" s="473"/>
      <c r="O49" s="473"/>
      <c r="P49" s="490"/>
      <c r="Q49" s="82" t="s">
        <v>47</v>
      </c>
      <c r="R49" s="145" t="str">
        <f>IF(TYPE(VLOOKUP($A49,'1-2'!$B$10:$BD$679,$R$7,FALSE))&lt;&gt;16,VLOOKUP($A49,'1-2'!$B$10:$BD$679,$R$7,FALSE),"")</f>
        <v/>
      </c>
      <c r="S49" s="93"/>
      <c r="T49" s="145" t="str">
        <f>IF(R49="","",IF(C47=0,ROUNDDOWN(P47*R49,)+ROUNDDOWN((S49-ROUNDDOWN(P47*R49,))*0.5,),ROUNDDOWN(S49*0.8,)))</f>
        <v/>
      </c>
      <c r="U49" s="100"/>
      <c r="V49" s="101"/>
      <c r="W49" s="257"/>
    </row>
    <row r="50" spans="1:23" ht="25.25" hidden="1" customHeight="1">
      <c r="A50">
        <f>+B50*3-2</f>
        <v>-2</v>
      </c>
      <c r="B50" s="356"/>
      <c r="C50" s="476" t="str">
        <f>IF(TYPE(VLOOKUP(A50,'1-2'!$B$10:$BD$679,$C$7,FALSE))&lt;&gt;16,VLOOKUP(A50,'1-2'!$B$10:$BD$679,$C$7,FALSE),"")</f>
        <v/>
      </c>
      <c r="D50" s="479" t="str">
        <f>IF(TYPE(VLOOKUP(A50,'1-2'!$B$10:$BD$679,$D$7,FALSE))&lt;&gt;16,VLOOKUP(A50,'1-2'!$B$10:$BD$679,$D$7,FALSE),"")</f>
        <v/>
      </c>
      <c r="E50" s="479" t="str">
        <f>IF(TYPE(VLOOKUP(A50,'1-2'!$B$10:$BD$679,$E$7,FALSE))&lt;&gt;16,VLOOKUP(A50,'1-2'!$B$10:$BD$679,$E$7,FALSE),"")</f>
        <v/>
      </c>
      <c r="F50" s="479" t="str">
        <f>IF(TYPE(VLOOKUP(A50,'1-2'!$B$10:$BD$679,$F$7,FALSE))&lt;&gt;16,VLOOKUP(A50,'1-2'!$B$10:$BD$679,$F$7,FALSE),"")</f>
        <v/>
      </c>
      <c r="G50" s="479" t="str">
        <f>IF(TYPE(VLOOKUP(A50,'1-2'!$B$10:$BD$679,$G$7,FALSE))&lt;&gt;16,VLOOKUP(A50,'1-2'!$B$10:$BD$679,$G$7,FALSE),"")</f>
        <v/>
      </c>
      <c r="H50" s="479" t="str">
        <f>IF(TYPE(VLOOKUP(A50,'1-2'!$B$10:$BD$679,$H$7,FALSE))&lt;&gt;16,VLOOKUP(A50,'1-2'!$B$10:$BD$679,$H$7,FALSE),"")</f>
        <v/>
      </c>
      <c r="I50" s="479" t="str">
        <f>IF(TYPE(VLOOKUP(A50,'1-2'!$B$10:$BD$679,$I$7,FALSE))&lt;&gt;16,VLOOKUP(A50,'1-2'!$B$10:$BD$679,$I$7,FALSE),"")</f>
        <v/>
      </c>
      <c r="J50" s="482" t="str">
        <f>IF(TYPE(VLOOKUP(A50,'1-2'!$B$10:$BD$679,$J$7,FALSE))&lt;&gt;16,VLOOKUP(A50,'1-2'!$B$10:$BD$679,$J$7,FALSE),"")</f>
        <v/>
      </c>
      <c r="K50" s="485" t="str">
        <f>IF(TYPE(VLOOKUP(A50,'1-2'!$B$10:$BD$679,$K$7,FALSE))&lt;&gt;16,VLOOKUP(A50,'1-2'!$B$10:$BD$679,$K$7,FALSE),"")</f>
        <v/>
      </c>
      <c r="L50" s="471" t="str">
        <f>IF(TYPE(VLOOKUP(A50,'1-2'!$B$10:$BD$679,$L$7,FALSE))&lt;&gt;16,VLOOKUP(A50,'1-2'!$B$10:$BD$679,$L$7,FALSE),"")</f>
        <v/>
      </c>
      <c r="M50" s="471" t="str">
        <f>IF(TYPE(VLOOKUP(A50,'1-2'!$B$10:$BD$679,$M$7,FALSE))&lt;&gt;16,VLOOKUP(A50,'1-2'!$B$10:$BD$679,$M$7,FALSE),"")</f>
        <v/>
      </c>
      <c r="N50" s="471" t="str">
        <f>IF(TYPE(VLOOKUP(A50,'1-2'!$B$10:$BD$679,$N$7,FALSE))&lt;&gt;16,VLOOKUP(A50,'1-2'!$B$10:$BD$679,$N$7,FALSE),"")</f>
        <v/>
      </c>
      <c r="O50" s="471" t="str">
        <f>IF(TYPE(VLOOKUP(A50,'1-2'!$B$10:$BD$679,$O$7,FALSE))&lt;&gt;16,VLOOKUP(A50,'1-2'!$B$10:$BD$679,$O$7,FALSE),"")</f>
        <v/>
      </c>
      <c r="P50" s="488"/>
      <c r="Q50" s="80" t="s">
        <v>35</v>
      </c>
      <c r="R50" s="139" t="str">
        <f>IF(TYPE(VLOOKUP($A50,'1-2'!$B$10:$BD$679,$R$7,FALSE))&lt;&gt;16,VLOOKUP($A50,'1-2'!$B$10:$BD$679,$R$7,FALSE),"")</f>
        <v/>
      </c>
      <c r="S50" s="91"/>
      <c r="T50" s="139" t="str">
        <f>IF(R50="","",IF(C50=0,ROUNDDOWN(P50*R50,)+ROUNDDOWN((S50-ROUNDDOWN(P50*R50,))*0.5,),ROUNDDOWN(S50*0.8,)))</f>
        <v/>
      </c>
      <c r="U50" s="94"/>
      <c r="V50" s="95"/>
      <c r="W50" s="255"/>
    </row>
    <row r="51" spans="1:23" ht="25.25" hidden="1" customHeight="1">
      <c r="A51" s="148">
        <f>IF(A50="","",A50+1)</f>
        <v>-1</v>
      </c>
      <c r="B51" s="383"/>
      <c r="C51" s="477"/>
      <c r="D51" s="480"/>
      <c r="E51" s="480"/>
      <c r="F51" s="480"/>
      <c r="G51" s="480"/>
      <c r="H51" s="480"/>
      <c r="I51" s="480"/>
      <c r="J51" s="483"/>
      <c r="K51" s="486"/>
      <c r="L51" s="472"/>
      <c r="M51" s="472"/>
      <c r="N51" s="472"/>
      <c r="O51" s="472"/>
      <c r="P51" s="489"/>
      <c r="Q51" s="81" t="s">
        <v>42</v>
      </c>
      <c r="R51" s="142" t="str">
        <f>IF(TYPE(VLOOKUP($A51,'1-2'!$B$10:$BD$679,$R$7,FALSE))&lt;&gt;16,VLOOKUP($A51,'1-2'!$B$10:$BD$679,$R$7,FALSE),"")</f>
        <v/>
      </c>
      <c r="S51" s="92"/>
      <c r="T51" s="142" t="str">
        <f>IF(R51="","",IF(C50=0,ROUNDDOWN(P50*R51,)+ROUNDDOWN((S51-ROUNDDOWN(P50*R51,))*0.5,),ROUNDDOWN(S51*0.8,)))</f>
        <v/>
      </c>
      <c r="U51" s="97"/>
      <c r="V51" s="98"/>
      <c r="W51" s="256"/>
    </row>
    <row r="52" spans="1:23" ht="25.25" hidden="1" customHeight="1">
      <c r="A52" s="148">
        <f>IF(A51="","",A51+1)</f>
        <v>0</v>
      </c>
      <c r="B52" s="384"/>
      <c r="C52" s="478"/>
      <c r="D52" s="481"/>
      <c r="E52" s="481"/>
      <c r="F52" s="481"/>
      <c r="G52" s="481"/>
      <c r="H52" s="481"/>
      <c r="I52" s="481"/>
      <c r="J52" s="484"/>
      <c r="K52" s="487"/>
      <c r="L52" s="473"/>
      <c r="M52" s="473"/>
      <c r="N52" s="473"/>
      <c r="O52" s="473"/>
      <c r="P52" s="490"/>
      <c r="Q52" s="82" t="s">
        <v>47</v>
      </c>
      <c r="R52" s="145" t="str">
        <f>IF(TYPE(VLOOKUP($A52,'1-2'!$B$10:$BD$679,$R$7,FALSE))&lt;&gt;16,VLOOKUP($A52,'1-2'!$B$10:$BD$679,$R$7,FALSE),"")</f>
        <v/>
      </c>
      <c r="S52" s="93"/>
      <c r="T52" s="145" t="str">
        <f>IF(R52="","",IF(C50=0,ROUNDDOWN(P50*R52,)+ROUNDDOWN((S52-ROUNDDOWN(P50*R52,))*0.5,),ROUNDDOWN(S52*0.8,)))</f>
        <v/>
      </c>
      <c r="U52" s="100"/>
      <c r="V52" s="101"/>
      <c r="W52" s="257"/>
    </row>
    <row r="53" spans="1:23" ht="25.25" hidden="1" customHeight="1">
      <c r="A53">
        <f>+B53*3-2</f>
        <v>-2</v>
      </c>
      <c r="B53" s="356"/>
      <c r="C53" s="476" t="str">
        <f>IF(TYPE(VLOOKUP(A53,'1-2'!$B$10:$BD$679,$C$7,FALSE))&lt;&gt;16,VLOOKUP(A53,'1-2'!$B$10:$BD$679,$C$7,FALSE),"")</f>
        <v/>
      </c>
      <c r="D53" s="479" t="str">
        <f>IF(TYPE(VLOOKUP(A53,'1-2'!$B$10:$BD$679,$D$7,FALSE))&lt;&gt;16,VLOOKUP(A53,'1-2'!$B$10:$BD$679,$D$7,FALSE),"")</f>
        <v/>
      </c>
      <c r="E53" s="479" t="str">
        <f>IF(TYPE(VLOOKUP(A53,'1-2'!$B$10:$BD$679,$E$7,FALSE))&lt;&gt;16,VLOOKUP(A53,'1-2'!$B$10:$BD$679,$E$7,FALSE),"")</f>
        <v/>
      </c>
      <c r="F53" s="479" t="str">
        <f>IF(TYPE(VLOOKUP(A53,'1-2'!$B$10:$BD$679,$F$7,FALSE))&lt;&gt;16,VLOOKUP(A53,'1-2'!$B$10:$BD$679,$F$7,FALSE),"")</f>
        <v/>
      </c>
      <c r="G53" s="479" t="str">
        <f>IF(TYPE(VLOOKUP(A53,'1-2'!$B$10:$BD$679,$G$7,FALSE))&lt;&gt;16,VLOOKUP(A53,'1-2'!$B$10:$BD$679,$G$7,FALSE),"")</f>
        <v/>
      </c>
      <c r="H53" s="479" t="str">
        <f>IF(TYPE(VLOOKUP(A53,'1-2'!$B$10:$BD$679,$H$7,FALSE))&lt;&gt;16,VLOOKUP(A53,'1-2'!$B$10:$BD$679,$H$7,FALSE),"")</f>
        <v/>
      </c>
      <c r="I53" s="479" t="str">
        <f>IF(TYPE(VLOOKUP(A53,'1-2'!$B$10:$BD$679,$I$7,FALSE))&lt;&gt;16,VLOOKUP(A53,'1-2'!$B$10:$BD$679,$I$7,FALSE),"")</f>
        <v/>
      </c>
      <c r="J53" s="482" t="str">
        <f>IF(TYPE(VLOOKUP(A53,'1-2'!$B$10:$BD$679,$J$7,FALSE))&lt;&gt;16,VLOOKUP(A53,'1-2'!$B$10:$BD$679,$J$7,FALSE),"")</f>
        <v/>
      </c>
      <c r="K53" s="485" t="str">
        <f>IF(TYPE(VLOOKUP(A53,'1-2'!$B$10:$BD$679,$K$7,FALSE))&lt;&gt;16,VLOOKUP(A53,'1-2'!$B$10:$BD$679,$K$7,FALSE),"")</f>
        <v/>
      </c>
      <c r="L53" s="471" t="str">
        <f>IF(TYPE(VLOOKUP(A53,'1-2'!$B$10:$BD$679,$L$7,FALSE))&lt;&gt;16,VLOOKUP(A53,'1-2'!$B$10:$BD$679,$L$7,FALSE),"")</f>
        <v/>
      </c>
      <c r="M53" s="471" t="str">
        <f>IF(TYPE(VLOOKUP(A53,'1-2'!$B$10:$BD$679,$M$7,FALSE))&lt;&gt;16,VLOOKUP(A53,'1-2'!$B$10:$BD$679,$M$7,FALSE),"")</f>
        <v/>
      </c>
      <c r="N53" s="471" t="str">
        <f>IF(TYPE(VLOOKUP(A53,'1-2'!$B$10:$BD$679,$N$7,FALSE))&lt;&gt;16,VLOOKUP(A53,'1-2'!$B$10:$BD$679,$N$7,FALSE),"")</f>
        <v/>
      </c>
      <c r="O53" s="471" t="str">
        <f>IF(TYPE(VLOOKUP(A53,'1-2'!$B$10:$BD$679,$O$7,FALSE))&lt;&gt;16,VLOOKUP(A53,'1-2'!$B$10:$BD$679,$O$7,FALSE),"")</f>
        <v/>
      </c>
      <c r="P53" s="488"/>
      <c r="Q53" s="80" t="s">
        <v>35</v>
      </c>
      <c r="R53" s="139" t="str">
        <f>IF(TYPE(VLOOKUP($A53,'1-2'!$B$10:$BD$679,$R$7,FALSE))&lt;&gt;16,VLOOKUP($A53,'1-2'!$B$10:$BD$679,$R$7,FALSE),"")</f>
        <v/>
      </c>
      <c r="S53" s="91"/>
      <c r="T53" s="139" t="str">
        <f>IF(R53="","",IF(C53=0,ROUNDDOWN(P53*R53,)+ROUNDDOWN((S53-ROUNDDOWN(P53*R53,))*0.5,),ROUNDDOWN(S53*0.8,)))</f>
        <v/>
      </c>
      <c r="U53" s="94"/>
      <c r="V53" s="95"/>
      <c r="W53" s="255"/>
    </row>
    <row r="54" spans="1:23" ht="25.25" hidden="1" customHeight="1">
      <c r="A54" s="148">
        <f>IF(A53="","",A53+1)</f>
        <v>-1</v>
      </c>
      <c r="B54" s="383"/>
      <c r="C54" s="477"/>
      <c r="D54" s="480"/>
      <c r="E54" s="480"/>
      <c r="F54" s="480"/>
      <c r="G54" s="480"/>
      <c r="H54" s="480"/>
      <c r="I54" s="480"/>
      <c r="J54" s="483"/>
      <c r="K54" s="486"/>
      <c r="L54" s="472"/>
      <c r="M54" s="472"/>
      <c r="N54" s="472"/>
      <c r="O54" s="472"/>
      <c r="P54" s="489"/>
      <c r="Q54" s="81" t="s">
        <v>42</v>
      </c>
      <c r="R54" s="142" t="str">
        <f>IF(TYPE(VLOOKUP($A54,'1-2'!$B$10:$BD$679,$R$7,FALSE))&lt;&gt;16,VLOOKUP($A54,'1-2'!$B$10:$BD$679,$R$7,FALSE),"")</f>
        <v/>
      </c>
      <c r="S54" s="92"/>
      <c r="T54" s="142" t="str">
        <f>IF(R54="","",IF(C53=0,ROUNDDOWN(P53*R54,)+ROUNDDOWN((S54-ROUNDDOWN(P53*R54,))*0.5,),ROUNDDOWN(S54*0.8,)))</f>
        <v/>
      </c>
      <c r="U54" s="97"/>
      <c r="V54" s="98"/>
      <c r="W54" s="256"/>
    </row>
    <row r="55" spans="1:23" ht="25.25" hidden="1" customHeight="1">
      <c r="A55" s="148">
        <f>IF(A54="","",A54+1)</f>
        <v>0</v>
      </c>
      <c r="B55" s="384"/>
      <c r="C55" s="478"/>
      <c r="D55" s="481"/>
      <c r="E55" s="481"/>
      <c r="F55" s="481"/>
      <c r="G55" s="481"/>
      <c r="H55" s="481"/>
      <c r="I55" s="481"/>
      <c r="J55" s="484"/>
      <c r="K55" s="487"/>
      <c r="L55" s="473"/>
      <c r="M55" s="473"/>
      <c r="N55" s="473"/>
      <c r="O55" s="473"/>
      <c r="P55" s="490"/>
      <c r="Q55" s="82" t="s">
        <v>47</v>
      </c>
      <c r="R55" s="145" t="str">
        <f>IF(TYPE(VLOOKUP($A55,'1-2'!$B$10:$BD$679,$R$7,FALSE))&lt;&gt;16,VLOOKUP($A55,'1-2'!$B$10:$BD$679,$R$7,FALSE),"")</f>
        <v/>
      </c>
      <c r="S55" s="93"/>
      <c r="T55" s="145" t="str">
        <f>IF(R55="","",IF(C53=0,ROUNDDOWN(P53*R55,)+ROUNDDOWN((S55-ROUNDDOWN(P53*R55,))*0.5,),ROUNDDOWN(S55*0.8,)))</f>
        <v/>
      </c>
      <c r="U55" s="100"/>
      <c r="V55" s="101"/>
      <c r="W55" s="257"/>
    </row>
    <row r="56" spans="1:23" ht="25.25" hidden="1" customHeight="1">
      <c r="A56">
        <f>+B56*3-2</f>
        <v>-2</v>
      </c>
      <c r="B56" s="356"/>
      <c r="C56" s="476" t="str">
        <f>IF(TYPE(VLOOKUP(A56,'1-2'!$B$10:$BD$679,$C$7,FALSE))&lt;&gt;16,VLOOKUP(A56,'1-2'!$B$10:$BD$679,$C$7,FALSE),"")</f>
        <v/>
      </c>
      <c r="D56" s="479" t="str">
        <f>IF(TYPE(VLOOKUP(A56,'1-2'!$B$10:$BD$679,$D$7,FALSE))&lt;&gt;16,VLOOKUP(A56,'1-2'!$B$10:$BD$679,$D$7,FALSE),"")</f>
        <v/>
      </c>
      <c r="E56" s="479" t="str">
        <f>IF(TYPE(VLOOKUP(A56,'1-2'!$B$10:$BD$679,$E$7,FALSE))&lt;&gt;16,VLOOKUP(A56,'1-2'!$B$10:$BD$679,$E$7,FALSE),"")</f>
        <v/>
      </c>
      <c r="F56" s="479" t="str">
        <f>IF(TYPE(VLOOKUP(A56,'1-2'!$B$10:$BD$679,$F$7,FALSE))&lt;&gt;16,VLOOKUP(A56,'1-2'!$B$10:$BD$679,$F$7,FALSE),"")</f>
        <v/>
      </c>
      <c r="G56" s="479" t="str">
        <f>IF(TYPE(VLOOKUP(A56,'1-2'!$B$10:$BD$679,$G$7,FALSE))&lt;&gt;16,VLOOKUP(A56,'1-2'!$B$10:$BD$679,$G$7,FALSE),"")</f>
        <v/>
      </c>
      <c r="H56" s="479" t="str">
        <f>IF(TYPE(VLOOKUP(A56,'1-2'!$B$10:$BD$679,$H$7,FALSE))&lt;&gt;16,VLOOKUP(A56,'1-2'!$B$10:$BD$679,$H$7,FALSE),"")</f>
        <v/>
      </c>
      <c r="I56" s="479" t="str">
        <f>IF(TYPE(VLOOKUP(A56,'1-2'!$B$10:$BD$679,$I$7,FALSE))&lt;&gt;16,VLOOKUP(A56,'1-2'!$B$10:$BD$679,$I$7,FALSE),"")</f>
        <v/>
      </c>
      <c r="J56" s="482" t="str">
        <f>IF(TYPE(VLOOKUP(A56,'1-2'!$B$10:$BD$679,$J$7,FALSE))&lt;&gt;16,VLOOKUP(A56,'1-2'!$B$10:$BD$679,$J$7,FALSE),"")</f>
        <v/>
      </c>
      <c r="K56" s="485" t="str">
        <f>IF(TYPE(VLOOKUP(A56,'1-2'!$B$10:$BD$679,$K$7,FALSE))&lt;&gt;16,VLOOKUP(A56,'1-2'!$B$10:$BD$679,$K$7,FALSE),"")</f>
        <v/>
      </c>
      <c r="L56" s="471" t="str">
        <f>IF(TYPE(VLOOKUP(A56,'1-2'!$B$10:$BD$679,$L$7,FALSE))&lt;&gt;16,VLOOKUP(A56,'1-2'!$B$10:$BD$679,$L$7,FALSE),"")</f>
        <v/>
      </c>
      <c r="M56" s="471" t="str">
        <f>IF(TYPE(VLOOKUP(A56,'1-2'!$B$10:$BD$679,$M$7,FALSE))&lt;&gt;16,VLOOKUP(A56,'1-2'!$B$10:$BD$679,$M$7,FALSE),"")</f>
        <v/>
      </c>
      <c r="N56" s="471" t="str">
        <f>IF(TYPE(VLOOKUP(A56,'1-2'!$B$10:$BD$679,$N$7,FALSE))&lt;&gt;16,VLOOKUP(A56,'1-2'!$B$10:$BD$679,$N$7,FALSE),"")</f>
        <v/>
      </c>
      <c r="O56" s="471" t="str">
        <f>IF(TYPE(VLOOKUP(A56,'1-2'!$B$10:$BD$679,$O$7,FALSE))&lt;&gt;16,VLOOKUP(A56,'1-2'!$B$10:$BD$679,$O$7,FALSE),"")</f>
        <v/>
      </c>
      <c r="P56" s="488"/>
      <c r="Q56" s="80" t="s">
        <v>35</v>
      </c>
      <c r="R56" s="139" t="str">
        <f>IF(TYPE(VLOOKUP($A56,'1-2'!$B$10:$BD$679,$R$7,FALSE))&lt;&gt;16,VLOOKUP($A56,'1-2'!$B$10:$BD$679,$R$7,FALSE),"")</f>
        <v/>
      </c>
      <c r="S56" s="91"/>
      <c r="T56" s="139" t="str">
        <f>IF(R56="","",IF(C56=0,ROUNDDOWN(P56*R56,)+ROUNDDOWN((S56-ROUNDDOWN(P56*R56,))*0.5,),ROUNDDOWN(S56*0.8,)))</f>
        <v/>
      </c>
      <c r="U56" s="94"/>
      <c r="V56" s="95"/>
      <c r="W56" s="255"/>
    </row>
    <row r="57" spans="1:23" ht="25.25" hidden="1" customHeight="1">
      <c r="A57" s="148">
        <f>IF(A56="","",A56+1)</f>
        <v>-1</v>
      </c>
      <c r="B57" s="383"/>
      <c r="C57" s="477"/>
      <c r="D57" s="480"/>
      <c r="E57" s="480"/>
      <c r="F57" s="480"/>
      <c r="G57" s="480"/>
      <c r="H57" s="480"/>
      <c r="I57" s="480"/>
      <c r="J57" s="483"/>
      <c r="K57" s="486"/>
      <c r="L57" s="472"/>
      <c r="M57" s="472"/>
      <c r="N57" s="472"/>
      <c r="O57" s="472"/>
      <c r="P57" s="489"/>
      <c r="Q57" s="81" t="s">
        <v>42</v>
      </c>
      <c r="R57" s="142" t="str">
        <f>IF(TYPE(VLOOKUP($A57,'1-2'!$B$10:$BD$679,$R$7,FALSE))&lt;&gt;16,VLOOKUP($A57,'1-2'!$B$10:$BD$679,$R$7,FALSE),"")</f>
        <v/>
      </c>
      <c r="S57" s="92"/>
      <c r="T57" s="142" t="str">
        <f>IF(R57="","",IF(C56=0,ROUNDDOWN(P56*R57,)+ROUNDDOWN((S57-ROUNDDOWN(P56*R57,))*0.5,),ROUNDDOWN(S57*0.8,)))</f>
        <v/>
      </c>
      <c r="U57" s="97"/>
      <c r="V57" s="98"/>
      <c r="W57" s="256"/>
    </row>
    <row r="58" spans="1:23" ht="25.25" hidden="1" customHeight="1">
      <c r="A58" s="148">
        <f>IF(A57="","",A57+1)</f>
        <v>0</v>
      </c>
      <c r="B58" s="384"/>
      <c r="C58" s="478"/>
      <c r="D58" s="481"/>
      <c r="E58" s="481"/>
      <c r="F58" s="481"/>
      <c r="G58" s="481"/>
      <c r="H58" s="481"/>
      <c r="I58" s="481"/>
      <c r="J58" s="484"/>
      <c r="K58" s="487"/>
      <c r="L58" s="473"/>
      <c r="M58" s="473"/>
      <c r="N58" s="473"/>
      <c r="O58" s="473"/>
      <c r="P58" s="490"/>
      <c r="Q58" s="82" t="s">
        <v>47</v>
      </c>
      <c r="R58" s="145" t="str">
        <f>IF(TYPE(VLOOKUP($A58,'1-2'!$B$10:$BD$679,$R$7,FALSE))&lt;&gt;16,VLOOKUP($A58,'1-2'!$B$10:$BD$679,$R$7,FALSE),"")</f>
        <v/>
      </c>
      <c r="S58" s="93"/>
      <c r="T58" s="145" t="str">
        <f>IF(R58="","",IF(C56=0,ROUNDDOWN(P56*R58,)+ROUNDDOWN((S58-ROUNDDOWN(P56*R58,))*0.5,),ROUNDDOWN(S58*0.8,)))</f>
        <v/>
      </c>
      <c r="U58" s="100"/>
      <c r="V58" s="101"/>
      <c r="W58" s="257"/>
    </row>
    <row r="59" spans="1:23" ht="25.25" hidden="1" customHeight="1">
      <c r="A59">
        <f>+B59*3-2</f>
        <v>-2</v>
      </c>
      <c r="B59" s="356"/>
      <c r="C59" s="476" t="str">
        <f>IF(TYPE(VLOOKUP(A59,'1-2'!$B$10:$BD$679,$C$7,FALSE))&lt;&gt;16,VLOOKUP(A59,'1-2'!$B$10:$BD$679,$C$7,FALSE),"")</f>
        <v/>
      </c>
      <c r="D59" s="479" t="str">
        <f>IF(TYPE(VLOOKUP(A59,'1-2'!$B$10:$BD$679,$D$7,FALSE))&lt;&gt;16,VLOOKUP(A59,'1-2'!$B$10:$BD$679,$D$7,FALSE),"")</f>
        <v/>
      </c>
      <c r="E59" s="479" t="str">
        <f>IF(TYPE(VLOOKUP(A59,'1-2'!$B$10:$BD$679,$E$7,FALSE))&lt;&gt;16,VLOOKUP(A59,'1-2'!$B$10:$BD$679,$E$7,FALSE),"")</f>
        <v/>
      </c>
      <c r="F59" s="479" t="str">
        <f>IF(TYPE(VLOOKUP(A59,'1-2'!$B$10:$BD$679,$F$7,FALSE))&lt;&gt;16,VLOOKUP(A59,'1-2'!$B$10:$BD$679,$F$7,FALSE),"")</f>
        <v/>
      </c>
      <c r="G59" s="479" t="str">
        <f>IF(TYPE(VLOOKUP(A59,'1-2'!$B$10:$BD$679,$G$7,FALSE))&lt;&gt;16,VLOOKUP(A59,'1-2'!$B$10:$BD$679,$G$7,FALSE),"")</f>
        <v/>
      </c>
      <c r="H59" s="479" t="str">
        <f>IF(TYPE(VLOOKUP(A59,'1-2'!$B$10:$BD$679,$H$7,FALSE))&lt;&gt;16,VLOOKUP(A59,'1-2'!$B$10:$BD$679,$H$7,FALSE),"")</f>
        <v/>
      </c>
      <c r="I59" s="479" t="str">
        <f>IF(TYPE(VLOOKUP(A59,'1-2'!$B$10:$BD$679,$I$7,FALSE))&lt;&gt;16,VLOOKUP(A59,'1-2'!$B$10:$BD$679,$I$7,FALSE),"")</f>
        <v/>
      </c>
      <c r="J59" s="482" t="str">
        <f>IF(TYPE(VLOOKUP(A59,'1-2'!$B$10:$BD$679,$J$7,FALSE))&lt;&gt;16,VLOOKUP(A59,'1-2'!$B$10:$BD$679,$J$7,FALSE),"")</f>
        <v/>
      </c>
      <c r="K59" s="485" t="str">
        <f>IF(TYPE(VLOOKUP(A59,'1-2'!$B$10:$BD$679,$K$7,FALSE))&lt;&gt;16,VLOOKUP(A59,'1-2'!$B$10:$BD$679,$K$7,FALSE),"")</f>
        <v/>
      </c>
      <c r="L59" s="471" t="str">
        <f>IF(TYPE(VLOOKUP(A59,'1-2'!$B$10:$BD$679,$L$7,FALSE))&lt;&gt;16,VLOOKUP(A59,'1-2'!$B$10:$BD$679,$L$7,FALSE),"")</f>
        <v/>
      </c>
      <c r="M59" s="471" t="str">
        <f>IF(TYPE(VLOOKUP(A59,'1-2'!$B$10:$BD$679,$M$7,FALSE))&lt;&gt;16,VLOOKUP(A59,'1-2'!$B$10:$BD$679,$M$7,FALSE),"")</f>
        <v/>
      </c>
      <c r="N59" s="471" t="str">
        <f>IF(TYPE(VLOOKUP(A59,'1-2'!$B$10:$BD$679,$N$7,FALSE))&lt;&gt;16,VLOOKUP(A59,'1-2'!$B$10:$BD$679,$N$7,FALSE),"")</f>
        <v/>
      </c>
      <c r="O59" s="471" t="str">
        <f>IF(TYPE(VLOOKUP(A59,'1-2'!$B$10:$BD$679,$O$7,FALSE))&lt;&gt;16,VLOOKUP(A59,'1-2'!$B$10:$BD$679,$O$7,FALSE),"")</f>
        <v/>
      </c>
      <c r="P59" s="488"/>
      <c r="Q59" s="80" t="s">
        <v>35</v>
      </c>
      <c r="R59" s="139" t="str">
        <f>IF(TYPE(VLOOKUP($A59,'1-2'!$B$10:$BD$679,$R$7,FALSE))&lt;&gt;16,VLOOKUP($A59,'1-2'!$B$10:$BD$679,$R$7,FALSE),"")</f>
        <v/>
      </c>
      <c r="S59" s="91"/>
      <c r="T59" s="139" t="str">
        <f>IF(R59="","",IF(C59=0,ROUNDDOWN(P59*R59,)+ROUNDDOWN((S59-ROUNDDOWN(P59*R59,))*0.5,),ROUNDDOWN(S59*0.8,)))</f>
        <v/>
      </c>
      <c r="U59" s="94"/>
      <c r="V59" s="95"/>
      <c r="W59" s="255"/>
    </row>
    <row r="60" spans="1:23" ht="25.25" hidden="1" customHeight="1">
      <c r="A60" s="148">
        <f>IF(A59="","",A59+1)</f>
        <v>-1</v>
      </c>
      <c r="B60" s="383"/>
      <c r="C60" s="477"/>
      <c r="D60" s="480"/>
      <c r="E60" s="480"/>
      <c r="F60" s="480"/>
      <c r="G60" s="480"/>
      <c r="H60" s="480"/>
      <c r="I60" s="480"/>
      <c r="J60" s="483"/>
      <c r="K60" s="486"/>
      <c r="L60" s="472"/>
      <c r="M60" s="472"/>
      <c r="N60" s="472"/>
      <c r="O60" s="472"/>
      <c r="P60" s="489"/>
      <c r="Q60" s="81" t="s">
        <v>42</v>
      </c>
      <c r="R60" s="142" t="str">
        <f>IF(TYPE(VLOOKUP($A60,'1-2'!$B$10:$BD$679,$R$7,FALSE))&lt;&gt;16,VLOOKUP($A60,'1-2'!$B$10:$BD$679,$R$7,FALSE),"")</f>
        <v/>
      </c>
      <c r="S60" s="92"/>
      <c r="T60" s="142" t="str">
        <f>IF(R60="","",IF(C59=0,ROUNDDOWN(P59*R60,)+ROUNDDOWN((S60-ROUNDDOWN(P59*R60,))*0.5,),ROUNDDOWN(S60*0.8,)))</f>
        <v/>
      </c>
      <c r="U60" s="97"/>
      <c r="V60" s="98"/>
      <c r="W60" s="256"/>
    </row>
    <row r="61" spans="1:23" ht="25.25" hidden="1" customHeight="1">
      <c r="A61" s="148">
        <f>IF(A60="","",A60+1)</f>
        <v>0</v>
      </c>
      <c r="B61" s="384"/>
      <c r="C61" s="478"/>
      <c r="D61" s="481"/>
      <c r="E61" s="481"/>
      <c r="F61" s="481"/>
      <c r="G61" s="481"/>
      <c r="H61" s="481"/>
      <c r="I61" s="481"/>
      <c r="J61" s="484"/>
      <c r="K61" s="487"/>
      <c r="L61" s="473"/>
      <c r="M61" s="473"/>
      <c r="N61" s="473"/>
      <c r="O61" s="473"/>
      <c r="P61" s="490"/>
      <c r="Q61" s="82" t="s">
        <v>47</v>
      </c>
      <c r="R61" s="145" t="str">
        <f>IF(TYPE(VLOOKUP($A61,'1-2'!$B$10:$BD$679,$R$7,FALSE))&lt;&gt;16,VLOOKUP($A61,'1-2'!$B$10:$BD$679,$R$7,FALSE),"")</f>
        <v/>
      </c>
      <c r="S61" s="93"/>
      <c r="T61" s="145" t="str">
        <f>IF(R61="","",IF(C59=0,ROUNDDOWN(P59*R61,)+ROUNDDOWN((S61-ROUNDDOWN(P59*R61,))*0.5,),ROUNDDOWN(S61*0.8,)))</f>
        <v/>
      </c>
      <c r="U61" s="100"/>
      <c r="V61" s="101"/>
      <c r="W61" s="257"/>
    </row>
    <row r="62" spans="1:23" ht="25.25" hidden="1" customHeight="1">
      <c r="A62">
        <f>+B62*3-2</f>
        <v>-2</v>
      </c>
      <c r="B62" s="356"/>
      <c r="C62" s="476" t="str">
        <f>IF(TYPE(VLOOKUP(A62,'1-2'!$B$10:$BD$679,$C$7,FALSE))&lt;&gt;16,VLOOKUP(A62,'1-2'!$B$10:$BD$679,$C$7,FALSE),"")</f>
        <v/>
      </c>
      <c r="D62" s="479" t="str">
        <f>IF(TYPE(VLOOKUP(A62,'1-2'!$B$10:$BD$679,$D$7,FALSE))&lt;&gt;16,VLOOKUP(A62,'1-2'!$B$10:$BD$679,$D$7,FALSE),"")</f>
        <v/>
      </c>
      <c r="E62" s="479" t="str">
        <f>IF(TYPE(VLOOKUP(A62,'1-2'!$B$10:$BD$679,$E$7,FALSE))&lt;&gt;16,VLOOKUP(A62,'1-2'!$B$10:$BD$679,$E$7,FALSE),"")</f>
        <v/>
      </c>
      <c r="F62" s="479" t="str">
        <f>IF(TYPE(VLOOKUP(A62,'1-2'!$B$10:$BD$679,$F$7,FALSE))&lt;&gt;16,VLOOKUP(A62,'1-2'!$B$10:$BD$679,$F$7,FALSE),"")</f>
        <v/>
      </c>
      <c r="G62" s="479" t="str">
        <f>IF(TYPE(VLOOKUP(A62,'1-2'!$B$10:$BD$679,$G$7,FALSE))&lt;&gt;16,VLOOKUP(A62,'1-2'!$B$10:$BD$679,$G$7,FALSE),"")</f>
        <v/>
      </c>
      <c r="H62" s="479" t="str">
        <f>IF(TYPE(VLOOKUP(A62,'1-2'!$B$10:$BD$679,$H$7,FALSE))&lt;&gt;16,VLOOKUP(A62,'1-2'!$B$10:$BD$679,$H$7,FALSE),"")</f>
        <v/>
      </c>
      <c r="I62" s="479" t="str">
        <f>IF(TYPE(VLOOKUP(A62,'1-2'!$B$10:$BD$679,$I$7,FALSE))&lt;&gt;16,VLOOKUP(A62,'1-2'!$B$10:$BD$679,$I$7,FALSE),"")</f>
        <v/>
      </c>
      <c r="J62" s="482" t="str">
        <f>IF(TYPE(VLOOKUP(A62,'1-2'!$B$10:$BD$679,$J$7,FALSE))&lt;&gt;16,VLOOKUP(A62,'1-2'!$B$10:$BD$679,$J$7,FALSE),"")</f>
        <v/>
      </c>
      <c r="K62" s="485" t="str">
        <f>IF(TYPE(VLOOKUP(A62,'1-2'!$B$10:$BD$679,$K$7,FALSE))&lt;&gt;16,VLOOKUP(A62,'1-2'!$B$10:$BD$679,$K$7,FALSE),"")</f>
        <v/>
      </c>
      <c r="L62" s="471" t="str">
        <f>IF(TYPE(VLOOKUP(A62,'1-2'!$B$10:$BD$679,$L$7,FALSE))&lt;&gt;16,VLOOKUP(A62,'1-2'!$B$10:$BD$679,$L$7,FALSE),"")</f>
        <v/>
      </c>
      <c r="M62" s="471" t="str">
        <f>IF(TYPE(VLOOKUP(A62,'1-2'!$B$10:$BD$679,$M$7,FALSE))&lt;&gt;16,VLOOKUP(A62,'1-2'!$B$10:$BD$679,$M$7,FALSE),"")</f>
        <v/>
      </c>
      <c r="N62" s="471" t="str">
        <f>IF(TYPE(VLOOKUP(A62,'1-2'!$B$10:$BD$679,$N$7,FALSE))&lt;&gt;16,VLOOKUP(A62,'1-2'!$B$10:$BD$679,$N$7,FALSE),"")</f>
        <v/>
      </c>
      <c r="O62" s="471" t="str">
        <f>IF(TYPE(VLOOKUP(A62,'1-2'!$B$10:$BD$679,$O$7,FALSE))&lt;&gt;16,VLOOKUP(A62,'1-2'!$B$10:$BD$679,$O$7,FALSE),"")</f>
        <v/>
      </c>
      <c r="P62" s="488"/>
      <c r="Q62" s="80" t="s">
        <v>35</v>
      </c>
      <c r="R62" s="139" t="str">
        <f>IF(TYPE(VLOOKUP($A62,'1-2'!$B$10:$BD$679,$R$7,FALSE))&lt;&gt;16,VLOOKUP($A62,'1-2'!$B$10:$BD$679,$R$7,FALSE),"")</f>
        <v/>
      </c>
      <c r="S62" s="91"/>
      <c r="T62" s="139" t="str">
        <f>IF(R62="","",IF(C62=0,ROUNDDOWN(P62*R62,)+ROUNDDOWN((S62-ROUNDDOWN(P62*R62,))*0.5,),ROUNDDOWN(S62*0.8,)))</f>
        <v/>
      </c>
      <c r="U62" s="94"/>
      <c r="V62" s="95"/>
      <c r="W62" s="255"/>
    </row>
    <row r="63" spans="1:23" ht="25.25" hidden="1" customHeight="1">
      <c r="A63" s="148">
        <f>IF(A62="","",A62+1)</f>
        <v>-1</v>
      </c>
      <c r="B63" s="383"/>
      <c r="C63" s="477"/>
      <c r="D63" s="480"/>
      <c r="E63" s="480"/>
      <c r="F63" s="480"/>
      <c r="G63" s="480"/>
      <c r="H63" s="480"/>
      <c r="I63" s="480"/>
      <c r="J63" s="483"/>
      <c r="K63" s="486"/>
      <c r="L63" s="472"/>
      <c r="M63" s="472"/>
      <c r="N63" s="472"/>
      <c r="O63" s="472"/>
      <c r="P63" s="489"/>
      <c r="Q63" s="81" t="s">
        <v>42</v>
      </c>
      <c r="R63" s="142" t="str">
        <f>IF(TYPE(VLOOKUP($A63,'1-2'!$B$10:$BD$679,$R$7,FALSE))&lt;&gt;16,VLOOKUP($A63,'1-2'!$B$10:$BD$679,$R$7,FALSE),"")</f>
        <v/>
      </c>
      <c r="S63" s="92"/>
      <c r="T63" s="142" t="str">
        <f>IF(R63="","",IF(C62=0,ROUNDDOWN(P62*R63,)+ROUNDDOWN((S63-ROUNDDOWN(P62*R63,))*0.5,),ROUNDDOWN(S63*0.8,)))</f>
        <v/>
      </c>
      <c r="U63" s="97"/>
      <c r="V63" s="98"/>
      <c r="W63" s="256"/>
    </row>
    <row r="64" spans="1:23" ht="25.25" hidden="1" customHeight="1">
      <c r="A64" s="148">
        <f>IF(A63="","",A63+1)</f>
        <v>0</v>
      </c>
      <c r="B64" s="384"/>
      <c r="C64" s="478"/>
      <c r="D64" s="481"/>
      <c r="E64" s="481"/>
      <c r="F64" s="481"/>
      <c r="G64" s="481"/>
      <c r="H64" s="481"/>
      <c r="I64" s="481"/>
      <c r="J64" s="484"/>
      <c r="K64" s="487"/>
      <c r="L64" s="473"/>
      <c r="M64" s="473"/>
      <c r="N64" s="473"/>
      <c r="O64" s="473"/>
      <c r="P64" s="490"/>
      <c r="Q64" s="82" t="s">
        <v>47</v>
      </c>
      <c r="R64" s="145" t="str">
        <f>IF(TYPE(VLOOKUP($A64,'1-2'!$B$10:$BD$679,$R$7,FALSE))&lt;&gt;16,VLOOKUP($A64,'1-2'!$B$10:$BD$679,$R$7,FALSE),"")</f>
        <v/>
      </c>
      <c r="S64" s="93"/>
      <c r="T64" s="145" t="str">
        <f>IF(R64="","",IF(C62=0,ROUNDDOWN(P62*R64,)+ROUNDDOWN((S64-ROUNDDOWN(P62*R64,))*0.5,),ROUNDDOWN(S64*0.8,)))</f>
        <v/>
      </c>
      <c r="U64" s="100"/>
      <c r="V64" s="101"/>
      <c r="W64" s="257"/>
    </row>
    <row r="65" spans="1:23" ht="25.25" hidden="1" customHeight="1">
      <c r="A65">
        <f>+B65*3-2</f>
        <v>-2</v>
      </c>
      <c r="B65" s="356"/>
      <c r="C65" s="476" t="str">
        <f>IF(TYPE(VLOOKUP(A65,'1-2'!$B$10:$BD$679,$C$7,FALSE))&lt;&gt;16,VLOOKUP(A65,'1-2'!$B$10:$BD$679,$C$7,FALSE),"")</f>
        <v/>
      </c>
      <c r="D65" s="479" t="str">
        <f>IF(TYPE(VLOOKUP(A65,'1-2'!$B$10:$BD$679,$D$7,FALSE))&lt;&gt;16,VLOOKUP(A65,'1-2'!$B$10:$BD$679,$D$7,FALSE),"")</f>
        <v/>
      </c>
      <c r="E65" s="479" t="str">
        <f>IF(TYPE(VLOOKUP(A65,'1-2'!$B$10:$BD$679,$E$7,FALSE))&lt;&gt;16,VLOOKUP(A65,'1-2'!$B$10:$BD$679,$E$7,FALSE),"")</f>
        <v/>
      </c>
      <c r="F65" s="479" t="str">
        <f>IF(TYPE(VLOOKUP(A65,'1-2'!$B$10:$BD$679,$F$7,FALSE))&lt;&gt;16,VLOOKUP(A65,'1-2'!$B$10:$BD$679,$F$7,FALSE),"")</f>
        <v/>
      </c>
      <c r="G65" s="479" t="str">
        <f>IF(TYPE(VLOOKUP(A65,'1-2'!$B$10:$BD$679,$G$7,FALSE))&lt;&gt;16,VLOOKUP(A65,'1-2'!$B$10:$BD$679,$G$7,FALSE),"")</f>
        <v/>
      </c>
      <c r="H65" s="479" t="str">
        <f>IF(TYPE(VLOOKUP(A65,'1-2'!$B$10:$BD$679,$H$7,FALSE))&lt;&gt;16,VLOOKUP(A65,'1-2'!$B$10:$BD$679,$H$7,FALSE),"")</f>
        <v/>
      </c>
      <c r="I65" s="479" t="str">
        <f>IF(TYPE(VLOOKUP(A65,'1-2'!$B$10:$BD$679,$I$7,FALSE))&lt;&gt;16,VLOOKUP(A65,'1-2'!$B$10:$BD$679,$I$7,FALSE),"")</f>
        <v/>
      </c>
      <c r="J65" s="482" t="str">
        <f>IF(TYPE(VLOOKUP(A65,'1-2'!$B$10:$BD$679,$J$7,FALSE))&lt;&gt;16,VLOOKUP(A65,'1-2'!$B$10:$BD$679,$J$7,FALSE),"")</f>
        <v/>
      </c>
      <c r="K65" s="485" t="str">
        <f>IF(TYPE(VLOOKUP(A65,'1-2'!$B$10:$BD$679,$K$7,FALSE))&lt;&gt;16,VLOOKUP(A65,'1-2'!$B$10:$BD$679,$K$7,FALSE),"")</f>
        <v/>
      </c>
      <c r="L65" s="471" t="str">
        <f>IF(TYPE(VLOOKUP(A65,'1-2'!$B$10:$BD$679,$L$7,FALSE))&lt;&gt;16,VLOOKUP(A65,'1-2'!$B$10:$BD$679,$L$7,FALSE),"")</f>
        <v/>
      </c>
      <c r="M65" s="471" t="str">
        <f>IF(TYPE(VLOOKUP(A65,'1-2'!$B$10:$BD$679,$M$7,FALSE))&lt;&gt;16,VLOOKUP(A65,'1-2'!$B$10:$BD$679,$M$7,FALSE),"")</f>
        <v/>
      </c>
      <c r="N65" s="471" t="str">
        <f>IF(TYPE(VLOOKUP(A65,'1-2'!$B$10:$BD$679,$N$7,FALSE))&lt;&gt;16,VLOOKUP(A65,'1-2'!$B$10:$BD$679,$N$7,FALSE),"")</f>
        <v/>
      </c>
      <c r="O65" s="471" t="str">
        <f>IF(TYPE(VLOOKUP(A65,'1-2'!$B$10:$BD$679,$O$7,FALSE))&lt;&gt;16,VLOOKUP(A65,'1-2'!$B$10:$BD$679,$O$7,FALSE),"")</f>
        <v/>
      </c>
      <c r="P65" s="488"/>
      <c r="Q65" s="80" t="s">
        <v>35</v>
      </c>
      <c r="R65" s="139" t="str">
        <f>IF(TYPE(VLOOKUP($A65,'1-2'!$B$10:$BD$679,$R$7,FALSE))&lt;&gt;16,VLOOKUP($A65,'1-2'!$B$10:$BD$679,$R$7,FALSE),"")</f>
        <v/>
      </c>
      <c r="S65" s="91"/>
      <c r="T65" s="139" t="str">
        <f>IF(R65="","",IF(C65=0,ROUNDDOWN(P65*R65,)+ROUNDDOWN((S65-ROUNDDOWN(P65*R65,))*0.5,),ROUNDDOWN(S65*0.8,)))</f>
        <v/>
      </c>
      <c r="U65" s="94"/>
      <c r="V65" s="95"/>
      <c r="W65" s="255"/>
    </row>
    <row r="66" spans="1:23" ht="25.25" hidden="1" customHeight="1">
      <c r="A66" s="148">
        <f>IF(A65="","",A65+1)</f>
        <v>-1</v>
      </c>
      <c r="B66" s="383"/>
      <c r="C66" s="477"/>
      <c r="D66" s="480"/>
      <c r="E66" s="480"/>
      <c r="F66" s="480"/>
      <c r="G66" s="480"/>
      <c r="H66" s="480"/>
      <c r="I66" s="480"/>
      <c r="J66" s="483"/>
      <c r="K66" s="486"/>
      <c r="L66" s="472"/>
      <c r="M66" s="472"/>
      <c r="N66" s="472"/>
      <c r="O66" s="472"/>
      <c r="P66" s="489"/>
      <c r="Q66" s="81" t="s">
        <v>42</v>
      </c>
      <c r="R66" s="142" t="str">
        <f>IF(TYPE(VLOOKUP($A66,'1-2'!$B$10:$BD$679,$R$7,FALSE))&lt;&gt;16,VLOOKUP($A66,'1-2'!$B$10:$BD$679,$R$7,FALSE),"")</f>
        <v/>
      </c>
      <c r="S66" s="92"/>
      <c r="T66" s="142" t="str">
        <f>IF(R66="","",IF(C65=0,ROUNDDOWN(P65*R66,)+ROUNDDOWN((S66-ROUNDDOWN(P65*R66,))*0.5,),ROUNDDOWN(S66*0.8,)))</f>
        <v/>
      </c>
      <c r="U66" s="97"/>
      <c r="V66" s="98"/>
      <c r="W66" s="256"/>
    </row>
    <row r="67" spans="1:23" ht="25.25" hidden="1" customHeight="1">
      <c r="A67" s="148">
        <f>IF(A66="","",A66+1)</f>
        <v>0</v>
      </c>
      <c r="B67" s="384"/>
      <c r="C67" s="478"/>
      <c r="D67" s="481"/>
      <c r="E67" s="481"/>
      <c r="F67" s="481"/>
      <c r="G67" s="481"/>
      <c r="H67" s="481"/>
      <c r="I67" s="481"/>
      <c r="J67" s="484"/>
      <c r="K67" s="487"/>
      <c r="L67" s="473"/>
      <c r="M67" s="473"/>
      <c r="N67" s="473"/>
      <c r="O67" s="473"/>
      <c r="P67" s="490"/>
      <c r="Q67" s="82" t="s">
        <v>47</v>
      </c>
      <c r="R67" s="145" t="str">
        <f>IF(TYPE(VLOOKUP($A67,'1-2'!$B$10:$BD$679,$R$7,FALSE))&lt;&gt;16,VLOOKUP($A67,'1-2'!$B$10:$BD$679,$R$7,FALSE),"")</f>
        <v/>
      </c>
      <c r="S67" s="93"/>
      <c r="T67" s="145" t="str">
        <f>IF(R67="","",IF(C65=0,ROUNDDOWN(P65*R67,)+ROUNDDOWN((S67-ROUNDDOWN(P65*R67,))*0.5,),ROUNDDOWN(S67*0.8,)))</f>
        <v/>
      </c>
      <c r="U67" s="100"/>
      <c r="V67" s="101"/>
      <c r="W67" s="257"/>
    </row>
    <row r="68" spans="1:23" ht="25.25" hidden="1" customHeight="1">
      <c r="A68">
        <f>+B68*3-2</f>
        <v>-2</v>
      </c>
      <c r="B68" s="356"/>
      <c r="C68" s="476" t="str">
        <f>IF(TYPE(VLOOKUP(A68,'1-2'!$B$10:$BD$679,$C$7,FALSE))&lt;&gt;16,VLOOKUP(A68,'1-2'!$B$10:$BD$679,$C$7,FALSE),"")</f>
        <v/>
      </c>
      <c r="D68" s="479" t="str">
        <f>IF(TYPE(VLOOKUP(A68,'1-2'!$B$10:$BD$679,$D$7,FALSE))&lt;&gt;16,VLOOKUP(A68,'1-2'!$B$10:$BD$679,$D$7,FALSE),"")</f>
        <v/>
      </c>
      <c r="E68" s="479" t="str">
        <f>IF(TYPE(VLOOKUP(A68,'1-2'!$B$10:$BD$679,$E$7,FALSE))&lt;&gt;16,VLOOKUP(A68,'1-2'!$B$10:$BD$679,$E$7,FALSE),"")</f>
        <v/>
      </c>
      <c r="F68" s="479" t="str">
        <f>IF(TYPE(VLOOKUP(A68,'1-2'!$B$10:$BD$679,$F$7,FALSE))&lt;&gt;16,VLOOKUP(A68,'1-2'!$B$10:$BD$679,$F$7,FALSE),"")</f>
        <v/>
      </c>
      <c r="G68" s="479" t="str">
        <f>IF(TYPE(VLOOKUP(A68,'1-2'!$B$10:$BD$679,$G$7,FALSE))&lt;&gt;16,VLOOKUP(A68,'1-2'!$B$10:$BD$679,$G$7,FALSE),"")</f>
        <v/>
      </c>
      <c r="H68" s="479" t="str">
        <f>IF(TYPE(VLOOKUP(A68,'1-2'!$B$10:$BD$679,$H$7,FALSE))&lt;&gt;16,VLOOKUP(A68,'1-2'!$B$10:$BD$679,$H$7,FALSE),"")</f>
        <v/>
      </c>
      <c r="I68" s="479" t="str">
        <f>IF(TYPE(VLOOKUP(A68,'1-2'!$B$10:$BD$679,$I$7,FALSE))&lt;&gt;16,VLOOKUP(A68,'1-2'!$B$10:$BD$679,$I$7,FALSE),"")</f>
        <v/>
      </c>
      <c r="J68" s="482" t="str">
        <f>IF(TYPE(VLOOKUP(A68,'1-2'!$B$10:$BD$679,$J$7,FALSE))&lt;&gt;16,VLOOKUP(A68,'1-2'!$B$10:$BD$679,$J$7,FALSE),"")</f>
        <v/>
      </c>
      <c r="K68" s="485" t="str">
        <f>IF(TYPE(VLOOKUP(A68,'1-2'!$B$10:$BD$679,$K$7,FALSE))&lt;&gt;16,VLOOKUP(A68,'1-2'!$B$10:$BD$679,$K$7,FALSE),"")</f>
        <v/>
      </c>
      <c r="L68" s="471" t="str">
        <f>IF(TYPE(VLOOKUP(A68,'1-2'!$B$10:$BD$679,$L$7,FALSE))&lt;&gt;16,VLOOKUP(A68,'1-2'!$B$10:$BD$679,$L$7,FALSE),"")</f>
        <v/>
      </c>
      <c r="M68" s="471" t="str">
        <f>IF(TYPE(VLOOKUP(A68,'1-2'!$B$10:$BD$679,$M$7,FALSE))&lt;&gt;16,VLOOKUP(A68,'1-2'!$B$10:$BD$679,$M$7,FALSE),"")</f>
        <v/>
      </c>
      <c r="N68" s="471" t="str">
        <f>IF(TYPE(VLOOKUP(A68,'1-2'!$B$10:$BD$679,$N$7,FALSE))&lt;&gt;16,VLOOKUP(A68,'1-2'!$B$10:$BD$679,$N$7,FALSE),"")</f>
        <v/>
      </c>
      <c r="O68" s="471" t="str">
        <f>IF(TYPE(VLOOKUP(A68,'1-2'!$B$10:$BD$679,$O$7,FALSE))&lt;&gt;16,VLOOKUP(A68,'1-2'!$B$10:$BD$679,$O$7,FALSE),"")</f>
        <v/>
      </c>
      <c r="P68" s="488"/>
      <c r="Q68" s="80" t="s">
        <v>35</v>
      </c>
      <c r="R68" s="139" t="str">
        <f>IF(TYPE(VLOOKUP($A68,'1-2'!$B$10:$BD$679,$R$7,FALSE))&lt;&gt;16,VLOOKUP($A68,'1-2'!$B$10:$BD$679,$R$7,FALSE),"")</f>
        <v/>
      </c>
      <c r="S68" s="91"/>
      <c r="T68" s="139" t="str">
        <f>IF(R68="","",IF(C68=0,ROUNDDOWN(P68*R68,)+ROUNDDOWN((S68-ROUNDDOWN(P68*R68,))*0.5,),ROUNDDOWN(S68*0.8,)))</f>
        <v/>
      </c>
      <c r="U68" s="94"/>
      <c r="V68" s="95"/>
      <c r="W68" s="255"/>
    </row>
    <row r="69" spans="1:23" ht="25.25" hidden="1" customHeight="1">
      <c r="A69" s="148">
        <f>IF(A68="","",A68+1)</f>
        <v>-1</v>
      </c>
      <c r="B69" s="383"/>
      <c r="C69" s="477"/>
      <c r="D69" s="480"/>
      <c r="E69" s="480"/>
      <c r="F69" s="480"/>
      <c r="G69" s="480"/>
      <c r="H69" s="480"/>
      <c r="I69" s="480"/>
      <c r="J69" s="483"/>
      <c r="K69" s="486"/>
      <c r="L69" s="472"/>
      <c r="M69" s="472"/>
      <c r="N69" s="472"/>
      <c r="O69" s="472"/>
      <c r="P69" s="489"/>
      <c r="Q69" s="81" t="s">
        <v>42</v>
      </c>
      <c r="R69" s="142" t="str">
        <f>IF(TYPE(VLOOKUP($A69,'1-2'!$B$10:$BD$679,$R$7,FALSE))&lt;&gt;16,VLOOKUP($A69,'1-2'!$B$10:$BD$679,$R$7,FALSE),"")</f>
        <v/>
      </c>
      <c r="S69" s="92"/>
      <c r="T69" s="142" t="str">
        <f>IF(R69="","",IF(C68=0,ROUNDDOWN(P68*R69,)+ROUNDDOWN((S69-ROUNDDOWN(P68*R69,))*0.5,),ROUNDDOWN(S69*0.8,)))</f>
        <v/>
      </c>
      <c r="U69" s="97"/>
      <c r="V69" s="98"/>
      <c r="W69" s="256"/>
    </row>
    <row r="70" spans="1:23" ht="25.25" hidden="1" customHeight="1">
      <c r="A70" s="148">
        <f>IF(A69="","",A69+1)</f>
        <v>0</v>
      </c>
      <c r="B70" s="384"/>
      <c r="C70" s="478"/>
      <c r="D70" s="481"/>
      <c r="E70" s="481"/>
      <c r="F70" s="481"/>
      <c r="G70" s="481"/>
      <c r="H70" s="481"/>
      <c r="I70" s="481"/>
      <c r="J70" s="484"/>
      <c r="K70" s="487"/>
      <c r="L70" s="473"/>
      <c r="M70" s="473"/>
      <c r="N70" s="473"/>
      <c r="O70" s="473"/>
      <c r="P70" s="490"/>
      <c r="Q70" s="82" t="s">
        <v>47</v>
      </c>
      <c r="R70" s="145" t="str">
        <f>IF(TYPE(VLOOKUP($A70,'1-2'!$B$10:$BD$679,$R$7,FALSE))&lt;&gt;16,VLOOKUP($A70,'1-2'!$B$10:$BD$679,$R$7,FALSE),"")</f>
        <v/>
      </c>
      <c r="S70" s="93"/>
      <c r="T70" s="145" t="str">
        <f>IF(R70="","",IF(C68=0,ROUNDDOWN(P68*R70,)+ROUNDDOWN((S70-ROUNDDOWN(P68*R70,))*0.5,),ROUNDDOWN(S70*0.8,)))</f>
        <v/>
      </c>
      <c r="U70" s="100"/>
      <c r="V70" s="101"/>
      <c r="W70" s="257"/>
    </row>
    <row r="71" spans="1:23" ht="25.25" hidden="1" customHeight="1">
      <c r="A71">
        <f>+B71*3-2</f>
        <v>-2</v>
      </c>
      <c r="B71" s="356"/>
      <c r="C71" s="503" t="s">
        <v>108</v>
      </c>
      <c r="D71" s="500" t="s">
        <v>108</v>
      </c>
      <c r="E71" s="500" t="s">
        <v>108</v>
      </c>
      <c r="F71" s="500" t="s">
        <v>108</v>
      </c>
      <c r="G71" s="500" t="s">
        <v>108</v>
      </c>
      <c r="H71" s="500" t="s">
        <v>108</v>
      </c>
      <c r="I71" s="500" t="s">
        <v>108</v>
      </c>
      <c r="J71" s="494" t="s">
        <v>108</v>
      </c>
      <c r="K71" s="497" t="s">
        <v>108</v>
      </c>
      <c r="L71" s="491" t="s">
        <v>108</v>
      </c>
      <c r="M71" s="491" t="s">
        <v>108</v>
      </c>
      <c r="N71" s="491" t="s">
        <v>108</v>
      </c>
      <c r="O71" s="491" t="s">
        <v>108</v>
      </c>
      <c r="P71" s="488"/>
      <c r="Q71" s="83" t="s">
        <v>35</v>
      </c>
      <c r="R71" s="72" t="s">
        <v>108</v>
      </c>
      <c r="S71" s="91"/>
      <c r="T71" s="68" t="s">
        <v>108</v>
      </c>
      <c r="U71" s="94"/>
      <c r="V71" s="95"/>
      <c r="W71" s="255"/>
    </row>
    <row r="72" spans="1:23" ht="25.25" hidden="1" customHeight="1">
      <c r="A72" s="148">
        <f>IF(A71="","",A71+1)</f>
        <v>-1</v>
      </c>
      <c r="B72" s="383"/>
      <c r="C72" s="504"/>
      <c r="D72" s="501"/>
      <c r="E72" s="501"/>
      <c r="F72" s="501"/>
      <c r="G72" s="501"/>
      <c r="H72" s="501"/>
      <c r="I72" s="501"/>
      <c r="J72" s="495"/>
      <c r="K72" s="498"/>
      <c r="L72" s="492"/>
      <c r="M72" s="492"/>
      <c r="N72" s="492"/>
      <c r="O72" s="492"/>
      <c r="P72" s="489"/>
      <c r="Q72" s="81" t="s">
        <v>42</v>
      </c>
      <c r="R72" s="71" t="s">
        <v>108</v>
      </c>
      <c r="S72" s="92"/>
      <c r="T72" s="69" t="s">
        <v>108</v>
      </c>
      <c r="U72" s="97"/>
      <c r="V72" s="98"/>
      <c r="W72" s="256"/>
    </row>
    <row r="73" spans="1:23" ht="25.25" hidden="1" customHeight="1">
      <c r="A73" s="148">
        <f>IF(A72="","",A72+1)</f>
        <v>0</v>
      </c>
      <c r="B73" s="384"/>
      <c r="C73" s="505"/>
      <c r="D73" s="502"/>
      <c r="E73" s="502"/>
      <c r="F73" s="502"/>
      <c r="G73" s="502"/>
      <c r="H73" s="502"/>
      <c r="I73" s="502"/>
      <c r="J73" s="496"/>
      <c r="K73" s="499"/>
      <c r="L73" s="493"/>
      <c r="M73" s="493"/>
      <c r="N73" s="493"/>
      <c r="O73" s="493"/>
      <c r="P73" s="490"/>
      <c r="Q73" s="82" t="s">
        <v>47</v>
      </c>
      <c r="R73" s="70" t="s">
        <v>108</v>
      </c>
      <c r="S73" s="93"/>
      <c r="T73" s="70" t="s">
        <v>108</v>
      </c>
      <c r="U73" s="100"/>
      <c r="V73" s="101"/>
      <c r="W73" s="257"/>
    </row>
    <row r="74" spans="1:23" ht="25.25" hidden="1" customHeight="1">
      <c r="A74">
        <f>+B74*3-2</f>
        <v>-2</v>
      </c>
      <c r="B74" s="356"/>
      <c r="C74" s="476" t="str">
        <f>IF(TYPE(VLOOKUP(A74,'1-2'!$B$10:$BD$679,$C$7,FALSE))&lt;&gt;16,VLOOKUP(A74,'1-2'!$B$10:$BD$679,$C$7,FALSE),"")</f>
        <v/>
      </c>
      <c r="D74" s="479" t="str">
        <f>IF(TYPE(VLOOKUP(A74,'1-2'!$B$10:$BD$679,$D$7,FALSE))&lt;&gt;16,VLOOKUP(A74,'1-2'!$B$10:$BD$679,$D$7,FALSE),"")</f>
        <v/>
      </c>
      <c r="E74" s="479" t="str">
        <f>IF(TYPE(VLOOKUP(A74,'1-2'!$B$10:$BD$679,$E$7,FALSE))&lt;&gt;16,VLOOKUP(A74,'1-2'!$B$10:$BD$679,$E$7,FALSE),"")</f>
        <v/>
      </c>
      <c r="F74" s="479" t="str">
        <f>IF(TYPE(VLOOKUP(A74,'1-2'!$B$10:$BD$679,$F$7,FALSE))&lt;&gt;16,VLOOKUP(A74,'1-2'!$B$10:$BD$679,$F$7,FALSE),"")</f>
        <v/>
      </c>
      <c r="G74" s="479" t="str">
        <f>IF(TYPE(VLOOKUP(A74,'1-2'!$B$10:$BD$679,$G$7,FALSE))&lt;&gt;16,VLOOKUP(A74,'1-2'!$B$10:$BD$679,$G$7,FALSE),"")</f>
        <v/>
      </c>
      <c r="H74" s="479" t="str">
        <f>IF(TYPE(VLOOKUP(A74,'1-2'!$B$10:$BD$679,$H$7,FALSE))&lt;&gt;16,VLOOKUP(A74,'1-2'!$B$10:$BD$679,$H$7,FALSE),"")</f>
        <v/>
      </c>
      <c r="I74" s="479" t="str">
        <f>IF(TYPE(VLOOKUP(A74,'1-2'!$B$10:$BD$679,$I$7,FALSE))&lt;&gt;16,VLOOKUP(A74,'1-2'!$B$10:$BD$679,$I$7,FALSE),"")</f>
        <v/>
      </c>
      <c r="J74" s="482" t="str">
        <f>IF(TYPE(VLOOKUP(A74,'1-2'!$B$10:$BD$679,$J$7,FALSE))&lt;&gt;16,VLOOKUP(A74,'1-2'!$B$10:$BD$679,$J$7,FALSE),"")</f>
        <v/>
      </c>
      <c r="K74" s="485" t="str">
        <f>IF(TYPE(VLOOKUP(A74,'1-2'!$B$10:$BD$679,$K$7,FALSE))&lt;&gt;16,VLOOKUP(A74,'1-2'!$B$10:$BD$679,$K$7,FALSE),"")</f>
        <v/>
      </c>
      <c r="L74" s="471" t="str">
        <f>IF(TYPE(VLOOKUP(A74,'1-2'!$B$10:$BD$679,$L$7,FALSE))&lt;&gt;16,VLOOKUP(A74,'1-2'!$B$10:$BD$679,$L$7,FALSE),"")</f>
        <v/>
      </c>
      <c r="M74" s="471" t="str">
        <f>IF(TYPE(VLOOKUP(A74,'1-2'!$B$10:$BD$679,$M$7,FALSE))&lt;&gt;16,VLOOKUP(A74,'1-2'!$B$10:$BD$679,$M$7,FALSE),"")</f>
        <v/>
      </c>
      <c r="N74" s="471" t="str">
        <f>IF(TYPE(VLOOKUP(A74,'1-2'!$B$10:$BD$679,$N$7,FALSE))&lt;&gt;16,VLOOKUP(A74,'1-2'!$B$10:$BD$679,$N$7,FALSE),"")</f>
        <v/>
      </c>
      <c r="O74" s="471" t="str">
        <f>IF(TYPE(VLOOKUP(A74,'1-2'!$B$10:$BD$679,$O$7,FALSE))&lt;&gt;16,VLOOKUP(A74,'1-2'!$B$10:$BD$679,$O$7,FALSE),"")</f>
        <v/>
      </c>
      <c r="P74" s="488"/>
      <c r="Q74" s="80" t="s">
        <v>35</v>
      </c>
      <c r="R74" s="139" t="str">
        <f>IF(TYPE(VLOOKUP($A74,'1-2'!$B$10:$BD$679,$R$7,FALSE))&lt;&gt;16,VLOOKUP($A74,'1-2'!$B$10:$BD$679,$R$7,FALSE),"")</f>
        <v/>
      </c>
      <c r="S74" s="91"/>
      <c r="T74" s="139" t="str">
        <f>IF(R74="","",IF(C74=0,ROUNDDOWN(P74*R74,)+ROUNDDOWN((S74-ROUNDDOWN(P74*R74,))*0.5,),ROUNDDOWN(S74*0.8,)))</f>
        <v/>
      </c>
      <c r="U74" s="94"/>
      <c r="V74" s="95"/>
      <c r="W74" s="255"/>
    </row>
    <row r="75" spans="1:23" ht="25.25" hidden="1" customHeight="1">
      <c r="A75" s="148">
        <f>IF(A74="","",A74+1)</f>
        <v>-1</v>
      </c>
      <c r="B75" s="383"/>
      <c r="C75" s="477"/>
      <c r="D75" s="480"/>
      <c r="E75" s="480"/>
      <c r="F75" s="480"/>
      <c r="G75" s="480"/>
      <c r="H75" s="480"/>
      <c r="I75" s="480"/>
      <c r="J75" s="483"/>
      <c r="K75" s="486"/>
      <c r="L75" s="472"/>
      <c r="M75" s="472"/>
      <c r="N75" s="472"/>
      <c r="O75" s="472"/>
      <c r="P75" s="489"/>
      <c r="Q75" s="81" t="s">
        <v>42</v>
      </c>
      <c r="R75" s="142" t="str">
        <f>IF(TYPE(VLOOKUP($A75,'1-2'!$B$10:$BD$679,$R$7,FALSE))&lt;&gt;16,VLOOKUP($A75,'1-2'!$B$10:$BD$679,$R$7,FALSE),"")</f>
        <v/>
      </c>
      <c r="S75" s="92"/>
      <c r="T75" s="142" t="str">
        <f>IF(R75="","",IF(C74=0,ROUNDDOWN(P74*R75,)+ROUNDDOWN((S75-ROUNDDOWN(P74*R75,))*0.5,),ROUNDDOWN(S75*0.8,)))</f>
        <v/>
      </c>
      <c r="U75" s="97"/>
      <c r="V75" s="98"/>
      <c r="W75" s="256"/>
    </row>
    <row r="76" spans="1:23" ht="25.25" hidden="1" customHeight="1">
      <c r="A76" s="148">
        <f>IF(A75="","",A75+1)</f>
        <v>0</v>
      </c>
      <c r="B76" s="384"/>
      <c r="C76" s="478"/>
      <c r="D76" s="481"/>
      <c r="E76" s="481"/>
      <c r="F76" s="481"/>
      <c r="G76" s="481"/>
      <c r="H76" s="481"/>
      <c r="I76" s="481"/>
      <c r="J76" s="484"/>
      <c r="K76" s="487"/>
      <c r="L76" s="473"/>
      <c r="M76" s="473"/>
      <c r="N76" s="473"/>
      <c r="O76" s="473"/>
      <c r="P76" s="490"/>
      <c r="Q76" s="82" t="s">
        <v>47</v>
      </c>
      <c r="R76" s="145" t="str">
        <f>IF(TYPE(VLOOKUP($A76,'1-2'!$B$10:$BD$679,$R$7,FALSE))&lt;&gt;16,VLOOKUP($A76,'1-2'!$B$10:$BD$679,$R$7,FALSE),"")</f>
        <v/>
      </c>
      <c r="S76" s="93"/>
      <c r="T76" s="145" t="str">
        <f>IF(R76="","",IF(C74=0,ROUNDDOWN(P74*R76,)+ROUNDDOWN((S76-ROUNDDOWN(P74*R76,))*0.5,),ROUNDDOWN(S76*0.8,)))</f>
        <v/>
      </c>
      <c r="U76" s="100"/>
      <c r="V76" s="101"/>
      <c r="W76" s="257"/>
    </row>
    <row r="77" spans="1:23" ht="25.25" hidden="1" customHeight="1">
      <c r="A77">
        <f>+B77*3-2</f>
        <v>-2</v>
      </c>
      <c r="B77" s="356"/>
      <c r="C77" s="476" t="str">
        <f>IF(TYPE(VLOOKUP(A77,'1-2'!$B$10:$BD$679,$C$7,FALSE))&lt;&gt;16,VLOOKUP(A77,'1-2'!$B$10:$BD$679,$C$7,FALSE),"")</f>
        <v/>
      </c>
      <c r="D77" s="479" t="str">
        <f>IF(TYPE(VLOOKUP(A77,'1-2'!$B$10:$BD$679,$D$7,FALSE))&lt;&gt;16,VLOOKUP(A77,'1-2'!$B$10:$BD$679,$D$7,FALSE),"")</f>
        <v/>
      </c>
      <c r="E77" s="479" t="str">
        <f>IF(TYPE(VLOOKUP(A77,'1-2'!$B$10:$BD$679,$E$7,FALSE))&lt;&gt;16,VLOOKUP(A77,'1-2'!$B$10:$BD$679,$E$7,FALSE),"")</f>
        <v/>
      </c>
      <c r="F77" s="479" t="str">
        <f>IF(TYPE(VLOOKUP(A77,'1-2'!$B$10:$BD$679,$F$7,FALSE))&lt;&gt;16,VLOOKUP(A77,'1-2'!$B$10:$BD$679,$F$7,FALSE),"")</f>
        <v/>
      </c>
      <c r="G77" s="479" t="str">
        <f>IF(TYPE(VLOOKUP(A77,'1-2'!$B$10:$BD$679,$G$7,FALSE))&lt;&gt;16,VLOOKUP(A77,'1-2'!$B$10:$BD$679,$G$7,FALSE),"")</f>
        <v/>
      </c>
      <c r="H77" s="479" t="str">
        <f>IF(TYPE(VLOOKUP(A77,'1-2'!$B$10:$BD$679,$H$7,FALSE))&lt;&gt;16,VLOOKUP(A77,'1-2'!$B$10:$BD$679,$H$7,FALSE),"")</f>
        <v/>
      </c>
      <c r="I77" s="479" t="str">
        <f>IF(TYPE(VLOOKUP(A77,'1-2'!$B$10:$BD$679,$I$7,FALSE))&lt;&gt;16,VLOOKUP(A77,'1-2'!$B$10:$BD$679,$I$7,FALSE),"")</f>
        <v/>
      </c>
      <c r="J77" s="482" t="str">
        <f>IF(TYPE(VLOOKUP(A77,'1-2'!$B$10:$BD$679,$J$7,FALSE))&lt;&gt;16,VLOOKUP(A77,'1-2'!$B$10:$BD$679,$J$7,FALSE),"")</f>
        <v/>
      </c>
      <c r="K77" s="485" t="str">
        <f>IF(TYPE(VLOOKUP(A77,'1-2'!$B$10:$BD$679,$K$7,FALSE))&lt;&gt;16,VLOOKUP(A77,'1-2'!$B$10:$BD$679,$K$7,FALSE),"")</f>
        <v/>
      </c>
      <c r="L77" s="471" t="str">
        <f>IF(TYPE(VLOOKUP(A77,'1-2'!$B$10:$BD$679,$L$7,FALSE))&lt;&gt;16,VLOOKUP(A77,'1-2'!$B$10:$BD$679,$L$7,FALSE),"")</f>
        <v/>
      </c>
      <c r="M77" s="471" t="str">
        <f>IF(TYPE(VLOOKUP(A77,'1-2'!$B$10:$BD$679,$M$7,FALSE))&lt;&gt;16,VLOOKUP(A77,'1-2'!$B$10:$BD$679,$M$7,FALSE),"")</f>
        <v/>
      </c>
      <c r="N77" s="471" t="str">
        <f>IF(TYPE(VLOOKUP(A77,'1-2'!$B$10:$BD$679,$N$7,FALSE))&lt;&gt;16,VLOOKUP(A77,'1-2'!$B$10:$BD$679,$N$7,FALSE),"")</f>
        <v/>
      </c>
      <c r="O77" s="471" t="str">
        <f>IF(TYPE(VLOOKUP(A77,'1-2'!$B$10:$BD$679,$O$7,FALSE))&lt;&gt;16,VLOOKUP(A77,'1-2'!$B$10:$BD$679,$O$7,FALSE),"")</f>
        <v/>
      </c>
      <c r="P77" s="488"/>
      <c r="Q77" s="80" t="s">
        <v>35</v>
      </c>
      <c r="R77" s="139" t="str">
        <f>IF(TYPE(VLOOKUP($A77,'1-2'!$B$10:$BD$679,$R$7,FALSE))&lt;&gt;16,VLOOKUP($A77,'1-2'!$B$10:$BD$679,$R$7,FALSE),"")</f>
        <v/>
      </c>
      <c r="S77" s="91"/>
      <c r="T77" s="139" t="str">
        <f>IF(R77="","",IF(C77=0,ROUNDDOWN(P77*R77,)+ROUNDDOWN((S77-ROUNDDOWN(P77*R77,))*0.5,),ROUNDDOWN(S77*0.8,)))</f>
        <v/>
      </c>
      <c r="U77" s="94"/>
      <c r="V77" s="95"/>
      <c r="W77" s="255"/>
    </row>
    <row r="78" spans="1:23" ht="25.25" hidden="1" customHeight="1">
      <c r="A78" s="148">
        <f>IF(A77="","",A77+1)</f>
        <v>-1</v>
      </c>
      <c r="B78" s="383"/>
      <c r="C78" s="477"/>
      <c r="D78" s="480"/>
      <c r="E78" s="480"/>
      <c r="F78" s="480"/>
      <c r="G78" s="480"/>
      <c r="H78" s="480"/>
      <c r="I78" s="480"/>
      <c r="J78" s="483"/>
      <c r="K78" s="486"/>
      <c r="L78" s="472"/>
      <c r="M78" s="472"/>
      <c r="N78" s="472"/>
      <c r="O78" s="472"/>
      <c r="P78" s="489"/>
      <c r="Q78" s="81" t="s">
        <v>42</v>
      </c>
      <c r="R78" s="142" t="str">
        <f>IF(TYPE(VLOOKUP($A78,'1-2'!$B$10:$BD$679,$R$7,FALSE))&lt;&gt;16,VLOOKUP($A78,'1-2'!$B$10:$BD$679,$R$7,FALSE),"")</f>
        <v/>
      </c>
      <c r="S78" s="92"/>
      <c r="T78" s="142" t="str">
        <f>IF(R78="","",IF(C77=0,ROUNDDOWN(P77*R78,)+ROUNDDOWN((S78-ROUNDDOWN(P77*R78,))*0.5,),ROUNDDOWN(S78*0.8,)))</f>
        <v/>
      </c>
      <c r="U78" s="97"/>
      <c r="V78" s="98"/>
      <c r="W78" s="256"/>
    </row>
    <row r="79" spans="1:23" ht="25.25" hidden="1" customHeight="1">
      <c r="A79" s="148">
        <f>IF(A78="","",A78+1)</f>
        <v>0</v>
      </c>
      <c r="B79" s="384"/>
      <c r="C79" s="478"/>
      <c r="D79" s="481"/>
      <c r="E79" s="481"/>
      <c r="F79" s="481"/>
      <c r="G79" s="481"/>
      <c r="H79" s="481"/>
      <c r="I79" s="481"/>
      <c r="J79" s="484"/>
      <c r="K79" s="487"/>
      <c r="L79" s="473"/>
      <c r="M79" s="473"/>
      <c r="N79" s="473"/>
      <c r="O79" s="473"/>
      <c r="P79" s="490"/>
      <c r="Q79" s="82" t="s">
        <v>47</v>
      </c>
      <c r="R79" s="145" t="str">
        <f>IF(TYPE(VLOOKUP($A79,'1-2'!$B$10:$BD$679,$R$7,FALSE))&lt;&gt;16,VLOOKUP($A79,'1-2'!$B$10:$BD$679,$R$7,FALSE),"")</f>
        <v/>
      </c>
      <c r="S79" s="93"/>
      <c r="T79" s="145" t="str">
        <f>IF(R79="","",IF(C77=0,ROUNDDOWN(P77*R79,)+ROUNDDOWN((S79-ROUNDDOWN(P77*R79,))*0.5,),ROUNDDOWN(S79*0.8,)))</f>
        <v/>
      </c>
      <c r="U79" s="100"/>
      <c r="V79" s="101"/>
      <c r="W79" s="257"/>
    </row>
    <row r="80" spans="1:23" ht="25.25" hidden="1" customHeight="1">
      <c r="A80">
        <f>+B80*3-2</f>
        <v>-2</v>
      </c>
      <c r="B80" s="356"/>
      <c r="C80" s="476" t="str">
        <f>IF(TYPE(VLOOKUP(A80,'1-2'!$B$10:$BD$679,$C$7,FALSE))&lt;&gt;16,VLOOKUP(A80,'1-2'!$B$10:$BD$679,$C$7,FALSE),"")</f>
        <v/>
      </c>
      <c r="D80" s="479" t="str">
        <f>IF(TYPE(VLOOKUP(A80,'1-2'!$B$10:$BD$679,$D$7,FALSE))&lt;&gt;16,VLOOKUP(A80,'1-2'!$B$10:$BD$679,$D$7,FALSE),"")</f>
        <v/>
      </c>
      <c r="E80" s="479" t="str">
        <f>IF(TYPE(VLOOKUP(A80,'1-2'!$B$10:$BD$679,$E$7,FALSE))&lt;&gt;16,VLOOKUP(A80,'1-2'!$B$10:$BD$679,$E$7,FALSE),"")</f>
        <v/>
      </c>
      <c r="F80" s="479" t="str">
        <f>IF(TYPE(VLOOKUP(A80,'1-2'!$B$10:$BD$679,$F$7,FALSE))&lt;&gt;16,VLOOKUP(A80,'1-2'!$B$10:$BD$679,$F$7,FALSE),"")</f>
        <v/>
      </c>
      <c r="G80" s="479" t="str">
        <f>IF(TYPE(VLOOKUP(A80,'1-2'!$B$10:$BD$679,$G$7,FALSE))&lt;&gt;16,VLOOKUP(A80,'1-2'!$B$10:$BD$679,$G$7,FALSE),"")</f>
        <v/>
      </c>
      <c r="H80" s="479" t="str">
        <f>IF(TYPE(VLOOKUP(A80,'1-2'!$B$10:$BD$679,$H$7,FALSE))&lt;&gt;16,VLOOKUP(A80,'1-2'!$B$10:$BD$679,$H$7,FALSE),"")</f>
        <v/>
      </c>
      <c r="I80" s="479" t="str">
        <f>IF(TYPE(VLOOKUP(A80,'1-2'!$B$10:$BD$679,$I$7,FALSE))&lt;&gt;16,VLOOKUP(A80,'1-2'!$B$10:$BD$679,$I$7,FALSE),"")</f>
        <v/>
      </c>
      <c r="J80" s="482" t="str">
        <f>IF(TYPE(VLOOKUP(A80,'1-2'!$B$10:$BD$679,$J$7,FALSE))&lt;&gt;16,VLOOKUP(A80,'1-2'!$B$10:$BD$679,$J$7,FALSE),"")</f>
        <v/>
      </c>
      <c r="K80" s="485" t="str">
        <f>IF(TYPE(VLOOKUP(A80,'1-2'!$B$10:$BD$679,$K$7,FALSE))&lt;&gt;16,VLOOKUP(A80,'1-2'!$B$10:$BD$679,$K$7,FALSE),"")</f>
        <v/>
      </c>
      <c r="L80" s="471" t="str">
        <f>IF(TYPE(VLOOKUP(A80,'1-2'!$B$10:$BD$679,$L$7,FALSE))&lt;&gt;16,VLOOKUP(A80,'1-2'!$B$10:$BD$679,$L$7,FALSE),"")</f>
        <v/>
      </c>
      <c r="M80" s="471" t="str">
        <f>IF(TYPE(VLOOKUP(A80,'1-2'!$B$10:$BD$679,$M$7,FALSE))&lt;&gt;16,VLOOKUP(A80,'1-2'!$B$10:$BD$679,$M$7,FALSE),"")</f>
        <v/>
      </c>
      <c r="N80" s="471" t="str">
        <f>IF(TYPE(VLOOKUP(A80,'1-2'!$B$10:$BD$679,$N$7,FALSE))&lt;&gt;16,VLOOKUP(A80,'1-2'!$B$10:$BD$679,$N$7,FALSE),"")</f>
        <v/>
      </c>
      <c r="O80" s="471" t="str">
        <f>IF(TYPE(VLOOKUP(A80,'1-2'!$B$10:$BD$679,$O$7,FALSE))&lt;&gt;16,VLOOKUP(A80,'1-2'!$B$10:$BD$679,$O$7,FALSE),"")</f>
        <v/>
      </c>
      <c r="P80" s="488"/>
      <c r="Q80" s="80" t="s">
        <v>35</v>
      </c>
      <c r="R80" s="139" t="str">
        <f>IF(TYPE(VLOOKUP($A80,'1-2'!$B$10:$BD$679,$R$7,FALSE))&lt;&gt;16,VLOOKUP($A80,'1-2'!$B$10:$BD$679,$R$7,FALSE),"")</f>
        <v/>
      </c>
      <c r="S80" s="91"/>
      <c r="T80" s="139" t="str">
        <f>IF(R80="","",IF(C80=0,ROUNDDOWN(P80*R80,)+ROUNDDOWN((S80-ROUNDDOWN(P80*R80,))*0.5,),ROUNDDOWN(S80*0.8,)))</f>
        <v/>
      </c>
      <c r="U80" s="94"/>
      <c r="V80" s="95"/>
      <c r="W80" s="255"/>
    </row>
    <row r="81" spans="1:23" ht="25.25" hidden="1" customHeight="1">
      <c r="A81" s="148">
        <f>IF(A80="","",A80+1)</f>
        <v>-1</v>
      </c>
      <c r="B81" s="383"/>
      <c r="C81" s="477"/>
      <c r="D81" s="480"/>
      <c r="E81" s="480"/>
      <c r="F81" s="480"/>
      <c r="G81" s="480"/>
      <c r="H81" s="480"/>
      <c r="I81" s="480"/>
      <c r="J81" s="483"/>
      <c r="K81" s="486"/>
      <c r="L81" s="472"/>
      <c r="M81" s="472"/>
      <c r="N81" s="472"/>
      <c r="O81" s="472"/>
      <c r="P81" s="489"/>
      <c r="Q81" s="81" t="s">
        <v>42</v>
      </c>
      <c r="R81" s="142" t="str">
        <f>IF(TYPE(VLOOKUP($A81,'1-2'!$B$10:$BD$679,$R$7,FALSE))&lt;&gt;16,VLOOKUP($A81,'1-2'!$B$10:$BD$679,$R$7,FALSE),"")</f>
        <v/>
      </c>
      <c r="S81" s="92"/>
      <c r="T81" s="142" t="str">
        <f>IF(R81="","",IF(C80=0,ROUNDDOWN(P80*R81,)+ROUNDDOWN((S81-ROUNDDOWN(P80*R81,))*0.5,),ROUNDDOWN(S81*0.8,)))</f>
        <v/>
      </c>
      <c r="U81" s="97"/>
      <c r="V81" s="98"/>
      <c r="W81" s="256"/>
    </row>
    <row r="82" spans="1:23" ht="25.25" hidden="1" customHeight="1">
      <c r="A82" s="148">
        <f>IF(A81="","",A81+1)</f>
        <v>0</v>
      </c>
      <c r="B82" s="384"/>
      <c r="C82" s="478"/>
      <c r="D82" s="481"/>
      <c r="E82" s="481"/>
      <c r="F82" s="481"/>
      <c r="G82" s="481"/>
      <c r="H82" s="481"/>
      <c r="I82" s="481"/>
      <c r="J82" s="484"/>
      <c r="K82" s="487"/>
      <c r="L82" s="473"/>
      <c r="M82" s="473"/>
      <c r="N82" s="473"/>
      <c r="O82" s="473"/>
      <c r="P82" s="490"/>
      <c r="Q82" s="82" t="s">
        <v>47</v>
      </c>
      <c r="R82" s="145" t="str">
        <f>IF(TYPE(VLOOKUP($A82,'1-2'!$B$10:$BD$679,$R$7,FALSE))&lt;&gt;16,VLOOKUP($A82,'1-2'!$B$10:$BD$679,$R$7,FALSE),"")</f>
        <v/>
      </c>
      <c r="S82" s="93"/>
      <c r="T82" s="145" t="str">
        <f>IF(R82="","",IF(C80=0,ROUNDDOWN(P80*R82,)+ROUNDDOWN((S82-ROUNDDOWN(P80*R82,))*0.5,),ROUNDDOWN(S82*0.8,)))</f>
        <v/>
      </c>
      <c r="U82" s="100"/>
      <c r="V82" s="101"/>
      <c r="W82" s="257"/>
    </row>
    <row r="83" spans="1:23" ht="25.25" hidden="1" customHeight="1">
      <c r="A83">
        <f>+B83*3-2</f>
        <v>-2</v>
      </c>
      <c r="B83" s="356"/>
      <c r="C83" s="476" t="str">
        <f>IF(TYPE(VLOOKUP(A83,'1-2'!$B$10:$BD$679,$C$7,FALSE))&lt;&gt;16,VLOOKUP(A83,'1-2'!$B$10:$BD$679,$C$7,FALSE),"")</f>
        <v/>
      </c>
      <c r="D83" s="479" t="str">
        <f>IF(TYPE(VLOOKUP(A83,'1-2'!$B$10:$BD$679,$D$7,FALSE))&lt;&gt;16,VLOOKUP(A83,'1-2'!$B$10:$BD$679,$D$7,FALSE),"")</f>
        <v/>
      </c>
      <c r="E83" s="479" t="str">
        <f>IF(TYPE(VLOOKUP(A83,'1-2'!$B$10:$BD$679,$E$7,FALSE))&lt;&gt;16,VLOOKUP(A83,'1-2'!$B$10:$BD$679,$E$7,FALSE),"")</f>
        <v/>
      </c>
      <c r="F83" s="479" t="str">
        <f>IF(TYPE(VLOOKUP(A83,'1-2'!$B$10:$BD$679,$F$7,FALSE))&lt;&gt;16,VLOOKUP(A83,'1-2'!$B$10:$BD$679,$F$7,FALSE),"")</f>
        <v/>
      </c>
      <c r="G83" s="479" t="str">
        <f>IF(TYPE(VLOOKUP(A83,'1-2'!$B$10:$BD$679,$G$7,FALSE))&lt;&gt;16,VLOOKUP(A83,'1-2'!$B$10:$BD$679,$G$7,FALSE),"")</f>
        <v/>
      </c>
      <c r="H83" s="479" t="str">
        <f>IF(TYPE(VLOOKUP(A83,'1-2'!$B$10:$BD$679,$H$7,FALSE))&lt;&gt;16,VLOOKUP(A83,'1-2'!$B$10:$BD$679,$H$7,FALSE),"")</f>
        <v/>
      </c>
      <c r="I83" s="479" t="str">
        <f>IF(TYPE(VLOOKUP(A83,'1-2'!$B$10:$BD$679,$I$7,FALSE))&lt;&gt;16,VLOOKUP(A83,'1-2'!$B$10:$BD$679,$I$7,FALSE),"")</f>
        <v/>
      </c>
      <c r="J83" s="482" t="str">
        <f>IF(TYPE(VLOOKUP(A83,'1-2'!$B$10:$BD$679,$J$7,FALSE))&lt;&gt;16,VLOOKUP(A83,'1-2'!$B$10:$BD$679,$J$7,FALSE),"")</f>
        <v/>
      </c>
      <c r="K83" s="485" t="str">
        <f>IF(TYPE(VLOOKUP(A83,'1-2'!$B$10:$BD$679,$K$7,FALSE))&lt;&gt;16,VLOOKUP(A83,'1-2'!$B$10:$BD$679,$K$7,FALSE),"")</f>
        <v/>
      </c>
      <c r="L83" s="471" t="str">
        <f>IF(TYPE(VLOOKUP(A83,'1-2'!$B$10:$BD$679,$L$7,FALSE))&lt;&gt;16,VLOOKUP(A83,'1-2'!$B$10:$BD$679,$L$7,FALSE),"")</f>
        <v/>
      </c>
      <c r="M83" s="471" t="str">
        <f>IF(TYPE(VLOOKUP(A83,'1-2'!$B$10:$BD$679,$M$7,FALSE))&lt;&gt;16,VLOOKUP(A83,'1-2'!$B$10:$BD$679,$M$7,FALSE),"")</f>
        <v/>
      </c>
      <c r="N83" s="471" t="str">
        <f>IF(TYPE(VLOOKUP(A83,'1-2'!$B$10:$BD$679,$N$7,FALSE))&lt;&gt;16,VLOOKUP(A83,'1-2'!$B$10:$BD$679,$N$7,FALSE),"")</f>
        <v/>
      </c>
      <c r="O83" s="471" t="str">
        <f>IF(TYPE(VLOOKUP(A83,'1-2'!$B$10:$BD$679,$O$7,FALSE))&lt;&gt;16,VLOOKUP(A83,'1-2'!$B$10:$BD$679,$O$7,FALSE),"")</f>
        <v/>
      </c>
      <c r="P83" s="488"/>
      <c r="Q83" s="80" t="s">
        <v>35</v>
      </c>
      <c r="R83" s="139" t="str">
        <f>IF(TYPE(VLOOKUP($A83,'1-2'!$B$10:$BD$679,$R$7,FALSE))&lt;&gt;16,VLOOKUP($A83,'1-2'!$B$10:$BD$679,$R$7,FALSE),"")</f>
        <v/>
      </c>
      <c r="S83" s="91"/>
      <c r="T83" s="139" t="str">
        <f>IF(R83="","",IF(C83=0,ROUNDDOWN(P83*R83,)+ROUNDDOWN((S83-ROUNDDOWN(P83*R83,))*0.5,),ROUNDDOWN(S83*0.8,)))</f>
        <v/>
      </c>
      <c r="U83" s="94"/>
      <c r="V83" s="95"/>
      <c r="W83" s="255"/>
    </row>
    <row r="84" spans="1:23" ht="25.25" hidden="1" customHeight="1">
      <c r="A84" s="148">
        <f>IF(A83="","",A83+1)</f>
        <v>-1</v>
      </c>
      <c r="B84" s="383"/>
      <c r="C84" s="477"/>
      <c r="D84" s="480"/>
      <c r="E84" s="480"/>
      <c r="F84" s="480"/>
      <c r="G84" s="480"/>
      <c r="H84" s="480"/>
      <c r="I84" s="480"/>
      <c r="J84" s="483"/>
      <c r="K84" s="486"/>
      <c r="L84" s="472"/>
      <c r="M84" s="472"/>
      <c r="N84" s="472"/>
      <c r="O84" s="472"/>
      <c r="P84" s="489"/>
      <c r="Q84" s="81" t="s">
        <v>42</v>
      </c>
      <c r="R84" s="142" t="str">
        <f>IF(TYPE(VLOOKUP($A84,'1-2'!$B$10:$BD$679,$R$7,FALSE))&lt;&gt;16,VLOOKUP($A84,'1-2'!$B$10:$BD$679,$R$7,FALSE),"")</f>
        <v/>
      </c>
      <c r="S84" s="92"/>
      <c r="T84" s="142" t="str">
        <f>IF(R84="","",IF(C83=0,ROUNDDOWN(P83*R84,)+ROUNDDOWN((S84-ROUNDDOWN(P83*R84,))*0.5,),ROUNDDOWN(S84*0.8,)))</f>
        <v/>
      </c>
      <c r="U84" s="97"/>
      <c r="V84" s="98"/>
      <c r="W84" s="256"/>
    </row>
    <row r="85" spans="1:23" ht="25.25" hidden="1" customHeight="1">
      <c r="A85" s="148">
        <f>IF(A84="","",A84+1)</f>
        <v>0</v>
      </c>
      <c r="B85" s="384"/>
      <c r="C85" s="478"/>
      <c r="D85" s="481"/>
      <c r="E85" s="481"/>
      <c r="F85" s="481"/>
      <c r="G85" s="481"/>
      <c r="H85" s="481"/>
      <c r="I85" s="481"/>
      <c r="J85" s="484"/>
      <c r="K85" s="487"/>
      <c r="L85" s="473"/>
      <c r="M85" s="473"/>
      <c r="N85" s="473"/>
      <c r="O85" s="473"/>
      <c r="P85" s="490"/>
      <c r="Q85" s="82" t="s">
        <v>47</v>
      </c>
      <c r="R85" s="145" t="str">
        <f>IF(TYPE(VLOOKUP($A85,'1-2'!$B$10:$BD$679,$R$7,FALSE))&lt;&gt;16,VLOOKUP($A85,'1-2'!$B$10:$BD$679,$R$7,FALSE),"")</f>
        <v/>
      </c>
      <c r="S85" s="93"/>
      <c r="T85" s="145" t="str">
        <f>IF(R85="","",IF(C83=0,ROUNDDOWN(P83*R85,)+ROUNDDOWN((S85-ROUNDDOWN(P83*R85,))*0.5,),ROUNDDOWN(S85*0.8,)))</f>
        <v/>
      </c>
      <c r="U85" s="100"/>
      <c r="V85" s="101"/>
      <c r="W85" s="257"/>
    </row>
    <row r="86" spans="1:23" ht="25.25" hidden="1" customHeight="1">
      <c r="A86">
        <f t="shared" ref="A86" si="0">+B86*3-2</f>
        <v>-2</v>
      </c>
      <c r="B86" s="356"/>
      <c r="C86" s="476" t="str">
        <f>IF(TYPE(VLOOKUP(A86,'1-2'!$B$10:$BD$679,$C$7,FALSE))&lt;&gt;16,VLOOKUP(A86,'1-2'!$B$10:$BD$679,$C$7,FALSE),"")</f>
        <v/>
      </c>
      <c r="D86" s="479" t="str">
        <f>IF(TYPE(VLOOKUP(A86,'1-2'!$B$10:$BD$679,$D$7,FALSE))&lt;&gt;16,VLOOKUP(A86,'1-2'!$B$10:$BD$679,$D$7,FALSE),"")</f>
        <v/>
      </c>
      <c r="E86" s="479" t="str">
        <f>IF(TYPE(VLOOKUP(A86,'1-2'!$B$10:$BD$679,$E$7,FALSE))&lt;&gt;16,VLOOKUP(A86,'1-2'!$B$10:$BD$679,$E$7,FALSE),"")</f>
        <v/>
      </c>
      <c r="F86" s="479" t="str">
        <f>IF(TYPE(VLOOKUP(A86,'1-2'!$B$10:$BD$679,$F$7,FALSE))&lt;&gt;16,VLOOKUP(A86,'1-2'!$B$10:$BD$679,$F$7,FALSE),"")</f>
        <v/>
      </c>
      <c r="G86" s="479" t="str">
        <f>IF(TYPE(VLOOKUP(A86,'1-2'!$B$10:$BD$679,$G$7,FALSE))&lt;&gt;16,VLOOKUP(A86,'1-2'!$B$10:$BD$679,$G$7,FALSE),"")</f>
        <v/>
      </c>
      <c r="H86" s="479" t="str">
        <f>IF(TYPE(VLOOKUP(A86,'1-2'!$B$10:$BD$679,$H$7,FALSE))&lt;&gt;16,VLOOKUP(A86,'1-2'!$B$10:$BD$679,$H$7,FALSE),"")</f>
        <v/>
      </c>
      <c r="I86" s="479" t="str">
        <f>IF(TYPE(VLOOKUP(A86,'1-2'!$B$10:$BD$679,$I$7,FALSE))&lt;&gt;16,VLOOKUP(A86,'1-2'!$B$10:$BD$679,$I$7,FALSE),"")</f>
        <v/>
      </c>
      <c r="J86" s="482" t="str">
        <f>IF(TYPE(VLOOKUP(A86,'1-2'!$B$10:$BD$679,$J$7,FALSE))&lt;&gt;16,VLOOKUP(A86,'1-2'!$B$10:$BD$679,$J$7,FALSE),"")</f>
        <v/>
      </c>
      <c r="K86" s="485" t="str">
        <f>IF(TYPE(VLOOKUP(A86,'1-2'!$B$10:$BD$679,$K$7,FALSE))&lt;&gt;16,VLOOKUP(A86,'1-2'!$B$10:$BD$679,$K$7,FALSE),"")</f>
        <v/>
      </c>
      <c r="L86" s="471" t="str">
        <f>IF(TYPE(VLOOKUP(A86,'1-2'!$B$10:$BD$679,$L$7,FALSE))&lt;&gt;16,VLOOKUP(A86,'1-2'!$B$10:$BD$679,$L$7,FALSE),"")</f>
        <v/>
      </c>
      <c r="M86" s="471" t="str">
        <f>IF(TYPE(VLOOKUP(A86,'1-2'!$B$10:$BD$679,$M$7,FALSE))&lt;&gt;16,VLOOKUP(A86,'1-2'!$B$10:$BD$679,$M$7,FALSE),"")</f>
        <v/>
      </c>
      <c r="N86" s="471" t="str">
        <f>IF(TYPE(VLOOKUP(A86,'1-2'!$B$10:$BD$679,$N$7,FALSE))&lt;&gt;16,VLOOKUP(A86,'1-2'!$B$10:$BD$679,$N$7,FALSE),"")</f>
        <v/>
      </c>
      <c r="O86" s="471" t="str">
        <f>IF(TYPE(VLOOKUP(A86,'1-2'!$B$10:$BD$679,$O$7,FALSE))&lt;&gt;16,VLOOKUP(A86,'1-2'!$B$10:$BD$679,$O$7,FALSE),"")</f>
        <v/>
      </c>
      <c r="P86" s="488"/>
      <c r="Q86" s="80" t="s">
        <v>35</v>
      </c>
      <c r="R86" s="139" t="str">
        <f>IF(TYPE(VLOOKUP($A86,'1-2'!$B$10:$BD$679,$R$7,FALSE))&lt;&gt;16,VLOOKUP($A86,'1-2'!$B$10:$BD$679,$R$7,FALSE),"")</f>
        <v/>
      </c>
      <c r="S86" s="91"/>
      <c r="T86" s="139" t="str">
        <f>IF(R86="","",IF(C86=0,ROUNDDOWN(P86*R86,)+ROUNDDOWN((S86-ROUNDDOWN(P86*R86,))*0.5,),ROUNDDOWN(S86*0.8,)))</f>
        <v/>
      </c>
      <c r="U86" s="94"/>
      <c r="V86" s="95"/>
      <c r="W86" s="255"/>
    </row>
    <row r="87" spans="1:23" ht="25.25" hidden="1" customHeight="1">
      <c r="A87" s="148">
        <f t="shared" ref="A87:A88" si="1">IF(A86="","",A86+1)</f>
        <v>-1</v>
      </c>
      <c r="B87" s="383"/>
      <c r="C87" s="477"/>
      <c r="D87" s="480"/>
      <c r="E87" s="480"/>
      <c r="F87" s="480"/>
      <c r="G87" s="480"/>
      <c r="H87" s="480"/>
      <c r="I87" s="480"/>
      <c r="J87" s="483"/>
      <c r="K87" s="486"/>
      <c r="L87" s="472"/>
      <c r="M87" s="472"/>
      <c r="N87" s="472"/>
      <c r="O87" s="472"/>
      <c r="P87" s="489"/>
      <c r="Q87" s="81" t="s">
        <v>42</v>
      </c>
      <c r="R87" s="142" t="str">
        <f>IF(TYPE(VLOOKUP($A87,'1-2'!$B$10:$BD$679,$R$7,FALSE))&lt;&gt;16,VLOOKUP($A87,'1-2'!$B$10:$BD$679,$R$7,FALSE),"")</f>
        <v/>
      </c>
      <c r="S87" s="92"/>
      <c r="T87" s="142" t="str">
        <f>IF(R87="","",IF(C86=0,ROUNDDOWN(P86*R87,)+ROUNDDOWN((S87-ROUNDDOWN(P86*R87,))*0.5,),ROUNDDOWN(S87*0.8,)))</f>
        <v/>
      </c>
      <c r="U87" s="97"/>
      <c r="V87" s="98"/>
      <c r="W87" s="256"/>
    </row>
    <row r="88" spans="1:23" ht="25.25" hidden="1" customHeight="1">
      <c r="A88" s="148">
        <f t="shared" si="1"/>
        <v>0</v>
      </c>
      <c r="B88" s="384"/>
      <c r="C88" s="478"/>
      <c r="D88" s="481"/>
      <c r="E88" s="481"/>
      <c r="F88" s="481"/>
      <c r="G88" s="481"/>
      <c r="H88" s="481"/>
      <c r="I88" s="481"/>
      <c r="J88" s="484"/>
      <c r="K88" s="487"/>
      <c r="L88" s="473"/>
      <c r="M88" s="473"/>
      <c r="N88" s="473"/>
      <c r="O88" s="473"/>
      <c r="P88" s="490"/>
      <c r="Q88" s="82" t="s">
        <v>47</v>
      </c>
      <c r="R88" s="145" t="str">
        <f>IF(TYPE(VLOOKUP($A88,'1-2'!$B$10:$BD$679,$R$7,FALSE))&lt;&gt;16,VLOOKUP($A88,'1-2'!$B$10:$BD$679,$R$7,FALSE),"")</f>
        <v/>
      </c>
      <c r="S88" s="93"/>
      <c r="T88" s="145" t="str">
        <f>IF(R88="","",IF(C86=0,ROUNDDOWN(P86*R88,)+ROUNDDOWN((S88-ROUNDDOWN(P86*R88,))*0.5,),ROUNDDOWN(S88*0.8,)))</f>
        <v/>
      </c>
      <c r="U88" s="100"/>
      <c r="V88" s="101"/>
      <c r="W88" s="257"/>
    </row>
    <row r="89" spans="1:23" ht="25.25" hidden="1" customHeight="1">
      <c r="A89">
        <f t="shared" ref="A89" si="2">+B89*3-2</f>
        <v>-2</v>
      </c>
      <c r="B89" s="356"/>
      <c r="C89" s="476" t="str">
        <f>IF(TYPE(VLOOKUP(A89,'1-2'!$B$10:$BD$679,$C$7,FALSE))&lt;&gt;16,VLOOKUP(A89,'1-2'!$B$10:$BD$679,$C$7,FALSE),"")</f>
        <v/>
      </c>
      <c r="D89" s="479" t="str">
        <f>IF(TYPE(VLOOKUP(A89,'1-2'!$B$10:$BD$679,$D$7,FALSE))&lt;&gt;16,VLOOKUP(A89,'1-2'!$B$10:$BD$679,$D$7,FALSE),"")</f>
        <v/>
      </c>
      <c r="E89" s="479" t="str">
        <f>IF(TYPE(VLOOKUP(A89,'1-2'!$B$10:$BD$679,$E$7,FALSE))&lt;&gt;16,VLOOKUP(A89,'1-2'!$B$10:$BD$679,$E$7,FALSE),"")</f>
        <v/>
      </c>
      <c r="F89" s="479" t="str">
        <f>IF(TYPE(VLOOKUP(A89,'1-2'!$B$10:$BD$679,$F$7,FALSE))&lt;&gt;16,VLOOKUP(A89,'1-2'!$B$10:$BD$679,$F$7,FALSE),"")</f>
        <v/>
      </c>
      <c r="G89" s="479" t="str">
        <f>IF(TYPE(VLOOKUP(A89,'1-2'!$B$10:$BD$679,$G$7,FALSE))&lt;&gt;16,VLOOKUP(A89,'1-2'!$B$10:$BD$679,$G$7,FALSE),"")</f>
        <v/>
      </c>
      <c r="H89" s="479" t="str">
        <f>IF(TYPE(VLOOKUP(A89,'1-2'!$B$10:$BD$679,$H$7,FALSE))&lt;&gt;16,VLOOKUP(A89,'1-2'!$B$10:$BD$679,$H$7,FALSE),"")</f>
        <v/>
      </c>
      <c r="I89" s="479" t="str">
        <f>IF(TYPE(VLOOKUP(A89,'1-2'!$B$10:$BD$679,$I$7,FALSE))&lt;&gt;16,VLOOKUP(A89,'1-2'!$B$10:$BD$679,$I$7,FALSE),"")</f>
        <v/>
      </c>
      <c r="J89" s="482" t="str">
        <f>IF(TYPE(VLOOKUP(A89,'1-2'!$B$10:$BD$679,$J$7,FALSE))&lt;&gt;16,VLOOKUP(A89,'1-2'!$B$10:$BD$679,$J$7,FALSE),"")</f>
        <v/>
      </c>
      <c r="K89" s="485" t="str">
        <f>IF(TYPE(VLOOKUP(A89,'1-2'!$B$10:$BD$679,$K$7,FALSE))&lt;&gt;16,VLOOKUP(A89,'1-2'!$B$10:$BD$679,$K$7,FALSE),"")</f>
        <v/>
      </c>
      <c r="L89" s="471" t="str">
        <f>IF(TYPE(VLOOKUP(A89,'1-2'!$B$10:$BD$679,$L$7,FALSE))&lt;&gt;16,VLOOKUP(A89,'1-2'!$B$10:$BD$679,$L$7,FALSE),"")</f>
        <v/>
      </c>
      <c r="M89" s="471" t="str">
        <f>IF(TYPE(VLOOKUP(A89,'1-2'!$B$10:$BD$679,$M$7,FALSE))&lt;&gt;16,VLOOKUP(A89,'1-2'!$B$10:$BD$679,$M$7,FALSE),"")</f>
        <v/>
      </c>
      <c r="N89" s="471" t="str">
        <f>IF(TYPE(VLOOKUP(A89,'1-2'!$B$10:$BD$679,$N$7,FALSE))&lt;&gt;16,VLOOKUP(A89,'1-2'!$B$10:$BD$679,$N$7,FALSE),"")</f>
        <v/>
      </c>
      <c r="O89" s="471" t="str">
        <f>IF(TYPE(VLOOKUP(A89,'1-2'!$B$10:$BD$679,$O$7,FALSE))&lt;&gt;16,VLOOKUP(A89,'1-2'!$B$10:$BD$679,$O$7,FALSE),"")</f>
        <v/>
      </c>
      <c r="P89" s="488"/>
      <c r="Q89" s="80" t="s">
        <v>35</v>
      </c>
      <c r="R89" s="139" t="str">
        <f>IF(TYPE(VLOOKUP($A89,'1-2'!$B$10:$BD$679,$R$7,FALSE))&lt;&gt;16,VLOOKUP($A89,'1-2'!$B$10:$BD$679,$R$7,FALSE),"")</f>
        <v/>
      </c>
      <c r="S89" s="91"/>
      <c r="T89" s="139" t="str">
        <f>IF(R89="","",IF(C89=0,ROUNDDOWN(P89*R89,)+ROUNDDOWN((S89-ROUNDDOWN(P89*R89,))*0.5,),ROUNDDOWN(S89*0.8,)))</f>
        <v/>
      </c>
      <c r="U89" s="94"/>
      <c r="V89" s="95"/>
      <c r="W89" s="255"/>
    </row>
    <row r="90" spans="1:23" ht="25.25" hidden="1" customHeight="1">
      <c r="A90" s="148">
        <f t="shared" ref="A90:A91" si="3">IF(A89="","",A89+1)</f>
        <v>-1</v>
      </c>
      <c r="B90" s="383"/>
      <c r="C90" s="477"/>
      <c r="D90" s="480"/>
      <c r="E90" s="480"/>
      <c r="F90" s="480"/>
      <c r="G90" s="480"/>
      <c r="H90" s="480"/>
      <c r="I90" s="480"/>
      <c r="J90" s="483"/>
      <c r="K90" s="486"/>
      <c r="L90" s="472"/>
      <c r="M90" s="472"/>
      <c r="N90" s="472"/>
      <c r="O90" s="472"/>
      <c r="P90" s="489"/>
      <c r="Q90" s="81" t="s">
        <v>42</v>
      </c>
      <c r="R90" s="142" t="str">
        <f>IF(TYPE(VLOOKUP($A90,'1-2'!$B$10:$BD$679,$R$7,FALSE))&lt;&gt;16,VLOOKUP($A90,'1-2'!$B$10:$BD$679,$R$7,FALSE),"")</f>
        <v/>
      </c>
      <c r="S90" s="92"/>
      <c r="T90" s="142" t="str">
        <f>IF(R90="","",IF(C89=0,ROUNDDOWN(P89*R90,)+ROUNDDOWN((S90-ROUNDDOWN(P89*R90,))*0.5,),ROUNDDOWN(S90*0.8,)))</f>
        <v/>
      </c>
      <c r="U90" s="97"/>
      <c r="V90" s="98"/>
      <c r="W90" s="256"/>
    </row>
    <row r="91" spans="1:23" ht="25.25" hidden="1" customHeight="1">
      <c r="A91" s="148">
        <f t="shared" si="3"/>
        <v>0</v>
      </c>
      <c r="B91" s="384"/>
      <c r="C91" s="478"/>
      <c r="D91" s="481"/>
      <c r="E91" s="481"/>
      <c r="F91" s="481"/>
      <c r="G91" s="481"/>
      <c r="H91" s="481"/>
      <c r="I91" s="481"/>
      <c r="J91" s="484"/>
      <c r="K91" s="487"/>
      <c r="L91" s="473"/>
      <c r="M91" s="473"/>
      <c r="N91" s="473"/>
      <c r="O91" s="473"/>
      <c r="P91" s="490"/>
      <c r="Q91" s="82" t="s">
        <v>47</v>
      </c>
      <c r="R91" s="145" t="str">
        <f>IF(TYPE(VLOOKUP($A91,'1-2'!$B$10:$BD$679,$R$7,FALSE))&lt;&gt;16,VLOOKUP($A91,'1-2'!$B$10:$BD$679,$R$7,FALSE),"")</f>
        <v/>
      </c>
      <c r="S91" s="93"/>
      <c r="T91" s="145" t="str">
        <f>IF(R91="","",IF(C89=0,ROUNDDOWN(P89*R91,)+ROUNDDOWN((S91-ROUNDDOWN(P89*R91,))*0.5,),ROUNDDOWN(S91*0.8,)))</f>
        <v/>
      </c>
      <c r="U91" s="100"/>
      <c r="V91" s="101"/>
      <c r="W91" s="257"/>
    </row>
    <row r="92" spans="1:23" ht="25.25" hidden="1" customHeight="1">
      <c r="A92">
        <f t="shared" ref="A92" si="4">+B92*3-2</f>
        <v>-2</v>
      </c>
      <c r="B92" s="356"/>
      <c r="C92" s="476" t="str">
        <f>IF(TYPE(VLOOKUP(A92,'1-2'!$B$10:$BD$679,$C$7,FALSE))&lt;&gt;16,VLOOKUP(A92,'1-2'!$B$10:$BD$679,$C$7,FALSE),"")</f>
        <v/>
      </c>
      <c r="D92" s="479" t="str">
        <f>IF(TYPE(VLOOKUP(A92,'1-2'!$B$10:$BD$679,$D$7,FALSE))&lt;&gt;16,VLOOKUP(A92,'1-2'!$B$10:$BD$679,$D$7,FALSE),"")</f>
        <v/>
      </c>
      <c r="E92" s="479" t="str">
        <f>IF(TYPE(VLOOKUP(A92,'1-2'!$B$10:$BD$679,$E$7,FALSE))&lt;&gt;16,VLOOKUP(A92,'1-2'!$B$10:$BD$679,$E$7,FALSE),"")</f>
        <v/>
      </c>
      <c r="F92" s="479" t="str">
        <f>IF(TYPE(VLOOKUP(A92,'1-2'!$B$10:$BD$679,$F$7,FALSE))&lt;&gt;16,VLOOKUP(A92,'1-2'!$B$10:$BD$679,$F$7,FALSE),"")</f>
        <v/>
      </c>
      <c r="G92" s="479" t="str">
        <f>IF(TYPE(VLOOKUP(A92,'1-2'!$B$10:$BD$679,$G$7,FALSE))&lt;&gt;16,VLOOKUP(A92,'1-2'!$B$10:$BD$679,$G$7,FALSE),"")</f>
        <v/>
      </c>
      <c r="H92" s="479" t="str">
        <f>IF(TYPE(VLOOKUP(A92,'1-2'!$B$10:$BD$679,$H$7,FALSE))&lt;&gt;16,VLOOKUP(A92,'1-2'!$B$10:$BD$679,$H$7,FALSE),"")</f>
        <v/>
      </c>
      <c r="I92" s="479" t="str">
        <f>IF(TYPE(VLOOKUP(A92,'1-2'!$B$10:$BD$679,$I$7,FALSE))&lt;&gt;16,VLOOKUP(A92,'1-2'!$B$10:$BD$679,$I$7,FALSE),"")</f>
        <v/>
      </c>
      <c r="J92" s="482" t="str">
        <f>IF(TYPE(VLOOKUP(A92,'1-2'!$B$10:$BD$679,$J$7,FALSE))&lt;&gt;16,VLOOKUP(A92,'1-2'!$B$10:$BD$679,$J$7,FALSE),"")</f>
        <v/>
      </c>
      <c r="K92" s="485" t="str">
        <f>IF(TYPE(VLOOKUP(A92,'1-2'!$B$10:$BD$679,$K$7,FALSE))&lt;&gt;16,VLOOKUP(A92,'1-2'!$B$10:$BD$679,$K$7,FALSE),"")</f>
        <v/>
      </c>
      <c r="L92" s="471" t="str">
        <f>IF(TYPE(VLOOKUP(A92,'1-2'!$B$10:$BD$679,$L$7,FALSE))&lt;&gt;16,VLOOKUP(A92,'1-2'!$B$10:$BD$679,$L$7,FALSE),"")</f>
        <v/>
      </c>
      <c r="M92" s="471" t="str">
        <f>IF(TYPE(VLOOKUP(A92,'1-2'!$B$10:$BD$679,$M$7,FALSE))&lt;&gt;16,VLOOKUP(A92,'1-2'!$B$10:$BD$679,$M$7,FALSE),"")</f>
        <v/>
      </c>
      <c r="N92" s="471" t="str">
        <f>IF(TYPE(VLOOKUP(A92,'1-2'!$B$10:$BD$679,$N$7,FALSE))&lt;&gt;16,VLOOKUP(A92,'1-2'!$B$10:$BD$679,$N$7,FALSE),"")</f>
        <v/>
      </c>
      <c r="O92" s="471" t="str">
        <f>IF(TYPE(VLOOKUP(A92,'1-2'!$B$10:$BD$679,$O$7,FALSE))&lt;&gt;16,VLOOKUP(A92,'1-2'!$B$10:$BD$679,$O$7,FALSE),"")</f>
        <v/>
      </c>
      <c r="P92" s="488"/>
      <c r="Q92" s="80" t="s">
        <v>35</v>
      </c>
      <c r="R92" s="139" t="str">
        <f>IF(TYPE(VLOOKUP($A92,'1-2'!$B$10:$BD$679,$R$7,FALSE))&lt;&gt;16,VLOOKUP($A92,'1-2'!$B$10:$BD$679,$R$7,FALSE),"")</f>
        <v/>
      </c>
      <c r="S92" s="91"/>
      <c r="T92" s="139" t="str">
        <f>IF(R92="","",IF(C92=0,ROUNDDOWN(P92*R92,)+ROUNDDOWN((S92-ROUNDDOWN(P92*R92,))*0.5,),ROUNDDOWN(S92*0.8,)))</f>
        <v/>
      </c>
      <c r="U92" s="94"/>
      <c r="V92" s="95"/>
      <c r="W92" s="255"/>
    </row>
    <row r="93" spans="1:23" ht="25.25" hidden="1" customHeight="1">
      <c r="A93" s="148">
        <f t="shared" ref="A93:A94" si="5">IF(A92="","",A92+1)</f>
        <v>-1</v>
      </c>
      <c r="B93" s="383"/>
      <c r="C93" s="477"/>
      <c r="D93" s="480"/>
      <c r="E93" s="480"/>
      <c r="F93" s="480"/>
      <c r="G93" s="480"/>
      <c r="H93" s="480"/>
      <c r="I93" s="480"/>
      <c r="J93" s="483"/>
      <c r="K93" s="486"/>
      <c r="L93" s="472"/>
      <c r="M93" s="472"/>
      <c r="N93" s="472"/>
      <c r="O93" s="472"/>
      <c r="P93" s="489"/>
      <c r="Q93" s="81" t="s">
        <v>42</v>
      </c>
      <c r="R93" s="142" t="str">
        <f>IF(TYPE(VLOOKUP($A93,'1-2'!$B$10:$BD$679,$R$7,FALSE))&lt;&gt;16,VLOOKUP($A93,'1-2'!$B$10:$BD$679,$R$7,FALSE),"")</f>
        <v/>
      </c>
      <c r="S93" s="92"/>
      <c r="T93" s="142" t="str">
        <f>IF(R93="","",IF(C92=0,ROUNDDOWN(P92*R93,)+ROUNDDOWN((S93-ROUNDDOWN(P92*R93,))*0.5,),ROUNDDOWN(S93*0.8,)))</f>
        <v/>
      </c>
      <c r="U93" s="97"/>
      <c r="V93" s="98"/>
      <c r="W93" s="256"/>
    </row>
    <row r="94" spans="1:23" ht="25.25" hidden="1" customHeight="1">
      <c r="A94" s="148">
        <f t="shared" si="5"/>
        <v>0</v>
      </c>
      <c r="B94" s="384"/>
      <c r="C94" s="478"/>
      <c r="D94" s="481"/>
      <c r="E94" s="481"/>
      <c r="F94" s="481"/>
      <c r="G94" s="481"/>
      <c r="H94" s="481"/>
      <c r="I94" s="481"/>
      <c r="J94" s="484"/>
      <c r="K94" s="487"/>
      <c r="L94" s="473"/>
      <c r="M94" s="473"/>
      <c r="N94" s="473"/>
      <c r="O94" s="473"/>
      <c r="P94" s="490"/>
      <c r="Q94" s="82" t="s">
        <v>47</v>
      </c>
      <c r="R94" s="145" t="str">
        <f>IF(TYPE(VLOOKUP($A94,'1-2'!$B$10:$BD$679,$R$7,FALSE))&lt;&gt;16,VLOOKUP($A94,'1-2'!$B$10:$BD$679,$R$7,FALSE),"")</f>
        <v/>
      </c>
      <c r="S94" s="93"/>
      <c r="T94" s="145" t="str">
        <f>IF(R94="","",IF(C92=0,ROUNDDOWN(P92*R94,)+ROUNDDOWN((S94-ROUNDDOWN(P92*R94,))*0.5,),ROUNDDOWN(S94*0.8,)))</f>
        <v/>
      </c>
      <c r="U94" s="100"/>
      <c r="V94" s="101"/>
      <c r="W94" s="257"/>
    </row>
    <row r="95" spans="1:23" ht="25.25" hidden="1" customHeight="1">
      <c r="A95">
        <f t="shared" ref="A95" si="6">+B95*3-2</f>
        <v>-2</v>
      </c>
      <c r="B95" s="356"/>
      <c r="C95" s="476" t="str">
        <f>IF(TYPE(VLOOKUP(A95,'1-2'!$B$10:$BD$679,$C$7,FALSE))&lt;&gt;16,VLOOKUP(A95,'1-2'!$B$10:$BD$679,$C$7,FALSE),"")</f>
        <v/>
      </c>
      <c r="D95" s="479" t="str">
        <f>IF(TYPE(VLOOKUP(A95,'1-2'!$B$10:$BD$679,$D$7,FALSE))&lt;&gt;16,VLOOKUP(A95,'1-2'!$B$10:$BD$679,$D$7,FALSE),"")</f>
        <v/>
      </c>
      <c r="E95" s="479" t="str">
        <f>IF(TYPE(VLOOKUP(A95,'1-2'!$B$10:$BD$679,$E$7,FALSE))&lt;&gt;16,VLOOKUP(A95,'1-2'!$B$10:$BD$679,$E$7,FALSE),"")</f>
        <v/>
      </c>
      <c r="F95" s="479" t="str">
        <f>IF(TYPE(VLOOKUP(A95,'1-2'!$B$10:$BD$679,$F$7,FALSE))&lt;&gt;16,VLOOKUP(A95,'1-2'!$B$10:$BD$679,$F$7,FALSE),"")</f>
        <v/>
      </c>
      <c r="G95" s="479" t="str">
        <f>IF(TYPE(VLOOKUP(A95,'1-2'!$B$10:$BD$679,$G$7,FALSE))&lt;&gt;16,VLOOKUP(A95,'1-2'!$B$10:$BD$679,$G$7,FALSE),"")</f>
        <v/>
      </c>
      <c r="H95" s="479" t="str">
        <f>IF(TYPE(VLOOKUP(A95,'1-2'!$B$10:$BD$679,$H$7,FALSE))&lt;&gt;16,VLOOKUP(A95,'1-2'!$B$10:$BD$679,$H$7,FALSE),"")</f>
        <v/>
      </c>
      <c r="I95" s="479" t="str">
        <f>IF(TYPE(VLOOKUP(A95,'1-2'!$B$10:$BD$679,$I$7,FALSE))&lt;&gt;16,VLOOKUP(A95,'1-2'!$B$10:$BD$679,$I$7,FALSE),"")</f>
        <v/>
      </c>
      <c r="J95" s="482" t="str">
        <f>IF(TYPE(VLOOKUP(A95,'1-2'!$B$10:$BD$679,$J$7,FALSE))&lt;&gt;16,VLOOKUP(A95,'1-2'!$B$10:$BD$679,$J$7,FALSE),"")</f>
        <v/>
      </c>
      <c r="K95" s="485" t="str">
        <f>IF(TYPE(VLOOKUP(A95,'1-2'!$B$10:$BD$679,$K$7,FALSE))&lt;&gt;16,VLOOKUP(A95,'1-2'!$B$10:$BD$679,$K$7,FALSE),"")</f>
        <v/>
      </c>
      <c r="L95" s="471" t="str">
        <f>IF(TYPE(VLOOKUP(A95,'1-2'!$B$10:$BD$679,$L$7,FALSE))&lt;&gt;16,VLOOKUP(A95,'1-2'!$B$10:$BD$679,$L$7,FALSE),"")</f>
        <v/>
      </c>
      <c r="M95" s="471" t="str">
        <f>IF(TYPE(VLOOKUP(A95,'1-2'!$B$10:$BD$679,$M$7,FALSE))&lt;&gt;16,VLOOKUP(A95,'1-2'!$B$10:$BD$679,$M$7,FALSE),"")</f>
        <v/>
      </c>
      <c r="N95" s="471" t="str">
        <f>IF(TYPE(VLOOKUP(A95,'1-2'!$B$10:$BD$679,$N$7,FALSE))&lt;&gt;16,VLOOKUP(A95,'1-2'!$B$10:$BD$679,$N$7,FALSE),"")</f>
        <v/>
      </c>
      <c r="O95" s="471" t="str">
        <f>IF(TYPE(VLOOKUP(A95,'1-2'!$B$10:$BD$679,$O$7,FALSE))&lt;&gt;16,VLOOKUP(A95,'1-2'!$B$10:$BD$679,$O$7,FALSE),"")</f>
        <v/>
      </c>
      <c r="P95" s="488"/>
      <c r="Q95" s="80" t="s">
        <v>35</v>
      </c>
      <c r="R95" s="139" t="str">
        <f>IF(TYPE(VLOOKUP($A95,'1-2'!$B$10:$BD$679,$R$7,FALSE))&lt;&gt;16,VLOOKUP($A95,'1-2'!$B$10:$BD$679,$R$7,FALSE),"")</f>
        <v/>
      </c>
      <c r="S95" s="91"/>
      <c r="T95" s="139" t="str">
        <f>IF(R95="","",IF(C95=0,ROUNDDOWN(P95*R95,)+ROUNDDOWN((S95-ROUNDDOWN(P95*R95,))*0.5,),ROUNDDOWN(S95*0.8,)))</f>
        <v/>
      </c>
      <c r="U95" s="94"/>
      <c r="V95" s="95"/>
      <c r="W95" s="255"/>
    </row>
    <row r="96" spans="1:23" ht="25.25" hidden="1" customHeight="1">
      <c r="A96" s="148">
        <f t="shared" ref="A96:A97" si="7">IF(A95="","",A95+1)</f>
        <v>-1</v>
      </c>
      <c r="B96" s="383"/>
      <c r="C96" s="477"/>
      <c r="D96" s="480"/>
      <c r="E96" s="480"/>
      <c r="F96" s="480"/>
      <c r="G96" s="480"/>
      <c r="H96" s="480"/>
      <c r="I96" s="480"/>
      <c r="J96" s="483"/>
      <c r="K96" s="486"/>
      <c r="L96" s="472"/>
      <c r="M96" s="472"/>
      <c r="N96" s="472"/>
      <c r="O96" s="472"/>
      <c r="P96" s="489"/>
      <c r="Q96" s="81" t="s">
        <v>42</v>
      </c>
      <c r="R96" s="142" t="str">
        <f>IF(TYPE(VLOOKUP($A96,'1-2'!$B$10:$BD$679,$R$7,FALSE))&lt;&gt;16,VLOOKUP($A96,'1-2'!$B$10:$BD$679,$R$7,FALSE),"")</f>
        <v/>
      </c>
      <c r="S96" s="92"/>
      <c r="T96" s="142" t="str">
        <f>IF(R96="","",IF(C95=0,ROUNDDOWN(P95*R96,)+ROUNDDOWN((S96-ROUNDDOWN(P95*R96,))*0.5,),ROUNDDOWN(S96*0.8,)))</f>
        <v/>
      </c>
      <c r="U96" s="97"/>
      <c r="V96" s="98"/>
      <c r="W96" s="256"/>
    </row>
    <row r="97" spans="1:23" ht="25.25" hidden="1" customHeight="1">
      <c r="A97" s="148">
        <f t="shared" si="7"/>
        <v>0</v>
      </c>
      <c r="B97" s="384"/>
      <c r="C97" s="478"/>
      <c r="D97" s="481"/>
      <c r="E97" s="481"/>
      <c r="F97" s="481"/>
      <c r="G97" s="481"/>
      <c r="H97" s="481"/>
      <c r="I97" s="481"/>
      <c r="J97" s="484"/>
      <c r="K97" s="487"/>
      <c r="L97" s="473"/>
      <c r="M97" s="473"/>
      <c r="N97" s="473"/>
      <c r="O97" s="473"/>
      <c r="P97" s="490"/>
      <c r="Q97" s="82" t="s">
        <v>47</v>
      </c>
      <c r="R97" s="145" t="str">
        <f>IF(TYPE(VLOOKUP($A97,'1-2'!$B$10:$BD$679,$R$7,FALSE))&lt;&gt;16,VLOOKUP($A97,'1-2'!$B$10:$BD$679,$R$7,FALSE),"")</f>
        <v/>
      </c>
      <c r="S97" s="93"/>
      <c r="T97" s="145" t="str">
        <f>IF(R97="","",IF(C95=0,ROUNDDOWN(P95*R97,)+ROUNDDOWN((S97-ROUNDDOWN(P95*R97,))*0.5,),ROUNDDOWN(S97*0.8,)))</f>
        <v/>
      </c>
      <c r="U97" s="100"/>
      <c r="V97" s="101"/>
      <c r="W97" s="257"/>
    </row>
    <row r="98" spans="1:23" ht="25.25" hidden="1" customHeight="1">
      <c r="A98">
        <f>+B98*3-2</f>
        <v>-2</v>
      </c>
      <c r="B98" s="356"/>
      <c r="C98" s="204" t="s">
        <v>108</v>
      </c>
      <c r="D98" s="201" t="s">
        <v>108</v>
      </c>
      <c r="E98" s="201" t="s">
        <v>108</v>
      </c>
      <c r="F98" s="201" t="s">
        <v>108</v>
      </c>
      <c r="G98" s="201" t="s">
        <v>108</v>
      </c>
      <c r="H98" s="201" t="s">
        <v>108</v>
      </c>
      <c r="I98" s="201" t="s">
        <v>108</v>
      </c>
      <c r="J98" s="195" t="s">
        <v>108</v>
      </c>
      <c r="K98" s="198" t="s">
        <v>108</v>
      </c>
      <c r="L98" s="192" t="s">
        <v>108</v>
      </c>
      <c r="M98" s="192" t="s">
        <v>108</v>
      </c>
      <c r="N98" s="192" t="s">
        <v>108</v>
      </c>
      <c r="O98" s="192" t="s">
        <v>108</v>
      </c>
      <c r="P98" s="488"/>
      <c r="Q98" s="83" t="s">
        <v>35</v>
      </c>
      <c r="R98" s="72" t="s">
        <v>108</v>
      </c>
      <c r="S98" s="91"/>
      <c r="T98" s="68" t="s">
        <v>108</v>
      </c>
      <c r="U98" s="94"/>
      <c r="V98" s="95"/>
      <c r="W98" s="255"/>
    </row>
    <row r="99" spans="1:23" ht="18.5" hidden="1" customHeight="1">
      <c r="A99" s="148">
        <f>IF(A98="","",A98+1)</f>
        <v>-1</v>
      </c>
      <c r="B99" s="383"/>
      <c r="C99" s="205"/>
      <c r="D99" s="202"/>
      <c r="E99" s="202"/>
      <c r="F99" s="202"/>
      <c r="G99" s="202"/>
      <c r="H99" s="202"/>
      <c r="I99" s="202"/>
      <c r="J99" s="196"/>
      <c r="K99" s="199"/>
      <c r="L99" s="193"/>
      <c r="M99" s="193"/>
      <c r="N99" s="193"/>
      <c r="O99" s="193"/>
      <c r="P99" s="489"/>
      <c r="Q99" s="81" t="s">
        <v>42</v>
      </c>
      <c r="R99" s="71" t="s">
        <v>108</v>
      </c>
      <c r="S99" s="92"/>
      <c r="T99" s="69" t="s">
        <v>108</v>
      </c>
      <c r="U99" s="97"/>
      <c r="V99" s="98"/>
      <c r="W99" s="256"/>
    </row>
    <row r="100" spans="1:23" ht="19.75" hidden="1" customHeight="1">
      <c r="A100" s="148">
        <f>IF(A99="","",A99+1)</f>
        <v>0</v>
      </c>
      <c r="B100" s="384"/>
      <c r="C100" s="206"/>
      <c r="D100" s="203"/>
      <c r="E100" s="203"/>
      <c r="F100" s="203"/>
      <c r="G100" s="203"/>
      <c r="H100" s="203"/>
      <c r="I100" s="203"/>
      <c r="J100" s="197"/>
      <c r="K100" s="200"/>
      <c r="L100" s="194"/>
      <c r="M100" s="194"/>
      <c r="N100" s="194"/>
      <c r="O100" s="194"/>
      <c r="P100" s="490"/>
      <c r="Q100" s="82" t="s">
        <v>47</v>
      </c>
      <c r="R100" s="70" t="s">
        <v>108</v>
      </c>
      <c r="S100" s="93"/>
      <c r="T100" s="70" t="s">
        <v>108</v>
      </c>
      <c r="U100" s="100"/>
      <c r="V100" s="101"/>
      <c r="W100" s="257"/>
    </row>
    <row r="101" spans="1:23" ht="26.25" customHeight="1">
      <c r="B101" s="158"/>
      <c r="C101" s="158"/>
      <c r="D101" s="176"/>
      <c r="E101" s="176"/>
      <c r="F101" s="176"/>
      <c r="G101" s="176"/>
      <c r="H101" s="176"/>
      <c r="I101" s="176"/>
      <c r="J101" s="160"/>
      <c r="K101" s="159"/>
      <c r="L101" s="167"/>
      <c r="M101" s="170"/>
      <c r="N101" s="160"/>
      <c r="O101" s="160"/>
      <c r="P101" s="461" t="s">
        <v>109</v>
      </c>
      <c r="Q101" s="222" t="s">
        <v>35</v>
      </c>
      <c r="R101" s="139">
        <f>SUMIFS(R11:R100,Q11:Q100,Q101)</f>
        <v>0</v>
      </c>
      <c r="S101" s="139">
        <f>SUMIFS(S11:S100,Q11:Q100,Q101)</f>
        <v>0</v>
      </c>
      <c r="T101" s="149">
        <f>SUMIFS(T11:T100,Q11:Q100,Q101)</f>
        <v>0</v>
      </c>
      <c r="U101" s="150">
        <f>SUMIFS(U11:U100,Q11:Q100,Q101)</f>
        <v>0</v>
      </c>
      <c r="V101" s="149">
        <f>SUMIFS(V11:V100,Q11:Q100,Q101)</f>
        <v>0</v>
      </c>
      <c r="W101" s="261"/>
    </row>
    <row r="102" spans="1:23" ht="26.25" customHeight="1">
      <c r="B102" s="161"/>
      <c r="C102" s="161"/>
      <c r="D102" s="177"/>
      <c r="E102" s="177"/>
      <c r="F102" s="177"/>
      <c r="G102" s="177"/>
      <c r="H102" s="177"/>
      <c r="I102" s="177"/>
      <c r="J102" s="162"/>
      <c r="K102" s="73"/>
      <c r="L102" s="168"/>
      <c r="M102" s="171"/>
      <c r="N102" s="162"/>
      <c r="O102" s="162"/>
      <c r="P102" s="462"/>
      <c r="Q102" s="223" t="s">
        <v>42</v>
      </c>
      <c r="R102" s="142">
        <f>SUMIFS(R11:R100,Q11:Q100,Q102)</f>
        <v>0</v>
      </c>
      <c r="S102" s="142">
        <f>SUMIFS(S11:S100,Q11:Q100,Q102)</f>
        <v>0</v>
      </c>
      <c r="T102" s="151">
        <f>SUMIFS(T11:T100,Q11:Q100,Q102)</f>
        <v>0</v>
      </c>
      <c r="U102" s="152">
        <f>SUMIFS(U11:U100,Q11:Q100,Q102)</f>
        <v>0</v>
      </c>
      <c r="V102" s="151">
        <f>SUMIFS(V11:V100,Q11:Q100,Q102)</f>
        <v>0</v>
      </c>
      <c r="W102" s="262"/>
    </row>
    <row r="103" spans="1:23" ht="26.25" customHeight="1">
      <c r="B103" s="163"/>
      <c r="C103" s="163"/>
      <c r="D103" s="164"/>
      <c r="E103" s="164"/>
      <c r="F103" s="164"/>
      <c r="G103" s="164"/>
      <c r="H103" s="164"/>
      <c r="I103" s="164"/>
      <c r="J103" s="166"/>
      <c r="K103" s="165"/>
      <c r="L103" s="169"/>
      <c r="M103" s="172"/>
      <c r="N103" s="166"/>
      <c r="O103" s="166"/>
      <c r="P103" s="463"/>
      <c r="Q103" s="224" t="s">
        <v>47</v>
      </c>
      <c r="R103" s="145">
        <f>SUMIFS(R11:R100,Q11:Q100,Q103)</f>
        <v>0</v>
      </c>
      <c r="S103" s="145">
        <f>SUMIFS(S11:S100,Q11:Q100,Q103)</f>
        <v>0</v>
      </c>
      <c r="T103" s="153">
        <f>SUMIFS(T11:T100,Q11:Q100,Q103)</f>
        <v>0</v>
      </c>
      <c r="U103" s="154">
        <f>SUMIFS(U11:U100,Q11:Q100,Q103)</f>
        <v>0</v>
      </c>
      <c r="V103" s="153">
        <f>SUMIFS(V11:V100,Q11:Q100,Q103)</f>
        <v>0</v>
      </c>
      <c r="W103" s="263"/>
    </row>
    <row r="104" spans="1:23" ht="26.25" customHeight="1" thickBot="1">
      <c r="B104" s="1"/>
      <c r="C104" s="1"/>
      <c r="D104" s="1"/>
      <c r="E104" s="1"/>
      <c r="F104" s="1"/>
      <c r="G104" s="1"/>
      <c r="H104" s="1"/>
      <c r="I104" s="1"/>
      <c r="J104" s="1"/>
      <c r="K104" s="1"/>
      <c r="L104" s="1"/>
      <c r="M104" s="1"/>
      <c r="N104" s="1"/>
      <c r="O104" s="1"/>
      <c r="P104" s="6"/>
      <c r="Q104" s="6"/>
      <c r="R104" s="6"/>
      <c r="S104" s="2"/>
      <c r="T104" s="2"/>
      <c r="U104" s="2"/>
      <c r="V104" s="2"/>
      <c r="W104" s="6"/>
    </row>
    <row r="105" spans="1:23" ht="16.5">
      <c r="B105" s="464" t="s">
        <v>79</v>
      </c>
      <c r="C105" s="465"/>
      <c r="D105" s="465"/>
      <c r="E105" s="465"/>
      <c r="F105" s="465"/>
      <c r="G105" s="465"/>
      <c r="H105" s="465"/>
      <c r="I105" s="465"/>
      <c r="J105" s="316"/>
      <c r="K105" s="227"/>
      <c r="L105" s="466" t="s">
        <v>110</v>
      </c>
      <c r="M105" s="467"/>
      <c r="N105" s="468"/>
      <c r="O105" s="469"/>
      <c r="P105" s="470"/>
      <c r="Q105" s="76"/>
      <c r="R105" s="187" t="s">
        <v>111</v>
      </c>
      <c r="S105" s="474"/>
      <c r="T105" s="474"/>
      <c r="U105" s="474"/>
      <c r="V105" s="474"/>
      <c r="W105" s="475"/>
    </row>
    <row r="106" spans="1:23" ht="16.5">
      <c r="B106" s="452" t="s">
        <v>112</v>
      </c>
      <c r="C106" s="453"/>
      <c r="D106" s="453"/>
      <c r="E106" s="453"/>
      <c r="F106" s="453"/>
      <c r="G106" s="453"/>
      <c r="H106" s="453"/>
      <c r="I106" s="453"/>
      <c r="J106" s="299"/>
      <c r="K106" s="225"/>
      <c r="L106" s="454" t="s">
        <v>113</v>
      </c>
      <c r="M106" s="299"/>
      <c r="N106" s="455"/>
      <c r="O106" s="456"/>
      <c r="P106" s="457"/>
      <c r="Q106" s="190"/>
      <c r="R106" s="188" t="s">
        <v>114</v>
      </c>
      <c r="S106" s="458"/>
      <c r="T106" s="459"/>
      <c r="U106" s="459"/>
      <c r="V106" s="459"/>
      <c r="W106" s="460"/>
    </row>
    <row r="107" spans="1:23" ht="17" thickBot="1">
      <c r="B107" s="450" t="s">
        <v>115</v>
      </c>
      <c r="C107" s="451"/>
      <c r="D107" s="451"/>
      <c r="E107" s="451"/>
      <c r="F107" s="451"/>
      <c r="G107" s="451"/>
      <c r="H107" s="451"/>
      <c r="I107" s="451"/>
      <c r="J107" s="294"/>
      <c r="K107" s="226"/>
      <c r="L107" s="449"/>
      <c r="M107" s="294"/>
      <c r="N107" s="446"/>
      <c r="O107" s="447"/>
      <c r="P107" s="448"/>
      <c r="Q107" s="189"/>
      <c r="R107" s="178"/>
      <c r="S107" s="296"/>
      <c r="T107" s="297"/>
      <c r="U107" s="297"/>
      <c r="V107" s="297"/>
      <c r="W107" s="445"/>
    </row>
    <row r="108" spans="1:23" ht="16.5">
      <c r="B108" s="7" t="s">
        <v>116</v>
      </c>
      <c r="C108" s="7"/>
      <c r="D108" s="7"/>
      <c r="E108" s="7"/>
      <c r="F108" s="7"/>
      <c r="G108" s="7"/>
      <c r="H108" s="7"/>
      <c r="I108" s="7"/>
      <c r="J108" s="77"/>
      <c r="K108" s="77"/>
      <c r="L108" s="77"/>
      <c r="M108" s="77"/>
      <c r="N108" s="77"/>
      <c r="O108" s="77"/>
      <c r="P108" s="1"/>
      <c r="Q108" s="1"/>
      <c r="R108" s="1"/>
      <c r="S108" s="1"/>
      <c r="T108" s="1"/>
      <c r="U108" s="1"/>
      <c r="V108" s="1"/>
      <c r="W108" s="1"/>
    </row>
    <row r="109" spans="1:23" ht="16.5">
      <c r="B109" s="7" t="s">
        <v>87</v>
      </c>
      <c r="C109" s="7"/>
      <c r="D109" s="7"/>
      <c r="E109" s="7"/>
      <c r="F109" s="7"/>
      <c r="G109" s="7"/>
      <c r="H109" s="7"/>
      <c r="I109" s="7"/>
      <c r="J109" s="77"/>
      <c r="K109" s="77"/>
      <c r="L109" s="77"/>
      <c r="M109" s="77"/>
      <c r="N109" s="77"/>
      <c r="O109" s="77"/>
      <c r="P109" s="1"/>
      <c r="Q109" s="1"/>
      <c r="R109" s="1"/>
      <c r="S109" s="1"/>
      <c r="T109" s="1"/>
      <c r="U109" s="1"/>
      <c r="V109" s="1"/>
      <c r="W109" s="1"/>
    </row>
    <row r="110" spans="1:23" ht="16.5">
      <c r="B110" s="38" t="s">
        <v>117</v>
      </c>
      <c r="C110" s="38"/>
      <c r="D110" s="38"/>
      <c r="E110" s="38"/>
      <c r="F110" s="38"/>
      <c r="G110" s="38"/>
      <c r="H110" s="38"/>
      <c r="I110" s="38"/>
      <c r="J110" s="238"/>
      <c r="K110" s="238"/>
      <c r="L110" s="238"/>
      <c r="M110" s="238"/>
      <c r="N110" s="238"/>
      <c r="O110" s="238"/>
      <c r="P110" s="1"/>
      <c r="Q110" s="1"/>
      <c r="R110" s="1"/>
      <c r="S110" s="1"/>
      <c r="T110" s="1"/>
      <c r="U110" s="1"/>
      <c r="V110" s="1"/>
      <c r="W110" s="1"/>
    </row>
    <row r="111" spans="1:23" ht="16.5">
      <c r="B111" s="38" t="s">
        <v>118</v>
      </c>
      <c r="C111" s="38"/>
      <c r="D111" s="38"/>
      <c r="E111" s="38"/>
      <c r="F111" s="38"/>
      <c r="G111" s="38"/>
      <c r="H111" s="38"/>
      <c r="I111" s="38"/>
      <c r="J111" s="238"/>
      <c r="K111" s="238"/>
      <c r="L111" s="238"/>
      <c r="M111" s="238"/>
      <c r="N111" s="238"/>
      <c r="O111" s="238"/>
      <c r="P111" s="1"/>
      <c r="Q111" s="1"/>
      <c r="R111" s="1"/>
      <c r="S111" s="1"/>
      <c r="T111" s="1"/>
      <c r="U111" s="1"/>
      <c r="V111" s="1"/>
      <c r="W111" s="1"/>
    </row>
    <row r="112" spans="1:23" ht="16.5">
      <c r="B112" s="38" t="s">
        <v>119</v>
      </c>
      <c r="C112" s="38"/>
      <c r="D112" s="38"/>
      <c r="E112" s="38"/>
      <c r="F112" s="38"/>
      <c r="G112" s="38"/>
      <c r="H112" s="38"/>
      <c r="I112" s="38"/>
      <c r="J112" s="238"/>
      <c r="K112" s="238"/>
      <c r="L112" s="238"/>
      <c r="M112" s="238"/>
      <c r="N112" s="238"/>
      <c r="O112" s="238"/>
      <c r="P112" s="1"/>
      <c r="Q112" s="1"/>
      <c r="R112" s="1"/>
      <c r="S112" s="1"/>
      <c r="T112" s="1"/>
      <c r="U112" s="1"/>
      <c r="V112" s="1"/>
      <c r="W112" s="1"/>
    </row>
    <row r="113" spans="2:23" ht="16.5">
      <c r="B113" s="38" t="s">
        <v>120</v>
      </c>
      <c r="C113" s="38"/>
      <c r="D113" s="38"/>
      <c r="E113" s="38"/>
      <c r="F113" s="38"/>
      <c r="G113" s="38"/>
      <c r="H113" s="38"/>
      <c r="I113" s="38"/>
      <c r="J113" s="238"/>
      <c r="K113" s="238"/>
      <c r="L113" s="238"/>
      <c r="M113" s="238"/>
      <c r="N113" s="238"/>
      <c r="O113" s="238"/>
      <c r="P113" s="1"/>
      <c r="Q113" s="1"/>
      <c r="R113" s="1"/>
      <c r="S113" s="1"/>
      <c r="T113" s="1"/>
      <c r="U113" s="1"/>
      <c r="V113" s="1"/>
      <c r="W113" s="1"/>
    </row>
    <row r="114" spans="2:23" ht="22.5" customHeight="1">
      <c r="B114" s="38" t="s">
        <v>121</v>
      </c>
      <c r="C114" s="38"/>
      <c r="D114" s="38"/>
      <c r="E114" s="38"/>
      <c r="F114" s="38"/>
      <c r="G114" s="38"/>
      <c r="H114" s="38"/>
      <c r="I114" s="38"/>
      <c r="J114" s="238"/>
      <c r="K114" s="238"/>
      <c r="L114" s="238"/>
      <c r="M114" s="238"/>
      <c r="N114" s="238"/>
      <c r="O114" s="238"/>
      <c r="P114" s="1"/>
      <c r="Q114" s="1"/>
      <c r="R114" s="1"/>
      <c r="S114" s="1"/>
      <c r="T114" s="1"/>
      <c r="U114" s="1"/>
      <c r="V114" s="1"/>
      <c r="W114" s="1"/>
    </row>
    <row r="115" spans="2:23">
      <c r="B115" s="240"/>
      <c r="C115" s="240"/>
      <c r="D115" s="240"/>
      <c r="E115" s="240"/>
      <c r="F115" s="240"/>
      <c r="G115" s="240"/>
      <c r="H115" s="240"/>
      <c r="I115" s="240"/>
      <c r="J115" s="240"/>
      <c r="K115" s="240"/>
      <c r="L115" s="240"/>
      <c r="M115" s="240"/>
      <c r="N115" s="240"/>
      <c r="O115" s="240"/>
      <c r="P115" s="240"/>
      <c r="Q115" s="240"/>
      <c r="R115" s="240"/>
      <c r="S115" s="240"/>
      <c r="T115" s="240"/>
      <c r="U115" s="240"/>
      <c r="V115" s="240"/>
    </row>
  </sheetData>
  <sheetProtection formatColumns="0" formatRows="0"/>
  <mergeCells count="466">
    <mergeCell ref="O14:O16"/>
    <mergeCell ref="P14:P16"/>
    <mergeCell ref="M11:M13"/>
    <mergeCell ref="N11:N13"/>
    <mergeCell ref="O11:O13"/>
    <mergeCell ref="P11:P13"/>
    <mergeCell ref="B1:K1"/>
    <mergeCell ref="B5:J5"/>
    <mergeCell ref="V5:W5"/>
    <mergeCell ref="B8:B10"/>
    <mergeCell ref="C8:J10"/>
    <mergeCell ref="K8:K10"/>
    <mergeCell ref="L8:L10"/>
    <mergeCell ref="M8:M10"/>
    <mergeCell ref="R8:T8"/>
    <mergeCell ref="U8:V9"/>
    <mergeCell ref="W8:W10"/>
    <mergeCell ref="N8:N10"/>
    <mergeCell ref="O8:O10"/>
    <mergeCell ref="P8:P10"/>
    <mergeCell ref="G11:G13"/>
    <mergeCell ref="I14:I16"/>
    <mergeCell ref="J14:J16"/>
    <mergeCell ref="E11:E13"/>
    <mergeCell ref="M14:M16"/>
    <mergeCell ref="N14:N16"/>
    <mergeCell ref="K11:K13"/>
    <mergeCell ref="L11:L13"/>
    <mergeCell ref="F11:F13"/>
    <mergeCell ref="B17:B19"/>
    <mergeCell ref="C17:C19"/>
    <mergeCell ref="D17:D19"/>
    <mergeCell ref="E17:E19"/>
    <mergeCell ref="H14:H16"/>
    <mergeCell ref="H11:H13"/>
    <mergeCell ref="I11:I13"/>
    <mergeCell ref="J11:J13"/>
    <mergeCell ref="B14:B16"/>
    <mergeCell ref="C14:C16"/>
    <mergeCell ref="D14:D16"/>
    <mergeCell ref="E14:E16"/>
    <mergeCell ref="F14:F16"/>
    <mergeCell ref="B20:B22"/>
    <mergeCell ref="C20:C22"/>
    <mergeCell ref="D20:D22"/>
    <mergeCell ref="E20:E22"/>
    <mergeCell ref="L20:L22"/>
    <mergeCell ref="G14:G16"/>
    <mergeCell ref="B11:B13"/>
    <mergeCell ref="C11:C13"/>
    <mergeCell ref="D11:D13"/>
    <mergeCell ref="K14:K16"/>
    <mergeCell ref="L14:L16"/>
    <mergeCell ref="P20:P22"/>
    <mergeCell ref="P17:P19"/>
    <mergeCell ref="F20:F22"/>
    <mergeCell ref="G20:G22"/>
    <mergeCell ref="H20:H22"/>
    <mergeCell ref="I20:I22"/>
    <mergeCell ref="J20:J22"/>
    <mergeCell ref="K20:K22"/>
    <mergeCell ref="M17:M19"/>
    <mergeCell ref="N17:N19"/>
    <mergeCell ref="O17:O19"/>
    <mergeCell ref="F17:F19"/>
    <mergeCell ref="J17:J19"/>
    <mergeCell ref="G17:G19"/>
    <mergeCell ref="H17:H19"/>
    <mergeCell ref="I17:I19"/>
    <mergeCell ref="K17:K19"/>
    <mergeCell ref="L17:L19"/>
    <mergeCell ref="M20:M22"/>
    <mergeCell ref="N20:N22"/>
    <mergeCell ref="O20:O22"/>
    <mergeCell ref="I26:I28"/>
    <mergeCell ref="H26:H28"/>
    <mergeCell ref="H23:H25"/>
    <mergeCell ref="I23:I25"/>
    <mergeCell ref="B23:B25"/>
    <mergeCell ref="C23:C25"/>
    <mergeCell ref="D23:D25"/>
    <mergeCell ref="E23:E25"/>
    <mergeCell ref="F23:F25"/>
    <mergeCell ref="G23:G25"/>
    <mergeCell ref="B26:B28"/>
    <mergeCell ref="C26:C28"/>
    <mergeCell ref="D26:D28"/>
    <mergeCell ref="E26:E28"/>
    <mergeCell ref="F26:F28"/>
    <mergeCell ref="G26:G28"/>
    <mergeCell ref="O26:O28"/>
    <mergeCell ref="P26:P28"/>
    <mergeCell ref="J26:J28"/>
    <mergeCell ref="K26:K28"/>
    <mergeCell ref="L26:L28"/>
    <mergeCell ref="M26:M28"/>
    <mergeCell ref="N26:N28"/>
    <mergeCell ref="O29:O31"/>
    <mergeCell ref="N23:N25"/>
    <mergeCell ref="O23:O25"/>
    <mergeCell ref="P23:P25"/>
    <mergeCell ref="J23:J25"/>
    <mergeCell ref="K23:K25"/>
    <mergeCell ref="L23:L25"/>
    <mergeCell ref="M23:M25"/>
    <mergeCell ref="P29:P31"/>
    <mergeCell ref="J29:J31"/>
    <mergeCell ref="K29:K31"/>
    <mergeCell ref="L29:L31"/>
    <mergeCell ref="K32:K34"/>
    <mergeCell ref="L32:L34"/>
    <mergeCell ref="M32:M34"/>
    <mergeCell ref="M29:M31"/>
    <mergeCell ref="N29:N31"/>
    <mergeCell ref="O32:O34"/>
    <mergeCell ref="P32:P34"/>
    <mergeCell ref="P35:P37"/>
    <mergeCell ref="N38:N40"/>
    <mergeCell ref="N32:N34"/>
    <mergeCell ref="N35:N37"/>
    <mergeCell ref="O35:O37"/>
    <mergeCell ref="H32:H34"/>
    <mergeCell ref="I32:I34"/>
    <mergeCell ref="J32:J34"/>
    <mergeCell ref="B29:B31"/>
    <mergeCell ref="C29:C31"/>
    <mergeCell ref="D29:D31"/>
    <mergeCell ref="H41:H43"/>
    <mergeCell ref="I41:I43"/>
    <mergeCell ref="I38:I40"/>
    <mergeCell ref="B38:B40"/>
    <mergeCell ref="B35:B37"/>
    <mergeCell ref="C35:C37"/>
    <mergeCell ref="D35:D37"/>
    <mergeCell ref="B32:B34"/>
    <mergeCell ref="C32:C34"/>
    <mergeCell ref="D32:D34"/>
    <mergeCell ref="E32:E34"/>
    <mergeCell ref="F32:F34"/>
    <mergeCell ref="G32:G34"/>
    <mergeCell ref="E29:E31"/>
    <mergeCell ref="F29:F31"/>
    <mergeCell ref="G29:G31"/>
    <mergeCell ref="H29:H31"/>
    <mergeCell ref="I29:I31"/>
    <mergeCell ref="E35:E37"/>
    <mergeCell ref="F35:F37"/>
    <mergeCell ref="J38:J40"/>
    <mergeCell ref="H35:H37"/>
    <mergeCell ref="I35:I37"/>
    <mergeCell ref="J35:J37"/>
    <mergeCell ref="K35:K37"/>
    <mergeCell ref="L35:L37"/>
    <mergeCell ref="M35:M37"/>
    <mergeCell ref="E38:E40"/>
    <mergeCell ref="F38:F40"/>
    <mergeCell ref="G38:G40"/>
    <mergeCell ref="H38:H40"/>
    <mergeCell ref="G35:G37"/>
    <mergeCell ref="P44:P46"/>
    <mergeCell ref="P41:P43"/>
    <mergeCell ref="B44:B46"/>
    <mergeCell ref="C44:C46"/>
    <mergeCell ref="D44:D46"/>
    <mergeCell ref="E44:E46"/>
    <mergeCell ref="F44:F46"/>
    <mergeCell ref="G44:G46"/>
    <mergeCell ref="K38:K40"/>
    <mergeCell ref="L38:L40"/>
    <mergeCell ref="M38:M40"/>
    <mergeCell ref="K44:K46"/>
    <mergeCell ref="L44:L46"/>
    <mergeCell ref="M44:M46"/>
    <mergeCell ref="M41:M43"/>
    <mergeCell ref="C38:C40"/>
    <mergeCell ref="D38:D40"/>
    <mergeCell ref="O38:O40"/>
    <mergeCell ref="P38:P40"/>
    <mergeCell ref="N41:N43"/>
    <mergeCell ref="O41:O43"/>
    <mergeCell ref="B41:B43"/>
    <mergeCell ref="C41:C43"/>
    <mergeCell ref="D41:D43"/>
    <mergeCell ref="E41:E43"/>
    <mergeCell ref="F41:F43"/>
    <mergeCell ref="G41:G43"/>
    <mergeCell ref="H44:H46"/>
    <mergeCell ref="I44:I46"/>
    <mergeCell ref="J44:J46"/>
    <mergeCell ref="J41:J43"/>
    <mergeCell ref="K41:K43"/>
    <mergeCell ref="L41:L43"/>
    <mergeCell ref="N44:N46"/>
    <mergeCell ref="O44:O46"/>
    <mergeCell ref="I50:I52"/>
    <mergeCell ref="H50:H52"/>
    <mergeCell ref="H47:H49"/>
    <mergeCell ref="I47:I49"/>
    <mergeCell ref="B47:B49"/>
    <mergeCell ref="C47:C49"/>
    <mergeCell ref="D47:D49"/>
    <mergeCell ref="E47:E49"/>
    <mergeCell ref="F47:F49"/>
    <mergeCell ref="G47:G49"/>
    <mergeCell ref="B50:B52"/>
    <mergeCell ref="C50:C52"/>
    <mergeCell ref="D50:D52"/>
    <mergeCell ref="E50:E52"/>
    <mergeCell ref="F50:F52"/>
    <mergeCell ref="G50:G52"/>
    <mergeCell ref="O50:O52"/>
    <mergeCell ref="P50:P52"/>
    <mergeCell ref="J50:J52"/>
    <mergeCell ref="K50:K52"/>
    <mergeCell ref="L50:L52"/>
    <mergeCell ref="M50:M52"/>
    <mergeCell ref="N50:N52"/>
    <mergeCell ref="O53:O55"/>
    <mergeCell ref="N47:N49"/>
    <mergeCell ref="O47:O49"/>
    <mergeCell ref="P47:P49"/>
    <mergeCell ref="J47:J49"/>
    <mergeCell ref="K47:K49"/>
    <mergeCell ref="L47:L49"/>
    <mergeCell ref="M47:M49"/>
    <mergeCell ref="P53:P55"/>
    <mergeCell ref="J53:J55"/>
    <mergeCell ref="K53:K55"/>
    <mergeCell ref="L53:L55"/>
    <mergeCell ref="K56:K58"/>
    <mergeCell ref="L56:L58"/>
    <mergeCell ref="M56:M58"/>
    <mergeCell ref="M53:M55"/>
    <mergeCell ref="N53:N55"/>
    <mergeCell ref="O56:O58"/>
    <mergeCell ref="P56:P58"/>
    <mergeCell ref="P59:P61"/>
    <mergeCell ref="N62:N64"/>
    <mergeCell ref="N56:N58"/>
    <mergeCell ref="N59:N61"/>
    <mergeCell ref="O59:O61"/>
    <mergeCell ref="H56:H58"/>
    <mergeCell ref="I56:I58"/>
    <mergeCell ref="J56:J58"/>
    <mergeCell ref="B53:B55"/>
    <mergeCell ref="C53:C55"/>
    <mergeCell ref="D53:D55"/>
    <mergeCell ref="H65:H67"/>
    <mergeCell ref="I65:I67"/>
    <mergeCell ref="I62:I64"/>
    <mergeCell ref="B62:B64"/>
    <mergeCell ref="B59:B61"/>
    <mergeCell ref="C59:C61"/>
    <mergeCell ref="D59:D61"/>
    <mergeCell ref="B56:B58"/>
    <mergeCell ref="C56:C58"/>
    <mergeCell ref="D56:D58"/>
    <mergeCell ref="E56:E58"/>
    <mergeCell ref="F56:F58"/>
    <mergeCell ref="G56:G58"/>
    <mergeCell ref="E53:E55"/>
    <mergeCell ref="F53:F55"/>
    <mergeCell ref="G53:G55"/>
    <mergeCell ref="H53:H55"/>
    <mergeCell ref="I53:I55"/>
    <mergeCell ref="E59:E61"/>
    <mergeCell ref="F59:F61"/>
    <mergeCell ref="J62:J64"/>
    <mergeCell ref="H59:H61"/>
    <mergeCell ref="I59:I61"/>
    <mergeCell ref="J59:J61"/>
    <mergeCell ref="K59:K61"/>
    <mergeCell ref="L59:L61"/>
    <mergeCell ref="M59:M61"/>
    <mergeCell ref="E62:E64"/>
    <mergeCell ref="F62:F64"/>
    <mergeCell ref="G62:G64"/>
    <mergeCell ref="H62:H64"/>
    <mergeCell ref="G59:G61"/>
    <mergeCell ref="P68:P70"/>
    <mergeCell ref="P65:P67"/>
    <mergeCell ref="B68:B70"/>
    <mergeCell ref="C68:C70"/>
    <mergeCell ref="D68:D70"/>
    <mergeCell ref="E68:E70"/>
    <mergeCell ref="F68:F70"/>
    <mergeCell ref="G68:G70"/>
    <mergeCell ref="K62:K64"/>
    <mergeCell ref="L62:L64"/>
    <mergeCell ref="M62:M64"/>
    <mergeCell ref="K68:K70"/>
    <mergeCell ref="L68:L70"/>
    <mergeCell ref="M68:M70"/>
    <mergeCell ref="M65:M67"/>
    <mergeCell ref="C62:C64"/>
    <mergeCell ref="D62:D64"/>
    <mergeCell ref="O62:O64"/>
    <mergeCell ref="P62:P64"/>
    <mergeCell ref="N65:N67"/>
    <mergeCell ref="O65:O67"/>
    <mergeCell ref="B65:B67"/>
    <mergeCell ref="C65:C67"/>
    <mergeCell ref="D65:D67"/>
    <mergeCell ref="E65:E67"/>
    <mergeCell ref="F65:F67"/>
    <mergeCell ref="G65:G67"/>
    <mergeCell ref="H68:H70"/>
    <mergeCell ref="I68:I70"/>
    <mergeCell ref="J68:J70"/>
    <mergeCell ref="J65:J67"/>
    <mergeCell ref="K65:K67"/>
    <mergeCell ref="L65:L67"/>
    <mergeCell ref="N68:N70"/>
    <mergeCell ref="O68:O70"/>
    <mergeCell ref="I74:I76"/>
    <mergeCell ref="H74:H76"/>
    <mergeCell ref="H71:H73"/>
    <mergeCell ref="I71:I73"/>
    <mergeCell ref="B71:B73"/>
    <mergeCell ref="C71:C73"/>
    <mergeCell ref="D71:D73"/>
    <mergeCell ref="E71:E73"/>
    <mergeCell ref="F71:F73"/>
    <mergeCell ref="G71:G73"/>
    <mergeCell ref="B74:B76"/>
    <mergeCell ref="C74:C76"/>
    <mergeCell ref="D74:D76"/>
    <mergeCell ref="E74:E76"/>
    <mergeCell ref="F74:F76"/>
    <mergeCell ref="G74:G76"/>
    <mergeCell ref="O74:O76"/>
    <mergeCell ref="P74:P76"/>
    <mergeCell ref="J74:J76"/>
    <mergeCell ref="K74:K76"/>
    <mergeCell ref="L74:L76"/>
    <mergeCell ref="M74:M76"/>
    <mergeCell ref="N74:N76"/>
    <mergeCell ref="O77:O79"/>
    <mergeCell ref="N71:N73"/>
    <mergeCell ref="O71:O73"/>
    <mergeCell ref="P71:P73"/>
    <mergeCell ref="J71:J73"/>
    <mergeCell ref="K71:K73"/>
    <mergeCell ref="L71:L73"/>
    <mergeCell ref="M71:M73"/>
    <mergeCell ref="P77:P79"/>
    <mergeCell ref="J77:J79"/>
    <mergeCell ref="K77:K79"/>
    <mergeCell ref="L77:L79"/>
    <mergeCell ref="K80:K82"/>
    <mergeCell ref="L80:L82"/>
    <mergeCell ref="M80:M82"/>
    <mergeCell ref="M77:M79"/>
    <mergeCell ref="N77:N79"/>
    <mergeCell ref="O80:O82"/>
    <mergeCell ref="P80:P82"/>
    <mergeCell ref="P83:P85"/>
    <mergeCell ref="N86:N88"/>
    <mergeCell ref="N80:N82"/>
    <mergeCell ref="N83:N85"/>
    <mergeCell ref="O83:O85"/>
    <mergeCell ref="O86:O88"/>
    <mergeCell ref="P86:P88"/>
    <mergeCell ref="H80:H82"/>
    <mergeCell ref="I80:I82"/>
    <mergeCell ref="J80:J82"/>
    <mergeCell ref="B77:B79"/>
    <mergeCell ref="C77:C79"/>
    <mergeCell ref="D77:D79"/>
    <mergeCell ref="H89:H91"/>
    <mergeCell ref="I89:I91"/>
    <mergeCell ref="I86:I88"/>
    <mergeCell ref="B86:B88"/>
    <mergeCell ref="B83:B85"/>
    <mergeCell ref="C83:C85"/>
    <mergeCell ref="D83:D85"/>
    <mergeCell ref="B80:B82"/>
    <mergeCell ref="C80:C82"/>
    <mergeCell ref="D80:D82"/>
    <mergeCell ref="E80:E82"/>
    <mergeCell ref="F80:F82"/>
    <mergeCell ref="G80:G82"/>
    <mergeCell ref="E77:E79"/>
    <mergeCell ref="F77:F79"/>
    <mergeCell ref="G77:G79"/>
    <mergeCell ref="H77:H79"/>
    <mergeCell ref="I77:I79"/>
    <mergeCell ref="E83:E85"/>
    <mergeCell ref="F83:F85"/>
    <mergeCell ref="J86:J88"/>
    <mergeCell ref="H83:H85"/>
    <mergeCell ref="I83:I85"/>
    <mergeCell ref="J83:J85"/>
    <mergeCell ref="K83:K85"/>
    <mergeCell ref="L83:L85"/>
    <mergeCell ref="M83:M85"/>
    <mergeCell ref="E86:E88"/>
    <mergeCell ref="F86:F88"/>
    <mergeCell ref="G86:G88"/>
    <mergeCell ref="H86:H88"/>
    <mergeCell ref="G83:G85"/>
    <mergeCell ref="B92:B94"/>
    <mergeCell ref="C92:C94"/>
    <mergeCell ref="D92:D94"/>
    <mergeCell ref="E92:E94"/>
    <mergeCell ref="F92:F94"/>
    <mergeCell ref="G92:G94"/>
    <mergeCell ref="K86:K88"/>
    <mergeCell ref="L86:L88"/>
    <mergeCell ref="M86:M88"/>
    <mergeCell ref="K92:K94"/>
    <mergeCell ref="L92:L94"/>
    <mergeCell ref="M92:M94"/>
    <mergeCell ref="M89:M91"/>
    <mergeCell ref="C86:C88"/>
    <mergeCell ref="D86:D88"/>
    <mergeCell ref="B89:B91"/>
    <mergeCell ref="C89:C91"/>
    <mergeCell ref="D89:D91"/>
    <mergeCell ref="E89:E91"/>
    <mergeCell ref="P92:P94"/>
    <mergeCell ref="F89:F91"/>
    <mergeCell ref="G89:G91"/>
    <mergeCell ref="H92:H94"/>
    <mergeCell ref="I92:I94"/>
    <mergeCell ref="J92:J94"/>
    <mergeCell ref="J89:J91"/>
    <mergeCell ref="K89:K91"/>
    <mergeCell ref="L89:L91"/>
    <mergeCell ref="P89:P91"/>
    <mergeCell ref="N89:N91"/>
    <mergeCell ref="O89:O91"/>
    <mergeCell ref="I95:I97"/>
    <mergeCell ref="J95:J97"/>
    <mergeCell ref="K95:K97"/>
    <mergeCell ref="L95:L97"/>
    <mergeCell ref="M95:M97"/>
    <mergeCell ref="N95:N97"/>
    <mergeCell ref="O95:O97"/>
    <mergeCell ref="P95:P97"/>
    <mergeCell ref="B98:B100"/>
    <mergeCell ref="P98:P100"/>
    <mergeCell ref="N3:R3"/>
    <mergeCell ref="L3:M3"/>
    <mergeCell ref="S107:W107"/>
    <mergeCell ref="N107:P107"/>
    <mergeCell ref="L107:M107"/>
    <mergeCell ref="B107:J107"/>
    <mergeCell ref="B106:J106"/>
    <mergeCell ref="L106:M106"/>
    <mergeCell ref="N106:P106"/>
    <mergeCell ref="S106:W106"/>
    <mergeCell ref="P101:P103"/>
    <mergeCell ref="B105:J105"/>
    <mergeCell ref="L105:M105"/>
    <mergeCell ref="N105:P105"/>
    <mergeCell ref="N92:N94"/>
    <mergeCell ref="O92:O94"/>
    <mergeCell ref="S105:W105"/>
    <mergeCell ref="B95:B97"/>
    <mergeCell ref="C95:C97"/>
    <mergeCell ref="D95:D97"/>
    <mergeCell ref="E95:E97"/>
    <mergeCell ref="F95:F97"/>
    <mergeCell ref="G95:G97"/>
    <mergeCell ref="H95:H97"/>
  </mergeCells>
  <phoneticPr fontId="11"/>
  <printOptions horizontalCentered="1"/>
  <pageMargins left="0.70866141732283472" right="0.70866141732283472" top="0.74803149606299213" bottom="0.74803149606299213" header="0.31496062992125984" footer="0.31496062992125984"/>
  <pageSetup paperSize="9" scale="48" orientation="landscape" r:id="rId1"/>
  <colBreaks count="1" manualBreakCount="1">
    <brk id="2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C340"/>
  <sheetViews>
    <sheetView view="pageBreakPreview" topLeftCell="C327" zoomScale="60" zoomScaleNormal="70" workbookViewId="0">
      <selection activeCell="F348" sqref="F348"/>
    </sheetView>
  </sheetViews>
  <sheetFormatPr defaultRowHeight="13"/>
  <cols>
    <col min="1" max="1" width="3" hidden="1" customWidth="1"/>
    <col min="2" max="2" width="3.81640625" hidden="1" customWidth="1"/>
    <col min="3" max="3" width="6.54296875" customWidth="1"/>
    <col min="4" max="4" width="2.81640625" customWidth="1"/>
    <col min="5" max="5" width="3.54296875" customWidth="1"/>
    <col min="6" max="11" width="2.81640625" customWidth="1"/>
    <col min="12" max="12" width="29.81640625" customWidth="1"/>
    <col min="13" max="13" width="17" customWidth="1"/>
    <col min="14" max="16" width="12.453125" customWidth="1"/>
    <col min="17" max="17" width="3.453125" hidden="1" customWidth="1"/>
    <col min="18" max="18" width="13.54296875" customWidth="1"/>
    <col min="19" max="19" width="15.1796875" customWidth="1"/>
    <col min="20" max="33" width="14.1796875" customWidth="1"/>
    <col min="34" max="34" width="13.81640625" customWidth="1"/>
    <col min="35" max="37" width="4.1796875" customWidth="1"/>
    <col min="38" max="38" width="28.1796875" customWidth="1"/>
    <col min="39" max="54" width="9" hidden="1" customWidth="1"/>
    <col min="55" max="55" width="8.81640625" hidden="1" customWidth="1"/>
    <col min="56" max="56" width="8.81640625" customWidth="1"/>
  </cols>
  <sheetData>
    <row r="1" spans="2:55" ht="23.5">
      <c r="C1" s="509" t="s">
        <v>0</v>
      </c>
      <c r="D1" s="509"/>
      <c r="E1" s="509"/>
      <c r="F1" s="509"/>
      <c r="G1" s="509"/>
      <c r="H1" s="509"/>
      <c r="I1" s="509"/>
      <c r="J1" s="509"/>
      <c r="K1" s="509"/>
      <c r="L1" s="3"/>
      <c r="M1" s="3"/>
      <c r="N1" s="3"/>
      <c r="O1" s="2"/>
      <c r="P1" s="3"/>
      <c r="Q1" s="3"/>
      <c r="R1" s="3"/>
      <c r="S1" s="3"/>
      <c r="T1" s="3"/>
      <c r="U1" s="3"/>
      <c r="V1" s="3"/>
      <c r="W1" s="3"/>
      <c r="X1" s="3"/>
      <c r="Y1" s="3"/>
      <c r="Z1" s="3"/>
      <c r="AA1" s="3"/>
      <c r="AB1" s="3"/>
      <c r="AC1" s="3"/>
      <c r="AD1" s="3"/>
      <c r="AE1" s="3"/>
      <c r="AF1" s="3"/>
      <c r="AG1" s="3"/>
      <c r="AH1" s="3"/>
      <c r="AI1" s="3"/>
      <c r="AJ1" s="3"/>
      <c r="AK1" s="3"/>
      <c r="AL1" s="3"/>
    </row>
    <row r="2" spans="2:55" ht="25.5">
      <c r="C2" s="232"/>
      <c r="D2" s="232"/>
      <c r="E2" s="232"/>
      <c r="F2" s="232"/>
      <c r="G2" s="232"/>
      <c r="H2" s="232"/>
      <c r="I2" s="232"/>
      <c r="J2" s="232"/>
      <c r="K2" s="232"/>
      <c r="L2" s="232"/>
      <c r="M2" s="232"/>
      <c r="N2" s="589" t="s">
        <v>122</v>
      </c>
      <c r="O2" s="589"/>
      <c r="P2" s="589"/>
      <c r="Q2" s="233"/>
      <c r="R2" s="233" t="s">
        <v>123</v>
      </c>
      <c r="S2" s="232"/>
      <c r="T2" s="232"/>
      <c r="U2" s="232"/>
      <c r="V2" s="232"/>
      <c r="W2" s="4"/>
      <c r="X2" s="4"/>
      <c r="Y2" s="4"/>
      <c r="Z2" s="4"/>
      <c r="AA2" s="4"/>
      <c r="AB2" s="4"/>
      <c r="AC2" s="4"/>
      <c r="AD2" s="4"/>
      <c r="AE2" s="4"/>
      <c r="AF2" s="4"/>
      <c r="AG2" s="4"/>
      <c r="AH2" s="4"/>
      <c r="AI2" s="4"/>
      <c r="AJ2" s="4"/>
      <c r="AK2" s="4"/>
      <c r="AL2" s="4"/>
    </row>
    <row r="3" spans="2:55">
      <c r="C3" s="231"/>
      <c r="D3" s="231"/>
      <c r="E3" s="231"/>
      <c r="F3" s="231"/>
      <c r="G3" s="231"/>
      <c r="H3" s="231"/>
      <c r="I3" s="231"/>
      <c r="J3" s="231"/>
      <c r="K3" s="231"/>
      <c r="L3" s="231"/>
      <c r="M3" s="231"/>
      <c r="N3" s="231"/>
      <c r="O3" s="211"/>
      <c r="P3" s="231"/>
      <c r="Q3" s="231"/>
      <c r="R3" s="231"/>
      <c r="S3" s="231"/>
      <c r="T3" s="231"/>
      <c r="U3" s="231"/>
      <c r="V3" s="231"/>
      <c r="W3" s="3"/>
      <c r="X3" s="3"/>
      <c r="Y3" s="3"/>
      <c r="Z3" s="3"/>
      <c r="AA3" s="3"/>
      <c r="AB3" s="3"/>
      <c r="AC3" s="3"/>
      <c r="AD3" s="3"/>
      <c r="AE3" s="3"/>
      <c r="AF3" s="3"/>
      <c r="AG3" s="3"/>
      <c r="AH3" s="3"/>
      <c r="AI3" s="3"/>
      <c r="AJ3" s="3"/>
      <c r="AK3" s="3"/>
      <c r="AL3" s="3"/>
    </row>
    <row r="4" spans="2:55" ht="19">
      <c r="C4" s="442" t="s">
        <v>3</v>
      </c>
      <c r="D4" s="442"/>
      <c r="E4" s="442"/>
      <c r="F4" s="442"/>
      <c r="G4" s="442"/>
      <c r="H4" s="442"/>
      <c r="I4" s="526" t="s">
        <v>124</v>
      </c>
      <c r="J4" s="526"/>
      <c r="K4" s="526"/>
      <c r="L4" s="241" t="s">
        <v>4</v>
      </c>
      <c r="M4" s="525">
        <v>44331</v>
      </c>
      <c r="N4" s="525"/>
      <c r="O4" s="234"/>
      <c r="P4" s="234"/>
      <c r="Q4" s="234"/>
      <c r="R4" s="231"/>
      <c r="S4" s="231"/>
      <c r="T4" s="231"/>
      <c r="U4" s="234"/>
      <c r="V4" s="234"/>
      <c r="W4" s="8"/>
      <c r="X4" s="8"/>
      <c r="Y4" s="8"/>
      <c r="Z4" s="8"/>
      <c r="AA4" s="8"/>
      <c r="AB4" s="8"/>
      <c r="AC4" s="8"/>
      <c r="AD4" s="8"/>
      <c r="AE4" s="8"/>
      <c r="AF4" s="8"/>
      <c r="AG4" s="1"/>
      <c r="AH4" s="8"/>
      <c r="AI4" s="8"/>
      <c r="AJ4" s="8"/>
      <c r="AK4" s="1"/>
      <c r="AL4" s="55" t="s">
        <v>125</v>
      </c>
    </row>
    <row r="5" spans="2:55" ht="13.5" thickBot="1">
      <c r="C5" s="3"/>
      <c r="D5" s="3"/>
      <c r="E5" s="3"/>
      <c r="F5" s="3"/>
      <c r="G5" s="3"/>
      <c r="H5" s="3"/>
      <c r="I5" s="3"/>
      <c r="J5" s="3"/>
      <c r="K5" s="5"/>
      <c r="L5" s="3"/>
      <c r="M5" s="5"/>
      <c r="N5" s="5"/>
      <c r="O5" s="2"/>
      <c r="P5" s="3"/>
      <c r="Q5" s="3"/>
      <c r="R5" s="3"/>
      <c r="S5" s="3"/>
      <c r="T5" s="3"/>
      <c r="U5" s="3"/>
      <c r="V5" s="5"/>
      <c r="W5" s="3"/>
      <c r="X5" s="3"/>
      <c r="Y5" s="3"/>
      <c r="Z5" s="3"/>
      <c r="AA5" s="3"/>
      <c r="AB5" s="3"/>
      <c r="AC5" s="3"/>
      <c r="AD5" s="3"/>
      <c r="AE5" s="3"/>
      <c r="AF5" s="3"/>
      <c r="AG5" s="3"/>
      <c r="AH5" s="3"/>
      <c r="AI5" s="3"/>
      <c r="AJ5" s="3"/>
      <c r="AK5" s="5"/>
      <c r="AL5" s="5" t="s">
        <v>6</v>
      </c>
    </row>
    <row r="6" spans="2:55" ht="14.25" hidden="1" customHeight="1" thickBot="1">
      <c r="C6" s="10">
        <v>2</v>
      </c>
      <c r="D6" s="10">
        <v>3</v>
      </c>
      <c r="E6" s="10">
        <v>4</v>
      </c>
      <c r="F6" s="10">
        <v>5</v>
      </c>
      <c r="G6" s="10">
        <v>6</v>
      </c>
      <c r="H6" s="10">
        <v>7</v>
      </c>
      <c r="I6" s="10">
        <v>8</v>
      </c>
      <c r="J6" s="10">
        <v>9</v>
      </c>
      <c r="K6" s="10">
        <v>10</v>
      </c>
      <c r="L6" s="10">
        <v>11</v>
      </c>
      <c r="M6" s="10">
        <v>12</v>
      </c>
      <c r="N6" s="10">
        <v>13</v>
      </c>
      <c r="O6" s="10">
        <v>14</v>
      </c>
      <c r="P6" s="10">
        <v>15</v>
      </c>
      <c r="Q6" s="10">
        <v>16</v>
      </c>
      <c r="R6" s="10">
        <v>17</v>
      </c>
      <c r="S6" s="10">
        <v>18</v>
      </c>
      <c r="T6" s="10">
        <v>19</v>
      </c>
      <c r="U6" s="10">
        <v>20</v>
      </c>
      <c r="V6" s="10">
        <v>21</v>
      </c>
      <c r="W6" s="10">
        <v>22</v>
      </c>
      <c r="X6" s="10">
        <v>23</v>
      </c>
      <c r="Y6" s="10">
        <v>24</v>
      </c>
      <c r="Z6" s="10">
        <v>25</v>
      </c>
      <c r="AA6" s="10"/>
      <c r="AB6" s="10"/>
      <c r="AC6" s="10"/>
      <c r="AD6" s="10"/>
      <c r="AE6" s="10"/>
      <c r="AF6" s="10">
        <v>26</v>
      </c>
      <c r="AG6" s="10">
        <v>27</v>
      </c>
      <c r="AH6" s="10">
        <v>27.5</v>
      </c>
      <c r="AI6" s="10">
        <v>28</v>
      </c>
      <c r="AJ6" s="10">
        <v>29</v>
      </c>
      <c r="AK6" s="10">
        <v>30</v>
      </c>
      <c r="AL6" s="10">
        <v>31</v>
      </c>
    </row>
    <row r="7" spans="2:55" ht="22.4" customHeight="1">
      <c r="C7" s="428" t="s">
        <v>7</v>
      </c>
      <c r="D7" s="396" t="s">
        <v>8</v>
      </c>
      <c r="E7" s="399"/>
      <c r="F7" s="399"/>
      <c r="G7" s="399"/>
      <c r="H7" s="399"/>
      <c r="I7" s="399"/>
      <c r="J7" s="399"/>
      <c r="K7" s="431"/>
      <c r="L7" s="436" t="s">
        <v>9</v>
      </c>
      <c r="M7" s="436" t="s">
        <v>10</v>
      </c>
      <c r="N7" s="436" t="s">
        <v>11</v>
      </c>
      <c r="O7" s="436" t="s">
        <v>12</v>
      </c>
      <c r="P7" s="436" t="s">
        <v>13</v>
      </c>
      <c r="Q7" s="11"/>
      <c r="R7" s="396" t="s">
        <v>14</v>
      </c>
      <c r="S7" s="399"/>
      <c r="T7" s="401" t="s">
        <v>15</v>
      </c>
      <c r="U7" s="402"/>
      <c r="V7" s="402"/>
      <c r="W7" s="402"/>
      <c r="X7" s="402"/>
      <c r="Y7" s="402"/>
      <c r="Z7" s="402"/>
      <c r="AA7" s="402"/>
      <c r="AB7" s="402"/>
      <c r="AC7" s="402"/>
      <c r="AD7" s="402"/>
      <c r="AE7" s="402"/>
      <c r="AF7" s="402"/>
      <c r="AG7" s="403"/>
      <c r="AH7" s="404" t="s">
        <v>16</v>
      </c>
      <c r="AI7" s="396" t="s">
        <v>17</v>
      </c>
      <c r="AJ7" s="407"/>
      <c r="AK7" s="408"/>
      <c r="AL7" s="415" t="s">
        <v>18</v>
      </c>
    </row>
    <row r="8" spans="2:55" ht="14">
      <c r="C8" s="429"/>
      <c r="D8" s="397"/>
      <c r="E8" s="432"/>
      <c r="F8" s="432"/>
      <c r="G8" s="432"/>
      <c r="H8" s="432"/>
      <c r="I8" s="432"/>
      <c r="J8" s="432"/>
      <c r="K8" s="433"/>
      <c r="L8" s="437"/>
      <c r="M8" s="437"/>
      <c r="N8" s="437"/>
      <c r="O8" s="437"/>
      <c r="P8" s="437"/>
      <c r="Q8" s="12"/>
      <c r="R8" s="397"/>
      <c r="S8" s="400"/>
      <c r="T8" s="570" t="s">
        <v>19</v>
      </c>
      <c r="U8" s="567" t="s">
        <v>20</v>
      </c>
      <c r="V8" s="567" t="s">
        <v>21</v>
      </c>
      <c r="W8" s="567" t="s">
        <v>22</v>
      </c>
      <c r="X8" s="567" t="s">
        <v>23</v>
      </c>
      <c r="Y8" s="567" t="s">
        <v>24</v>
      </c>
      <c r="Z8" s="567" t="s">
        <v>126</v>
      </c>
      <c r="AA8" s="422" t="s">
        <v>26</v>
      </c>
      <c r="AB8" s="422" t="s">
        <v>27</v>
      </c>
      <c r="AC8" s="424" t="s">
        <v>28</v>
      </c>
      <c r="AD8" s="422" t="s">
        <v>29</v>
      </c>
      <c r="AE8" s="422" t="s">
        <v>30</v>
      </c>
      <c r="AF8" s="569" t="s">
        <v>31</v>
      </c>
      <c r="AG8" s="572" t="s">
        <v>127</v>
      </c>
      <c r="AH8" s="405"/>
      <c r="AI8" s="409"/>
      <c r="AJ8" s="410"/>
      <c r="AK8" s="411"/>
      <c r="AL8" s="416"/>
    </row>
    <row r="9" spans="2:55" ht="93" customHeight="1">
      <c r="C9" s="430"/>
      <c r="D9" s="434"/>
      <c r="E9" s="400"/>
      <c r="F9" s="400"/>
      <c r="G9" s="400"/>
      <c r="H9" s="400"/>
      <c r="I9" s="400"/>
      <c r="J9" s="400"/>
      <c r="K9" s="435"/>
      <c r="L9" s="438"/>
      <c r="M9" s="421"/>
      <c r="N9" s="438"/>
      <c r="O9" s="438"/>
      <c r="P9" s="438"/>
      <c r="Q9" s="13"/>
      <c r="R9" s="398"/>
      <c r="S9" s="265" t="s">
        <v>32</v>
      </c>
      <c r="T9" s="571"/>
      <c r="U9" s="568"/>
      <c r="V9" s="568"/>
      <c r="W9" s="568"/>
      <c r="X9" s="568"/>
      <c r="Y9" s="568"/>
      <c r="Z9" s="568"/>
      <c r="AA9" s="423"/>
      <c r="AB9" s="423"/>
      <c r="AC9" s="425"/>
      <c r="AD9" s="423"/>
      <c r="AE9" s="423"/>
      <c r="AF9" s="440"/>
      <c r="AG9" s="573"/>
      <c r="AH9" s="406"/>
      <c r="AI9" s="412"/>
      <c r="AJ9" s="413"/>
      <c r="AK9" s="414"/>
      <c r="AL9" s="417"/>
      <c r="AM9" s="133" t="s">
        <v>33</v>
      </c>
      <c r="AN9" s="395" t="s">
        <v>34</v>
      </c>
      <c r="AO9" s="395"/>
      <c r="AP9" s="136"/>
      <c r="AQ9" s="136"/>
      <c r="AR9" s="136"/>
      <c r="AS9" s="136"/>
      <c r="AT9" s="136"/>
    </row>
    <row r="10" spans="2:55" ht="20" customHeight="1">
      <c r="B10" s="112">
        <v>1</v>
      </c>
      <c r="C10" s="386">
        <v>1</v>
      </c>
      <c r="D10" s="533"/>
      <c r="E10" s="553" t="s">
        <v>128</v>
      </c>
      <c r="F10" s="377" t="s">
        <v>66</v>
      </c>
      <c r="G10" s="553">
        <v>1</v>
      </c>
      <c r="H10" s="377" t="s">
        <v>66</v>
      </c>
      <c r="I10" s="553">
        <v>1</v>
      </c>
      <c r="J10" s="556" t="s">
        <v>67</v>
      </c>
      <c r="K10" s="553"/>
      <c r="L10" s="561" t="s">
        <v>129</v>
      </c>
      <c r="M10" s="561" t="s">
        <v>130</v>
      </c>
      <c r="N10" s="536" t="s">
        <v>44</v>
      </c>
      <c r="O10" s="536" t="s">
        <v>131</v>
      </c>
      <c r="P10" s="539" t="s">
        <v>40</v>
      </c>
      <c r="Q10" s="14" t="s">
        <v>35</v>
      </c>
      <c r="R10" s="15">
        <f>SUM(T10:AG10)</f>
        <v>250000</v>
      </c>
      <c r="S10" s="43">
        <v>200000</v>
      </c>
      <c r="T10" s="44"/>
      <c r="U10" s="45">
        <v>50000</v>
      </c>
      <c r="V10" s="45">
        <v>200000</v>
      </c>
      <c r="W10" s="45"/>
      <c r="X10" s="45"/>
      <c r="Y10" s="45"/>
      <c r="Z10" s="45"/>
      <c r="AA10" s="287"/>
      <c r="AB10" s="287"/>
      <c r="AC10" s="288"/>
      <c r="AD10" s="287"/>
      <c r="AE10" s="287"/>
      <c r="AF10" s="289"/>
      <c r="AG10" s="43"/>
      <c r="AH10" s="542">
        <v>1110000</v>
      </c>
      <c r="AI10" s="545">
        <v>26</v>
      </c>
      <c r="AJ10" s="368" t="s">
        <v>36</v>
      </c>
      <c r="AK10" s="550">
        <v>29</v>
      </c>
      <c r="AL10" s="590" t="s">
        <v>132</v>
      </c>
      <c r="AM10" s="134">
        <f>ROW()</f>
        <v>10</v>
      </c>
      <c r="AN10" s="112">
        <f>D10</f>
        <v>0</v>
      </c>
      <c r="AO10" s="131" t="str">
        <f>N10</f>
        <v>市</v>
      </c>
      <c r="AP10" s="112"/>
      <c r="AQ10" s="112"/>
      <c r="AR10" s="112"/>
      <c r="AS10" s="112"/>
      <c r="AT10" s="112"/>
      <c r="AV10" t="s">
        <v>37</v>
      </c>
      <c r="AW10" s="108" t="s">
        <v>38</v>
      </c>
      <c r="AX10">
        <v>1</v>
      </c>
      <c r="AY10">
        <v>1</v>
      </c>
      <c r="AZ10">
        <v>1</v>
      </c>
      <c r="BA10" t="s">
        <v>39</v>
      </c>
      <c r="BB10" t="s">
        <v>40</v>
      </c>
      <c r="BC10">
        <v>25</v>
      </c>
    </row>
    <row r="11" spans="2:55" ht="20" customHeight="1">
      <c r="B11" s="112">
        <f>B10+1</f>
        <v>2</v>
      </c>
      <c r="C11" s="387"/>
      <c r="D11" s="534"/>
      <c r="E11" s="554"/>
      <c r="F11" s="378"/>
      <c r="G11" s="554"/>
      <c r="H11" s="378"/>
      <c r="I11" s="554"/>
      <c r="J11" s="557"/>
      <c r="K11" s="554"/>
      <c r="L11" s="562"/>
      <c r="M11" s="562"/>
      <c r="N11" s="548"/>
      <c r="O11" s="537"/>
      <c r="P11" s="540"/>
      <c r="Q11" s="18" t="s">
        <v>42</v>
      </c>
      <c r="R11" s="19">
        <f>SUM(T11:AG11)</f>
        <v>500000</v>
      </c>
      <c r="S11" s="46">
        <v>500000</v>
      </c>
      <c r="T11" s="47"/>
      <c r="U11" s="48"/>
      <c r="V11" s="48">
        <v>500000</v>
      </c>
      <c r="W11" s="48"/>
      <c r="X11" s="48"/>
      <c r="Y11" s="48"/>
      <c r="Z11" s="48"/>
      <c r="AA11" s="290"/>
      <c r="AB11" s="290"/>
      <c r="AC11" s="291"/>
      <c r="AD11" s="290"/>
      <c r="AE11" s="290"/>
      <c r="AF11" s="292"/>
      <c r="AG11" s="46"/>
      <c r="AH11" s="543"/>
      <c r="AI11" s="546"/>
      <c r="AJ11" s="369"/>
      <c r="AK11" s="551"/>
      <c r="AL11" s="591"/>
      <c r="AM11" s="134">
        <f>ROW()</f>
        <v>11</v>
      </c>
      <c r="AN11" s="112">
        <f>D10</f>
        <v>0</v>
      </c>
      <c r="AO11" s="131" t="str">
        <f>N10</f>
        <v>市</v>
      </c>
      <c r="AP11" s="112"/>
      <c r="AQ11" s="112"/>
      <c r="AR11" s="112"/>
      <c r="AS11" s="112"/>
      <c r="AT11" s="112"/>
      <c r="AW11" s="108" t="s">
        <v>43</v>
      </c>
      <c r="AX11">
        <v>2</v>
      </c>
      <c r="AY11">
        <v>2</v>
      </c>
      <c r="AZ11">
        <v>2</v>
      </c>
      <c r="BA11" t="s">
        <v>44</v>
      </c>
      <c r="BB11" t="s">
        <v>45</v>
      </c>
      <c r="BC11">
        <v>26</v>
      </c>
    </row>
    <row r="12" spans="2:55" ht="20" customHeight="1">
      <c r="B12" s="112">
        <f t="shared" ref="B12:B75" si="0">B11+1</f>
        <v>3</v>
      </c>
      <c r="C12" s="388"/>
      <c r="D12" s="535"/>
      <c r="E12" s="555"/>
      <c r="F12" s="379"/>
      <c r="G12" s="555"/>
      <c r="H12" s="379"/>
      <c r="I12" s="555"/>
      <c r="J12" s="558"/>
      <c r="K12" s="555"/>
      <c r="L12" s="563"/>
      <c r="M12" s="563"/>
      <c r="N12" s="549"/>
      <c r="O12" s="538"/>
      <c r="P12" s="541"/>
      <c r="Q12" s="22" t="s">
        <v>47</v>
      </c>
      <c r="R12" s="109">
        <f>SUBTOTAL(9,R10:R11)</f>
        <v>750000</v>
      </c>
      <c r="S12" s="24">
        <f t="shared" ref="S12:AG12" si="1">SUBTOTAL(9,S10:S11)</f>
        <v>700000</v>
      </c>
      <c r="T12" s="25">
        <f t="shared" si="1"/>
        <v>0</v>
      </c>
      <c r="U12" s="23">
        <f t="shared" si="1"/>
        <v>50000</v>
      </c>
      <c r="V12" s="23">
        <f t="shared" si="1"/>
        <v>700000</v>
      </c>
      <c r="W12" s="23">
        <f t="shared" si="1"/>
        <v>0</v>
      </c>
      <c r="X12" s="23">
        <f t="shared" ref="X12" si="2">SUBTOTAL(9,X10:X11)</f>
        <v>0</v>
      </c>
      <c r="Y12" s="23">
        <f t="shared" ref="Y12:AF12" si="3">SUBTOTAL(9,Y10:Y11)</f>
        <v>0</v>
      </c>
      <c r="Z12" s="23">
        <f t="shared" si="3"/>
        <v>0</v>
      </c>
      <c r="AA12" s="23">
        <f t="shared" si="3"/>
        <v>0</v>
      </c>
      <c r="AB12" s="278">
        <f t="shared" si="3"/>
        <v>0</v>
      </c>
      <c r="AC12" s="271">
        <f t="shared" si="3"/>
        <v>0</v>
      </c>
      <c r="AD12" s="23">
        <f t="shared" si="3"/>
        <v>0</v>
      </c>
      <c r="AE12" s="278">
        <f t="shared" si="3"/>
        <v>0</v>
      </c>
      <c r="AF12" s="281">
        <f t="shared" si="3"/>
        <v>0</v>
      </c>
      <c r="AG12" s="24">
        <f t="shared" si="1"/>
        <v>0</v>
      </c>
      <c r="AH12" s="544"/>
      <c r="AI12" s="547"/>
      <c r="AJ12" s="370"/>
      <c r="AK12" s="552"/>
      <c r="AL12" s="592"/>
      <c r="AM12" s="134">
        <f>ROW()</f>
        <v>12</v>
      </c>
      <c r="AN12" s="112">
        <f>D10</f>
        <v>0</v>
      </c>
      <c r="AO12" s="131" t="str">
        <f>N10</f>
        <v>市</v>
      </c>
      <c r="AP12" s="112"/>
      <c r="AQ12" s="112"/>
      <c r="AR12" s="112"/>
      <c r="AS12" s="112"/>
      <c r="AT12" s="112"/>
      <c r="AW12" s="108" t="s">
        <v>48</v>
      </c>
      <c r="AX12">
        <v>3</v>
      </c>
      <c r="AY12">
        <v>3</v>
      </c>
      <c r="AZ12">
        <v>3</v>
      </c>
      <c r="BA12" t="s">
        <v>49</v>
      </c>
      <c r="BC12">
        <v>27</v>
      </c>
    </row>
    <row r="13" spans="2:55" ht="20" customHeight="1">
      <c r="B13" s="112">
        <f t="shared" si="0"/>
        <v>4</v>
      </c>
      <c r="C13" s="386">
        <v>2</v>
      </c>
      <c r="D13" s="533"/>
      <c r="E13" s="564" t="s">
        <v>128</v>
      </c>
      <c r="F13" s="377" t="s">
        <v>66</v>
      </c>
      <c r="G13" s="553">
        <v>3</v>
      </c>
      <c r="H13" s="377" t="s">
        <v>66</v>
      </c>
      <c r="I13" s="553">
        <v>1</v>
      </c>
      <c r="J13" s="556" t="s">
        <v>67</v>
      </c>
      <c r="K13" s="553"/>
      <c r="L13" s="561" t="s">
        <v>133</v>
      </c>
      <c r="M13" s="561" t="s">
        <v>130</v>
      </c>
      <c r="N13" s="536" t="s">
        <v>44</v>
      </c>
      <c r="O13" s="536" t="s">
        <v>131</v>
      </c>
      <c r="P13" s="539" t="s">
        <v>40</v>
      </c>
      <c r="Q13" s="14" t="s">
        <v>35</v>
      </c>
      <c r="R13" s="15">
        <f>SUM(T13:AG13)</f>
        <v>5000</v>
      </c>
      <c r="S13" s="43">
        <v>0</v>
      </c>
      <c r="T13" s="44"/>
      <c r="U13" s="45">
        <v>5000</v>
      </c>
      <c r="V13" s="45">
        <v>0</v>
      </c>
      <c r="W13" s="45"/>
      <c r="X13" s="45"/>
      <c r="Y13" s="45"/>
      <c r="Z13" s="45"/>
      <c r="AA13" s="287"/>
      <c r="AB13" s="287"/>
      <c r="AC13" s="288"/>
      <c r="AD13" s="287"/>
      <c r="AE13" s="287"/>
      <c r="AF13" s="289"/>
      <c r="AG13" s="43"/>
      <c r="AH13" s="542">
        <v>205000</v>
      </c>
      <c r="AI13" s="545">
        <v>26</v>
      </c>
      <c r="AJ13" s="368" t="s">
        <v>36</v>
      </c>
      <c r="AK13" s="550">
        <v>27</v>
      </c>
      <c r="AL13" s="590" t="s">
        <v>134</v>
      </c>
      <c r="AM13" s="134">
        <f>ROW()</f>
        <v>13</v>
      </c>
      <c r="AN13" s="112">
        <f>D13</f>
        <v>0</v>
      </c>
      <c r="AO13" s="131" t="str">
        <f>N13</f>
        <v>市</v>
      </c>
      <c r="AP13" s="112"/>
      <c r="AQ13" s="112"/>
      <c r="AR13" s="112"/>
      <c r="AS13" s="112"/>
      <c r="AT13" s="112"/>
      <c r="AW13" s="108" t="s">
        <v>51</v>
      </c>
      <c r="AX13">
        <v>4</v>
      </c>
      <c r="AY13">
        <v>4</v>
      </c>
      <c r="AZ13">
        <v>4</v>
      </c>
      <c r="BA13" t="s">
        <v>52</v>
      </c>
      <c r="BC13">
        <v>28</v>
      </c>
    </row>
    <row r="14" spans="2:55" ht="20" customHeight="1">
      <c r="B14" s="112">
        <f t="shared" si="0"/>
        <v>5</v>
      </c>
      <c r="C14" s="387"/>
      <c r="D14" s="534"/>
      <c r="E14" s="565"/>
      <c r="F14" s="378"/>
      <c r="G14" s="554"/>
      <c r="H14" s="378"/>
      <c r="I14" s="554"/>
      <c r="J14" s="557"/>
      <c r="K14" s="554"/>
      <c r="L14" s="562"/>
      <c r="M14" s="562"/>
      <c r="N14" s="548"/>
      <c r="O14" s="537"/>
      <c r="P14" s="540"/>
      <c r="Q14" s="18" t="s">
        <v>42</v>
      </c>
      <c r="R14" s="19">
        <f>SUM(T14:AG14)</f>
        <v>200000</v>
      </c>
      <c r="S14" s="46">
        <v>200000</v>
      </c>
      <c r="T14" s="47"/>
      <c r="U14" s="48"/>
      <c r="V14" s="48">
        <v>200000</v>
      </c>
      <c r="W14" s="48"/>
      <c r="X14" s="48"/>
      <c r="Y14" s="48"/>
      <c r="Z14" s="48"/>
      <c r="AA14" s="290"/>
      <c r="AB14" s="290"/>
      <c r="AC14" s="291"/>
      <c r="AD14" s="290"/>
      <c r="AE14" s="290"/>
      <c r="AF14" s="292"/>
      <c r="AG14" s="46"/>
      <c r="AH14" s="543"/>
      <c r="AI14" s="546"/>
      <c r="AJ14" s="369"/>
      <c r="AK14" s="551"/>
      <c r="AL14" s="591"/>
      <c r="AM14" s="134">
        <f>ROW()</f>
        <v>14</v>
      </c>
      <c r="AN14" s="112">
        <f>D13</f>
        <v>0</v>
      </c>
      <c r="AO14" s="131" t="str">
        <f>N13</f>
        <v>市</v>
      </c>
      <c r="AP14" s="112"/>
      <c r="AQ14" s="112"/>
      <c r="AR14" s="112"/>
      <c r="AS14" s="112"/>
      <c r="AT14" s="112"/>
      <c r="AW14" s="108" t="s">
        <v>54</v>
      </c>
      <c r="AX14">
        <v>5</v>
      </c>
      <c r="AY14">
        <v>5</v>
      </c>
      <c r="AZ14">
        <v>5</v>
      </c>
      <c r="BA14" t="s">
        <v>55</v>
      </c>
      <c r="BC14">
        <v>29</v>
      </c>
    </row>
    <row r="15" spans="2:55" ht="20" customHeight="1">
      <c r="B15" s="112">
        <f t="shared" si="0"/>
        <v>6</v>
      </c>
      <c r="C15" s="388"/>
      <c r="D15" s="535"/>
      <c r="E15" s="566"/>
      <c r="F15" s="379"/>
      <c r="G15" s="555"/>
      <c r="H15" s="379"/>
      <c r="I15" s="555"/>
      <c r="J15" s="558"/>
      <c r="K15" s="555"/>
      <c r="L15" s="563"/>
      <c r="M15" s="563"/>
      <c r="N15" s="549"/>
      <c r="O15" s="538"/>
      <c r="P15" s="541"/>
      <c r="Q15" s="22" t="s">
        <v>47</v>
      </c>
      <c r="R15" s="109">
        <f>SUBTOTAL(9,R13:R14)</f>
        <v>205000</v>
      </c>
      <c r="S15" s="24">
        <f>SUBTOTAL(9,S13:S14)</f>
        <v>200000</v>
      </c>
      <c r="T15" s="25">
        <f t="shared" ref="T15:AG15" si="4">SUBTOTAL(9,T13:T14)</f>
        <v>0</v>
      </c>
      <c r="U15" s="23">
        <f t="shared" si="4"/>
        <v>5000</v>
      </c>
      <c r="V15" s="23">
        <f t="shared" si="4"/>
        <v>200000</v>
      </c>
      <c r="W15" s="23">
        <f t="shared" si="4"/>
        <v>0</v>
      </c>
      <c r="X15" s="23">
        <f t="shared" ref="X15" si="5">SUBTOTAL(9,X13:X14)</f>
        <v>0</v>
      </c>
      <c r="Y15" s="23">
        <f t="shared" ref="Y15:AF15" si="6">SUBTOTAL(9,Y13:Y14)</f>
        <v>0</v>
      </c>
      <c r="Z15" s="23">
        <f t="shared" si="6"/>
        <v>0</v>
      </c>
      <c r="AA15" s="23">
        <f t="shared" si="6"/>
        <v>0</v>
      </c>
      <c r="AB15" s="278">
        <f t="shared" si="6"/>
        <v>0</v>
      </c>
      <c r="AC15" s="271">
        <f t="shared" si="6"/>
        <v>0</v>
      </c>
      <c r="AD15" s="23">
        <f t="shared" si="6"/>
        <v>0</v>
      </c>
      <c r="AE15" s="278">
        <f t="shared" si="6"/>
        <v>0</v>
      </c>
      <c r="AF15" s="281">
        <f t="shared" si="6"/>
        <v>0</v>
      </c>
      <c r="AG15" s="24">
        <f t="shared" si="4"/>
        <v>0</v>
      </c>
      <c r="AH15" s="544"/>
      <c r="AI15" s="547"/>
      <c r="AJ15" s="370"/>
      <c r="AK15" s="552"/>
      <c r="AL15" s="592"/>
      <c r="AM15" s="134">
        <f>ROW()</f>
        <v>15</v>
      </c>
      <c r="AN15" s="112">
        <f>D13</f>
        <v>0</v>
      </c>
      <c r="AO15" s="131" t="str">
        <f>N13</f>
        <v>市</v>
      </c>
      <c r="AP15" s="112"/>
      <c r="AQ15" s="112"/>
      <c r="AR15" s="112"/>
      <c r="AS15" s="112"/>
      <c r="AT15" s="112"/>
      <c r="AW15" s="108" t="s">
        <v>57</v>
      </c>
      <c r="AX15">
        <v>6</v>
      </c>
      <c r="AY15">
        <v>6</v>
      </c>
      <c r="AZ15">
        <v>6</v>
      </c>
      <c r="BC15">
        <v>30</v>
      </c>
    </row>
    <row r="16" spans="2:55" ht="20" customHeight="1">
      <c r="B16" s="112">
        <f t="shared" si="0"/>
        <v>7</v>
      </c>
      <c r="C16" s="386">
        <v>3</v>
      </c>
      <c r="D16" s="533"/>
      <c r="E16" s="564" t="s">
        <v>128</v>
      </c>
      <c r="F16" s="377" t="s">
        <v>66</v>
      </c>
      <c r="G16" s="553">
        <v>1</v>
      </c>
      <c r="H16" s="377" t="s">
        <v>66</v>
      </c>
      <c r="I16" s="553">
        <v>2</v>
      </c>
      <c r="J16" s="556" t="s">
        <v>67</v>
      </c>
      <c r="K16" s="553"/>
      <c r="L16" s="561" t="s">
        <v>135</v>
      </c>
      <c r="M16" s="561" t="s">
        <v>136</v>
      </c>
      <c r="N16" s="536" t="s">
        <v>44</v>
      </c>
      <c r="O16" s="536" t="s">
        <v>131</v>
      </c>
      <c r="P16" s="539" t="s">
        <v>40</v>
      </c>
      <c r="Q16" s="14" t="s">
        <v>35</v>
      </c>
      <c r="R16" s="15">
        <f>SUM(T16:AG16)</f>
        <v>30000</v>
      </c>
      <c r="S16" s="43"/>
      <c r="T16" s="44"/>
      <c r="U16" s="45">
        <v>30000</v>
      </c>
      <c r="V16" s="45"/>
      <c r="W16" s="45"/>
      <c r="X16" s="45"/>
      <c r="Y16" s="45"/>
      <c r="Z16" s="45"/>
      <c r="AA16" s="287"/>
      <c r="AB16" s="287"/>
      <c r="AC16" s="288"/>
      <c r="AD16" s="287"/>
      <c r="AE16" s="287"/>
      <c r="AF16" s="289"/>
      <c r="AG16" s="43"/>
      <c r="AH16" s="542">
        <v>30000</v>
      </c>
      <c r="AI16" s="545">
        <v>26</v>
      </c>
      <c r="AJ16" s="368" t="s">
        <v>36</v>
      </c>
      <c r="AK16" s="550">
        <v>26</v>
      </c>
      <c r="AL16" s="590"/>
      <c r="AM16" s="134">
        <f>ROW()</f>
        <v>16</v>
      </c>
      <c r="AN16" s="112">
        <f>D16</f>
        <v>0</v>
      </c>
      <c r="AO16" s="131" t="str">
        <f>N16</f>
        <v>市</v>
      </c>
      <c r="AP16" s="112"/>
      <c r="AQ16" s="112"/>
      <c r="AR16" s="112"/>
      <c r="AS16" s="112"/>
      <c r="AT16" s="112"/>
      <c r="AX16">
        <v>7</v>
      </c>
      <c r="AY16">
        <v>7</v>
      </c>
      <c r="AZ16">
        <v>7</v>
      </c>
      <c r="BC16">
        <v>31</v>
      </c>
    </row>
    <row r="17" spans="2:55" ht="20" customHeight="1">
      <c r="B17" s="112">
        <f t="shared" si="0"/>
        <v>8</v>
      </c>
      <c r="C17" s="387"/>
      <c r="D17" s="534"/>
      <c r="E17" s="565"/>
      <c r="F17" s="378"/>
      <c r="G17" s="554"/>
      <c r="H17" s="378"/>
      <c r="I17" s="554"/>
      <c r="J17" s="557"/>
      <c r="K17" s="554"/>
      <c r="L17" s="562"/>
      <c r="M17" s="562"/>
      <c r="N17" s="548"/>
      <c r="O17" s="537"/>
      <c r="P17" s="540"/>
      <c r="Q17" s="18" t="s">
        <v>42</v>
      </c>
      <c r="R17" s="19">
        <f>SUM(T17:AG17)</f>
        <v>0</v>
      </c>
      <c r="S17" s="46"/>
      <c r="T17" s="47"/>
      <c r="U17" s="48"/>
      <c r="V17" s="48"/>
      <c r="W17" s="48"/>
      <c r="X17" s="48"/>
      <c r="Y17" s="48"/>
      <c r="Z17" s="48"/>
      <c r="AA17" s="290"/>
      <c r="AB17" s="290"/>
      <c r="AC17" s="291"/>
      <c r="AD17" s="290"/>
      <c r="AE17" s="290"/>
      <c r="AF17" s="292"/>
      <c r="AG17" s="46"/>
      <c r="AH17" s="543"/>
      <c r="AI17" s="546"/>
      <c r="AJ17" s="369"/>
      <c r="AK17" s="551"/>
      <c r="AL17" s="591"/>
      <c r="AM17" s="134">
        <f>ROW()</f>
        <v>17</v>
      </c>
      <c r="AN17" s="112">
        <f>D16</f>
        <v>0</v>
      </c>
      <c r="AO17" s="131" t="str">
        <f>N16</f>
        <v>市</v>
      </c>
      <c r="AP17" s="112"/>
      <c r="AQ17" s="112"/>
      <c r="AR17" s="112"/>
      <c r="AS17" s="112"/>
      <c r="AT17" s="112"/>
      <c r="AX17">
        <v>8</v>
      </c>
      <c r="AY17">
        <v>8</v>
      </c>
      <c r="AZ17">
        <v>8</v>
      </c>
      <c r="BC17">
        <v>32</v>
      </c>
    </row>
    <row r="18" spans="2:55" ht="20" customHeight="1">
      <c r="B18" s="112">
        <f t="shared" si="0"/>
        <v>9</v>
      </c>
      <c r="C18" s="388"/>
      <c r="D18" s="535"/>
      <c r="E18" s="566"/>
      <c r="F18" s="379"/>
      <c r="G18" s="555"/>
      <c r="H18" s="379"/>
      <c r="I18" s="555"/>
      <c r="J18" s="558"/>
      <c r="K18" s="555"/>
      <c r="L18" s="563"/>
      <c r="M18" s="563"/>
      <c r="N18" s="549"/>
      <c r="O18" s="538"/>
      <c r="P18" s="541"/>
      <c r="Q18" s="22" t="s">
        <v>47</v>
      </c>
      <c r="R18" s="109">
        <f t="shared" ref="R18:R27" si="7">SUBTOTAL(9,R16:R17)</f>
        <v>30000</v>
      </c>
      <c r="S18" s="24">
        <f t="shared" ref="S18:AG18" si="8">SUBTOTAL(9,S16:S17)</f>
        <v>0</v>
      </c>
      <c r="T18" s="25">
        <f t="shared" si="8"/>
        <v>0</v>
      </c>
      <c r="U18" s="23">
        <f t="shared" si="8"/>
        <v>30000</v>
      </c>
      <c r="V18" s="23">
        <f t="shared" si="8"/>
        <v>0</v>
      </c>
      <c r="W18" s="23">
        <f t="shared" si="8"/>
        <v>0</v>
      </c>
      <c r="X18" s="23">
        <f t="shared" ref="X18" si="9">SUBTOTAL(9,X16:X17)</f>
        <v>0</v>
      </c>
      <c r="Y18" s="23">
        <f t="shared" ref="Y18:AF18" si="10">SUBTOTAL(9,Y16:Y17)</f>
        <v>0</v>
      </c>
      <c r="Z18" s="23">
        <f t="shared" si="10"/>
        <v>0</v>
      </c>
      <c r="AA18" s="23">
        <f t="shared" si="10"/>
        <v>0</v>
      </c>
      <c r="AB18" s="278">
        <f t="shared" si="10"/>
        <v>0</v>
      </c>
      <c r="AC18" s="271">
        <f t="shared" si="10"/>
        <v>0</v>
      </c>
      <c r="AD18" s="23">
        <f t="shared" si="10"/>
        <v>0</v>
      </c>
      <c r="AE18" s="278">
        <f t="shared" si="10"/>
        <v>0</v>
      </c>
      <c r="AF18" s="281">
        <f t="shared" si="10"/>
        <v>0</v>
      </c>
      <c r="AG18" s="24">
        <f t="shared" si="8"/>
        <v>0</v>
      </c>
      <c r="AH18" s="544"/>
      <c r="AI18" s="547"/>
      <c r="AJ18" s="370"/>
      <c r="AK18" s="552"/>
      <c r="AL18" s="592"/>
      <c r="AM18" s="134">
        <f>ROW()</f>
        <v>18</v>
      </c>
      <c r="AN18" s="112">
        <f>D16</f>
        <v>0</v>
      </c>
      <c r="AO18" s="131" t="str">
        <f>N16</f>
        <v>市</v>
      </c>
      <c r="AP18" s="112"/>
      <c r="AQ18" s="112"/>
      <c r="AR18" s="112"/>
      <c r="AS18" s="112"/>
      <c r="AT18" s="112"/>
      <c r="AX18">
        <v>9</v>
      </c>
      <c r="AY18">
        <v>9</v>
      </c>
      <c r="AZ18">
        <v>9</v>
      </c>
    </row>
    <row r="19" spans="2:55" ht="20" customHeight="1">
      <c r="B19" s="112">
        <f t="shared" si="0"/>
        <v>10</v>
      </c>
      <c r="C19" s="386">
        <v>4</v>
      </c>
      <c r="D19" s="533"/>
      <c r="E19" s="564" t="s">
        <v>128</v>
      </c>
      <c r="F19" s="377" t="s">
        <v>66</v>
      </c>
      <c r="G19" s="553">
        <v>3</v>
      </c>
      <c r="H19" s="377" t="s">
        <v>66</v>
      </c>
      <c r="I19" s="553">
        <v>2</v>
      </c>
      <c r="J19" s="556" t="s">
        <v>67</v>
      </c>
      <c r="K19" s="553"/>
      <c r="L19" s="561" t="s">
        <v>133</v>
      </c>
      <c r="M19" s="561" t="s">
        <v>130</v>
      </c>
      <c r="N19" s="536" t="s">
        <v>44</v>
      </c>
      <c r="O19" s="536" t="s">
        <v>131</v>
      </c>
      <c r="P19" s="539" t="s">
        <v>40</v>
      </c>
      <c r="Q19" s="14" t="s">
        <v>35</v>
      </c>
      <c r="R19" s="15">
        <f>SUM(T19:AG19)</f>
        <v>0</v>
      </c>
      <c r="S19" s="43">
        <v>0</v>
      </c>
      <c r="T19" s="44"/>
      <c r="U19" s="45"/>
      <c r="V19" s="45">
        <v>0</v>
      </c>
      <c r="W19" s="45"/>
      <c r="X19" s="45"/>
      <c r="Y19" s="45"/>
      <c r="Z19" s="45"/>
      <c r="AA19" s="287"/>
      <c r="AB19" s="287"/>
      <c r="AC19" s="288"/>
      <c r="AD19" s="287"/>
      <c r="AE19" s="287"/>
      <c r="AF19" s="289"/>
      <c r="AG19" s="43"/>
      <c r="AH19" s="542">
        <v>800000</v>
      </c>
      <c r="AI19" s="545">
        <v>27</v>
      </c>
      <c r="AJ19" s="368" t="s">
        <v>36</v>
      </c>
      <c r="AK19" s="550">
        <v>29</v>
      </c>
      <c r="AL19" s="590" t="s">
        <v>137</v>
      </c>
      <c r="AM19" s="134">
        <f>ROW()</f>
        <v>19</v>
      </c>
      <c r="AN19" s="112">
        <f>D19</f>
        <v>0</v>
      </c>
      <c r="AO19" s="131" t="str">
        <f>N19</f>
        <v>市</v>
      </c>
      <c r="AP19" s="112"/>
      <c r="AQ19" s="112"/>
      <c r="AR19" s="112"/>
      <c r="AS19" s="112"/>
      <c r="AT19" s="112"/>
      <c r="AX19">
        <v>10</v>
      </c>
      <c r="AY19">
        <v>10</v>
      </c>
      <c r="AZ19">
        <v>10</v>
      </c>
    </row>
    <row r="20" spans="2:55" ht="20" customHeight="1">
      <c r="B20" s="112">
        <f t="shared" si="0"/>
        <v>11</v>
      </c>
      <c r="C20" s="387"/>
      <c r="D20" s="534"/>
      <c r="E20" s="565"/>
      <c r="F20" s="378"/>
      <c r="G20" s="554"/>
      <c r="H20" s="378"/>
      <c r="I20" s="554"/>
      <c r="J20" s="557"/>
      <c r="K20" s="554"/>
      <c r="L20" s="562"/>
      <c r="M20" s="562"/>
      <c r="N20" s="548"/>
      <c r="O20" s="537"/>
      <c r="P20" s="540"/>
      <c r="Q20" s="18" t="s">
        <v>42</v>
      </c>
      <c r="R20" s="19">
        <f>SUM(T20:AG20)</f>
        <v>250000</v>
      </c>
      <c r="S20" s="46">
        <v>250000</v>
      </c>
      <c r="T20" s="47"/>
      <c r="U20" s="48"/>
      <c r="V20" s="48">
        <v>250000</v>
      </c>
      <c r="W20" s="48"/>
      <c r="X20" s="48"/>
      <c r="Y20" s="48"/>
      <c r="Z20" s="48"/>
      <c r="AA20" s="290"/>
      <c r="AB20" s="290"/>
      <c r="AC20" s="291"/>
      <c r="AD20" s="290"/>
      <c r="AE20" s="290"/>
      <c r="AF20" s="292"/>
      <c r="AG20" s="46"/>
      <c r="AH20" s="543"/>
      <c r="AI20" s="546"/>
      <c r="AJ20" s="369"/>
      <c r="AK20" s="551"/>
      <c r="AL20" s="591"/>
      <c r="AM20" s="134">
        <f>ROW()</f>
        <v>20</v>
      </c>
      <c r="AN20" s="112">
        <f>D19</f>
        <v>0</v>
      </c>
      <c r="AO20" s="131" t="str">
        <f>N19</f>
        <v>市</v>
      </c>
      <c r="AP20" s="112"/>
      <c r="AQ20" s="112"/>
      <c r="AR20" s="112"/>
      <c r="AS20" s="112"/>
      <c r="AT20" s="112"/>
      <c r="AX20">
        <v>11</v>
      </c>
      <c r="AY20">
        <v>11</v>
      </c>
      <c r="AZ20">
        <v>11</v>
      </c>
    </row>
    <row r="21" spans="2:55" ht="20" customHeight="1">
      <c r="B21" s="112">
        <f t="shared" si="0"/>
        <v>12</v>
      </c>
      <c r="C21" s="388"/>
      <c r="D21" s="535"/>
      <c r="E21" s="566"/>
      <c r="F21" s="379"/>
      <c r="G21" s="555"/>
      <c r="H21" s="379"/>
      <c r="I21" s="555"/>
      <c r="J21" s="558"/>
      <c r="K21" s="555"/>
      <c r="L21" s="563"/>
      <c r="M21" s="563"/>
      <c r="N21" s="549"/>
      <c r="O21" s="538"/>
      <c r="P21" s="541"/>
      <c r="Q21" s="22" t="s">
        <v>47</v>
      </c>
      <c r="R21" s="109">
        <f t="shared" si="7"/>
        <v>250000</v>
      </c>
      <c r="S21" s="24">
        <f t="shared" ref="S21:AG21" si="11">SUBTOTAL(9,S19:S20)</f>
        <v>250000</v>
      </c>
      <c r="T21" s="25">
        <f t="shared" si="11"/>
        <v>0</v>
      </c>
      <c r="U21" s="23">
        <f t="shared" si="11"/>
        <v>0</v>
      </c>
      <c r="V21" s="23">
        <f t="shared" si="11"/>
        <v>250000</v>
      </c>
      <c r="W21" s="23">
        <f t="shared" si="11"/>
        <v>0</v>
      </c>
      <c r="X21" s="23">
        <f t="shared" ref="X21" si="12">SUBTOTAL(9,X19:X20)</f>
        <v>0</v>
      </c>
      <c r="Y21" s="23">
        <f t="shared" ref="Y21:AF21" si="13">SUBTOTAL(9,Y19:Y20)</f>
        <v>0</v>
      </c>
      <c r="Z21" s="23">
        <f t="shared" si="13"/>
        <v>0</v>
      </c>
      <c r="AA21" s="23">
        <f t="shared" si="13"/>
        <v>0</v>
      </c>
      <c r="AB21" s="278">
        <f t="shared" si="13"/>
        <v>0</v>
      </c>
      <c r="AC21" s="271">
        <f t="shared" si="13"/>
        <v>0</v>
      </c>
      <c r="AD21" s="23">
        <f t="shared" si="13"/>
        <v>0</v>
      </c>
      <c r="AE21" s="278">
        <f t="shared" si="13"/>
        <v>0</v>
      </c>
      <c r="AF21" s="281">
        <f t="shared" si="13"/>
        <v>0</v>
      </c>
      <c r="AG21" s="24">
        <f t="shared" si="11"/>
        <v>0</v>
      </c>
      <c r="AH21" s="544"/>
      <c r="AI21" s="547"/>
      <c r="AJ21" s="370"/>
      <c r="AK21" s="552"/>
      <c r="AL21" s="592"/>
      <c r="AM21" s="134">
        <f>ROW()</f>
        <v>21</v>
      </c>
      <c r="AN21" s="112">
        <f>D19</f>
        <v>0</v>
      </c>
      <c r="AO21" s="131" t="str">
        <f>N19</f>
        <v>市</v>
      </c>
      <c r="AP21" s="112"/>
      <c r="AQ21" s="112"/>
      <c r="AR21" s="112"/>
      <c r="AS21" s="112"/>
      <c r="AT21" s="112"/>
      <c r="AX21">
        <v>12</v>
      </c>
      <c r="AY21">
        <v>12</v>
      </c>
      <c r="AZ21">
        <v>12</v>
      </c>
    </row>
    <row r="22" spans="2:55" ht="20" customHeight="1">
      <c r="B22" s="112">
        <f t="shared" si="0"/>
        <v>13</v>
      </c>
      <c r="C22" s="386">
        <v>5</v>
      </c>
      <c r="D22" s="533" t="s">
        <v>138</v>
      </c>
      <c r="E22" s="564" t="s">
        <v>128</v>
      </c>
      <c r="F22" s="377" t="s">
        <v>66</v>
      </c>
      <c r="G22" s="553">
        <v>3</v>
      </c>
      <c r="H22" s="377" t="s">
        <v>66</v>
      </c>
      <c r="I22" s="553">
        <v>2</v>
      </c>
      <c r="J22" s="556" t="s">
        <v>67</v>
      </c>
      <c r="K22" s="553">
        <v>1</v>
      </c>
      <c r="L22" s="561" t="s">
        <v>139</v>
      </c>
      <c r="M22" s="561" t="s">
        <v>130</v>
      </c>
      <c r="N22" s="536" t="s">
        <v>44</v>
      </c>
      <c r="O22" s="536" t="s">
        <v>131</v>
      </c>
      <c r="P22" s="539" t="s">
        <v>40</v>
      </c>
      <c r="Q22" s="14" t="s">
        <v>35</v>
      </c>
      <c r="R22" s="15">
        <f>SUM(T22:AG22)</f>
        <v>0</v>
      </c>
      <c r="S22" s="43"/>
      <c r="T22" s="44"/>
      <c r="U22" s="45"/>
      <c r="V22" s="45"/>
      <c r="W22" s="45"/>
      <c r="X22" s="45"/>
      <c r="Y22" s="45"/>
      <c r="Z22" s="45"/>
      <c r="AA22" s="287"/>
      <c r="AB22" s="287"/>
      <c r="AC22" s="288"/>
      <c r="AD22" s="287"/>
      <c r="AE22" s="287"/>
      <c r="AF22" s="289"/>
      <c r="AG22" s="43"/>
      <c r="AH22" s="542">
        <v>5000</v>
      </c>
      <c r="AI22" s="545">
        <v>27</v>
      </c>
      <c r="AJ22" s="368" t="s">
        <v>36</v>
      </c>
      <c r="AK22" s="550">
        <v>27</v>
      </c>
      <c r="AL22" s="590"/>
      <c r="AM22" s="134">
        <f>ROW()</f>
        <v>22</v>
      </c>
      <c r="AN22" s="112" t="str">
        <f>D22</f>
        <v>◆</v>
      </c>
      <c r="AO22" s="131" t="str">
        <f>N22</f>
        <v>市</v>
      </c>
      <c r="AP22" s="112"/>
      <c r="AQ22" s="112"/>
      <c r="AR22" s="112"/>
      <c r="AS22" s="112"/>
      <c r="AT22" s="112"/>
      <c r="AX22">
        <v>13</v>
      </c>
      <c r="AY22">
        <v>13</v>
      </c>
      <c r="AZ22">
        <v>13</v>
      </c>
    </row>
    <row r="23" spans="2:55" ht="20" customHeight="1">
      <c r="B23" s="112">
        <f t="shared" si="0"/>
        <v>14</v>
      </c>
      <c r="C23" s="387"/>
      <c r="D23" s="534"/>
      <c r="E23" s="565"/>
      <c r="F23" s="378"/>
      <c r="G23" s="554"/>
      <c r="H23" s="378"/>
      <c r="I23" s="554"/>
      <c r="J23" s="557"/>
      <c r="K23" s="554"/>
      <c r="L23" s="562"/>
      <c r="M23" s="562"/>
      <c r="N23" s="548"/>
      <c r="O23" s="537"/>
      <c r="P23" s="540"/>
      <c r="Q23" s="18" t="s">
        <v>42</v>
      </c>
      <c r="R23" s="19">
        <f>SUM(T23:AG23)</f>
        <v>5000</v>
      </c>
      <c r="S23" s="46"/>
      <c r="T23" s="47"/>
      <c r="U23" s="48"/>
      <c r="V23" s="48">
        <v>5000</v>
      </c>
      <c r="W23" s="48"/>
      <c r="X23" s="48"/>
      <c r="Y23" s="48"/>
      <c r="Z23" s="48"/>
      <c r="AA23" s="290"/>
      <c r="AB23" s="290"/>
      <c r="AC23" s="291"/>
      <c r="AD23" s="290"/>
      <c r="AE23" s="290"/>
      <c r="AF23" s="292"/>
      <c r="AG23" s="46"/>
      <c r="AH23" s="543"/>
      <c r="AI23" s="546"/>
      <c r="AJ23" s="369"/>
      <c r="AK23" s="551"/>
      <c r="AL23" s="591"/>
      <c r="AM23" s="134">
        <f>ROW()</f>
        <v>23</v>
      </c>
      <c r="AN23" s="112" t="str">
        <f>D22</f>
        <v>◆</v>
      </c>
      <c r="AO23" s="131" t="str">
        <f>N22</f>
        <v>市</v>
      </c>
      <c r="AP23" s="112"/>
      <c r="AQ23" s="112"/>
      <c r="AR23" s="112"/>
      <c r="AS23" s="112"/>
      <c r="AT23" s="112"/>
      <c r="AX23">
        <v>14</v>
      </c>
      <c r="AY23">
        <v>14</v>
      </c>
      <c r="AZ23">
        <v>14</v>
      </c>
    </row>
    <row r="24" spans="2:55" ht="20" customHeight="1">
      <c r="B24" s="112">
        <f t="shared" si="0"/>
        <v>15</v>
      </c>
      <c r="C24" s="388"/>
      <c r="D24" s="535"/>
      <c r="E24" s="566"/>
      <c r="F24" s="379"/>
      <c r="G24" s="555"/>
      <c r="H24" s="379"/>
      <c r="I24" s="555"/>
      <c r="J24" s="558"/>
      <c r="K24" s="555"/>
      <c r="L24" s="563"/>
      <c r="M24" s="563"/>
      <c r="N24" s="549"/>
      <c r="O24" s="538"/>
      <c r="P24" s="541"/>
      <c r="Q24" s="22" t="s">
        <v>47</v>
      </c>
      <c r="R24" s="109">
        <f t="shared" si="7"/>
        <v>5000</v>
      </c>
      <c r="S24" s="24">
        <f t="shared" ref="S24:AG24" si="14">SUBTOTAL(9,S22:S23)</f>
        <v>0</v>
      </c>
      <c r="T24" s="25">
        <f t="shared" si="14"/>
        <v>0</v>
      </c>
      <c r="U24" s="23">
        <f t="shared" si="14"/>
        <v>0</v>
      </c>
      <c r="V24" s="23">
        <f t="shared" si="14"/>
        <v>5000</v>
      </c>
      <c r="W24" s="23">
        <f t="shared" si="14"/>
        <v>0</v>
      </c>
      <c r="X24" s="23">
        <f t="shared" ref="X24" si="15">SUBTOTAL(9,X22:X23)</f>
        <v>0</v>
      </c>
      <c r="Y24" s="23">
        <f t="shared" ref="Y24:AF24" si="16">SUBTOTAL(9,Y22:Y23)</f>
        <v>0</v>
      </c>
      <c r="Z24" s="23">
        <f t="shared" si="16"/>
        <v>0</v>
      </c>
      <c r="AA24" s="23">
        <f t="shared" si="16"/>
        <v>0</v>
      </c>
      <c r="AB24" s="278">
        <f t="shared" si="16"/>
        <v>0</v>
      </c>
      <c r="AC24" s="271">
        <f t="shared" si="16"/>
        <v>0</v>
      </c>
      <c r="AD24" s="23">
        <f t="shared" si="16"/>
        <v>0</v>
      </c>
      <c r="AE24" s="278">
        <f t="shared" si="16"/>
        <v>0</v>
      </c>
      <c r="AF24" s="281">
        <f t="shared" si="16"/>
        <v>0</v>
      </c>
      <c r="AG24" s="24">
        <f t="shared" si="14"/>
        <v>0</v>
      </c>
      <c r="AH24" s="544"/>
      <c r="AI24" s="547"/>
      <c r="AJ24" s="370"/>
      <c r="AK24" s="552"/>
      <c r="AL24" s="592"/>
      <c r="AM24" s="134">
        <f>ROW()</f>
        <v>24</v>
      </c>
      <c r="AN24" s="112" t="str">
        <f>D22</f>
        <v>◆</v>
      </c>
      <c r="AO24" s="131" t="str">
        <f>N22</f>
        <v>市</v>
      </c>
      <c r="AP24" s="112"/>
      <c r="AQ24" s="112"/>
      <c r="AR24" s="112"/>
      <c r="AS24" s="112"/>
      <c r="AT24" s="112"/>
      <c r="AX24">
        <v>15</v>
      </c>
      <c r="AY24">
        <v>15</v>
      </c>
      <c r="AZ24">
        <v>15</v>
      </c>
    </row>
    <row r="25" spans="2:55" ht="20" customHeight="1">
      <c r="B25" s="112">
        <f t="shared" si="0"/>
        <v>16</v>
      </c>
      <c r="C25" s="580"/>
      <c r="D25" s="533"/>
      <c r="E25" s="564"/>
      <c r="F25" s="377" t="s">
        <v>66</v>
      </c>
      <c r="G25" s="553"/>
      <c r="H25" s="377" t="s">
        <v>66</v>
      </c>
      <c r="I25" s="553"/>
      <c r="J25" s="556" t="s">
        <v>67</v>
      </c>
      <c r="K25" s="553"/>
      <c r="L25" s="561"/>
      <c r="M25" s="561"/>
      <c r="N25" s="536"/>
      <c r="O25" s="536"/>
      <c r="P25" s="539"/>
      <c r="Q25" s="14" t="s">
        <v>35</v>
      </c>
      <c r="R25" s="15">
        <f>SUM(T25:AG25)</f>
        <v>0</v>
      </c>
      <c r="S25" s="43"/>
      <c r="T25" s="44"/>
      <c r="U25" s="45"/>
      <c r="V25" s="45"/>
      <c r="W25" s="45"/>
      <c r="X25" s="45"/>
      <c r="Y25" s="45"/>
      <c r="Z25" s="45"/>
      <c r="AA25" s="287"/>
      <c r="AB25" s="287"/>
      <c r="AC25" s="288"/>
      <c r="AD25" s="287"/>
      <c r="AE25" s="287"/>
      <c r="AF25" s="289"/>
      <c r="AG25" s="43"/>
      <c r="AH25" s="542"/>
      <c r="AI25" s="545"/>
      <c r="AJ25" s="368" t="s">
        <v>36</v>
      </c>
      <c r="AK25" s="550"/>
      <c r="AL25" s="590"/>
      <c r="AM25" s="134">
        <f>ROW()</f>
        <v>25</v>
      </c>
      <c r="AN25" s="112">
        <f>D25</f>
        <v>0</v>
      </c>
      <c r="AO25" s="131">
        <f>N25</f>
        <v>0</v>
      </c>
      <c r="AP25" s="112"/>
      <c r="AQ25" s="112"/>
      <c r="AR25" s="112"/>
      <c r="AS25" s="112"/>
      <c r="AT25" s="112"/>
      <c r="AX25">
        <v>16</v>
      </c>
      <c r="AY25">
        <v>16</v>
      </c>
      <c r="AZ25">
        <v>16</v>
      </c>
    </row>
    <row r="26" spans="2:55" ht="20" customHeight="1">
      <c r="B26" s="112">
        <f t="shared" si="0"/>
        <v>17</v>
      </c>
      <c r="C26" s="581"/>
      <c r="D26" s="534"/>
      <c r="E26" s="565"/>
      <c r="F26" s="378"/>
      <c r="G26" s="554"/>
      <c r="H26" s="378"/>
      <c r="I26" s="554"/>
      <c r="J26" s="557"/>
      <c r="K26" s="554"/>
      <c r="L26" s="562"/>
      <c r="M26" s="562"/>
      <c r="N26" s="548"/>
      <c r="O26" s="537"/>
      <c r="P26" s="540"/>
      <c r="Q26" s="18" t="s">
        <v>42</v>
      </c>
      <c r="R26" s="19"/>
      <c r="S26" s="46"/>
      <c r="T26" s="47"/>
      <c r="U26" s="48"/>
      <c r="V26" s="48"/>
      <c r="W26" s="48"/>
      <c r="X26" s="48"/>
      <c r="Y26" s="48"/>
      <c r="Z26" s="48"/>
      <c r="AA26" s="290"/>
      <c r="AB26" s="290"/>
      <c r="AC26" s="291"/>
      <c r="AD26" s="290"/>
      <c r="AE26" s="290"/>
      <c r="AF26" s="292"/>
      <c r="AG26" s="46"/>
      <c r="AH26" s="543"/>
      <c r="AI26" s="546"/>
      <c r="AJ26" s="369"/>
      <c r="AK26" s="551"/>
      <c r="AL26" s="591"/>
      <c r="AM26" s="134">
        <f>ROW()</f>
        <v>26</v>
      </c>
      <c r="AN26" s="112">
        <f>D25</f>
        <v>0</v>
      </c>
      <c r="AO26" s="131">
        <f>N25</f>
        <v>0</v>
      </c>
      <c r="AP26" s="112"/>
      <c r="AQ26" s="112"/>
      <c r="AR26" s="112"/>
      <c r="AS26" s="112"/>
      <c r="AT26" s="112"/>
      <c r="AX26">
        <v>17</v>
      </c>
      <c r="AY26">
        <v>17</v>
      </c>
      <c r="AZ26">
        <v>17</v>
      </c>
    </row>
    <row r="27" spans="2:55" ht="20" customHeight="1" thickBot="1">
      <c r="B27" s="112">
        <f t="shared" si="0"/>
        <v>18</v>
      </c>
      <c r="C27" s="582"/>
      <c r="D27" s="535"/>
      <c r="E27" s="566"/>
      <c r="F27" s="379"/>
      <c r="G27" s="555"/>
      <c r="H27" s="379"/>
      <c r="I27" s="555"/>
      <c r="J27" s="558"/>
      <c r="K27" s="555"/>
      <c r="L27" s="563"/>
      <c r="M27" s="563"/>
      <c r="N27" s="549"/>
      <c r="O27" s="538"/>
      <c r="P27" s="541"/>
      <c r="Q27" s="22" t="s">
        <v>47</v>
      </c>
      <c r="R27" s="109">
        <f t="shared" si="7"/>
        <v>0</v>
      </c>
      <c r="S27" s="24">
        <f t="shared" ref="S27:AG27" si="17">SUBTOTAL(9,S25:S26)</f>
        <v>0</v>
      </c>
      <c r="T27" s="25">
        <f t="shared" si="17"/>
        <v>0</v>
      </c>
      <c r="U27" s="23">
        <f t="shared" si="17"/>
        <v>0</v>
      </c>
      <c r="V27" s="23">
        <f t="shared" si="17"/>
        <v>0</v>
      </c>
      <c r="W27" s="23">
        <f t="shared" si="17"/>
        <v>0</v>
      </c>
      <c r="X27" s="23">
        <f t="shared" ref="X27" si="18">SUBTOTAL(9,X25:X26)</f>
        <v>0</v>
      </c>
      <c r="Y27" s="23">
        <f t="shared" ref="Y27:AF27" si="19">SUBTOTAL(9,Y25:Y26)</f>
        <v>0</v>
      </c>
      <c r="Z27" s="23">
        <f t="shared" si="19"/>
        <v>0</v>
      </c>
      <c r="AA27" s="23">
        <f t="shared" si="19"/>
        <v>0</v>
      </c>
      <c r="AB27" s="278">
        <f t="shared" si="19"/>
        <v>0</v>
      </c>
      <c r="AC27" s="271">
        <f t="shared" si="19"/>
        <v>0</v>
      </c>
      <c r="AD27" s="23">
        <f t="shared" si="19"/>
        <v>0</v>
      </c>
      <c r="AE27" s="278">
        <f t="shared" si="19"/>
        <v>0</v>
      </c>
      <c r="AF27" s="281">
        <f t="shared" si="19"/>
        <v>0</v>
      </c>
      <c r="AG27" s="24">
        <f t="shared" si="17"/>
        <v>0</v>
      </c>
      <c r="AH27" s="544"/>
      <c r="AI27" s="547"/>
      <c r="AJ27" s="370"/>
      <c r="AK27" s="552"/>
      <c r="AL27" s="592"/>
      <c r="AM27" s="134">
        <f>ROW()</f>
        <v>27</v>
      </c>
      <c r="AN27" s="112">
        <f>D25</f>
        <v>0</v>
      </c>
      <c r="AO27" s="131">
        <f>N25</f>
        <v>0</v>
      </c>
      <c r="AP27" s="112"/>
      <c r="AQ27" s="112"/>
      <c r="AR27" s="112"/>
      <c r="AS27" s="112"/>
      <c r="AT27" s="112"/>
      <c r="AX27">
        <v>18</v>
      </c>
      <c r="AY27">
        <v>18</v>
      </c>
      <c r="AZ27">
        <v>18</v>
      </c>
    </row>
    <row r="28" spans="2:55" ht="16.25" hidden="1" customHeight="1">
      <c r="B28" s="112">
        <f t="shared" si="0"/>
        <v>19</v>
      </c>
      <c r="C28" s="386">
        <v>7</v>
      </c>
      <c r="D28" s="389"/>
      <c r="E28" s="374"/>
      <c r="F28" s="377" t="s">
        <v>66</v>
      </c>
      <c r="G28" s="374"/>
      <c r="H28" s="377" t="s">
        <v>66</v>
      </c>
      <c r="I28" s="374"/>
      <c r="J28" s="377" t="s">
        <v>67</v>
      </c>
      <c r="K28" s="374"/>
      <c r="L28" s="380"/>
      <c r="M28" s="380"/>
      <c r="N28" s="356"/>
      <c r="O28" s="356"/>
      <c r="P28" s="583"/>
      <c r="Q28" s="14" t="s">
        <v>35</v>
      </c>
      <c r="R28" s="15">
        <f>SUM(T28:AG28)</f>
        <v>0</v>
      </c>
      <c r="S28" s="49"/>
      <c r="T28" s="50"/>
      <c r="U28" s="51"/>
      <c r="V28" s="51"/>
      <c r="W28" s="51"/>
      <c r="X28" s="51"/>
      <c r="Y28" s="51"/>
      <c r="Z28" s="51"/>
      <c r="AA28" s="51"/>
      <c r="AB28" s="51"/>
      <c r="AC28" s="269"/>
      <c r="AD28" s="51"/>
      <c r="AE28" s="51"/>
      <c r="AF28" s="279"/>
      <c r="AG28" s="49"/>
      <c r="AH28" s="362"/>
      <c r="AI28" s="365"/>
      <c r="AJ28" s="368" t="s">
        <v>36</v>
      </c>
      <c r="AK28" s="371"/>
      <c r="AL28" s="329"/>
      <c r="AM28" s="134">
        <f>ROW()</f>
        <v>28</v>
      </c>
      <c r="AN28" s="112">
        <f>D28</f>
        <v>0</v>
      </c>
      <c r="AO28" s="131">
        <f>N28</f>
        <v>0</v>
      </c>
      <c r="AP28" s="112"/>
      <c r="AQ28" s="112"/>
      <c r="AR28" s="112"/>
      <c r="AS28" s="112"/>
      <c r="AT28" s="112"/>
      <c r="AX28">
        <v>19</v>
      </c>
      <c r="AY28">
        <v>19</v>
      </c>
      <c r="AZ28">
        <v>19</v>
      </c>
    </row>
    <row r="29" spans="2:55" ht="16.25" hidden="1" customHeight="1">
      <c r="B29" s="112">
        <f t="shared" si="0"/>
        <v>20</v>
      </c>
      <c r="C29" s="387"/>
      <c r="D29" s="390"/>
      <c r="E29" s="375"/>
      <c r="F29" s="378"/>
      <c r="G29" s="375"/>
      <c r="H29" s="378"/>
      <c r="I29" s="375"/>
      <c r="J29" s="378"/>
      <c r="K29" s="375"/>
      <c r="L29" s="381"/>
      <c r="M29" s="381"/>
      <c r="N29" s="383"/>
      <c r="O29" s="357"/>
      <c r="P29" s="584"/>
      <c r="Q29" s="18" t="s">
        <v>42</v>
      </c>
      <c r="R29" s="19">
        <f>SUM(T29:AG29)</f>
        <v>0</v>
      </c>
      <c r="S29" s="52"/>
      <c r="T29" s="53"/>
      <c r="U29" s="54"/>
      <c r="V29" s="54"/>
      <c r="W29" s="54"/>
      <c r="X29" s="54"/>
      <c r="Y29" s="54"/>
      <c r="Z29" s="54"/>
      <c r="AA29" s="54"/>
      <c r="AB29" s="54"/>
      <c r="AC29" s="270"/>
      <c r="AD29" s="54"/>
      <c r="AE29" s="54"/>
      <c r="AF29" s="280"/>
      <c r="AG29" s="52"/>
      <c r="AH29" s="559"/>
      <c r="AI29" s="366"/>
      <c r="AJ29" s="369"/>
      <c r="AK29" s="372"/>
      <c r="AL29" s="330"/>
      <c r="AM29" s="134">
        <f>ROW()</f>
        <v>29</v>
      </c>
      <c r="AN29" s="112">
        <f>D28</f>
        <v>0</v>
      </c>
      <c r="AO29" s="131">
        <f>N28</f>
        <v>0</v>
      </c>
      <c r="AP29" s="112"/>
      <c r="AQ29" s="112"/>
      <c r="AR29" s="112"/>
      <c r="AS29" s="112"/>
      <c r="AT29" s="112"/>
      <c r="AX29">
        <v>20</v>
      </c>
      <c r="AY29">
        <v>20</v>
      </c>
      <c r="AZ29">
        <v>20</v>
      </c>
    </row>
    <row r="30" spans="2:55" ht="16.25" hidden="1" customHeight="1">
      <c r="B30" s="112">
        <f t="shared" si="0"/>
        <v>21</v>
      </c>
      <c r="C30" s="388"/>
      <c r="D30" s="391"/>
      <c r="E30" s="376"/>
      <c r="F30" s="379"/>
      <c r="G30" s="376"/>
      <c r="H30" s="379"/>
      <c r="I30" s="376"/>
      <c r="J30" s="379"/>
      <c r="K30" s="376"/>
      <c r="L30" s="382"/>
      <c r="M30" s="382"/>
      <c r="N30" s="384"/>
      <c r="O30" s="358"/>
      <c r="P30" s="585"/>
      <c r="Q30" s="22" t="s">
        <v>47</v>
      </c>
      <c r="R30" s="109">
        <f t="shared" ref="R30:AG45" si="20">SUBTOTAL(9,R28:R29)</f>
        <v>0</v>
      </c>
      <c r="S30" s="24">
        <f t="shared" si="20"/>
        <v>0</v>
      </c>
      <c r="T30" s="25">
        <f t="shared" si="20"/>
        <v>0</v>
      </c>
      <c r="U30" s="23">
        <f t="shared" si="20"/>
        <v>0</v>
      </c>
      <c r="V30" s="23">
        <f t="shared" si="20"/>
        <v>0</v>
      </c>
      <c r="W30" s="23">
        <f t="shared" si="20"/>
        <v>0</v>
      </c>
      <c r="X30" s="23">
        <f t="shared" si="20"/>
        <v>0</v>
      </c>
      <c r="Y30" s="23">
        <f t="shared" ref="Y30:AF45" si="21">SUBTOTAL(9,Y28:Y29)</f>
        <v>0</v>
      </c>
      <c r="Z30" s="23">
        <f t="shared" si="21"/>
        <v>0</v>
      </c>
      <c r="AA30" s="23">
        <f t="shared" si="21"/>
        <v>0</v>
      </c>
      <c r="AB30" s="278">
        <f t="shared" si="21"/>
        <v>0</v>
      </c>
      <c r="AC30" s="271">
        <f t="shared" si="21"/>
        <v>0</v>
      </c>
      <c r="AD30" s="23">
        <f t="shared" si="21"/>
        <v>0</v>
      </c>
      <c r="AE30" s="278">
        <f t="shared" si="21"/>
        <v>0</v>
      </c>
      <c r="AF30" s="281">
        <f t="shared" si="21"/>
        <v>0</v>
      </c>
      <c r="AG30" s="24">
        <f t="shared" si="20"/>
        <v>0</v>
      </c>
      <c r="AH30" s="560"/>
      <c r="AI30" s="367"/>
      <c r="AJ30" s="370"/>
      <c r="AK30" s="373"/>
      <c r="AL30" s="385"/>
      <c r="AM30" s="134">
        <f>ROW()</f>
        <v>30</v>
      </c>
      <c r="AN30" s="112">
        <f>D28</f>
        <v>0</v>
      </c>
      <c r="AO30" s="131">
        <f>N28</f>
        <v>0</v>
      </c>
      <c r="AP30" s="112"/>
      <c r="AQ30" s="112"/>
      <c r="AR30" s="112"/>
      <c r="AS30" s="112"/>
      <c r="AT30" s="112"/>
      <c r="AX30">
        <v>21</v>
      </c>
      <c r="AY30">
        <v>21</v>
      </c>
      <c r="AZ30">
        <v>21</v>
      </c>
    </row>
    <row r="31" spans="2:55" ht="16.25" hidden="1" customHeight="1">
      <c r="B31" s="112">
        <f t="shared" si="0"/>
        <v>22</v>
      </c>
      <c r="C31" s="386">
        <v>8</v>
      </c>
      <c r="D31" s="389"/>
      <c r="E31" s="374"/>
      <c r="F31" s="377" t="s">
        <v>66</v>
      </c>
      <c r="G31" s="374"/>
      <c r="H31" s="377" t="s">
        <v>66</v>
      </c>
      <c r="I31" s="374"/>
      <c r="J31" s="377" t="s">
        <v>67</v>
      </c>
      <c r="K31" s="374"/>
      <c r="L31" s="380"/>
      <c r="M31" s="380"/>
      <c r="N31" s="356"/>
      <c r="O31" s="356"/>
      <c r="P31" s="583"/>
      <c r="Q31" s="14" t="s">
        <v>35</v>
      </c>
      <c r="R31" s="15">
        <f>SUM(T31:AG31)</f>
        <v>0</v>
      </c>
      <c r="S31" s="49"/>
      <c r="T31" s="50"/>
      <c r="U31" s="51"/>
      <c r="V31" s="51"/>
      <c r="W31" s="51"/>
      <c r="X31" s="51"/>
      <c r="Y31" s="51"/>
      <c r="Z31" s="51"/>
      <c r="AA31" s="51"/>
      <c r="AB31" s="51"/>
      <c r="AC31" s="269"/>
      <c r="AD31" s="51"/>
      <c r="AE31" s="51"/>
      <c r="AF31" s="279"/>
      <c r="AG31" s="49"/>
      <c r="AH31" s="362"/>
      <c r="AI31" s="365"/>
      <c r="AJ31" s="368" t="s">
        <v>36</v>
      </c>
      <c r="AK31" s="371"/>
      <c r="AL31" s="329"/>
      <c r="AM31" s="134">
        <f>ROW()</f>
        <v>31</v>
      </c>
      <c r="AN31" s="112">
        <f>D31</f>
        <v>0</v>
      </c>
      <c r="AO31" s="131">
        <f>N31</f>
        <v>0</v>
      </c>
      <c r="AP31" s="112"/>
      <c r="AQ31" s="112"/>
      <c r="AR31" s="112"/>
      <c r="AS31" s="112"/>
      <c r="AT31" s="112"/>
      <c r="AX31">
        <v>22</v>
      </c>
      <c r="AY31">
        <v>22</v>
      </c>
      <c r="AZ31">
        <v>22</v>
      </c>
    </row>
    <row r="32" spans="2:55" ht="16.25" hidden="1" customHeight="1">
      <c r="B32" s="112">
        <f t="shared" si="0"/>
        <v>23</v>
      </c>
      <c r="C32" s="387"/>
      <c r="D32" s="390"/>
      <c r="E32" s="375"/>
      <c r="F32" s="378"/>
      <c r="G32" s="375"/>
      <c r="H32" s="378"/>
      <c r="I32" s="375"/>
      <c r="J32" s="378"/>
      <c r="K32" s="375"/>
      <c r="L32" s="381"/>
      <c r="M32" s="381"/>
      <c r="N32" s="383"/>
      <c r="O32" s="357"/>
      <c r="P32" s="584"/>
      <c r="Q32" s="18" t="s">
        <v>42</v>
      </c>
      <c r="R32" s="19">
        <f>SUM(T32:AG32)</f>
        <v>0</v>
      </c>
      <c r="S32" s="52"/>
      <c r="T32" s="53"/>
      <c r="U32" s="54"/>
      <c r="V32" s="54"/>
      <c r="W32" s="54"/>
      <c r="X32" s="54"/>
      <c r="Y32" s="54"/>
      <c r="Z32" s="54"/>
      <c r="AA32" s="54"/>
      <c r="AB32" s="54"/>
      <c r="AC32" s="270"/>
      <c r="AD32" s="54"/>
      <c r="AE32" s="54"/>
      <c r="AF32" s="280"/>
      <c r="AG32" s="52"/>
      <c r="AH32" s="559"/>
      <c r="AI32" s="366"/>
      <c r="AJ32" s="369"/>
      <c r="AK32" s="372"/>
      <c r="AL32" s="330"/>
      <c r="AM32" s="134">
        <f>ROW()</f>
        <v>32</v>
      </c>
      <c r="AN32" s="112">
        <f>D31</f>
        <v>0</v>
      </c>
      <c r="AO32" s="131">
        <f>N31</f>
        <v>0</v>
      </c>
      <c r="AP32" s="112"/>
      <c r="AQ32" s="112"/>
      <c r="AR32" s="112"/>
      <c r="AS32" s="112"/>
      <c r="AT32" s="112"/>
      <c r="AX32">
        <v>23</v>
      </c>
      <c r="AY32">
        <v>23</v>
      </c>
      <c r="AZ32">
        <v>23</v>
      </c>
    </row>
    <row r="33" spans="2:52" ht="16.25" hidden="1" customHeight="1">
      <c r="B33" s="112">
        <f t="shared" si="0"/>
        <v>24</v>
      </c>
      <c r="C33" s="388"/>
      <c r="D33" s="391"/>
      <c r="E33" s="376"/>
      <c r="F33" s="379"/>
      <c r="G33" s="376"/>
      <c r="H33" s="379"/>
      <c r="I33" s="376"/>
      <c r="J33" s="379"/>
      <c r="K33" s="376"/>
      <c r="L33" s="382"/>
      <c r="M33" s="382"/>
      <c r="N33" s="384"/>
      <c r="O33" s="358"/>
      <c r="P33" s="585"/>
      <c r="Q33" s="22" t="s">
        <v>47</v>
      </c>
      <c r="R33" s="109">
        <f t="shared" ref="R33:AG33" si="22">SUBTOTAL(9,R31:R32)</f>
        <v>0</v>
      </c>
      <c r="S33" s="24">
        <f t="shared" si="22"/>
        <v>0</v>
      </c>
      <c r="T33" s="25">
        <f t="shared" si="22"/>
        <v>0</v>
      </c>
      <c r="U33" s="23">
        <f t="shared" si="22"/>
        <v>0</v>
      </c>
      <c r="V33" s="23">
        <f t="shared" si="22"/>
        <v>0</v>
      </c>
      <c r="W33" s="23">
        <f t="shared" si="22"/>
        <v>0</v>
      </c>
      <c r="X33" s="23">
        <f t="shared" si="20"/>
        <v>0</v>
      </c>
      <c r="Y33" s="23">
        <f t="shared" ref="Y33:Z33" si="23">SUBTOTAL(9,Y31:Y32)</f>
        <v>0</v>
      </c>
      <c r="Z33" s="23">
        <f t="shared" si="23"/>
        <v>0</v>
      </c>
      <c r="AA33" s="23">
        <f t="shared" si="21"/>
        <v>0</v>
      </c>
      <c r="AB33" s="278">
        <f t="shared" si="21"/>
        <v>0</v>
      </c>
      <c r="AC33" s="271">
        <f t="shared" si="21"/>
        <v>0</v>
      </c>
      <c r="AD33" s="23">
        <f t="shared" si="21"/>
        <v>0</v>
      </c>
      <c r="AE33" s="278">
        <f t="shared" si="21"/>
        <v>0</v>
      </c>
      <c r="AF33" s="281">
        <f t="shared" si="21"/>
        <v>0</v>
      </c>
      <c r="AG33" s="24">
        <f t="shared" si="22"/>
        <v>0</v>
      </c>
      <c r="AH33" s="560"/>
      <c r="AI33" s="367"/>
      <c r="AJ33" s="370"/>
      <c r="AK33" s="373"/>
      <c r="AL33" s="385"/>
      <c r="AM33" s="134">
        <f>ROW()</f>
        <v>33</v>
      </c>
      <c r="AN33" s="112">
        <f>D31</f>
        <v>0</v>
      </c>
      <c r="AO33" s="131">
        <f>N31</f>
        <v>0</v>
      </c>
      <c r="AP33" s="112"/>
      <c r="AQ33" s="112"/>
      <c r="AR33" s="112"/>
      <c r="AS33" s="112"/>
      <c r="AT33" s="112"/>
      <c r="AX33">
        <v>24</v>
      </c>
      <c r="AY33">
        <v>24</v>
      </c>
      <c r="AZ33">
        <v>24</v>
      </c>
    </row>
    <row r="34" spans="2:52" ht="16.25" hidden="1" customHeight="1">
      <c r="B34" s="112">
        <f t="shared" si="0"/>
        <v>25</v>
      </c>
      <c r="C34" s="386">
        <v>9</v>
      </c>
      <c r="D34" s="389"/>
      <c r="E34" s="374"/>
      <c r="F34" s="377" t="s">
        <v>66</v>
      </c>
      <c r="G34" s="374"/>
      <c r="H34" s="377" t="s">
        <v>66</v>
      </c>
      <c r="I34" s="374"/>
      <c r="J34" s="377" t="s">
        <v>67</v>
      </c>
      <c r="K34" s="374"/>
      <c r="L34" s="380"/>
      <c r="M34" s="380"/>
      <c r="N34" s="356"/>
      <c r="O34" s="356"/>
      <c r="P34" s="583"/>
      <c r="Q34" s="14" t="s">
        <v>35</v>
      </c>
      <c r="R34" s="15">
        <f>SUM(T34:AG34)</f>
        <v>0</v>
      </c>
      <c r="S34" s="49"/>
      <c r="T34" s="50"/>
      <c r="U34" s="51"/>
      <c r="V34" s="51"/>
      <c r="W34" s="51"/>
      <c r="X34" s="51"/>
      <c r="Y34" s="51"/>
      <c r="Z34" s="51"/>
      <c r="AA34" s="51"/>
      <c r="AB34" s="51"/>
      <c r="AC34" s="269"/>
      <c r="AD34" s="51"/>
      <c r="AE34" s="51"/>
      <c r="AF34" s="279"/>
      <c r="AG34" s="49"/>
      <c r="AH34" s="362"/>
      <c r="AI34" s="365"/>
      <c r="AJ34" s="368" t="s">
        <v>36</v>
      </c>
      <c r="AK34" s="371"/>
      <c r="AL34" s="329"/>
      <c r="AM34" s="134">
        <f>ROW()</f>
        <v>34</v>
      </c>
      <c r="AN34" s="112">
        <f>D34</f>
        <v>0</v>
      </c>
      <c r="AO34" s="131">
        <f>N34</f>
        <v>0</v>
      </c>
      <c r="AP34" s="112"/>
      <c r="AQ34" s="112"/>
      <c r="AR34" s="112"/>
      <c r="AS34" s="112"/>
      <c r="AT34" s="112"/>
      <c r="AX34">
        <v>25</v>
      </c>
      <c r="AY34">
        <v>25</v>
      </c>
      <c r="AZ34">
        <v>25</v>
      </c>
    </row>
    <row r="35" spans="2:52" ht="16.25" hidden="1" customHeight="1">
      <c r="B35" s="112">
        <f t="shared" si="0"/>
        <v>26</v>
      </c>
      <c r="C35" s="387"/>
      <c r="D35" s="390"/>
      <c r="E35" s="375"/>
      <c r="F35" s="378"/>
      <c r="G35" s="375"/>
      <c r="H35" s="378"/>
      <c r="I35" s="375"/>
      <c r="J35" s="378"/>
      <c r="K35" s="375"/>
      <c r="L35" s="381"/>
      <c r="M35" s="381"/>
      <c r="N35" s="383"/>
      <c r="O35" s="357"/>
      <c r="P35" s="584"/>
      <c r="Q35" s="18" t="s">
        <v>42</v>
      </c>
      <c r="R35" s="19">
        <f>SUM(T35:AG35)</f>
        <v>0</v>
      </c>
      <c r="S35" s="52"/>
      <c r="T35" s="53"/>
      <c r="U35" s="54"/>
      <c r="V35" s="54"/>
      <c r="W35" s="54"/>
      <c r="X35" s="54"/>
      <c r="Y35" s="54"/>
      <c r="Z35" s="54"/>
      <c r="AA35" s="54"/>
      <c r="AB35" s="54"/>
      <c r="AC35" s="270"/>
      <c r="AD35" s="54"/>
      <c r="AE35" s="54"/>
      <c r="AF35" s="280"/>
      <c r="AG35" s="52"/>
      <c r="AH35" s="559"/>
      <c r="AI35" s="366"/>
      <c r="AJ35" s="369"/>
      <c r="AK35" s="372"/>
      <c r="AL35" s="330"/>
      <c r="AM35" s="134">
        <f>ROW()</f>
        <v>35</v>
      </c>
      <c r="AN35" s="112">
        <f>D34</f>
        <v>0</v>
      </c>
      <c r="AO35" s="131">
        <f>N34</f>
        <v>0</v>
      </c>
      <c r="AP35" s="112"/>
      <c r="AQ35" s="112"/>
      <c r="AR35" s="112"/>
      <c r="AS35" s="112"/>
      <c r="AT35" s="112"/>
      <c r="AX35">
        <v>26</v>
      </c>
      <c r="AY35">
        <v>26</v>
      </c>
      <c r="AZ35">
        <v>26</v>
      </c>
    </row>
    <row r="36" spans="2:52" ht="16.25" hidden="1" customHeight="1">
      <c r="B36" s="112">
        <f t="shared" si="0"/>
        <v>27</v>
      </c>
      <c r="C36" s="388"/>
      <c r="D36" s="391"/>
      <c r="E36" s="376"/>
      <c r="F36" s="379"/>
      <c r="G36" s="376"/>
      <c r="H36" s="379"/>
      <c r="I36" s="376"/>
      <c r="J36" s="379"/>
      <c r="K36" s="376"/>
      <c r="L36" s="382"/>
      <c r="M36" s="382"/>
      <c r="N36" s="384"/>
      <c r="O36" s="358"/>
      <c r="P36" s="585"/>
      <c r="Q36" s="22" t="s">
        <v>47</v>
      </c>
      <c r="R36" s="109">
        <f t="shared" ref="R36:AG36" si="24">SUBTOTAL(9,R34:R35)</f>
        <v>0</v>
      </c>
      <c r="S36" s="24">
        <f t="shared" si="24"/>
        <v>0</v>
      </c>
      <c r="T36" s="25">
        <f t="shared" si="24"/>
        <v>0</v>
      </c>
      <c r="U36" s="23">
        <f t="shared" si="24"/>
        <v>0</v>
      </c>
      <c r="V36" s="23">
        <f t="shared" si="24"/>
        <v>0</v>
      </c>
      <c r="W36" s="23">
        <f t="shared" si="24"/>
        <v>0</v>
      </c>
      <c r="X36" s="23">
        <f t="shared" si="20"/>
        <v>0</v>
      </c>
      <c r="Y36" s="23">
        <f t="shared" ref="Y36:Z36" si="25">SUBTOTAL(9,Y34:Y35)</f>
        <v>0</v>
      </c>
      <c r="Z36" s="23">
        <f t="shared" si="25"/>
        <v>0</v>
      </c>
      <c r="AA36" s="23">
        <f t="shared" si="21"/>
        <v>0</v>
      </c>
      <c r="AB36" s="278">
        <f t="shared" si="21"/>
        <v>0</v>
      </c>
      <c r="AC36" s="271">
        <f t="shared" si="21"/>
        <v>0</v>
      </c>
      <c r="AD36" s="23">
        <f t="shared" si="21"/>
        <v>0</v>
      </c>
      <c r="AE36" s="278">
        <f t="shared" si="21"/>
        <v>0</v>
      </c>
      <c r="AF36" s="281">
        <f t="shared" si="21"/>
        <v>0</v>
      </c>
      <c r="AG36" s="24">
        <f t="shared" si="24"/>
        <v>0</v>
      </c>
      <c r="AH36" s="560"/>
      <c r="AI36" s="367"/>
      <c r="AJ36" s="370"/>
      <c r="AK36" s="373"/>
      <c r="AL36" s="385"/>
      <c r="AM36" s="134">
        <f>ROW()</f>
        <v>36</v>
      </c>
      <c r="AN36" s="112">
        <f>D34</f>
        <v>0</v>
      </c>
      <c r="AO36" s="131">
        <f>N34</f>
        <v>0</v>
      </c>
      <c r="AP36" s="112"/>
      <c r="AQ36" s="112"/>
      <c r="AR36" s="112"/>
      <c r="AS36" s="112"/>
      <c r="AT36" s="112"/>
      <c r="AX36">
        <v>27</v>
      </c>
      <c r="AY36">
        <v>27</v>
      </c>
      <c r="AZ36">
        <v>27</v>
      </c>
    </row>
    <row r="37" spans="2:52" ht="16.25" hidden="1" customHeight="1">
      <c r="B37" s="112">
        <f t="shared" si="0"/>
        <v>28</v>
      </c>
      <c r="C37" s="386">
        <v>10</v>
      </c>
      <c r="D37" s="389"/>
      <c r="E37" s="374"/>
      <c r="F37" s="377" t="s">
        <v>66</v>
      </c>
      <c r="G37" s="374"/>
      <c r="H37" s="377" t="s">
        <v>66</v>
      </c>
      <c r="I37" s="374"/>
      <c r="J37" s="377" t="s">
        <v>67</v>
      </c>
      <c r="K37" s="374"/>
      <c r="L37" s="380"/>
      <c r="M37" s="380"/>
      <c r="N37" s="356"/>
      <c r="O37" s="356"/>
      <c r="P37" s="583"/>
      <c r="Q37" s="14" t="s">
        <v>35</v>
      </c>
      <c r="R37" s="15">
        <f>SUM(T37:AG37)</f>
        <v>0</v>
      </c>
      <c r="S37" s="49"/>
      <c r="T37" s="50"/>
      <c r="U37" s="51"/>
      <c r="V37" s="51"/>
      <c r="W37" s="51"/>
      <c r="X37" s="51"/>
      <c r="Y37" s="51"/>
      <c r="Z37" s="51"/>
      <c r="AA37" s="51"/>
      <c r="AB37" s="51"/>
      <c r="AC37" s="269"/>
      <c r="AD37" s="51"/>
      <c r="AE37" s="51"/>
      <c r="AF37" s="279"/>
      <c r="AG37" s="49"/>
      <c r="AH37" s="362"/>
      <c r="AI37" s="365"/>
      <c r="AJ37" s="368" t="s">
        <v>36</v>
      </c>
      <c r="AK37" s="371"/>
      <c r="AL37" s="329"/>
      <c r="AM37" s="134">
        <f>ROW()</f>
        <v>37</v>
      </c>
      <c r="AN37" s="112">
        <f>D37</f>
        <v>0</v>
      </c>
      <c r="AO37" s="131">
        <f>N37</f>
        <v>0</v>
      </c>
      <c r="AP37" s="112"/>
      <c r="AQ37" s="112"/>
      <c r="AR37" s="112"/>
      <c r="AS37" s="112"/>
      <c r="AT37" s="112"/>
      <c r="AX37">
        <v>28</v>
      </c>
      <c r="AY37">
        <v>28</v>
      </c>
      <c r="AZ37">
        <v>28</v>
      </c>
    </row>
    <row r="38" spans="2:52" ht="16.25" hidden="1" customHeight="1">
      <c r="B38" s="112">
        <f t="shared" si="0"/>
        <v>29</v>
      </c>
      <c r="C38" s="387"/>
      <c r="D38" s="390"/>
      <c r="E38" s="375"/>
      <c r="F38" s="378"/>
      <c r="G38" s="375"/>
      <c r="H38" s="378"/>
      <c r="I38" s="375"/>
      <c r="J38" s="378"/>
      <c r="K38" s="375"/>
      <c r="L38" s="381"/>
      <c r="M38" s="381"/>
      <c r="N38" s="383"/>
      <c r="O38" s="357"/>
      <c r="P38" s="584"/>
      <c r="Q38" s="18" t="s">
        <v>42</v>
      </c>
      <c r="R38" s="19">
        <f>SUM(T38:AG38)</f>
        <v>0</v>
      </c>
      <c r="S38" s="52"/>
      <c r="T38" s="53"/>
      <c r="U38" s="54"/>
      <c r="V38" s="54"/>
      <c r="W38" s="54"/>
      <c r="X38" s="54"/>
      <c r="Y38" s="54"/>
      <c r="Z38" s="54"/>
      <c r="AA38" s="54"/>
      <c r="AB38" s="54"/>
      <c r="AC38" s="270"/>
      <c r="AD38" s="54"/>
      <c r="AE38" s="54"/>
      <c r="AF38" s="280"/>
      <c r="AG38" s="52"/>
      <c r="AH38" s="559"/>
      <c r="AI38" s="366"/>
      <c r="AJ38" s="369"/>
      <c r="AK38" s="372"/>
      <c r="AL38" s="330"/>
      <c r="AM38" s="134">
        <f>ROW()</f>
        <v>38</v>
      </c>
      <c r="AN38" s="112">
        <f>D37</f>
        <v>0</v>
      </c>
      <c r="AO38" s="131">
        <f>N37</f>
        <v>0</v>
      </c>
      <c r="AP38" s="112"/>
      <c r="AQ38" s="112"/>
      <c r="AR38" s="112"/>
      <c r="AS38" s="112"/>
      <c r="AT38" s="112"/>
      <c r="AX38">
        <v>29</v>
      </c>
      <c r="AY38">
        <v>29</v>
      </c>
      <c r="AZ38">
        <v>29</v>
      </c>
    </row>
    <row r="39" spans="2:52" ht="16.25" hidden="1" customHeight="1">
      <c r="B39" s="112">
        <f t="shared" si="0"/>
        <v>30</v>
      </c>
      <c r="C39" s="388"/>
      <c r="D39" s="391"/>
      <c r="E39" s="376"/>
      <c r="F39" s="379"/>
      <c r="G39" s="376"/>
      <c r="H39" s="379"/>
      <c r="I39" s="376"/>
      <c r="J39" s="379"/>
      <c r="K39" s="376"/>
      <c r="L39" s="382"/>
      <c r="M39" s="382"/>
      <c r="N39" s="384"/>
      <c r="O39" s="358"/>
      <c r="P39" s="585"/>
      <c r="Q39" s="22" t="s">
        <v>47</v>
      </c>
      <c r="R39" s="109">
        <f t="shared" ref="R39:AG39" si="26">SUBTOTAL(9,R37:R38)</f>
        <v>0</v>
      </c>
      <c r="S39" s="24">
        <f t="shared" si="26"/>
        <v>0</v>
      </c>
      <c r="T39" s="25">
        <f t="shared" si="26"/>
        <v>0</v>
      </c>
      <c r="U39" s="23">
        <f t="shared" si="26"/>
        <v>0</v>
      </c>
      <c r="V39" s="23">
        <f t="shared" si="26"/>
        <v>0</v>
      </c>
      <c r="W39" s="23">
        <f t="shared" si="26"/>
        <v>0</v>
      </c>
      <c r="X39" s="23">
        <f t="shared" si="20"/>
        <v>0</v>
      </c>
      <c r="Y39" s="23">
        <f t="shared" ref="Y39:Z39" si="27">SUBTOTAL(9,Y37:Y38)</f>
        <v>0</v>
      </c>
      <c r="Z39" s="23">
        <f t="shared" si="27"/>
        <v>0</v>
      </c>
      <c r="AA39" s="23">
        <f t="shared" si="21"/>
        <v>0</v>
      </c>
      <c r="AB39" s="278">
        <f t="shared" si="21"/>
        <v>0</v>
      </c>
      <c r="AC39" s="271">
        <f t="shared" si="21"/>
        <v>0</v>
      </c>
      <c r="AD39" s="23">
        <f t="shared" si="21"/>
        <v>0</v>
      </c>
      <c r="AE39" s="278">
        <f t="shared" si="21"/>
        <v>0</v>
      </c>
      <c r="AF39" s="281">
        <f t="shared" si="21"/>
        <v>0</v>
      </c>
      <c r="AG39" s="24">
        <f t="shared" si="26"/>
        <v>0</v>
      </c>
      <c r="AH39" s="560"/>
      <c r="AI39" s="367"/>
      <c r="AJ39" s="370"/>
      <c r="AK39" s="373"/>
      <c r="AL39" s="385"/>
      <c r="AM39" s="134">
        <f>ROW()</f>
        <v>39</v>
      </c>
      <c r="AN39" s="112">
        <f>D37</f>
        <v>0</v>
      </c>
      <c r="AO39" s="131">
        <f>N37</f>
        <v>0</v>
      </c>
      <c r="AP39" s="112"/>
      <c r="AQ39" s="112"/>
      <c r="AR39" s="112"/>
      <c r="AS39" s="112"/>
      <c r="AT39" s="112"/>
      <c r="AX39">
        <v>30</v>
      </c>
      <c r="AY39">
        <v>30</v>
      </c>
      <c r="AZ39">
        <v>30</v>
      </c>
    </row>
    <row r="40" spans="2:52" ht="16.25" hidden="1" customHeight="1">
      <c r="B40" s="112">
        <f t="shared" si="0"/>
        <v>31</v>
      </c>
      <c r="C40" s="386">
        <v>11</v>
      </c>
      <c r="D40" s="389"/>
      <c r="E40" s="374"/>
      <c r="F40" s="377" t="s">
        <v>66</v>
      </c>
      <c r="G40" s="374"/>
      <c r="H40" s="377" t="s">
        <v>66</v>
      </c>
      <c r="I40" s="374"/>
      <c r="J40" s="377" t="s">
        <v>67</v>
      </c>
      <c r="K40" s="374"/>
      <c r="L40" s="380"/>
      <c r="M40" s="380"/>
      <c r="N40" s="356"/>
      <c r="O40" s="356"/>
      <c r="P40" s="583"/>
      <c r="Q40" s="14" t="s">
        <v>35</v>
      </c>
      <c r="R40" s="15">
        <f>SUM(T40:AG40)</f>
        <v>0</v>
      </c>
      <c r="S40" s="49"/>
      <c r="T40" s="50"/>
      <c r="U40" s="51"/>
      <c r="V40" s="51"/>
      <c r="W40" s="51"/>
      <c r="X40" s="51"/>
      <c r="Y40" s="51"/>
      <c r="Z40" s="51"/>
      <c r="AA40" s="51"/>
      <c r="AB40" s="51"/>
      <c r="AC40" s="269"/>
      <c r="AD40" s="51"/>
      <c r="AE40" s="51"/>
      <c r="AF40" s="279"/>
      <c r="AG40" s="49"/>
      <c r="AH40" s="362"/>
      <c r="AI40" s="365"/>
      <c r="AJ40" s="368" t="s">
        <v>36</v>
      </c>
      <c r="AK40" s="371"/>
      <c r="AL40" s="329"/>
      <c r="AM40" s="134">
        <f>ROW()</f>
        <v>40</v>
      </c>
      <c r="AN40" s="112">
        <f>D40</f>
        <v>0</v>
      </c>
      <c r="AO40" s="131">
        <f>N40</f>
        <v>0</v>
      </c>
      <c r="AP40" s="112"/>
      <c r="AQ40" s="112"/>
      <c r="AR40" s="112"/>
      <c r="AS40" s="112"/>
      <c r="AT40" s="112"/>
      <c r="AX40">
        <v>31</v>
      </c>
    </row>
    <row r="41" spans="2:52" ht="16.25" hidden="1" customHeight="1">
      <c r="B41" s="112">
        <f t="shared" si="0"/>
        <v>32</v>
      </c>
      <c r="C41" s="387"/>
      <c r="D41" s="390"/>
      <c r="E41" s="375"/>
      <c r="F41" s="378"/>
      <c r="G41" s="375"/>
      <c r="H41" s="378"/>
      <c r="I41" s="375"/>
      <c r="J41" s="378"/>
      <c r="K41" s="375"/>
      <c r="L41" s="381"/>
      <c r="M41" s="381"/>
      <c r="N41" s="383"/>
      <c r="O41" s="357"/>
      <c r="P41" s="584"/>
      <c r="Q41" s="18" t="s">
        <v>42</v>
      </c>
      <c r="R41" s="19">
        <f>SUM(T41:AG41)</f>
        <v>0</v>
      </c>
      <c r="S41" s="52"/>
      <c r="T41" s="53"/>
      <c r="U41" s="54"/>
      <c r="V41" s="54"/>
      <c r="W41" s="54"/>
      <c r="X41" s="54"/>
      <c r="Y41" s="54"/>
      <c r="Z41" s="54"/>
      <c r="AA41" s="54"/>
      <c r="AB41" s="54"/>
      <c r="AC41" s="270"/>
      <c r="AD41" s="54"/>
      <c r="AE41" s="54"/>
      <c r="AF41" s="280"/>
      <c r="AG41" s="52"/>
      <c r="AH41" s="559"/>
      <c r="AI41" s="366"/>
      <c r="AJ41" s="369"/>
      <c r="AK41" s="372"/>
      <c r="AL41" s="330"/>
      <c r="AM41" s="134">
        <f>ROW()</f>
        <v>41</v>
      </c>
      <c r="AN41" s="112">
        <f>D40</f>
        <v>0</v>
      </c>
      <c r="AO41" s="131">
        <f>N40</f>
        <v>0</v>
      </c>
      <c r="AP41" s="112"/>
      <c r="AQ41" s="112"/>
      <c r="AR41" s="112"/>
      <c r="AS41" s="112"/>
      <c r="AT41" s="112"/>
      <c r="AX41">
        <v>32</v>
      </c>
    </row>
    <row r="42" spans="2:52" ht="16.25" hidden="1" customHeight="1">
      <c r="B42" s="112">
        <f t="shared" si="0"/>
        <v>33</v>
      </c>
      <c r="C42" s="388"/>
      <c r="D42" s="391"/>
      <c r="E42" s="376"/>
      <c r="F42" s="379"/>
      <c r="G42" s="376"/>
      <c r="H42" s="379"/>
      <c r="I42" s="376"/>
      <c r="J42" s="379"/>
      <c r="K42" s="376"/>
      <c r="L42" s="382"/>
      <c r="M42" s="382"/>
      <c r="N42" s="384"/>
      <c r="O42" s="358"/>
      <c r="P42" s="585"/>
      <c r="Q42" s="22" t="s">
        <v>47</v>
      </c>
      <c r="R42" s="109">
        <f t="shared" ref="R42:AG42" si="28">SUBTOTAL(9,R40:R41)</f>
        <v>0</v>
      </c>
      <c r="S42" s="24">
        <f t="shared" si="28"/>
        <v>0</v>
      </c>
      <c r="T42" s="25">
        <f t="shared" si="28"/>
        <v>0</v>
      </c>
      <c r="U42" s="23">
        <f t="shared" si="28"/>
        <v>0</v>
      </c>
      <c r="V42" s="23">
        <f t="shared" si="28"/>
        <v>0</v>
      </c>
      <c r="W42" s="23">
        <f t="shared" si="28"/>
        <v>0</v>
      </c>
      <c r="X42" s="23">
        <f t="shared" si="20"/>
        <v>0</v>
      </c>
      <c r="Y42" s="23">
        <f t="shared" ref="Y42:Z42" si="29">SUBTOTAL(9,Y40:Y41)</f>
        <v>0</v>
      </c>
      <c r="Z42" s="23">
        <f t="shared" si="29"/>
        <v>0</v>
      </c>
      <c r="AA42" s="23">
        <f t="shared" si="21"/>
        <v>0</v>
      </c>
      <c r="AB42" s="278">
        <f t="shared" si="21"/>
        <v>0</v>
      </c>
      <c r="AC42" s="271">
        <f t="shared" si="21"/>
        <v>0</v>
      </c>
      <c r="AD42" s="23">
        <f t="shared" si="21"/>
        <v>0</v>
      </c>
      <c r="AE42" s="278">
        <f t="shared" si="21"/>
        <v>0</v>
      </c>
      <c r="AF42" s="281">
        <f t="shared" si="21"/>
        <v>0</v>
      </c>
      <c r="AG42" s="24">
        <f t="shared" si="28"/>
        <v>0</v>
      </c>
      <c r="AH42" s="560"/>
      <c r="AI42" s="367"/>
      <c r="AJ42" s="370"/>
      <c r="AK42" s="373"/>
      <c r="AL42" s="385"/>
      <c r="AM42" s="134">
        <f>ROW()</f>
        <v>42</v>
      </c>
      <c r="AN42" s="112">
        <f>D40</f>
        <v>0</v>
      </c>
      <c r="AO42" s="131">
        <f>N40</f>
        <v>0</v>
      </c>
      <c r="AP42" s="112"/>
      <c r="AQ42" s="112"/>
      <c r="AR42" s="112"/>
      <c r="AS42" s="112"/>
      <c r="AT42" s="112"/>
      <c r="AX42">
        <v>33</v>
      </c>
    </row>
    <row r="43" spans="2:52" ht="16.25" hidden="1" customHeight="1">
      <c r="B43" s="112">
        <f t="shared" si="0"/>
        <v>34</v>
      </c>
      <c r="C43" s="386">
        <v>12</v>
      </c>
      <c r="D43" s="389"/>
      <c r="E43" s="374"/>
      <c r="F43" s="377" t="s">
        <v>66</v>
      </c>
      <c r="G43" s="374"/>
      <c r="H43" s="377" t="s">
        <v>66</v>
      </c>
      <c r="I43" s="374"/>
      <c r="J43" s="377" t="s">
        <v>67</v>
      </c>
      <c r="K43" s="374"/>
      <c r="L43" s="380"/>
      <c r="M43" s="380"/>
      <c r="N43" s="356"/>
      <c r="O43" s="356"/>
      <c r="P43" s="583"/>
      <c r="Q43" s="14" t="s">
        <v>35</v>
      </c>
      <c r="R43" s="15">
        <f>SUM(T43:AG43)</f>
        <v>0</v>
      </c>
      <c r="S43" s="49"/>
      <c r="T43" s="50"/>
      <c r="U43" s="51"/>
      <c r="V43" s="51"/>
      <c r="W43" s="51"/>
      <c r="X43" s="51"/>
      <c r="Y43" s="51"/>
      <c r="Z43" s="51"/>
      <c r="AA43" s="51"/>
      <c r="AB43" s="51"/>
      <c r="AC43" s="269"/>
      <c r="AD43" s="51"/>
      <c r="AE43" s="51"/>
      <c r="AF43" s="279"/>
      <c r="AG43" s="49"/>
      <c r="AH43" s="362"/>
      <c r="AI43" s="365"/>
      <c r="AJ43" s="368" t="s">
        <v>36</v>
      </c>
      <c r="AK43" s="371"/>
      <c r="AL43" s="329"/>
      <c r="AM43" s="134">
        <f>ROW()</f>
        <v>43</v>
      </c>
      <c r="AN43" s="112">
        <f>D43</f>
        <v>0</v>
      </c>
      <c r="AO43" s="131">
        <f>N43</f>
        <v>0</v>
      </c>
      <c r="AP43" s="112"/>
      <c r="AQ43" s="112"/>
      <c r="AR43" s="112"/>
      <c r="AS43" s="112"/>
      <c r="AT43" s="112"/>
      <c r="AX43">
        <v>34</v>
      </c>
    </row>
    <row r="44" spans="2:52" ht="16.25" hidden="1" customHeight="1">
      <c r="B44" s="112">
        <f t="shared" si="0"/>
        <v>35</v>
      </c>
      <c r="C44" s="387"/>
      <c r="D44" s="390"/>
      <c r="E44" s="375"/>
      <c r="F44" s="378"/>
      <c r="G44" s="375"/>
      <c r="H44" s="378"/>
      <c r="I44" s="375"/>
      <c r="J44" s="378"/>
      <c r="K44" s="375"/>
      <c r="L44" s="381"/>
      <c r="M44" s="381"/>
      <c r="N44" s="383"/>
      <c r="O44" s="357"/>
      <c r="P44" s="584"/>
      <c r="Q44" s="18" t="s">
        <v>42</v>
      </c>
      <c r="R44" s="19">
        <f>SUM(T44:AG44)</f>
        <v>0</v>
      </c>
      <c r="S44" s="52"/>
      <c r="T44" s="53"/>
      <c r="U44" s="54"/>
      <c r="V44" s="54"/>
      <c r="W44" s="54"/>
      <c r="X44" s="54"/>
      <c r="Y44" s="54"/>
      <c r="Z44" s="54"/>
      <c r="AA44" s="54"/>
      <c r="AB44" s="54"/>
      <c r="AC44" s="270"/>
      <c r="AD44" s="54"/>
      <c r="AE44" s="54"/>
      <c r="AF44" s="280"/>
      <c r="AG44" s="52"/>
      <c r="AH44" s="559"/>
      <c r="AI44" s="366"/>
      <c r="AJ44" s="369"/>
      <c r="AK44" s="372"/>
      <c r="AL44" s="330"/>
      <c r="AM44" s="134">
        <f>ROW()</f>
        <v>44</v>
      </c>
      <c r="AN44" s="112">
        <f>D43</f>
        <v>0</v>
      </c>
      <c r="AO44" s="131">
        <f>N43</f>
        <v>0</v>
      </c>
      <c r="AP44" s="112"/>
      <c r="AQ44" s="112"/>
      <c r="AR44" s="112"/>
      <c r="AS44" s="112"/>
      <c r="AT44" s="112"/>
      <c r="AX44">
        <v>35</v>
      </c>
    </row>
    <row r="45" spans="2:52" ht="16.25" hidden="1" customHeight="1">
      <c r="B45" s="112">
        <f t="shared" si="0"/>
        <v>36</v>
      </c>
      <c r="C45" s="388"/>
      <c r="D45" s="391"/>
      <c r="E45" s="376"/>
      <c r="F45" s="379"/>
      <c r="G45" s="376"/>
      <c r="H45" s="379"/>
      <c r="I45" s="376"/>
      <c r="J45" s="379"/>
      <c r="K45" s="376"/>
      <c r="L45" s="382"/>
      <c r="M45" s="382"/>
      <c r="N45" s="384"/>
      <c r="O45" s="358"/>
      <c r="P45" s="585"/>
      <c r="Q45" s="22" t="s">
        <v>47</v>
      </c>
      <c r="R45" s="109">
        <f t="shared" ref="R45:AG45" si="30">SUBTOTAL(9,R43:R44)</f>
        <v>0</v>
      </c>
      <c r="S45" s="24">
        <f t="shared" si="30"/>
        <v>0</v>
      </c>
      <c r="T45" s="25">
        <f t="shared" si="30"/>
        <v>0</v>
      </c>
      <c r="U45" s="23">
        <f t="shared" si="30"/>
        <v>0</v>
      </c>
      <c r="V45" s="23">
        <f t="shared" si="30"/>
        <v>0</v>
      </c>
      <c r="W45" s="23">
        <f t="shared" si="30"/>
        <v>0</v>
      </c>
      <c r="X45" s="23">
        <f t="shared" si="20"/>
        <v>0</v>
      </c>
      <c r="Y45" s="23">
        <f t="shared" ref="Y45:Z45" si="31">SUBTOTAL(9,Y43:Y44)</f>
        <v>0</v>
      </c>
      <c r="Z45" s="23">
        <f t="shared" si="31"/>
        <v>0</v>
      </c>
      <c r="AA45" s="23">
        <f t="shared" si="21"/>
        <v>0</v>
      </c>
      <c r="AB45" s="278">
        <f t="shared" si="21"/>
        <v>0</v>
      </c>
      <c r="AC45" s="271">
        <f t="shared" si="21"/>
        <v>0</v>
      </c>
      <c r="AD45" s="23">
        <f t="shared" si="21"/>
        <v>0</v>
      </c>
      <c r="AE45" s="278">
        <f t="shared" si="21"/>
        <v>0</v>
      </c>
      <c r="AF45" s="281">
        <f t="shared" si="21"/>
        <v>0</v>
      </c>
      <c r="AG45" s="24">
        <f t="shared" si="30"/>
        <v>0</v>
      </c>
      <c r="AH45" s="560"/>
      <c r="AI45" s="367"/>
      <c r="AJ45" s="370"/>
      <c r="AK45" s="373"/>
      <c r="AL45" s="385"/>
      <c r="AM45" s="134">
        <f>ROW()</f>
        <v>45</v>
      </c>
      <c r="AN45" s="112">
        <f>D43</f>
        <v>0</v>
      </c>
      <c r="AO45" s="131">
        <f>N43</f>
        <v>0</v>
      </c>
      <c r="AP45" s="112"/>
      <c r="AQ45" s="112"/>
      <c r="AR45" s="112"/>
      <c r="AS45" s="112"/>
      <c r="AT45" s="112"/>
      <c r="AX45">
        <v>36</v>
      </c>
    </row>
    <row r="46" spans="2:52" ht="16.25" hidden="1" customHeight="1">
      <c r="B46" s="112">
        <f>B45+1</f>
        <v>37</v>
      </c>
      <c r="C46" s="386">
        <v>13</v>
      </c>
      <c r="D46" s="389"/>
      <c r="E46" s="374"/>
      <c r="F46" s="377" t="s">
        <v>66</v>
      </c>
      <c r="G46" s="374"/>
      <c r="H46" s="377" t="s">
        <v>66</v>
      </c>
      <c r="I46" s="374"/>
      <c r="J46" s="377" t="s">
        <v>67</v>
      </c>
      <c r="K46" s="374"/>
      <c r="L46" s="380"/>
      <c r="M46" s="380"/>
      <c r="N46" s="356"/>
      <c r="O46" s="356"/>
      <c r="P46" s="583"/>
      <c r="Q46" s="14" t="s">
        <v>35</v>
      </c>
      <c r="R46" s="15">
        <f>SUM(T46:AG46)</f>
        <v>0</v>
      </c>
      <c r="S46" s="49"/>
      <c r="T46" s="50"/>
      <c r="U46" s="51"/>
      <c r="V46" s="51"/>
      <c r="W46" s="51"/>
      <c r="X46" s="51"/>
      <c r="Y46" s="51"/>
      <c r="Z46" s="51"/>
      <c r="AA46" s="51"/>
      <c r="AB46" s="51"/>
      <c r="AC46" s="269"/>
      <c r="AD46" s="51"/>
      <c r="AE46" s="51"/>
      <c r="AF46" s="279"/>
      <c r="AG46" s="49"/>
      <c r="AH46" s="362"/>
      <c r="AI46" s="365"/>
      <c r="AJ46" s="368" t="s">
        <v>36</v>
      </c>
      <c r="AK46" s="371"/>
      <c r="AL46" s="329"/>
      <c r="AM46" s="134">
        <f>ROW()</f>
        <v>46</v>
      </c>
      <c r="AN46" s="112">
        <f>D46</f>
        <v>0</v>
      </c>
      <c r="AO46" s="131">
        <f>N46</f>
        <v>0</v>
      </c>
      <c r="AP46" s="112"/>
      <c r="AQ46" s="112"/>
      <c r="AR46" s="112"/>
      <c r="AS46" s="112"/>
      <c r="AT46" s="112"/>
      <c r="AX46">
        <v>37</v>
      </c>
    </row>
    <row r="47" spans="2:52" ht="16.25" hidden="1" customHeight="1">
      <c r="B47" s="112">
        <f t="shared" si="0"/>
        <v>38</v>
      </c>
      <c r="C47" s="387"/>
      <c r="D47" s="390"/>
      <c r="E47" s="375"/>
      <c r="F47" s="378"/>
      <c r="G47" s="375"/>
      <c r="H47" s="378"/>
      <c r="I47" s="375"/>
      <c r="J47" s="378"/>
      <c r="K47" s="375"/>
      <c r="L47" s="381"/>
      <c r="M47" s="381"/>
      <c r="N47" s="383"/>
      <c r="O47" s="357"/>
      <c r="P47" s="584"/>
      <c r="Q47" s="18" t="s">
        <v>42</v>
      </c>
      <c r="R47" s="19">
        <f>SUM(T47:AG47)</f>
        <v>0</v>
      </c>
      <c r="S47" s="52"/>
      <c r="T47" s="53"/>
      <c r="U47" s="54"/>
      <c r="V47" s="54"/>
      <c r="W47" s="54"/>
      <c r="X47" s="54"/>
      <c r="Y47" s="54"/>
      <c r="Z47" s="54"/>
      <c r="AA47" s="54"/>
      <c r="AB47" s="54"/>
      <c r="AC47" s="270"/>
      <c r="AD47" s="54"/>
      <c r="AE47" s="54"/>
      <c r="AF47" s="280"/>
      <c r="AG47" s="52"/>
      <c r="AH47" s="559"/>
      <c r="AI47" s="366"/>
      <c r="AJ47" s="369"/>
      <c r="AK47" s="372"/>
      <c r="AL47" s="330"/>
      <c r="AM47" s="134">
        <f>ROW()</f>
        <v>47</v>
      </c>
      <c r="AN47" s="112">
        <f>D46</f>
        <v>0</v>
      </c>
      <c r="AO47" s="131">
        <f>N46</f>
        <v>0</v>
      </c>
      <c r="AP47" s="112"/>
      <c r="AQ47" s="112"/>
      <c r="AR47" s="112"/>
      <c r="AS47" s="112"/>
      <c r="AT47" s="112"/>
      <c r="AX47">
        <v>38</v>
      </c>
    </row>
    <row r="48" spans="2:52" ht="16.25" hidden="1" customHeight="1">
      <c r="B48" s="112">
        <f t="shared" si="0"/>
        <v>39</v>
      </c>
      <c r="C48" s="388"/>
      <c r="D48" s="391"/>
      <c r="E48" s="376"/>
      <c r="F48" s="379"/>
      <c r="G48" s="376"/>
      <c r="H48" s="379"/>
      <c r="I48" s="376"/>
      <c r="J48" s="379"/>
      <c r="K48" s="376"/>
      <c r="L48" s="382"/>
      <c r="M48" s="382"/>
      <c r="N48" s="384"/>
      <c r="O48" s="358"/>
      <c r="P48" s="585"/>
      <c r="Q48" s="22" t="s">
        <v>47</v>
      </c>
      <c r="R48" s="109">
        <f t="shared" ref="R48:AG63" si="32">SUBTOTAL(9,R46:R47)</f>
        <v>0</v>
      </c>
      <c r="S48" s="24">
        <f t="shared" si="32"/>
        <v>0</v>
      </c>
      <c r="T48" s="25">
        <f t="shared" si="32"/>
        <v>0</v>
      </c>
      <c r="U48" s="23">
        <f t="shared" si="32"/>
        <v>0</v>
      </c>
      <c r="V48" s="23">
        <f t="shared" si="32"/>
        <v>0</v>
      </c>
      <c r="W48" s="23">
        <f t="shared" si="32"/>
        <v>0</v>
      </c>
      <c r="X48" s="23">
        <f t="shared" si="32"/>
        <v>0</v>
      </c>
      <c r="Y48" s="23">
        <f t="shared" ref="Y48:AF63" si="33">SUBTOTAL(9,Y46:Y47)</f>
        <v>0</v>
      </c>
      <c r="Z48" s="23">
        <f t="shared" si="33"/>
        <v>0</v>
      </c>
      <c r="AA48" s="23">
        <f t="shared" si="33"/>
        <v>0</v>
      </c>
      <c r="AB48" s="278">
        <f t="shared" si="33"/>
        <v>0</v>
      </c>
      <c r="AC48" s="271">
        <f t="shared" si="33"/>
        <v>0</v>
      </c>
      <c r="AD48" s="23">
        <f t="shared" si="33"/>
        <v>0</v>
      </c>
      <c r="AE48" s="278">
        <f t="shared" si="33"/>
        <v>0</v>
      </c>
      <c r="AF48" s="281">
        <f t="shared" si="33"/>
        <v>0</v>
      </c>
      <c r="AG48" s="24">
        <f t="shared" si="32"/>
        <v>0</v>
      </c>
      <c r="AH48" s="560"/>
      <c r="AI48" s="367"/>
      <c r="AJ48" s="370"/>
      <c r="AK48" s="373"/>
      <c r="AL48" s="385"/>
      <c r="AM48" s="134">
        <f>ROW()</f>
        <v>48</v>
      </c>
      <c r="AN48" s="112">
        <f>D46</f>
        <v>0</v>
      </c>
      <c r="AO48" s="131">
        <f>N46</f>
        <v>0</v>
      </c>
      <c r="AP48" s="112"/>
      <c r="AQ48" s="112"/>
      <c r="AR48" s="112"/>
      <c r="AS48" s="112"/>
      <c r="AT48" s="112"/>
      <c r="AX48">
        <v>39</v>
      </c>
    </row>
    <row r="49" spans="2:50" ht="16.25" hidden="1" customHeight="1">
      <c r="B49" s="112">
        <f t="shared" si="0"/>
        <v>40</v>
      </c>
      <c r="C49" s="386">
        <v>14</v>
      </c>
      <c r="D49" s="389"/>
      <c r="E49" s="374"/>
      <c r="F49" s="377" t="s">
        <v>66</v>
      </c>
      <c r="G49" s="374"/>
      <c r="H49" s="377" t="s">
        <v>66</v>
      </c>
      <c r="I49" s="374"/>
      <c r="J49" s="377" t="s">
        <v>67</v>
      </c>
      <c r="K49" s="374"/>
      <c r="L49" s="380"/>
      <c r="M49" s="380"/>
      <c r="N49" s="356"/>
      <c r="O49" s="356"/>
      <c r="P49" s="583"/>
      <c r="Q49" s="14" t="s">
        <v>35</v>
      </c>
      <c r="R49" s="15">
        <f>SUM(T49:AG49)</f>
        <v>0</v>
      </c>
      <c r="S49" s="49"/>
      <c r="T49" s="50"/>
      <c r="U49" s="51"/>
      <c r="V49" s="51"/>
      <c r="W49" s="51"/>
      <c r="X49" s="51"/>
      <c r="Y49" s="51"/>
      <c r="Z49" s="51"/>
      <c r="AA49" s="51"/>
      <c r="AB49" s="51"/>
      <c r="AC49" s="269"/>
      <c r="AD49" s="51"/>
      <c r="AE49" s="51"/>
      <c r="AF49" s="279"/>
      <c r="AG49" s="49"/>
      <c r="AH49" s="362"/>
      <c r="AI49" s="365"/>
      <c r="AJ49" s="368" t="s">
        <v>36</v>
      </c>
      <c r="AK49" s="371"/>
      <c r="AL49" s="329"/>
      <c r="AM49" s="134">
        <f>ROW()</f>
        <v>49</v>
      </c>
      <c r="AN49" s="112">
        <f>D49</f>
        <v>0</v>
      </c>
      <c r="AO49" s="131">
        <f>N49</f>
        <v>0</v>
      </c>
      <c r="AP49" s="112"/>
      <c r="AQ49" s="112"/>
      <c r="AR49" s="112"/>
      <c r="AS49" s="112"/>
      <c r="AT49" s="112"/>
      <c r="AX49">
        <v>40</v>
      </c>
    </row>
    <row r="50" spans="2:50" ht="16.25" hidden="1" customHeight="1">
      <c r="B50" s="112">
        <f t="shared" si="0"/>
        <v>41</v>
      </c>
      <c r="C50" s="387"/>
      <c r="D50" s="390"/>
      <c r="E50" s="375"/>
      <c r="F50" s="378"/>
      <c r="G50" s="375"/>
      <c r="H50" s="378"/>
      <c r="I50" s="375"/>
      <c r="J50" s="378"/>
      <c r="K50" s="375"/>
      <c r="L50" s="381"/>
      <c r="M50" s="381"/>
      <c r="N50" s="383"/>
      <c r="O50" s="357"/>
      <c r="P50" s="584"/>
      <c r="Q50" s="18" t="s">
        <v>42</v>
      </c>
      <c r="R50" s="19">
        <f>SUM(T50:AG50)</f>
        <v>0</v>
      </c>
      <c r="S50" s="52"/>
      <c r="T50" s="53"/>
      <c r="U50" s="54"/>
      <c r="V50" s="54"/>
      <c r="W50" s="54"/>
      <c r="X50" s="54"/>
      <c r="Y50" s="54"/>
      <c r="Z50" s="54"/>
      <c r="AA50" s="54"/>
      <c r="AB50" s="54"/>
      <c r="AC50" s="270"/>
      <c r="AD50" s="54"/>
      <c r="AE50" s="54"/>
      <c r="AF50" s="280"/>
      <c r="AG50" s="52"/>
      <c r="AH50" s="559"/>
      <c r="AI50" s="366"/>
      <c r="AJ50" s="369"/>
      <c r="AK50" s="372"/>
      <c r="AL50" s="330"/>
      <c r="AM50" s="134">
        <f>ROW()</f>
        <v>50</v>
      </c>
      <c r="AN50" s="112">
        <f>D49</f>
        <v>0</v>
      </c>
      <c r="AO50" s="131">
        <f>N49</f>
        <v>0</v>
      </c>
      <c r="AP50" s="112"/>
      <c r="AQ50" s="112"/>
      <c r="AR50" s="112"/>
      <c r="AS50" s="112"/>
      <c r="AT50" s="112"/>
      <c r="AX50">
        <v>41</v>
      </c>
    </row>
    <row r="51" spans="2:50" ht="16.25" hidden="1" customHeight="1">
      <c r="B51" s="112">
        <f t="shared" si="0"/>
        <v>42</v>
      </c>
      <c r="C51" s="388"/>
      <c r="D51" s="391"/>
      <c r="E51" s="376"/>
      <c r="F51" s="379"/>
      <c r="G51" s="376"/>
      <c r="H51" s="379"/>
      <c r="I51" s="376"/>
      <c r="J51" s="379"/>
      <c r="K51" s="376"/>
      <c r="L51" s="382"/>
      <c r="M51" s="382"/>
      <c r="N51" s="384"/>
      <c r="O51" s="358"/>
      <c r="P51" s="585"/>
      <c r="Q51" s="22" t="s">
        <v>47</v>
      </c>
      <c r="R51" s="109">
        <f t="shared" ref="R51:AG51" si="34">SUBTOTAL(9,R49:R50)</f>
        <v>0</v>
      </c>
      <c r="S51" s="24">
        <f t="shared" si="34"/>
        <v>0</v>
      </c>
      <c r="T51" s="25">
        <f t="shared" si="34"/>
        <v>0</v>
      </c>
      <c r="U51" s="23">
        <f t="shared" si="34"/>
        <v>0</v>
      </c>
      <c r="V51" s="23">
        <f t="shared" si="34"/>
        <v>0</v>
      </c>
      <c r="W51" s="23">
        <f t="shared" si="34"/>
        <v>0</v>
      </c>
      <c r="X51" s="23">
        <f t="shared" si="32"/>
        <v>0</v>
      </c>
      <c r="Y51" s="23">
        <f t="shared" ref="Y51:Z51" si="35">SUBTOTAL(9,Y49:Y50)</f>
        <v>0</v>
      </c>
      <c r="Z51" s="23">
        <f t="shared" si="35"/>
        <v>0</v>
      </c>
      <c r="AA51" s="23">
        <f t="shared" si="33"/>
        <v>0</v>
      </c>
      <c r="AB51" s="278">
        <f t="shared" si="33"/>
        <v>0</v>
      </c>
      <c r="AC51" s="271">
        <f t="shared" si="33"/>
        <v>0</v>
      </c>
      <c r="AD51" s="23">
        <f t="shared" si="33"/>
        <v>0</v>
      </c>
      <c r="AE51" s="278">
        <f t="shared" si="33"/>
        <v>0</v>
      </c>
      <c r="AF51" s="281">
        <f t="shared" si="33"/>
        <v>0</v>
      </c>
      <c r="AG51" s="24">
        <f t="shared" si="34"/>
        <v>0</v>
      </c>
      <c r="AH51" s="560"/>
      <c r="AI51" s="367"/>
      <c r="AJ51" s="370"/>
      <c r="AK51" s="373"/>
      <c r="AL51" s="385"/>
      <c r="AM51" s="134">
        <f>ROW()</f>
        <v>51</v>
      </c>
      <c r="AN51" s="112">
        <f>D49</f>
        <v>0</v>
      </c>
      <c r="AO51" s="131">
        <f>N49</f>
        <v>0</v>
      </c>
      <c r="AP51" s="112"/>
      <c r="AQ51" s="112"/>
      <c r="AR51" s="112"/>
      <c r="AS51" s="112"/>
      <c r="AT51" s="112"/>
      <c r="AX51">
        <v>42</v>
      </c>
    </row>
    <row r="52" spans="2:50" ht="16.25" hidden="1" customHeight="1">
      <c r="B52" s="112">
        <f t="shared" si="0"/>
        <v>43</v>
      </c>
      <c r="C52" s="386">
        <v>15</v>
      </c>
      <c r="D52" s="389"/>
      <c r="E52" s="374"/>
      <c r="F52" s="377" t="s">
        <v>66</v>
      </c>
      <c r="G52" s="374"/>
      <c r="H52" s="377" t="s">
        <v>66</v>
      </c>
      <c r="I52" s="374"/>
      <c r="J52" s="377" t="s">
        <v>67</v>
      </c>
      <c r="K52" s="374"/>
      <c r="L52" s="380"/>
      <c r="M52" s="380"/>
      <c r="N52" s="356"/>
      <c r="O52" s="356"/>
      <c r="P52" s="583"/>
      <c r="Q52" s="14" t="s">
        <v>35</v>
      </c>
      <c r="R52" s="15">
        <f>SUM(T52:AG52)</f>
        <v>0</v>
      </c>
      <c r="S52" s="49"/>
      <c r="T52" s="50"/>
      <c r="U52" s="51"/>
      <c r="V52" s="51"/>
      <c r="W52" s="51"/>
      <c r="X52" s="51"/>
      <c r="Y52" s="51"/>
      <c r="Z52" s="51"/>
      <c r="AA52" s="51"/>
      <c r="AB52" s="51"/>
      <c r="AC52" s="269"/>
      <c r="AD52" s="51"/>
      <c r="AE52" s="51"/>
      <c r="AF52" s="279"/>
      <c r="AG52" s="49"/>
      <c r="AH52" s="362"/>
      <c r="AI52" s="365"/>
      <c r="AJ52" s="368" t="s">
        <v>36</v>
      </c>
      <c r="AK52" s="371"/>
      <c r="AL52" s="329"/>
      <c r="AM52" s="134">
        <f>ROW()</f>
        <v>52</v>
      </c>
      <c r="AN52" s="112">
        <f>D52</f>
        <v>0</v>
      </c>
      <c r="AO52" s="131">
        <f>N52</f>
        <v>0</v>
      </c>
      <c r="AP52" s="112"/>
      <c r="AQ52" s="112"/>
      <c r="AR52" s="112"/>
      <c r="AS52" s="112"/>
      <c r="AT52" s="112"/>
      <c r="AX52">
        <v>43</v>
      </c>
    </row>
    <row r="53" spans="2:50" ht="16.25" hidden="1" customHeight="1">
      <c r="B53" s="112">
        <f t="shared" si="0"/>
        <v>44</v>
      </c>
      <c r="C53" s="387"/>
      <c r="D53" s="390"/>
      <c r="E53" s="375"/>
      <c r="F53" s="378"/>
      <c r="G53" s="375"/>
      <c r="H53" s="378"/>
      <c r="I53" s="375"/>
      <c r="J53" s="378"/>
      <c r="K53" s="375"/>
      <c r="L53" s="381"/>
      <c r="M53" s="381"/>
      <c r="N53" s="383"/>
      <c r="O53" s="357"/>
      <c r="P53" s="584"/>
      <c r="Q53" s="18" t="s">
        <v>42</v>
      </c>
      <c r="R53" s="19">
        <f>SUM(T53:AG53)</f>
        <v>0</v>
      </c>
      <c r="S53" s="52"/>
      <c r="T53" s="53"/>
      <c r="U53" s="54"/>
      <c r="V53" s="54"/>
      <c r="W53" s="54"/>
      <c r="X53" s="54"/>
      <c r="Y53" s="54"/>
      <c r="Z53" s="54"/>
      <c r="AA53" s="54"/>
      <c r="AB53" s="54"/>
      <c r="AC53" s="270"/>
      <c r="AD53" s="54"/>
      <c r="AE53" s="54"/>
      <c r="AF53" s="280"/>
      <c r="AG53" s="52"/>
      <c r="AH53" s="559"/>
      <c r="AI53" s="366"/>
      <c r="AJ53" s="369"/>
      <c r="AK53" s="372"/>
      <c r="AL53" s="330"/>
      <c r="AM53" s="134">
        <f>ROW()</f>
        <v>53</v>
      </c>
      <c r="AN53" s="112">
        <f>D52</f>
        <v>0</v>
      </c>
      <c r="AO53" s="131">
        <f>N52</f>
        <v>0</v>
      </c>
      <c r="AP53" s="112"/>
      <c r="AQ53" s="112"/>
      <c r="AR53" s="112"/>
      <c r="AS53" s="112"/>
      <c r="AT53" s="112"/>
      <c r="AX53">
        <v>44</v>
      </c>
    </row>
    <row r="54" spans="2:50" ht="16.25" hidden="1" customHeight="1">
      <c r="B54" s="112">
        <f t="shared" si="0"/>
        <v>45</v>
      </c>
      <c r="C54" s="388"/>
      <c r="D54" s="391"/>
      <c r="E54" s="376"/>
      <c r="F54" s="379"/>
      <c r="G54" s="376"/>
      <c r="H54" s="379"/>
      <c r="I54" s="376"/>
      <c r="J54" s="379"/>
      <c r="K54" s="376"/>
      <c r="L54" s="382"/>
      <c r="M54" s="382"/>
      <c r="N54" s="384"/>
      <c r="O54" s="358"/>
      <c r="P54" s="585"/>
      <c r="Q54" s="22" t="s">
        <v>47</v>
      </c>
      <c r="R54" s="109">
        <f t="shared" ref="R54:AG54" si="36">SUBTOTAL(9,R52:R53)</f>
        <v>0</v>
      </c>
      <c r="S54" s="24">
        <f t="shared" si="36"/>
        <v>0</v>
      </c>
      <c r="T54" s="25">
        <f t="shared" si="36"/>
        <v>0</v>
      </c>
      <c r="U54" s="23">
        <f t="shared" si="36"/>
        <v>0</v>
      </c>
      <c r="V54" s="23">
        <f t="shared" si="36"/>
        <v>0</v>
      </c>
      <c r="W54" s="23">
        <f t="shared" si="36"/>
        <v>0</v>
      </c>
      <c r="X54" s="23">
        <f t="shared" si="32"/>
        <v>0</v>
      </c>
      <c r="Y54" s="23">
        <f t="shared" ref="Y54:Z54" si="37">SUBTOTAL(9,Y52:Y53)</f>
        <v>0</v>
      </c>
      <c r="Z54" s="23">
        <f t="shared" si="37"/>
        <v>0</v>
      </c>
      <c r="AA54" s="23">
        <f t="shared" si="33"/>
        <v>0</v>
      </c>
      <c r="AB54" s="278">
        <f t="shared" si="33"/>
        <v>0</v>
      </c>
      <c r="AC54" s="271">
        <f t="shared" si="33"/>
        <v>0</v>
      </c>
      <c r="AD54" s="23">
        <f t="shared" si="33"/>
        <v>0</v>
      </c>
      <c r="AE54" s="278">
        <f t="shared" si="33"/>
        <v>0</v>
      </c>
      <c r="AF54" s="281">
        <f t="shared" si="33"/>
        <v>0</v>
      </c>
      <c r="AG54" s="24">
        <f t="shared" si="36"/>
        <v>0</v>
      </c>
      <c r="AH54" s="560"/>
      <c r="AI54" s="367"/>
      <c r="AJ54" s="370"/>
      <c r="AK54" s="373"/>
      <c r="AL54" s="385"/>
      <c r="AM54" s="134">
        <f>ROW()</f>
        <v>54</v>
      </c>
      <c r="AN54" s="112">
        <f>D52</f>
        <v>0</v>
      </c>
      <c r="AO54" s="131">
        <f>N52</f>
        <v>0</v>
      </c>
      <c r="AP54" s="112"/>
      <c r="AQ54" s="112"/>
      <c r="AR54" s="112"/>
      <c r="AS54" s="112"/>
      <c r="AT54" s="112"/>
      <c r="AX54">
        <v>45</v>
      </c>
    </row>
    <row r="55" spans="2:50" ht="16.25" hidden="1" customHeight="1">
      <c r="B55" s="112">
        <f t="shared" si="0"/>
        <v>46</v>
      </c>
      <c r="C55" s="386">
        <v>16</v>
      </c>
      <c r="D55" s="389"/>
      <c r="E55" s="374"/>
      <c r="F55" s="377" t="s">
        <v>66</v>
      </c>
      <c r="G55" s="374"/>
      <c r="H55" s="377" t="s">
        <v>66</v>
      </c>
      <c r="I55" s="374"/>
      <c r="J55" s="377" t="s">
        <v>67</v>
      </c>
      <c r="K55" s="374"/>
      <c r="L55" s="380"/>
      <c r="M55" s="380"/>
      <c r="N55" s="356"/>
      <c r="O55" s="356"/>
      <c r="P55" s="583"/>
      <c r="Q55" s="14" t="s">
        <v>35</v>
      </c>
      <c r="R55" s="15">
        <f>SUM(T55:AG55)</f>
        <v>0</v>
      </c>
      <c r="S55" s="49"/>
      <c r="T55" s="50"/>
      <c r="U55" s="51"/>
      <c r="V55" s="51"/>
      <c r="W55" s="51"/>
      <c r="X55" s="51"/>
      <c r="Y55" s="51"/>
      <c r="Z55" s="51"/>
      <c r="AA55" s="51"/>
      <c r="AB55" s="51"/>
      <c r="AC55" s="269"/>
      <c r="AD55" s="51"/>
      <c r="AE55" s="51"/>
      <c r="AF55" s="279"/>
      <c r="AG55" s="49"/>
      <c r="AH55" s="362"/>
      <c r="AI55" s="365"/>
      <c r="AJ55" s="368" t="s">
        <v>36</v>
      </c>
      <c r="AK55" s="371"/>
      <c r="AL55" s="329"/>
      <c r="AM55" s="134">
        <f>ROW()</f>
        <v>55</v>
      </c>
      <c r="AN55" s="112">
        <f>D55</f>
        <v>0</v>
      </c>
      <c r="AO55" s="131">
        <f>N55</f>
        <v>0</v>
      </c>
      <c r="AP55" s="112"/>
      <c r="AQ55" s="112"/>
      <c r="AR55" s="112"/>
      <c r="AS55" s="112"/>
      <c r="AT55" s="112"/>
      <c r="AX55">
        <v>46</v>
      </c>
    </row>
    <row r="56" spans="2:50" ht="16.25" hidden="1" customHeight="1">
      <c r="B56" s="112">
        <f t="shared" si="0"/>
        <v>47</v>
      </c>
      <c r="C56" s="387"/>
      <c r="D56" s="390"/>
      <c r="E56" s="375"/>
      <c r="F56" s="378"/>
      <c r="G56" s="375"/>
      <c r="H56" s="378"/>
      <c r="I56" s="375"/>
      <c r="J56" s="378"/>
      <c r="K56" s="375"/>
      <c r="L56" s="381"/>
      <c r="M56" s="381"/>
      <c r="N56" s="383"/>
      <c r="O56" s="357"/>
      <c r="P56" s="584"/>
      <c r="Q56" s="18" t="s">
        <v>42</v>
      </c>
      <c r="R56" s="19">
        <f>SUM(T56:AG56)</f>
        <v>0</v>
      </c>
      <c r="S56" s="52"/>
      <c r="T56" s="53"/>
      <c r="U56" s="54"/>
      <c r="V56" s="54"/>
      <c r="W56" s="54"/>
      <c r="X56" s="54"/>
      <c r="Y56" s="54"/>
      <c r="Z56" s="54"/>
      <c r="AA56" s="54"/>
      <c r="AB56" s="54"/>
      <c r="AC56" s="270"/>
      <c r="AD56" s="54"/>
      <c r="AE56" s="54"/>
      <c r="AF56" s="280"/>
      <c r="AG56" s="52"/>
      <c r="AH56" s="559"/>
      <c r="AI56" s="366"/>
      <c r="AJ56" s="369"/>
      <c r="AK56" s="372"/>
      <c r="AL56" s="330"/>
      <c r="AM56" s="134">
        <f>ROW()</f>
        <v>56</v>
      </c>
      <c r="AN56" s="112">
        <f>D55</f>
        <v>0</v>
      </c>
      <c r="AO56" s="131">
        <f>N55</f>
        <v>0</v>
      </c>
      <c r="AP56" s="112"/>
      <c r="AQ56" s="112"/>
      <c r="AR56" s="112"/>
      <c r="AS56" s="112"/>
      <c r="AT56" s="112"/>
      <c r="AX56">
        <v>47</v>
      </c>
    </row>
    <row r="57" spans="2:50" ht="16.25" hidden="1" customHeight="1">
      <c r="B57" s="112">
        <f t="shared" si="0"/>
        <v>48</v>
      </c>
      <c r="C57" s="388"/>
      <c r="D57" s="391"/>
      <c r="E57" s="376"/>
      <c r="F57" s="379"/>
      <c r="G57" s="376"/>
      <c r="H57" s="379"/>
      <c r="I57" s="376"/>
      <c r="J57" s="379"/>
      <c r="K57" s="376"/>
      <c r="L57" s="382"/>
      <c r="M57" s="382"/>
      <c r="N57" s="384"/>
      <c r="O57" s="358"/>
      <c r="P57" s="585"/>
      <c r="Q57" s="22" t="s">
        <v>47</v>
      </c>
      <c r="R57" s="109">
        <f t="shared" ref="R57:AG57" si="38">SUBTOTAL(9,R55:R56)</f>
        <v>0</v>
      </c>
      <c r="S57" s="24">
        <f t="shared" si="38"/>
        <v>0</v>
      </c>
      <c r="T57" s="25">
        <f t="shared" si="38"/>
        <v>0</v>
      </c>
      <c r="U57" s="23">
        <f t="shared" si="38"/>
        <v>0</v>
      </c>
      <c r="V57" s="23">
        <f t="shared" si="38"/>
        <v>0</v>
      </c>
      <c r="W57" s="23">
        <f t="shared" si="38"/>
        <v>0</v>
      </c>
      <c r="X57" s="23">
        <f t="shared" si="32"/>
        <v>0</v>
      </c>
      <c r="Y57" s="23">
        <f t="shared" ref="Y57:Z57" si="39">SUBTOTAL(9,Y55:Y56)</f>
        <v>0</v>
      </c>
      <c r="Z57" s="23">
        <f t="shared" si="39"/>
        <v>0</v>
      </c>
      <c r="AA57" s="23">
        <f t="shared" si="33"/>
        <v>0</v>
      </c>
      <c r="AB57" s="278">
        <f t="shared" si="33"/>
        <v>0</v>
      </c>
      <c r="AC57" s="271">
        <f t="shared" si="33"/>
        <v>0</v>
      </c>
      <c r="AD57" s="23">
        <f t="shared" si="33"/>
        <v>0</v>
      </c>
      <c r="AE57" s="278">
        <f t="shared" si="33"/>
        <v>0</v>
      </c>
      <c r="AF57" s="281">
        <f t="shared" si="33"/>
        <v>0</v>
      </c>
      <c r="AG57" s="24">
        <f t="shared" si="38"/>
        <v>0</v>
      </c>
      <c r="AH57" s="560"/>
      <c r="AI57" s="367"/>
      <c r="AJ57" s="370"/>
      <c r="AK57" s="373"/>
      <c r="AL57" s="385"/>
      <c r="AM57" s="134">
        <f>ROW()</f>
        <v>57</v>
      </c>
      <c r="AN57" s="112">
        <f>D55</f>
        <v>0</v>
      </c>
      <c r="AO57" s="131">
        <f>N55</f>
        <v>0</v>
      </c>
      <c r="AP57" s="112"/>
      <c r="AQ57" s="112"/>
      <c r="AR57" s="112"/>
      <c r="AS57" s="112"/>
      <c r="AT57" s="112"/>
    </row>
    <row r="58" spans="2:50" ht="16.25" hidden="1" customHeight="1">
      <c r="B58" s="112">
        <f t="shared" si="0"/>
        <v>49</v>
      </c>
      <c r="C58" s="386">
        <v>17</v>
      </c>
      <c r="D58" s="389"/>
      <c r="E58" s="374"/>
      <c r="F58" s="377" t="s">
        <v>66</v>
      </c>
      <c r="G58" s="374"/>
      <c r="H58" s="377" t="s">
        <v>66</v>
      </c>
      <c r="I58" s="374"/>
      <c r="J58" s="377" t="s">
        <v>67</v>
      </c>
      <c r="K58" s="374"/>
      <c r="L58" s="380"/>
      <c r="M58" s="380"/>
      <c r="N58" s="356"/>
      <c r="O58" s="356"/>
      <c r="P58" s="583"/>
      <c r="Q58" s="14" t="s">
        <v>35</v>
      </c>
      <c r="R58" s="15">
        <f>SUM(T58:AG58)</f>
        <v>0</v>
      </c>
      <c r="S58" s="49"/>
      <c r="T58" s="50"/>
      <c r="U58" s="51"/>
      <c r="V58" s="51"/>
      <c r="W58" s="51"/>
      <c r="X58" s="51"/>
      <c r="Y58" s="51"/>
      <c r="Z58" s="51"/>
      <c r="AA58" s="51"/>
      <c r="AB58" s="51"/>
      <c r="AC58" s="269"/>
      <c r="AD58" s="51"/>
      <c r="AE58" s="51"/>
      <c r="AF58" s="279"/>
      <c r="AG58" s="49"/>
      <c r="AH58" s="362"/>
      <c r="AI58" s="365"/>
      <c r="AJ58" s="368" t="s">
        <v>36</v>
      </c>
      <c r="AK58" s="371"/>
      <c r="AL58" s="329"/>
      <c r="AM58" s="134">
        <f>ROW()</f>
        <v>58</v>
      </c>
      <c r="AN58" s="112">
        <f>D58</f>
        <v>0</v>
      </c>
      <c r="AO58" s="131">
        <f>N58</f>
        <v>0</v>
      </c>
      <c r="AP58" s="112"/>
      <c r="AQ58" s="112"/>
      <c r="AR58" s="112"/>
      <c r="AS58" s="112"/>
      <c r="AT58" s="112"/>
    </row>
    <row r="59" spans="2:50" ht="16.25" hidden="1" customHeight="1">
      <c r="B59" s="112">
        <f t="shared" si="0"/>
        <v>50</v>
      </c>
      <c r="C59" s="387"/>
      <c r="D59" s="390"/>
      <c r="E59" s="375"/>
      <c r="F59" s="378"/>
      <c r="G59" s="375"/>
      <c r="H59" s="378"/>
      <c r="I59" s="375"/>
      <c r="J59" s="378"/>
      <c r="K59" s="375"/>
      <c r="L59" s="381"/>
      <c r="M59" s="381"/>
      <c r="N59" s="383"/>
      <c r="O59" s="357"/>
      <c r="P59" s="584"/>
      <c r="Q59" s="18" t="s">
        <v>42</v>
      </c>
      <c r="R59" s="19">
        <f>SUM(T59:AG59)</f>
        <v>0</v>
      </c>
      <c r="S59" s="52"/>
      <c r="T59" s="53"/>
      <c r="U59" s="54"/>
      <c r="V59" s="54"/>
      <c r="W59" s="54"/>
      <c r="X59" s="54"/>
      <c r="Y59" s="54"/>
      <c r="Z59" s="54"/>
      <c r="AA59" s="54"/>
      <c r="AB59" s="54"/>
      <c r="AC59" s="270"/>
      <c r="AD59" s="54"/>
      <c r="AE59" s="54"/>
      <c r="AF59" s="280"/>
      <c r="AG59" s="52"/>
      <c r="AH59" s="559"/>
      <c r="AI59" s="366"/>
      <c r="AJ59" s="369"/>
      <c r="AK59" s="372"/>
      <c r="AL59" s="330"/>
      <c r="AM59" s="134">
        <f>ROW()</f>
        <v>59</v>
      </c>
      <c r="AN59" s="112">
        <f>D58</f>
        <v>0</v>
      </c>
      <c r="AO59" s="131">
        <f>N58</f>
        <v>0</v>
      </c>
      <c r="AP59" s="112"/>
      <c r="AQ59" s="112"/>
      <c r="AR59" s="112"/>
      <c r="AS59" s="112"/>
      <c r="AT59" s="112"/>
    </row>
    <row r="60" spans="2:50" ht="16.25" hidden="1" customHeight="1">
      <c r="B60" s="112">
        <f t="shared" si="0"/>
        <v>51</v>
      </c>
      <c r="C60" s="388"/>
      <c r="D60" s="391"/>
      <c r="E60" s="376"/>
      <c r="F60" s="379"/>
      <c r="G60" s="376"/>
      <c r="H60" s="379"/>
      <c r="I60" s="376"/>
      <c r="J60" s="379"/>
      <c r="K60" s="376"/>
      <c r="L60" s="382"/>
      <c r="M60" s="382"/>
      <c r="N60" s="384"/>
      <c r="O60" s="358"/>
      <c r="P60" s="585"/>
      <c r="Q60" s="22" t="s">
        <v>47</v>
      </c>
      <c r="R60" s="109">
        <f t="shared" ref="R60:AG60" si="40">SUBTOTAL(9,R58:R59)</f>
        <v>0</v>
      </c>
      <c r="S60" s="24">
        <f t="shared" si="40"/>
        <v>0</v>
      </c>
      <c r="T60" s="25">
        <f t="shared" si="40"/>
        <v>0</v>
      </c>
      <c r="U60" s="23">
        <f t="shared" si="40"/>
        <v>0</v>
      </c>
      <c r="V60" s="23">
        <f t="shared" si="40"/>
        <v>0</v>
      </c>
      <c r="W60" s="23">
        <f t="shared" si="40"/>
        <v>0</v>
      </c>
      <c r="X60" s="23">
        <f t="shared" si="32"/>
        <v>0</v>
      </c>
      <c r="Y60" s="23">
        <f t="shared" ref="Y60:Z60" si="41">SUBTOTAL(9,Y58:Y59)</f>
        <v>0</v>
      </c>
      <c r="Z60" s="23">
        <f t="shared" si="41"/>
        <v>0</v>
      </c>
      <c r="AA60" s="23">
        <f t="shared" si="33"/>
        <v>0</v>
      </c>
      <c r="AB60" s="278">
        <f t="shared" si="33"/>
        <v>0</v>
      </c>
      <c r="AC60" s="271">
        <f t="shared" si="33"/>
        <v>0</v>
      </c>
      <c r="AD60" s="23">
        <f t="shared" si="33"/>
        <v>0</v>
      </c>
      <c r="AE60" s="278">
        <f t="shared" si="33"/>
        <v>0</v>
      </c>
      <c r="AF60" s="281">
        <f t="shared" si="33"/>
        <v>0</v>
      </c>
      <c r="AG60" s="24">
        <f t="shared" si="40"/>
        <v>0</v>
      </c>
      <c r="AH60" s="560"/>
      <c r="AI60" s="367"/>
      <c r="AJ60" s="370"/>
      <c r="AK60" s="373"/>
      <c r="AL60" s="385"/>
      <c r="AM60" s="134">
        <f>ROW()</f>
        <v>60</v>
      </c>
      <c r="AN60" s="112">
        <f>D58</f>
        <v>0</v>
      </c>
      <c r="AO60" s="131">
        <f>N58</f>
        <v>0</v>
      </c>
      <c r="AP60" s="112"/>
      <c r="AQ60" s="112"/>
      <c r="AR60" s="112"/>
      <c r="AS60" s="112"/>
      <c r="AT60" s="112"/>
    </row>
    <row r="61" spans="2:50" ht="16.25" hidden="1" customHeight="1">
      <c r="B61" s="112">
        <f t="shared" si="0"/>
        <v>52</v>
      </c>
      <c r="C61" s="386">
        <v>18</v>
      </c>
      <c r="D61" s="389"/>
      <c r="E61" s="374"/>
      <c r="F61" s="377" t="s">
        <v>66</v>
      </c>
      <c r="G61" s="374"/>
      <c r="H61" s="377" t="s">
        <v>66</v>
      </c>
      <c r="I61" s="374"/>
      <c r="J61" s="377" t="s">
        <v>67</v>
      </c>
      <c r="K61" s="374"/>
      <c r="L61" s="380"/>
      <c r="M61" s="380"/>
      <c r="N61" s="356"/>
      <c r="O61" s="356"/>
      <c r="P61" s="583"/>
      <c r="Q61" s="14" t="s">
        <v>35</v>
      </c>
      <c r="R61" s="15">
        <f>SUM(T61:AG61)</f>
        <v>0</v>
      </c>
      <c r="S61" s="49"/>
      <c r="T61" s="50"/>
      <c r="U61" s="51"/>
      <c r="V61" s="51"/>
      <c r="W61" s="51"/>
      <c r="X61" s="51"/>
      <c r="Y61" s="51"/>
      <c r="Z61" s="51"/>
      <c r="AA61" s="51"/>
      <c r="AB61" s="51"/>
      <c r="AC61" s="269"/>
      <c r="AD61" s="51"/>
      <c r="AE61" s="51"/>
      <c r="AF61" s="279"/>
      <c r="AG61" s="49"/>
      <c r="AH61" s="362"/>
      <c r="AI61" s="365"/>
      <c r="AJ61" s="368" t="s">
        <v>36</v>
      </c>
      <c r="AK61" s="371"/>
      <c r="AL61" s="329"/>
      <c r="AM61" s="134">
        <f>ROW()</f>
        <v>61</v>
      </c>
      <c r="AN61" s="112">
        <f>D61</f>
        <v>0</v>
      </c>
      <c r="AO61" s="131">
        <f>N61</f>
        <v>0</v>
      </c>
      <c r="AP61" s="112"/>
      <c r="AQ61" s="112"/>
      <c r="AR61" s="112"/>
      <c r="AS61" s="112"/>
      <c r="AT61" s="112"/>
    </row>
    <row r="62" spans="2:50" ht="16.25" hidden="1" customHeight="1">
      <c r="B62" s="112">
        <f t="shared" si="0"/>
        <v>53</v>
      </c>
      <c r="C62" s="387"/>
      <c r="D62" s="390"/>
      <c r="E62" s="375"/>
      <c r="F62" s="378"/>
      <c r="G62" s="375"/>
      <c r="H62" s="378"/>
      <c r="I62" s="375"/>
      <c r="J62" s="378"/>
      <c r="K62" s="375"/>
      <c r="L62" s="381"/>
      <c r="M62" s="381"/>
      <c r="N62" s="383"/>
      <c r="O62" s="357"/>
      <c r="P62" s="584"/>
      <c r="Q62" s="18" t="s">
        <v>42</v>
      </c>
      <c r="R62" s="19">
        <f>SUM(T62:AG62)</f>
        <v>0</v>
      </c>
      <c r="S62" s="52"/>
      <c r="T62" s="53"/>
      <c r="U62" s="54"/>
      <c r="V62" s="54"/>
      <c r="W62" s="54"/>
      <c r="X62" s="54"/>
      <c r="Y62" s="54"/>
      <c r="Z62" s="54"/>
      <c r="AA62" s="54"/>
      <c r="AB62" s="54"/>
      <c r="AC62" s="270"/>
      <c r="AD62" s="54"/>
      <c r="AE62" s="54"/>
      <c r="AF62" s="280"/>
      <c r="AG62" s="52"/>
      <c r="AH62" s="559"/>
      <c r="AI62" s="366"/>
      <c r="AJ62" s="369"/>
      <c r="AK62" s="372"/>
      <c r="AL62" s="330"/>
      <c r="AM62" s="134">
        <f>ROW()</f>
        <v>62</v>
      </c>
      <c r="AN62" s="112">
        <f>D61</f>
        <v>0</v>
      </c>
      <c r="AO62" s="131">
        <f>N61</f>
        <v>0</v>
      </c>
      <c r="AP62" s="112"/>
      <c r="AQ62" s="112"/>
      <c r="AR62" s="112"/>
      <c r="AS62" s="112"/>
      <c r="AT62" s="112"/>
    </row>
    <row r="63" spans="2:50" ht="16.25" hidden="1" customHeight="1">
      <c r="B63" s="112">
        <f t="shared" si="0"/>
        <v>54</v>
      </c>
      <c r="C63" s="388"/>
      <c r="D63" s="391"/>
      <c r="E63" s="376"/>
      <c r="F63" s="379"/>
      <c r="G63" s="376"/>
      <c r="H63" s="379"/>
      <c r="I63" s="376"/>
      <c r="J63" s="379"/>
      <c r="K63" s="376"/>
      <c r="L63" s="382"/>
      <c r="M63" s="382"/>
      <c r="N63" s="384"/>
      <c r="O63" s="358"/>
      <c r="P63" s="585"/>
      <c r="Q63" s="22" t="s">
        <v>47</v>
      </c>
      <c r="R63" s="109">
        <f t="shared" ref="R63:AG63" si="42">SUBTOTAL(9,R61:R62)</f>
        <v>0</v>
      </c>
      <c r="S63" s="24">
        <f t="shared" si="42"/>
        <v>0</v>
      </c>
      <c r="T63" s="25">
        <f t="shared" si="42"/>
        <v>0</v>
      </c>
      <c r="U63" s="23">
        <f t="shared" si="42"/>
        <v>0</v>
      </c>
      <c r="V63" s="23">
        <f t="shared" si="42"/>
        <v>0</v>
      </c>
      <c r="W63" s="23">
        <f t="shared" si="42"/>
        <v>0</v>
      </c>
      <c r="X63" s="23">
        <f t="shared" si="32"/>
        <v>0</v>
      </c>
      <c r="Y63" s="23">
        <f t="shared" ref="Y63:Z63" si="43">SUBTOTAL(9,Y61:Y62)</f>
        <v>0</v>
      </c>
      <c r="Z63" s="23">
        <f t="shared" si="43"/>
        <v>0</v>
      </c>
      <c r="AA63" s="23">
        <f t="shared" si="33"/>
        <v>0</v>
      </c>
      <c r="AB63" s="278">
        <f t="shared" si="33"/>
        <v>0</v>
      </c>
      <c r="AC63" s="271">
        <f t="shared" si="33"/>
        <v>0</v>
      </c>
      <c r="AD63" s="23">
        <f t="shared" si="33"/>
        <v>0</v>
      </c>
      <c r="AE63" s="278">
        <f t="shared" si="33"/>
        <v>0</v>
      </c>
      <c r="AF63" s="281">
        <f t="shared" si="33"/>
        <v>0</v>
      </c>
      <c r="AG63" s="24">
        <f t="shared" si="42"/>
        <v>0</v>
      </c>
      <c r="AH63" s="560"/>
      <c r="AI63" s="367"/>
      <c r="AJ63" s="370"/>
      <c r="AK63" s="373"/>
      <c r="AL63" s="385"/>
      <c r="AM63" s="134">
        <f>ROW()</f>
        <v>63</v>
      </c>
      <c r="AN63" s="112">
        <f>D61</f>
        <v>0</v>
      </c>
      <c r="AO63" s="131">
        <f>N61</f>
        <v>0</v>
      </c>
      <c r="AP63" s="112"/>
      <c r="AQ63" s="112"/>
      <c r="AR63" s="112"/>
      <c r="AS63" s="112"/>
      <c r="AT63" s="112"/>
    </row>
    <row r="64" spans="2:50" ht="16.25" hidden="1" customHeight="1">
      <c r="B64" s="112">
        <f t="shared" si="0"/>
        <v>55</v>
      </c>
      <c r="C64" s="386">
        <v>19</v>
      </c>
      <c r="D64" s="389"/>
      <c r="E64" s="374"/>
      <c r="F64" s="377" t="s">
        <v>66</v>
      </c>
      <c r="G64" s="374"/>
      <c r="H64" s="377" t="s">
        <v>66</v>
      </c>
      <c r="I64" s="374"/>
      <c r="J64" s="377" t="s">
        <v>67</v>
      </c>
      <c r="K64" s="374"/>
      <c r="L64" s="380"/>
      <c r="M64" s="380"/>
      <c r="N64" s="356"/>
      <c r="O64" s="356"/>
      <c r="P64" s="583"/>
      <c r="Q64" s="14" t="s">
        <v>35</v>
      </c>
      <c r="R64" s="15">
        <f>SUM(T64:AG64)</f>
        <v>0</v>
      </c>
      <c r="S64" s="49"/>
      <c r="T64" s="50"/>
      <c r="U64" s="51"/>
      <c r="V64" s="51"/>
      <c r="W64" s="51"/>
      <c r="X64" s="51"/>
      <c r="Y64" s="51"/>
      <c r="Z64" s="51"/>
      <c r="AA64" s="51"/>
      <c r="AB64" s="51"/>
      <c r="AC64" s="269"/>
      <c r="AD64" s="51"/>
      <c r="AE64" s="51"/>
      <c r="AF64" s="279"/>
      <c r="AG64" s="49"/>
      <c r="AH64" s="362"/>
      <c r="AI64" s="365"/>
      <c r="AJ64" s="368" t="s">
        <v>36</v>
      </c>
      <c r="AK64" s="371"/>
      <c r="AL64" s="329"/>
      <c r="AM64" s="134">
        <f>ROW()</f>
        <v>64</v>
      </c>
      <c r="AN64" s="112">
        <f>D64</f>
        <v>0</v>
      </c>
      <c r="AO64" s="131">
        <f>N64</f>
        <v>0</v>
      </c>
      <c r="AP64" s="112"/>
      <c r="AQ64" s="112"/>
      <c r="AR64" s="112"/>
      <c r="AS64" s="112"/>
      <c r="AT64" s="112"/>
    </row>
    <row r="65" spans="2:46" ht="16.25" hidden="1" customHeight="1">
      <c r="B65" s="112">
        <f t="shared" si="0"/>
        <v>56</v>
      </c>
      <c r="C65" s="387"/>
      <c r="D65" s="390"/>
      <c r="E65" s="375"/>
      <c r="F65" s="378"/>
      <c r="G65" s="375"/>
      <c r="H65" s="378"/>
      <c r="I65" s="375"/>
      <c r="J65" s="378"/>
      <c r="K65" s="375"/>
      <c r="L65" s="381"/>
      <c r="M65" s="381"/>
      <c r="N65" s="383"/>
      <c r="O65" s="357"/>
      <c r="P65" s="584"/>
      <c r="Q65" s="18" t="s">
        <v>42</v>
      </c>
      <c r="R65" s="19">
        <f>SUM(T65:AG65)</f>
        <v>0</v>
      </c>
      <c r="S65" s="52"/>
      <c r="T65" s="53"/>
      <c r="U65" s="54"/>
      <c r="V65" s="54"/>
      <c r="W65" s="54"/>
      <c r="X65" s="54"/>
      <c r="Y65" s="54"/>
      <c r="Z65" s="54"/>
      <c r="AA65" s="54"/>
      <c r="AB65" s="54"/>
      <c r="AC65" s="270"/>
      <c r="AD65" s="54"/>
      <c r="AE65" s="54"/>
      <c r="AF65" s="280"/>
      <c r="AG65" s="52"/>
      <c r="AH65" s="559"/>
      <c r="AI65" s="366"/>
      <c r="AJ65" s="369"/>
      <c r="AK65" s="372"/>
      <c r="AL65" s="330"/>
      <c r="AM65" s="134">
        <f>ROW()</f>
        <v>65</v>
      </c>
      <c r="AN65" s="112">
        <f>D64</f>
        <v>0</v>
      </c>
      <c r="AO65" s="131">
        <f>N64</f>
        <v>0</v>
      </c>
      <c r="AP65" s="112"/>
      <c r="AQ65" s="112"/>
      <c r="AR65" s="112"/>
      <c r="AS65" s="112"/>
      <c r="AT65" s="112"/>
    </row>
    <row r="66" spans="2:46" ht="16.25" hidden="1" customHeight="1">
      <c r="B66" s="112">
        <f t="shared" si="0"/>
        <v>57</v>
      </c>
      <c r="C66" s="388"/>
      <c r="D66" s="391"/>
      <c r="E66" s="376"/>
      <c r="F66" s="379"/>
      <c r="G66" s="376"/>
      <c r="H66" s="379"/>
      <c r="I66" s="376"/>
      <c r="J66" s="379"/>
      <c r="K66" s="376"/>
      <c r="L66" s="382"/>
      <c r="M66" s="382"/>
      <c r="N66" s="384"/>
      <c r="O66" s="358"/>
      <c r="P66" s="585"/>
      <c r="Q66" s="22" t="s">
        <v>47</v>
      </c>
      <c r="R66" s="109">
        <f t="shared" ref="R66:AG81" si="44">SUBTOTAL(9,R64:R65)</f>
        <v>0</v>
      </c>
      <c r="S66" s="24">
        <f t="shared" si="44"/>
        <v>0</v>
      </c>
      <c r="T66" s="25">
        <f t="shared" si="44"/>
        <v>0</v>
      </c>
      <c r="U66" s="23">
        <f t="shared" si="44"/>
        <v>0</v>
      </c>
      <c r="V66" s="23">
        <f t="shared" si="44"/>
        <v>0</v>
      </c>
      <c r="W66" s="23">
        <f t="shared" si="44"/>
        <v>0</v>
      </c>
      <c r="X66" s="23">
        <f t="shared" si="44"/>
        <v>0</v>
      </c>
      <c r="Y66" s="23">
        <f t="shared" ref="Y66:AF81" si="45">SUBTOTAL(9,Y64:Y65)</f>
        <v>0</v>
      </c>
      <c r="Z66" s="23">
        <f t="shared" si="45"/>
        <v>0</v>
      </c>
      <c r="AA66" s="23">
        <f t="shared" si="45"/>
        <v>0</v>
      </c>
      <c r="AB66" s="278">
        <f t="shared" si="45"/>
        <v>0</v>
      </c>
      <c r="AC66" s="271">
        <f t="shared" si="45"/>
        <v>0</v>
      </c>
      <c r="AD66" s="23">
        <f t="shared" si="45"/>
        <v>0</v>
      </c>
      <c r="AE66" s="278">
        <f t="shared" si="45"/>
        <v>0</v>
      </c>
      <c r="AF66" s="281">
        <f t="shared" si="45"/>
        <v>0</v>
      </c>
      <c r="AG66" s="24">
        <f t="shared" si="44"/>
        <v>0</v>
      </c>
      <c r="AH66" s="560"/>
      <c r="AI66" s="367"/>
      <c r="AJ66" s="370"/>
      <c r="AK66" s="373"/>
      <c r="AL66" s="385"/>
      <c r="AM66" s="134">
        <f>ROW()</f>
        <v>66</v>
      </c>
      <c r="AN66" s="112">
        <f>D64</f>
        <v>0</v>
      </c>
      <c r="AO66" s="131">
        <f>N64</f>
        <v>0</v>
      </c>
      <c r="AP66" s="112"/>
      <c r="AQ66" s="112"/>
      <c r="AR66" s="112"/>
      <c r="AS66" s="112"/>
      <c r="AT66" s="112"/>
    </row>
    <row r="67" spans="2:46" ht="16.25" hidden="1" customHeight="1">
      <c r="B67" s="112">
        <f t="shared" si="0"/>
        <v>58</v>
      </c>
      <c r="C67" s="386">
        <v>20</v>
      </c>
      <c r="D67" s="389"/>
      <c r="E67" s="374"/>
      <c r="F67" s="377" t="s">
        <v>66</v>
      </c>
      <c r="G67" s="374"/>
      <c r="H67" s="377" t="s">
        <v>66</v>
      </c>
      <c r="I67" s="374"/>
      <c r="J67" s="377" t="s">
        <v>67</v>
      </c>
      <c r="K67" s="374"/>
      <c r="L67" s="380"/>
      <c r="M67" s="380"/>
      <c r="N67" s="356"/>
      <c r="O67" s="356"/>
      <c r="P67" s="583"/>
      <c r="Q67" s="14" t="s">
        <v>35</v>
      </c>
      <c r="R67" s="15">
        <f>SUM(T67:AG67)</f>
        <v>0</v>
      </c>
      <c r="S67" s="49"/>
      <c r="T67" s="50"/>
      <c r="U67" s="51"/>
      <c r="V67" s="51"/>
      <c r="W67" s="51"/>
      <c r="X67" s="51"/>
      <c r="Y67" s="51"/>
      <c r="Z67" s="51"/>
      <c r="AA67" s="51"/>
      <c r="AB67" s="51"/>
      <c r="AC67" s="269"/>
      <c r="AD67" s="51"/>
      <c r="AE67" s="51"/>
      <c r="AF67" s="279"/>
      <c r="AG67" s="49"/>
      <c r="AH67" s="362"/>
      <c r="AI67" s="365"/>
      <c r="AJ67" s="368" t="s">
        <v>36</v>
      </c>
      <c r="AK67" s="371"/>
      <c r="AL67" s="329"/>
      <c r="AM67" s="134">
        <f>ROW()</f>
        <v>67</v>
      </c>
      <c r="AN67" s="112">
        <f>D67</f>
        <v>0</v>
      </c>
      <c r="AO67" s="131">
        <f>N67</f>
        <v>0</v>
      </c>
      <c r="AP67" s="112"/>
      <c r="AQ67" s="112"/>
      <c r="AR67" s="112"/>
      <c r="AS67" s="112"/>
      <c r="AT67" s="112"/>
    </row>
    <row r="68" spans="2:46" ht="16.25" hidden="1" customHeight="1">
      <c r="B68" s="112">
        <f t="shared" si="0"/>
        <v>59</v>
      </c>
      <c r="C68" s="387"/>
      <c r="D68" s="390"/>
      <c r="E68" s="375"/>
      <c r="F68" s="378"/>
      <c r="G68" s="375"/>
      <c r="H68" s="378"/>
      <c r="I68" s="375"/>
      <c r="J68" s="378"/>
      <c r="K68" s="375"/>
      <c r="L68" s="381"/>
      <c r="M68" s="381"/>
      <c r="N68" s="383"/>
      <c r="O68" s="357"/>
      <c r="P68" s="584"/>
      <c r="Q68" s="18" t="s">
        <v>42</v>
      </c>
      <c r="R68" s="19">
        <f>SUM(T68:AG68)</f>
        <v>0</v>
      </c>
      <c r="S68" s="52"/>
      <c r="T68" s="53"/>
      <c r="U68" s="54"/>
      <c r="V68" s="54"/>
      <c r="W68" s="54"/>
      <c r="X68" s="54"/>
      <c r="Y68" s="54"/>
      <c r="Z68" s="54"/>
      <c r="AA68" s="54"/>
      <c r="AB68" s="54"/>
      <c r="AC68" s="270"/>
      <c r="AD68" s="54"/>
      <c r="AE68" s="54"/>
      <c r="AF68" s="280"/>
      <c r="AG68" s="52"/>
      <c r="AH68" s="559"/>
      <c r="AI68" s="366"/>
      <c r="AJ68" s="369"/>
      <c r="AK68" s="372"/>
      <c r="AL68" s="330"/>
      <c r="AM68" s="134">
        <f>ROW()</f>
        <v>68</v>
      </c>
      <c r="AN68" s="112">
        <f>D67</f>
        <v>0</v>
      </c>
      <c r="AO68" s="131">
        <f>N67</f>
        <v>0</v>
      </c>
      <c r="AP68" s="112"/>
      <c r="AQ68" s="112"/>
      <c r="AR68" s="112"/>
      <c r="AS68" s="112"/>
      <c r="AT68" s="112"/>
    </row>
    <row r="69" spans="2:46" ht="16.25" hidden="1" customHeight="1">
      <c r="B69" s="112">
        <f t="shared" si="0"/>
        <v>60</v>
      </c>
      <c r="C69" s="388"/>
      <c r="D69" s="391"/>
      <c r="E69" s="376"/>
      <c r="F69" s="379"/>
      <c r="G69" s="376"/>
      <c r="H69" s="379"/>
      <c r="I69" s="376"/>
      <c r="J69" s="379"/>
      <c r="K69" s="376"/>
      <c r="L69" s="382"/>
      <c r="M69" s="382"/>
      <c r="N69" s="384"/>
      <c r="O69" s="358"/>
      <c r="P69" s="585"/>
      <c r="Q69" s="22" t="s">
        <v>47</v>
      </c>
      <c r="R69" s="109">
        <f t="shared" ref="R69:AG69" si="46">SUBTOTAL(9,R67:R68)</f>
        <v>0</v>
      </c>
      <c r="S69" s="24">
        <f t="shared" si="46"/>
        <v>0</v>
      </c>
      <c r="T69" s="25">
        <f t="shared" si="46"/>
        <v>0</v>
      </c>
      <c r="U69" s="23">
        <f t="shared" si="46"/>
        <v>0</v>
      </c>
      <c r="V69" s="23">
        <f t="shared" si="46"/>
        <v>0</v>
      </c>
      <c r="W69" s="23">
        <f t="shared" si="46"/>
        <v>0</v>
      </c>
      <c r="X69" s="23">
        <f t="shared" si="44"/>
        <v>0</v>
      </c>
      <c r="Y69" s="23">
        <f t="shared" ref="Y69:Z69" si="47">SUBTOTAL(9,Y67:Y68)</f>
        <v>0</v>
      </c>
      <c r="Z69" s="23">
        <f t="shared" si="47"/>
        <v>0</v>
      </c>
      <c r="AA69" s="23">
        <f t="shared" si="45"/>
        <v>0</v>
      </c>
      <c r="AB69" s="278">
        <f t="shared" si="45"/>
        <v>0</v>
      </c>
      <c r="AC69" s="271">
        <f t="shared" si="45"/>
        <v>0</v>
      </c>
      <c r="AD69" s="23">
        <f t="shared" si="45"/>
        <v>0</v>
      </c>
      <c r="AE69" s="278">
        <f t="shared" si="45"/>
        <v>0</v>
      </c>
      <c r="AF69" s="281">
        <f t="shared" si="45"/>
        <v>0</v>
      </c>
      <c r="AG69" s="24">
        <f t="shared" si="46"/>
        <v>0</v>
      </c>
      <c r="AH69" s="560"/>
      <c r="AI69" s="367"/>
      <c r="AJ69" s="370"/>
      <c r="AK69" s="373"/>
      <c r="AL69" s="385"/>
      <c r="AM69" s="134">
        <f>ROW()</f>
        <v>69</v>
      </c>
      <c r="AN69" s="112">
        <f>D67</f>
        <v>0</v>
      </c>
      <c r="AO69" s="131">
        <f>N67</f>
        <v>0</v>
      </c>
      <c r="AP69" s="112"/>
      <c r="AQ69" s="112"/>
      <c r="AR69" s="112"/>
      <c r="AS69" s="112"/>
      <c r="AT69" s="112"/>
    </row>
    <row r="70" spans="2:46" ht="16.25" hidden="1" customHeight="1">
      <c r="B70" s="112">
        <f t="shared" si="0"/>
        <v>61</v>
      </c>
      <c r="C70" s="386">
        <v>21</v>
      </c>
      <c r="D70" s="389"/>
      <c r="E70" s="374"/>
      <c r="F70" s="377" t="s">
        <v>66</v>
      </c>
      <c r="G70" s="374"/>
      <c r="H70" s="377" t="s">
        <v>66</v>
      </c>
      <c r="I70" s="374"/>
      <c r="J70" s="377" t="s">
        <v>67</v>
      </c>
      <c r="K70" s="374"/>
      <c r="L70" s="380"/>
      <c r="M70" s="380"/>
      <c r="N70" s="356"/>
      <c r="O70" s="356"/>
      <c r="P70" s="583"/>
      <c r="Q70" s="14" t="s">
        <v>35</v>
      </c>
      <c r="R70" s="15">
        <f>SUM(T70:AG70)</f>
        <v>0</v>
      </c>
      <c r="S70" s="49"/>
      <c r="T70" s="50"/>
      <c r="U70" s="51"/>
      <c r="V70" s="51"/>
      <c r="W70" s="51"/>
      <c r="X70" s="51"/>
      <c r="Y70" s="51"/>
      <c r="Z70" s="51"/>
      <c r="AA70" s="51"/>
      <c r="AB70" s="51"/>
      <c r="AC70" s="269"/>
      <c r="AD70" s="51"/>
      <c r="AE70" s="51"/>
      <c r="AF70" s="279"/>
      <c r="AG70" s="49"/>
      <c r="AH70" s="362"/>
      <c r="AI70" s="365"/>
      <c r="AJ70" s="368" t="s">
        <v>36</v>
      </c>
      <c r="AK70" s="371"/>
      <c r="AL70" s="329"/>
      <c r="AM70" s="134">
        <f>ROW()</f>
        <v>70</v>
      </c>
      <c r="AN70" s="112">
        <f>D70</f>
        <v>0</v>
      </c>
      <c r="AO70" s="131">
        <f>N70</f>
        <v>0</v>
      </c>
      <c r="AP70" s="112"/>
      <c r="AQ70" s="112"/>
      <c r="AR70" s="112"/>
      <c r="AS70" s="112"/>
      <c r="AT70" s="112"/>
    </row>
    <row r="71" spans="2:46" ht="16.25" hidden="1" customHeight="1">
      <c r="B71" s="112">
        <f t="shared" si="0"/>
        <v>62</v>
      </c>
      <c r="C71" s="387"/>
      <c r="D71" s="390"/>
      <c r="E71" s="375"/>
      <c r="F71" s="378"/>
      <c r="G71" s="375"/>
      <c r="H71" s="378"/>
      <c r="I71" s="375"/>
      <c r="J71" s="378"/>
      <c r="K71" s="375"/>
      <c r="L71" s="381"/>
      <c r="M71" s="381"/>
      <c r="N71" s="383"/>
      <c r="O71" s="357"/>
      <c r="P71" s="584"/>
      <c r="Q71" s="18" t="s">
        <v>42</v>
      </c>
      <c r="R71" s="19">
        <f>SUM(T71:AG71)</f>
        <v>0</v>
      </c>
      <c r="S71" s="52"/>
      <c r="T71" s="53"/>
      <c r="U71" s="54"/>
      <c r="V71" s="54"/>
      <c r="W71" s="54"/>
      <c r="X71" s="54"/>
      <c r="Y71" s="54"/>
      <c r="Z71" s="54"/>
      <c r="AA71" s="54"/>
      <c r="AB71" s="54"/>
      <c r="AC71" s="270"/>
      <c r="AD71" s="54"/>
      <c r="AE71" s="54"/>
      <c r="AF71" s="280"/>
      <c r="AG71" s="52"/>
      <c r="AH71" s="559"/>
      <c r="AI71" s="366"/>
      <c r="AJ71" s="369"/>
      <c r="AK71" s="372"/>
      <c r="AL71" s="330"/>
      <c r="AM71" s="134">
        <f>ROW()</f>
        <v>71</v>
      </c>
      <c r="AN71" s="112">
        <f>D70</f>
        <v>0</v>
      </c>
      <c r="AO71" s="131">
        <f>N70</f>
        <v>0</v>
      </c>
      <c r="AP71" s="112"/>
      <c r="AQ71" s="112"/>
      <c r="AR71" s="112"/>
      <c r="AS71" s="112"/>
      <c r="AT71" s="112"/>
    </row>
    <row r="72" spans="2:46" ht="16.25" hidden="1" customHeight="1">
      <c r="B72" s="112">
        <f t="shared" si="0"/>
        <v>63</v>
      </c>
      <c r="C72" s="388"/>
      <c r="D72" s="391"/>
      <c r="E72" s="376"/>
      <c r="F72" s="379"/>
      <c r="G72" s="376"/>
      <c r="H72" s="379"/>
      <c r="I72" s="376"/>
      <c r="J72" s="379"/>
      <c r="K72" s="376"/>
      <c r="L72" s="382"/>
      <c r="M72" s="382"/>
      <c r="N72" s="384"/>
      <c r="O72" s="358"/>
      <c r="P72" s="585"/>
      <c r="Q72" s="22" t="s">
        <v>47</v>
      </c>
      <c r="R72" s="109">
        <f t="shared" ref="R72:AG72" si="48">SUBTOTAL(9,R70:R71)</f>
        <v>0</v>
      </c>
      <c r="S72" s="24">
        <f t="shared" si="48"/>
        <v>0</v>
      </c>
      <c r="T72" s="25">
        <f t="shared" si="48"/>
        <v>0</v>
      </c>
      <c r="U72" s="23">
        <f t="shared" si="48"/>
        <v>0</v>
      </c>
      <c r="V72" s="23">
        <f t="shared" si="48"/>
        <v>0</v>
      </c>
      <c r="W72" s="23">
        <f t="shared" si="48"/>
        <v>0</v>
      </c>
      <c r="X72" s="23">
        <f t="shared" si="44"/>
        <v>0</v>
      </c>
      <c r="Y72" s="23">
        <f t="shared" ref="Y72:Z72" si="49">SUBTOTAL(9,Y70:Y71)</f>
        <v>0</v>
      </c>
      <c r="Z72" s="23">
        <f t="shared" si="49"/>
        <v>0</v>
      </c>
      <c r="AA72" s="23">
        <f t="shared" si="45"/>
        <v>0</v>
      </c>
      <c r="AB72" s="278">
        <f t="shared" si="45"/>
        <v>0</v>
      </c>
      <c r="AC72" s="271">
        <f t="shared" si="45"/>
        <v>0</v>
      </c>
      <c r="AD72" s="23">
        <f t="shared" si="45"/>
        <v>0</v>
      </c>
      <c r="AE72" s="278">
        <f t="shared" si="45"/>
        <v>0</v>
      </c>
      <c r="AF72" s="281">
        <f t="shared" si="45"/>
        <v>0</v>
      </c>
      <c r="AG72" s="24">
        <f t="shared" si="48"/>
        <v>0</v>
      </c>
      <c r="AH72" s="560"/>
      <c r="AI72" s="367"/>
      <c r="AJ72" s="370"/>
      <c r="AK72" s="373"/>
      <c r="AL72" s="385"/>
      <c r="AM72" s="134">
        <f>ROW()</f>
        <v>72</v>
      </c>
      <c r="AN72" s="112">
        <f>D70</f>
        <v>0</v>
      </c>
      <c r="AO72" s="131">
        <f>N70</f>
        <v>0</v>
      </c>
      <c r="AP72" s="112"/>
      <c r="AQ72" s="112"/>
      <c r="AR72" s="112"/>
      <c r="AS72" s="112"/>
      <c r="AT72" s="112"/>
    </row>
    <row r="73" spans="2:46" ht="16.25" hidden="1" customHeight="1">
      <c r="B73" s="112">
        <f t="shared" si="0"/>
        <v>64</v>
      </c>
      <c r="C73" s="386">
        <v>22</v>
      </c>
      <c r="D73" s="389"/>
      <c r="E73" s="374"/>
      <c r="F73" s="377" t="s">
        <v>66</v>
      </c>
      <c r="G73" s="374"/>
      <c r="H73" s="377" t="s">
        <v>66</v>
      </c>
      <c r="I73" s="374"/>
      <c r="J73" s="377" t="s">
        <v>67</v>
      </c>
      <c r="K73" s="374"/>
      <c r="L73" s="380"/>
      <c r="M73" s="380"/>
      <c r="N73" s="356"/>
      <c r="O73" s="356"/>
      <c r="P73" s="583"/>
      <c r="Q73" s="14" t="s">
        <v>35</v>
      </c>
      <c r="R73" s="15">
        <f>SUM(T73:AG73)</f>
        <v>0</v>
      </c>
      <c r="S73" s="49"/>
      <c r="T73" s="50"/>
      <c r="U73" s="51"/>
      <c r="V73" s="51"/>
      <c r="W73" s="51"/>
      <c r="X73" s="51"/>
      <c r="Y73" s="51"/>
      <c r="Z73" s="51"/>
      <c r="AA73" s="51"/>
      <c r="AB73" s="51"/>
      <c r="AC73" s="269"/>
      <c r="AD73" s="51"/>
      <c r="AE73" s="51"/>
      <c r="AF73" s="279"/>
      <c r="AG73" s="49"/>
      <c r="AH73" s="362"/>
      <c r="AI73" s="365"/>
      <c r="AJ73" s="368" t="s">
        <v>36</v>
      </c>
      <c r="AK73" s="371"/>
      <c r="AL73" s="329"/>
      <c r="AM73" s="134">
        <f>ROW()</f>
        <v>73</v>
      </c>
      <c r="AN73" s="112">
        <f>D73</f>
        <v>0</v>
      </c>
      <c r="AO73" s="131">
        <f>N73</f>
        <v>0</v>
      </c>
      <c r="AP73" s="112"/>
      <c r="AQ73" s="112"/>
      <c r="AR73" s="112"/>
      <c r="AS73" s="112"/>
      <c r="AT73" s="112"/>
    </row>
    <row r="74" spans="2:46" ht="16.25" hidden="1" customHeight="1">
      <c r="B74" s="112">
        <f t="shared" si="0"/>
        <v>65</v>
      </c>
      <c r="C74" s="387"/>
      <c r="D74" s="390"/>
      <c r="E74" s="375"/>
      <c r="F74" s="378"/>
      <c r="G74" s="375"/>
      <c r="H74" s="378"/>
      <c r="I74" s="375"/>
      <c r="J74" s="378"/>
      <c r="K74" s="375"/>
      <c r="L74" s="381"/>
      <c r="M74" s="381"/>
      <c r="N74" s="383"/>
      <c r="O74" s="357"/>
      <c r="P74" s="584"/>
      <c r="Q74" s="18" t="s">
        <v>42</v>
      </c>
      <c r="R74" s="19">
        <f>SUM(T74:AG74)</f>
        <v>0</v>
      </c>
      <c r="S74" s="52"/>
      <c r="T74" s="53"/>
      <c r="U74" s="54"/>
      <c r="V74" s="54"/>
      <c r="W74" s="54"/>
      <c r="X74" s="54"/>
      <c r="Y74" s="54"/>
      <c r="Z74" s="54"/>
      <c r="AA74" s="54"/>
      <c r="AB74" s="54"/>
      <c r="AC74" s="270"/>
      <c r="AD74" s="54"/>
      <c r="AE74" s="54"/>
      <c r="AF74" s="280"/>
      <c r="AG74" s="52"/>
      <c r="AH74" s="559"/>
      <c r="AI74" s="366"/>
      <c r="AJ74" s="369"/>
      <c r="AK74" s="372"/>
      <c r="AL74" s="330"/>
      <c r="AM74" s="134">
        <f>ROW()</f>
        <v>74</v>
      </c>
      <c r="AN74" s="112">
        <f>D73</f>
        <v>0</v>
      </c>
      <c r="AO74" s="131">
        <f>N73</f>
        <v>0</v>
      </c>
      <c r="AP74" s="112"/>
      <c r="AQ74" s="112"/>
      <c r="AR74" s="112"/>
      <c r="AS74" s="112"/>
      <c r="AT74" s="112"/>
    </row>
    <row r="75" spans="2:46" ht="16.25" hidden="1" customHeight="1">
      <c r="B75" s="112">
        <f t="shared" si="0"/>
        <v>66</v>
      </c>
      <c r="C75" s="388"/>
      <c r="D75" s="391"/>
      <c r="E75" s="376"/>
      <c r="F75" s="379"/>
      <c r="G75" s="376"/>
      <c r="H75" s="379"/>
      <c r="I75" s="376"/>
      <c r="J75" s="379"/>
      <c r="K75" s="376"/>
      <c r="L75" s="382"/>
      <c r="M75" s="382"/>
      <c r="N75" s="384"/>
      <c r="O75" s="358"/>
      <c r="P75" s="585"/>
      <c r="Q75" s="22" t="s">
        <v>47</v>
      </c>
      <c r="R75" s="109">
        <f t="shared" ref="R75:AG75" si="50">SUBTOTAL(9,R73:R74)</f>
        <v>0</v>
      </c>
      <c r="S75" s="24">
        <f t="shared" si="50"/>
        <v>0</v>
      </c>
      <c r="T75" s="25">
        <f t="shared" si="50"/>
        <v>0</v>
      </c>
      <c r="U75" s="23">
        <f t="shared" si="50"/>
        <v>0</v>
      </c>
      <c r="V75" s="23">
        <f t="shared" si="50"/>
        <v>0</v>
      </c>
      <c r="W75" s="23">
        <f t="shared" si="50"/>
        <v>0</v>
      </c>
      <c r="X75" s="23">
        <f t="shared" si="44"/>
        <v>0</v>
      </c>
      <c r="Y75" s="23">
        <f t="shared" ref="Y75:Z75" si="51">SUBTOTAL(9,Y73:Y74)</f>
        <v>0</v>
      </c>
      <c r="Z75" s="23">
        <f t="shared" si="51"/>
        <v>0</v>
      </c>
      <c r="AA75" s="23">
        <f t="shared" si="45"/>
        <v>0</v>
      </c>
      <c r="AB75" s="278">
        <f t="shared" si="45"/>
        <v>0</v>
      </c>
      <c r="AC75" s="271">
        <f t="shared" si="45"/>
        <v>0</v>
      </c>
      <c r="AD75" s="23">
        <f t="shared" si="45"/>
        <v>0</v>
      </c>
      <c r="AE75" s="278">
        <f t="shared" si="45"/>
        <v>0</v>
      </c>
      <c r="AF75" s="281">
        <f t="shared" si="45"/>
        <v>0</v>
      </c>
      <c r="AG75" s="24">
        <f t="shared" si="50"/>
        <v>0</v>
      </c>
      <c r="AH75" s="560"/>
      <c r="AI75" s="367"/>
      <c r="AJ75" s="370"/>
      <c r="AK75" s="373"/>
      <c r="AL75" s="385"/>
      <c r="AM75" s="134">
        <f>ROW()</f>
        <v>75</v>
      </c>
      <c r="AN75" s="112">
        <f>D73</f>
        <v>0</v>
      </c>
      <c r="AO75" s="131">
        <f>N73</f>
        <v>0</v>
      </c>
      <c r="AP75" s="112"/>
      <c r="AQ75" s="112"/>
      <c r="AR75" s="112"/>
      <c r="AS75" s="112"/>
      <c r="AT75" s="112"/>
    </row>
    <row r="76" spans="2:46" ht="16.25" hidden="1" customHeight="1">
      <c r="B76" s="112">
        <f t="shared" ref="B76:B139" si="52">B75+1</f>
        <v>67</v>
      </c>
      <c r="C76" s="386">
        <v>23</v>
      </c>
      <c r="D76" s="389"/>
      <c r="E76" s="374"/>
      <c r="F76" s="377" t="s">
        <v>66</v>
      </c>
      <c r="G76" s="374"/>
      <c r="H76" s="377" t="s">
        <v>66</v>
      </c>
      <c r="I76" s="374"/>
      <c r="J76" s="377" t="s">
        <v>67</v>
      </c>
      <c r="K76" s="374"/>
      <c r="L76" s="380"/>
      <c r="M76" s="380"/>
      <c r="N76" s="356"/>
      <c r="O76" s="356"/>
      <c r="P76" s="583"/>
      <c r="Q76" s="14" t="s">
        <v>35</v>
      </c>
      <c r="R76" s="15">
        <f>SUM(T76:AG76)</f>
        <v>0</v>
      </c>
      <c r="S76" s="49"/>
      <c r="T76" s="50"/>
      <c r="U76" s="51"/>
      <c r="V76" s="51"/>
      <c r="W76" s="51"/>
      <c r="X76" s="51"/>
      <c r="Y76" s="51"/>
      <c r="Z76" s="51"/>
      <c r="AA76" s="51"/>
      <c r="AB76" s="51"/>
      <c r="AC76" s="269"/>
      <c r="AD76" s="51"/>
      <c r="AE76" s="51"/>
      <c r="AF76" s="279"/>
      <c r="AG76" s="49"/>
      <c r="AH76" s="362"/>
      <c r="AI76" s="365"/>
      <c r="AJ76" s="368" t="s">
        <v>36</v>
      </c>
      <c r="AK76" s="371"/>
      <c r="AL76" s="329"/>
      <c r="AM76" s="134">
        <f>ROW()</f>
        <v>76</v>
      </c>
      <c r="AN76" s="112">
        <f>D76</f>
        <v>0</v>
      </c>
      <c r="AO76" s="131">
        <f>N76</f>
        <v>0</v>
      </c>
      <c r="AP76" s="112"/>
      <c r="AQ76" s="112"/>
      <c r="AR76" s="112"/>
      <c r="AS76" s="112"/>
      <c r="AT76" s="112"/>
    </row>
    <row r="77" spans="2:46" ht="16.25" hidden="1" customHeight="1">
      <c r="B77" s="112">
        <f t="shared" si="52"/>
        <v>68</v>
      </c>
      <c r="C77" s="387"/>
      <c r="D77" s="390"/>
      <c r="E77" s="375"/>
      <c r="F77" s="378"/>
      <c r="G77" s="375"/>
      <c r="H77" s="378"/>
      <c r="I77" s="375"/>
      <c r="J77" s="378"/>
      <c r="K77" s="375"/>
      <c r="L77" s="381"/>
      <c r="M77" s="381"/>
      <c r="N77" s="383"/>
      <c r="O77" s="357"/>
      <c r="P77" s="584"/>
      <c r="Q77" s="18" t="s">
        <v>42</v>
      </c>
      <c r="R77" s="19">
        <f>SUM(T77:AG77)</f>
        <v>0</v>
      </c>
      <c r="S77" s="52"/>
      <c r="T77" s="53"/>
      <c r="U77" s="54"/>
      <c r="V77" s="54"/>
      <c r="W77" s="54"/>
      <c r="X77" s="54"/>
      <c r="Y77" s="54"/>
      <c r="Z77" s="54"/>
      <c r="AA77" s="54"/>
      <c r="AB77" s="54"/>
      <c r="AC77" s="270"/>
      <c r="AD77" s="54"/>
      <c r="AE77" s="54"/>
      <c r="AF77" s="280"/>
      <c r="AG77" s="52"/>
      <c r="AH77" s="559"/>
      <c r="AI77" s="366"/>
      <c r="AJ77" s="369"/>
      <c r="AK77" s="372"/>
      <c r="AL77" s="330"/>
      <c r="AM77" s="134">
        <f>ROW()</f>
        <v>77</v>
      </c>
      <c r="AN77" s="112">
        <f>D76</f>
        <v>0</v>
      </c>
      <c r="AO77" s="131">
        <f>N76</f>
        <v>0</v>
      </c>
      <c r="AP77" s="112"/>
      <c r="AQ77" s="112"/>
      <c r="AR77" s="112"/>
      <c r="AS77" s="112"/>
      <c r="AT77" s="112"/>
    </row>
    <row r="78" spans="2:46" ht="16.25" hidden="1" customHeight="1">
      <c r="B78" s="112">
        <f t="shared" si="52"/>
        <v>69</v>
      </c>
      <c r="C78" s="388"/>
      <c r="D78" s="391"/>
      <c r="E78" s="376"/>
      <c r="F78" s="379"/>
      <c r="G78" s="376"/>
      <c r="H78" s="379"/>
      <c r="I78" s="376"/>
      <c r="J78" s="379"/>
      <c r="K78" s="376"/>
      <c r="L78" s="382"/>
      <c r="M78" s="382"/>
      <c r="N78" s="384"/>
      <c r="O78" s="358"/>
      <c r="P78" s="585"/>
      <c r="Q78" s="22" t="s">
        <v>47</v>
      </c>
      <c r="R78" s="109">
        <f t="shared" ref="R78:AG78" si="53">SUBTOTAL(9,R76:R77)</f>
        <v>0</v>
      </c>
      <c r="S78" s="24">
        <f t="shared" si="53"/>
        <v>0</v>
      </c>
      <c r="T78" s="25">
        <f t="shared" si="53"/>
        <v>0</v>
      </c>
      <c r="U78" s="23">
        <f t="shared" si="53"/>
        <v>0</v>
      </c>
      <c r="V78" s="23">
        <f t="shared" si="53"/>
        <v>0</v>
      </c>
      <c r="W78" s="23">
        <f t="shared" si="53"/>
        <v>0</v>
      </c>
      <c r="X78" s="23">
        <f t="shared" si="44"/>
        <v>0</v>
      </c>
      <c r="Y78" s="23">
        <f t="shared" ref="Y78:Z78" si="54">SUBTOTAL(9,Y76:Y77)</f>
        <v>0</v>
      </c>
      <c r="Z78" s="23">
        <f t="shared" si="54"/>
        <v>0</v>
      </c>
      <c r="AA78" s="23">
        <f t="shared" si="45"/>
        <v>0</v>
      </c>
      <c r="AB78" s="278">
        <f t="shared" si="45"/>
        <v>0</v>
      </c>
      <c r="AC78" s="271">
        <f t="shared" si="45"/>
        <v>0</v>
      </c>
      <c r="AD78" s="23">
        <f t="shared" si="45"/>
        <v>0</v>
      </c>
      <c r="AE78" s="278">
        <f t="shared" si="45"/>
        <v>0</v>
      </c>
      <c r="AF78" s="281">
        <f t="shared" si="45"/>
        <v>0</v>
      </c>
      <c r="AG78" s="24">
        <f t="shared" si="53"/>
        <v>0</v>
      </c>
      <c r="AH78" s="560"/>
      <c r="AI78" s="367"/>
      <c r="AJ78" s="370"/>
      <c r="AK78" s="373"/>
      <c r="AL78" s="385"/>
      <c r="AM78" s="134">
        <f>ROW()</f>
        <v>78</v>
      </c>
      <c r="AN78" s="112">
        <f>D76</f>
        <v>0</v>
      </c>
      <c r="AO78" s="131">
        <f>N76</f>
        <v>0</v>
      </c>
      <c r="AP78" s="112"/>
      <c r="AQ78" s="112"/>
      <c r="AR78" s="112"/>
      <c r="AS78" s="112"/>
      <c r="AT78" s="112"/>
    </row>
    <row r="79" spans="2:46" ht="16.25" hidden="1" customHeight="1">
      <c r="B79" s="112">
        <f t="shared" si="52"/>
        <v>70</v>
      </c>
      <c r="C79" s="386">
        <v>24</v>
      </c>
      <c r="D79" s="389"/>
      <c r="E79" s="374"/>
      <c r="F79" s="377" t="s">
        <v>66</v>
      </c>
      <c r="G79" s="374"/>
      <c r="H79" s="377" t="s">
        <v>66</v>
      </c>
      <c r="I79" s="374"/>
      <c r="J79" s="377" t="s">
        <v>67</v>
      </c>
      <c r="K79" s="374"/>
      <c r="L79" s="380"/>
      <c r="M79" s="380"/>
      <c r="N79" s="356"/>
      <c r="O79" s="356"/>
      <c r="P79" s="583"/>
      <c r="Q79" s="14" t="s">
        <v>35</v>
      </c>
      <c r="R79" s="15">
        <f>SUM(T79:AG79)</f>
        <v>0</v>
      </c>
      <c r="S79" s="49"/>
      <c r="T79" s="50"/>
      <c r="U79" s="51"/>
      <c r="V79" s="51"/>
      <c r="W79" s="51"/>
      <c r="X79" s="51"/>
      <c r="Y79" s="51"/>
      <c r="Z79" s="51"/>
      <c r="AA79" s="51"/>
      <c r="AB79" s="51"/>
      <c r="AC79" s="269"/>
      <c r="AD79" s="51"/>
      <c r="AE79" s="51"/>
      <c r="AF79" s="279"/>
      <c r="AG79" s="49"/>
      <c r="AH79" s="362"/>
      <c r="AI79" s="365"/>
      <c r="AJ79" s="368" t="s">
        <v>36</v>
      </c>
      <c r="AK79" s="371"/>
      <c r="AL79" s="329"/>
      <c r="AM79" s="134">
        <f>ROW()</f>
        <v>79</v>
      </c>
      <c r="AN79" s="112">
        <f>D79</f>
        <v>0</v>
      </c>
      <c r="AO79" s="131">
        <f>N79</f>
        <v>0</v>
      </c>
      <c r="AP79" s="112"/>
      <c r="AQ79" s="112"/>
      <c r="AR79" s="112"/>
      <c r="AS79" s="112"/>
      <c r="AT79" s="112"/>
    </row>
    <row r="80" spans="2:46" ht="16.25" hidden="1" customHeight="1">
      <c r="B80" s="112">
        <f t="shared" si="52"/>
        <v>71</v>
      </c>
      <c r="C80" s="387"/>
      <c r="D80" s="390"/>
      <c r="E80" s="375"/>
      <c r="F80" s="378"/>
      <c r="G80" s="375"/>
      <c r="H80" s="378"/>
      <c r="I80" s="375"/>
      <c r="J80" s="378"/>
      <c r="K80" s="375"/>
      <c r="L80" s="381"/>
      <c r="M80" s="381"/>
      <c r="N80" s="383"/>
      <c r="O80" s="357"/>
      <c r="P80" s="584"/>
      <c r="Q80" s="18" t="s">
        <v>42</v>
      </c>
      <c r="R80" s="19">
        <f>SUM(T80:AG80)</f>
        <v>0</v>
      </c>
      <c r="S80" s="52"/>
      <c r="T80" s="53"/>
      <c r="U80" s="54"/>
      <c r="V80" s="54"/>
      <c r="W80" s="54"/>
      <c r="X80" s="54"/>
      <c r="Y80" s="54"/>
      <c r="Z80" s="54"/>
      <c r="AA80" s="54"/>
      <c r="AB80" s="54"/>
      <c r="AC80" s="270"/>
      <c r="AD80" s="54"/>
      <c r="AE80" s="54"/>
      <c r="AF80" s="280"/>
      <c r="AG80" s="52"/>
      <c r="AH80" s="559"/>
      <c r="AI80" s="366"/>
      <c r="AJ80" s="369"/>
      <c r="AK80" s="372"/>
      <c r="AL80" s="330"/>
      <c r="AM80" s="134">
        <f>ROW()</f>
        <v>80</v>
      </c>
      <c r="AN80" s="112">
        <f>D79</f>
        <v>0</v>
      </c>
      <c r="AO80" s="131">
        <f>N79</f>
        <v>0</v>
      </c>
      <c r="AP80" s="112"/>
      <c r="AQ80" s="112"/>
      <c r="AR80" s="112"/>
      <c r="AS80" s="112"/>
      <c r="AT80" s="112"/>
    </row>
    <row r="81" spans="2:46" ht="16.25" hidden="1" customHeight="1">
      <c r="B81" s="112">
        <f t="shared" si="52"/>
        <v>72</v>
      </c>
      <c r="C81" s="388"/>
      <c r="D81" s="391"/>
      <c r="E81" s="376"/>
      <c r="F81" s="379"/>
      <c r="G81" s="376"/>
      <c r="H81" s="379"/>
      <c r="I81" s="376"/>
      <c r="J81" s="379"/>
      <c r="K81" s="376"/>
      <c r="L81" s="382"/>
      <c r="M81" s="382"/>
      <c r="N81" s="384"/>
      <c r="O81" s="358"/>
      <c r="P81" s="585"/>
      <c r="Q81" s="22" t="s">
        <v>47</v>
      </c>
      <c r="R81" s="109">
        <f t="shared" ref="R81:AG81" si="55">SUBTOTAL(9,R79:R80)</f>
        <v>0</v>
      </c>
      <c r="S81" s="24">
        <f t="shared" si="55"/>
        <v>0</v>
      </c>
      <c r="T81" s="25">
        <f t="shared" si="55"/>
        <v>0</v>
      </c>
      <c r="U81" s="23">
        <f t="shared" si="55"/>
        <v>0</v>
      </c>
      <c r="V81" s="23">
        <f t="shared" si="55"/>
        <v>0</v>
      </c>
      <c r="W81" s="23">
        <f t="shared" si="55"/>
        <v>0</v>
      </c>
      <c r="X81" s="23">
        <f t="shared" si="44"/>
        <v>0</v>
      </c>
      <c r="Y81" s="23">
        <f t="shared" ref="Y81:Z81" si="56">SUBTOTAL(9,Y79:Y80)</f>
        <v>0</v>
      </c>
      <c r="Z81" s="23">
        <f t="shared" si="56"/>
        <v>0</v>
      </c>
      <c r="AA81" s="23">
        <f t="shared" si="45"/>
        <v>0</v>
      </c>
      <c r="AB81" s="278">
        <f t="shared" si="45"/>
        <v>0</v>
      </c>
      <c r="AC81" s="271">
        <f t="shared" si="45"/>
        <v>0</v>
      </c>
      <c r="AD81" s="23">
        <f t="shared" si="45"/>
        <v>0</v>
      </c>
      <c r="AE81" s="278">
        <f t="shared" si="45"/>
        <v>0</v>
      </c>
      <c r="AF81" s="281">
        <f t="shared" si="45"/>
        <v>0</v>
      </c>
      <c r="AG81" s="24">
        <f t="shared" si="55"/>
        <v>0</v>
      </c>
      <c r="AH81" s="560"/>
      <c r="AI81" s="367"/>
      <c r="AJ81" s="370"/>
      <c r="AK81" s="373"/>
      <c r="AL81" s="385"/>
      <c r="AM81" s="134">
        <f>ROW()</f>
        <v>81</v>
      </c>
      <c r="AN81" s="112">
        <f>D79</f>
        <v>0</v>
      </c>
      <c r="AO81" s="131">
        <f>N79</f>
        <v>0</v>
      </c>
      <c r="AP81" s="112"/>
      <c r="AQ81" s="112"/>
      <c r="AR81" s="112"/>
      <c r="AS81" s="112"/>
      <c r="AT81" s="112"/>
    </row>
    <row r="82" spans="2:46" ht="16.25" hidden="1" customHeight="1">
      <c r="B82" s="112">
        <f t="shared" si="52"/>
        <v>73</v>
      </c>
      <c r="C82" s="386">
        <v>25</v>
      </c>
      <c r="D82" s="389"/>
      <c r="E82" s="374"/>
      <c r="F82" s="377" t="s">
        <v>66</v>
      </c>
      <c r="G82" s="374"/>
      <c r="H82" s="377" t="s">
        <v>66</v>
      </c>
      <c r="I82" s="374"/>
      <c r="J82" s="377" t="s">
        <v>67</v>
      </c>
      <c r="K82" s="374"/>
      <c r="L82" s="380"/>
      <c r="M82" s="380"/>
      <c r="N82" s="356"/>
      <c r="O82" s="356"/>
      <c r="P82" s="583"/>
      <c r="Q82" s="14" t="s">
        <v>35</v>
      </c>
      <c r="R82" s="15">
        <f>SUM(T82:AG82)</f>
        <v>0</v>
      </c>
      <c r="S82" s="49"/>
      <c r="T82" s="50"/>
      <c r="U82" s="51"/>
      <c r="V82" s="51"/>
      <c r="W82" s="51"/>
      <c r="X82" s="51"/>
      <c r="Y82" s="51"/>
      <c r="Z82" s="51"/>
      <c r="AA82" s="51"/>
      <c r="AB82" s="51"/>
      <c r="AC82" s="269"/>
      <c r="AD82" s="51"/>
      <c r="AE82" s="51"/>
      <c r="AF82" s="279"/>
      <c r="AG82" s="49"/>
      <c r="AH82" s="362"/>
      <c r="AI82" s="365"/>
      <c r="AJ82" s="368" t="s">
        <v>36</v>
      </c>
      <c r="AK82" s="371"/>
      <c r="AL82" s="329"/>
      <c r="AM82" s="134">
        <f>ROW()</f>
        <v>82</v>
      </c>
      <c r="AN82" s="112">
        <f>D82</f>
        <v>0</v>
      </c>
      <c r="AO82" s="131">
        <f>N82</f>
        <v>0</v>
      </c>
      <c r="AP82" s="112"/>
      <c r="AQ82" s="112"/>
      <c r="AR82" s="112"/>
      <c r="AS82" s="112"/>
      <c r="AT82" s="112"/>
    </row>
    <row r="83" spans="2:46" ht="16.25" hidden="1" customHeight="1">
      <c r="B83" s="112">
        <f t="shared" si="52"/>
        <v>74</v>
      </c>
      <c r="C83" s="387"/>
      <c r="D83" s="390"/>
      <c r="E83" s="375"/>
      <c r="F83" s="378"/>
      <c r="G83" s="375"/>
      <c r="H83" s="378"/>
      <c r="I83" s="375"/>
      <c r="J83" s="378"/>
      <c r="K83" s="375"/>
      <c r="L83" s="381"/>
      <c r="M83" s="381"/>
      <c r="N83" s="383"/>
      <c r="O83" s="357"/>
      <c r="P83" s="584"/>
      <c r="Q83" s="18" t="s">
        <v>42</v>
      </c>
      <c r="R83" s="19">
        <f>SUM(T83:AG83)</f>
        <v>0</v>
      </c>
      <c r="S83" s="52"/>
      <c r="T83" s="53"/>
      <c r="U83" s="54"/>
      <c r="V83" s="54"/>
      <c r="W83" s="54"/>
      <c r="X83" s="54"/>
      <c r="Y83" s="54"/>
      <c r="Z83" s="54"/>
      <c r="AA83" s="54"/>
      <c r="AB83" s="54"/>
      <c r="AC83" s="270"/>
      <c r="AD83" s="54"/>
      <c r="AE83" s="54"/>
      <c r="AF83" s="280"/>
      <c r="AG83" s="52"/>
      <c r="AH83" s="559"/>
      <c r="AI83" s="366"/>
      <c r="AJ83" s="369"/>
      <c r="AK83" s="372"/>
      <c r="AL83" s="330"/>
      <c r="AM83" s="134">
        <f>ROW()</f>
        <v>83</v>
      </c>
      <c r="AN83" s="112">
        <f>D82</f>
        <v>0</v>
      </c>
      <c r="AO83" s="131">
        <f>N82</f>
        <v>0</v>
      </c>
      <c r="AP83" s="112"/>
      <c r="AQ83" s="112"/>
      <c r="AR83" s="112"/>
      <c r="AS83" s="112"/>
      <c r="AT83" s="112"/>
    </row>
    <row r="84" spans="2:46" ht="16.25" hidden="1" customHeight="1">
      <c r="B84" s="112">
        <f t="shared" si="52"/>
        <v>75</v>
      </c>
      <c r="C84" s="388"/>
      <c r="D84" s="391"/>
      <c r="E84" s="376"/>
      <c r="F84" s="379"/>
      <c r="G84" s="376"/>
      <c r="H84" s="379"/>
      <c r="I84" s="376"/>
      <c r="J84" s="379"/>
      <c r="K84" s="376"/>
      <c r="L84" s="382"/>
      <c r="M84" s="382"/>
      <c r="N84" s="384"/>
      <c r="O84" s="358"/>
      <c r="P84" s="585"/>
      <c r="Q84" s="22" t="s">
        <v>47</v>
      </c>
      <c r="R84" s="109">
        <f t="shared" ref="R84:AG99" si="57">SUBTOTAL(9,R82:R83)</f>
        <v>0</v>
      </c>
      <c r="S84" s="24">
        <f t="shared" si="57"/>
        <v>0</v>
      </c>
      <c r="T84" s="25">
        <f t="shared" si="57"/>
        <v>0</v>
      </c>
      <c r="U84" s="23">
        <f t="shared" si="57"/>
        <v>0</v>
      </c>
      <c r="V84" s="23">
        <f t="shared" si="57"/>
        <v>0</v>
      </c>
      <c r="W84" s="23">
        <f t="shared" si="57"/>
        <v>0</v>
      </c>
      <c r="X84" s="23">
        <f t="shared" si="57"/>
        <v>0</v>
      </c>
      <c r="Y84" s="23">
        <f t="shared" ref="Y84:AF99" si="58">SUBTOTAL(9,Y82:Y83)</f>
        <v>0</v>
      </c>
      <c r="Z84" s="23">
        <f t="shared" si="58"/>
        <v>0</v>
      </c>
      <c r="AA84" s="23">
        <f t="shared" si="58"/>
        <v>0</v>
      </c>
      <c r="AB84" s="278">
        <f t="shared" si="58"/>
        <v>0</v>
      </c>
      <c r="AC84" s="271">
        <f t="shared" si="58"/>
        <v>0</v>
      </c>
      <c r="AD84" s="23">
        <f t="shared" si="58"/>
        <v>0</v>
      </c>
      <c r="AE84" s="278">
        <f t="shared" si="58"/>
        <v>0</v>
      </c>
      <c r="AF84" s="281">
        <f t="shared" si="58"/>
        <v>0</v>
      </c>
      <c r="AG84" s="24">
        <f t="shared" si="57"/>
        <v>0</v>
      </c>
      <c r="AH84" s="560"/>
      <c r="AI84" s="367"/>
      <c r="AJ84" s="370"/>
      <c r="AK84" s="373"/>
      <c r="AL84" s="385"/>
      <c r="AM84" s="134">
        <f>ROW()</f>
        <v>84</v>
      </c>
      <c r="AN84" s="112">
        <f>D82</f>
        <v>0</v>
      </c>
      <c r="AO84" s="131">
        <f>N82</f>
        <v>0</v>
      </c>
      <c r="AP84" s="112"/>
      <c r="AQ84" s="112"/>
      <c r="AR84" s="112"/>
      <c r="AS84" s="112"/>
      <c r="AT84" s="112"/>
    </row>
    <row r="85" spans="2:46" ht="16.25" hidden="1" customHeight="1">
      <c r="B85" s="112">
        <f t="shared" si="52"/>
        <v>76</v>
      </c>
      <c r="C85" s="386">
        <v>26</v>
      </c>
      <c r="D85" s="389"/>
      <c r="E85" s="374"/>
      <c r="F85" s="377" t="s">
        <v>66</v>
      </c>
      <c r="G85" s="374"/>
      <c r="H85" s="377" t="s">
        <v>66</v>
      </c>
      <c r="I85" s="374"/>
      <c r="J85" s="377" t="s">
        <v>67</v>
      </c>
      <c r="K85" s="374"/>
      <c r="L85" s="380"/>
      <c r="M85" s="380"/>
      <c r="N85" s="356"/>
      <c r="O85" s="356"/>
      <c r="P85" s="583"/>
      <c r="Q85" s="14" t="s">
        <v>35</v>
      </c>
      <c r="R85" s="15">
        <f>SUM(T85:AG85)</f>
        <v>0</v>
      </c>
      <c r="S85" s="49"/>
      <c r="T85" s="50"/>
      <c r="U85" s="51"/>
      <c r="V85" s="51"/>
      <c r="W85" s="51"/>
      <c r="X85" s="51"/>
      <c r="Y85" s="51"/>
      <c r="Z85" s="51"/>
      <c r="AA85" s="51"/>
      <c r="AB85" s="51"/>
      <c r="AC85" s="269"/>
      <c r="AD85" s="51"/>
      <c r="AE85" s="51"/>
      <c r="AF85" s="279"/>
      <c r="AG85" s="49"/>
      <c r="AH85" s="362"/>
      <c r="AI85" s="365"/>
      <c r="AJ85" s="368" t="s">
        <v>36</v>
      </c>
      <c r="AK85" s="371"/>
      <c r="AL85" s="329"/>
      <c r="AM85" s="134">
        <f>ROW()</f>
        <v>85</v>
      </c>
      <c r="AN85" s="112">
        <f>D85</f>
        <v>0</v>
      </c>
      <c r="AO85" s="131">
        <f>N85</f>
        <v>0</v>
      </c>
      <c r="AP85" s="112"/>
      <c r="AQ85" s="112"/>
      <c r="AR85" s="112"/>
      <c r="AS85" s="112"/>
      <c r="AT85" s="112"/>
    </row>
    <row r="86" spans="2:46" ht="16.25" hidden="1" customHeight="1">
      <c r="B86" s="112">
        <f t="shared" si="52"/>
        <v>77</v>
      </c>
      <c r="C86" s="387"/>
      <c r="D86" s="390"/>
      <c r="E86" s="375"/>
      <c r="F86" s="378"/>
      <c r="G86" s="375"/>
      <c r="H86" s="378"/>
      <c r="I86" s="375"/>
      <c r="J86" s="378"/>
      <c r="K86" s="375"/>
      <c r="L86" s="381"/>
      <c r="M86" s="381"/>
      <c r="N86" s="383"/>
      <c r="O86" s="357"/>
      <c r="P86" s="584"/>
      <c r="Q86" s="18" t="s">
        <v>42</v>
      </c>
      <c r="R86" s="19">
        <f>SUM(T86:AG86)</f>
        <v>0</v>
      </c>
      <c r="S86" s="52"/>
      <c r="T86" s="53"/>
      <c r="U86" s="54"/>
      <c r="V86" s="54"/>
      <c r="W86" s="54"/>
      <c r="X86" s="54"/>
      <c r="Y86" s="54"/>
      <c r="Z86" s="54"/>
      <c r="AA86" s="54"/>
      <c r="AB86" s="54"/>
      <c r="AC86" s="270"/>
      <c r="AD86" s="54"/>
      <c r="AE86" s="54"/>
      <c r="AF86" s="280"/>
      <c r="AG86" s="52"/>
      <c r="AH86" s="559"/>
      <c r="AI86" s="366"/>
      <c r="AJ86" s="369"/>
      <c r="AK86" s="372"/>
      <c r="AL86" s="330"/>
      <c r="AM86" s="134">
        <f>ROW()</f>
        <v>86</v>
      </c>
      <c r="AN86" s="112">
        <f>D85</f>
        <v>0</v>
      </c>
      <c r="AO86" s="131">
        <f>N85</f>
        <v>0</v>
      </c>
      <c r="AP86" s="112"/>
      <c r="AQ86" s="112"/>
      <c r="AR86" s="112"/>
      <c r="AS86" s="112"/>
      <c r="AT86" s="112"/>
    </row>
    <row r="87" spans="2:46" ht="16.25" hidden="1" customHeight="1">
      <c r="B87" s="112">
        <f t="shared" si="52"/>
        <v>78</v>
      </c>
      <c r="C87" s="388"/>
      <c r="D87" s="391"/>
      <c r="E87" s="376"/>
      <c r="F87" s="379"/>
      <c r="G87" s="376"/>
      <c r="H87" s="379"/>
      <c r="I87" s="376"/>
      <c r="J87" s="379"/>
      <c r="K87" s="376"/>
      <c r="L87" s="382"/>
      <c r="M87" s="382"/>
      <c r="N87" s="384"/>
      <c r="O87" s="358"/>
      <c r="P87" s="585"/>
      <c r="Q87" s="22" t="s">
        <v>47</v>
      </c>
      <c r="R87" s="109">
        <f t="shared" ref="R87:AG87" si="59">SUBTOTAL(9,R85:R86)</f>
        <v>0</v>
      </c>
      <c r="S87" s="24">
        <f t="shared" si="59"/>
        <v>0</v>
      </c>
      <c r="T87" s="25">
        <f t="shared" si="59"/>
        <v>0</v>
      </c>
      <c r="U87" s="23">
        <f t="shared" si="59"/>
        <v>0</v>
      </c>
      <c r="V87" s="23">
        <f t="shared" si="59"/>
        <v>0</v>
      </c>
      <c r="W87" s="23">
        <f t="shared" si="59"/>
        <v>0</v>
      </c>
      <c r="X87" s="23">
        <f t="shared" si="57"/>
        <v>0</v>
      </c>
      <c r="Y87" s="23">
        <f t="shared" ref="Y87:Z87" si="60">SUBTOTAL(9,Y85:Y86)</f>
        <v>0</v>
      </c>
      <c r="Z87" s="23">
        <f t="shared" si="60"/>
        <v>0</v>
      </c>
      <c r="AA87" s="23">
        <f t="shared" si="58"/>
        <v>0</v>
      </c>
      <c r="AB87" s="278">
        <f t="shared" si="58"/>
        <v>0</v>
      </c>
      <c r="AC87" s="271">
        <f t="shared" si="58"/>
        <v>0</v>
      </c>
      <c r="AD87" s="23">
        <f t="shared" si="58"/>
        <v>0</v>
      </c>
      <c r="AE87" s="278">
        <f t="shared" si="58"/>
        <v>0</v>
      </c>
      <c r="AF87" s="281">
        <f t="shared" si="58"/>
        <v>0</v>
      </c>
      <c r="AG87" s="24">
        <f t="shared" si="59"/>
        <v>0</v>
      </c>
      <c r="AH87" s="560"/>
      <c r="AI87" s="367"/>
      <c r="AJ87" s="370"/>
      <c r="AK87" s="373"/>
      <c r="AL87" s="385"/>
      <c r="AM87" s="134">
        <f>ROW()</f>
        <v>87</v>
      </c>
      <c r="AN87" s="112">
        <f>D85</f>
        <v>0</v>
      </c>
      <c r="AO87" s="131">
        <f>N85</f>
        <v>0</v>
      </c>
      <c r="AP87" s="112"/>
      <c r="AQ87" s="112"/>
      <c r="AR87" s="112"/>
      <c r="AS87" s="112"/>
      <c r="AT87" s="112"/>
    </row>
    <row r="88" spans="2:46" ht="16.25" hidden="1" customHeight="1">
      <c r="B88" s="112">
        <f t="shared" si="52"/>
        <v>79</v>
      </c>
      <c r="C88" s="386">
        <v>27</v>
      </c>
      <c r="D88" s="389"/>
      <c r="E88" s="374"/>
      <c r="F88" s="377" t="s">
        <v>66</v>
      </c>
      <c r="G88" s="374"/>
      <c r="H88" s="377" t="s">
        <v>66</v>
      </c>
      <c r="I88" s="374"/>
      <c r="J88" s="377" t="s">
        <v>67</v>
      </c>
      <c r="K88" s="374"/>
      <c r="L88" s="380"/>
      <c r="M88" s="380"/>
      <c r="N88" s="356"/>
      <c r="O88" s="356"/>
      <c r="P88" s="583"/>
      <c r="Q88" s="14" t="s">
        <v>35</v>
      </c>
      <c r="R88" s="15">
        <f>SUM(T88:AG88)</f>
        <v>0</v>
      </c>
      <c r="S88" s="49"/>
      <c r="T88" s="50"/>
      <c r="U88" s="51"/>
      <c r="V88" s="51"/>
      <c r="W88" s="51"/>
      <c r="X88" s="51"/>
      <c r="Y88" s="51"/>
      <c r="Z88" s="51"/>
      <c r="AA88" s="51"/>
      <c r="AB88" s="51"/>
      <c r="AC88" s="269"/>
      <c r="AD88" s="51"/>
      <c r="AE88" s="51"/>
      <c r="AF88" s="279"/>
      <c r="AG88" s="49"/>
      <c r="AH88" s="362"/>
      <c r="AI88" s="365"/>
      <c r="AJ88" s="368" t="s">
        <v>36</v>
      </c>
      <c r="AK88" s="371"/>
      <c r="AL88" s="329"/>
      <c r="AM88" s="134">
        <f>ROW()</f>
        <v>88</v>
      </c>
      <c r="AN88" s="112">
        <f>D88</f>
        <v>0</v>
      </c>
      <c r="AO88" s="131">
        <f>N88</f>
        <v>0</v>
      </c>
      <c r="AP88" s="112"/>
      <c r="AQ88" s="112"/>
      <c r="AR88" s="112"/>
      <c r="AS88" s="112"/>
      <c r="AT88" s="112"/>
    </row>
    <row r="89" spans="2:46" ht="16.25" hidden="1" customHeight="1">
      <c r="B89" s="112">
        <f t="shared" si="52"/>
        <v>80</v>
      </c>
      <c r="C89" s="387"/>
      <c r="D89" s="390"/>
      <c r="E89" s="375"/>
      <c r="F89" s="378"/>
      <c r="G89" s="375"/>
      <c r="H89" s="378"/>
      <c r="I89" s="375"/>
      <c r="J89" s="378"/>
      <c r="K89" s="375"/>
      <c r="L89" s="381"/>
      <c r="M89" s="381"/>
      <c r="N89" s="383"/>
      <c r="O89" s="357"/>
      <c r="P89" s="584"/>
      <c r="Q89" s="18" t="s">
        <v>42</v>
      </c>
      <c r="R89" s="19">
        <f>SUM(T89:AG89)</f>
        <v>0</v>
      </c>
      <c r="S89" s="52"/>
      <c r="T89" s="53"/>
      <c r="U89" s="54"/>
      <c r="V89" s="54"/>
      <c r="W89" s="54"/>
      <c r="X89" s="54"/>
      <c r="Y89" s="54"/>
      <c r="Z89" s="54"/>
      <c r="AA89" s="54"/>
      <c r="AB89" s="54"/>
      <c r="AC89" s="270"/>
      <c r="AD89" s="54"/>
      <c r="AE89" s="54"/>
      <c r="AF89" s="280"/>
      <c r="AG89" s="52"/>
      <c r="AH89" s="559"/>
      <c r="AI89" s="366"/>
      <c r="AJ89" s="369"/>
      <c r="AK89" s="372"/>
      <c r="AL89" s="330"/>
      <c r="AM89" s="134">
        <f>ROW()</f>
        <v>89</v>
      </c>
      <c r="AN89" s="112">
        <f>D88</f>
        <v>0</v>
      </c>
      <c r="AO89" s="131">
        <f>N88</f>
        <v>0</v>
      </c>
      <c r="AP89" s="112"/>
      <c r="AQ89" s="112"/>
      <c r="AR89" s="112"/>
      <c r="AS89" s="112"/>
      <c r="AT89" s="112"/>
    </row>
    <row r="90" spans="2:46" ht="16.25" hidden="1" customHeight="1">
      <c r="B90" s="112">
        <f t="shared" si="52"/>
        <v>81</v>
      </c>
      <c r="C90" s="388"/>
      <c r="D90" s="391"/>
      <c r="E90" s="376"/>
      <c r="F90" s="379"/>
      <c r="G90" s="376"/>
      <c r="H90" s="379"/>
      <c r="I90" s="376"/>
      <c r="J90" s="379"/>
      <c r="K90" s="376"/>
      <c r="L90" s="382"/>
      <c r="M90" s="382"/>
      <c r="N90" s="384"/>
      <c r="O90" s="358"/>
      <c r="P90" s="585"/>
      <c r="Q90" s="22" t="s">
        <v>47</v>
      </c>
      <c r="R90" s="109">
        <f t="shared" ref="R90:AG90" si="61">SUBTOTAL(9,R88:R89)</f>
        <v>0</v>
      </c>
      <c r="S90" s="24">
        <f t="shared" si="61"/>
        <v>0</v>
      </c>
      <c r="T90" s="25">
        <f t="shared" si="61"/>
        <v>0</v>
      </c>
      <c r="U90" s="23">
        <f t="shared" si="61"/>
        <v>0</v>
      </c>
      <c r="V90" s="23">
        <f t="shared" si="61"/>
        <v>0</v>
      </c>
      <c r="W90" s="23">
        <f t="shared" si="61"/>
        <v>0</v>
      </c>
      <c r="X90" s="23">
        <f t="shared" si="57"/>
        <v>0</v>
      </c>
      <c r="Y90" s="23">
        <f t="shared" ref="Y90:Z90" si="62">SUBTOTAL(9,Y88:Y89)</f>
        <v>0</v>
      </c>
      <c r="Z90" s="23">
        <f t="shared" si="62"/>
        <v>0</v>
      </c>
      <c r="AA90" s="23">
        <f t="shared" si="58"/>
        <v>0</v>
      </c>
      <c r="AB90" s="278">
        <f t="shared" si="58"/>
        <v>0</v>
      </c>
      <c r="AC90" s="271">
        <f t="shared" si="58"/>
        <v>0</v>
      </c>
      <c r="AD90" s="23">
        <f t="shared" si="58"/>
        <v>0</v>
      </c>
      <c r="AE90" s="278">
        <f t="shared" si="58"/>
        <v>0</v>
      </c>
      <c r="AF90" s="281">
        <f t="shared" si="58"/>
        <v>0</v>
      </c>
      <c r="AG90" s="24">
        <f t="shared" si="61"/>
        <v>0</v>
      </c>
      <c r="AH90" s="560"/>
      <c r="AI90" s="367"/>
      <c r="AJ90" s="370"/>
      <c r="AK90" s="373"/>
      <c r="AL90" s="385"/>
      <c r="AM90" s="134">
        <f>ROW()</f>
        <v>90</v>
      </c>
      <c r="AN90" s="112">
        <f>D88</f>
        <v>0</v>
      </c>
      <c r="AO90" s="131">
        <f>N88</f>
        <v>0</v>
      </c>
      <c r="AP90" s="112"/>
      <c r="AQ90" s="112"/>
      <c r="AR90" s="112"/>
      <c r="AS90" s="112"/>
      <c r="AT90" s="112"/>
    </row>
    <row r="91" spans="2:46" ht="16.25" hidden="1" customHeight="1">
      <c r="B91" s="112">
        <f t="shared" si="52"/>
        <v>82</v>
      </c>
      <c r="C91" s="386">
        <v>28</v>
      </c>
      <c r="D91" s="389"/>
      <c r="E91" s="374"/>
      <c r="F91" s="377" t="s">
        <v>66</v>
      </c>
      <c r="G91" s="374"/>
      <c r="H91" s="377" t="s">
        <v>66</v>
      </c>
      <c r="I91" s="374"/>
      <c r="J91" s="377" t="s">
        <v>67</v>
      </c>
      <c r="K91" s="374"/>
      <c r="L91" s="380"/>
      <c r="M91" s="380"/>
      <c r="N91" s="356"/>
      <c r="O91" s="356"/>
      <c r="P91" s="583"/>
      <c r="Q91" s="14" t="s">
        <v>35</v>
      </c>
      <c r="R91" s="15">
        <f>SUM(T91:AG91)</f>
        <v>0</v>
      </c>
      <c r="S91" s="49"/>
      <c r="T91" s="50"/>
      <c r="U91" s="51"/>
      <c r="V91" s="51"/>
      <c r="W91" s="51"/>
      <c r="X91" s="51"/>
      <c r="Y91" s="51"/>
      <c r="Z91" s="51"/>
      <c r="AA91" s="51"/>
      <c r="AB91" s="51"/>
      <c r="AC91" s="269"/>
      <c r="AD91" s="51"/>
      <c r="AE91" s="51"/>
      <c r="AF91" s="279"/>
      <c r="AG91" s="49"/>
      <c r="AH91" s="362"/>
      <c r="AI91" s="365"/>
      <c r="AJ91" s="368" t="s">
        <v>36</v>
      </c>
      <c r="AK91" s="371"/>
      <c r="AL91" s="329"/>
      <c r="AM91" s="134">
        <f>ROW()</f>
        <v>91</v>
      </c>
      <c r="AN91" s="112">
        <f>D91</f>
        <v>0</v>
      </c>
      <c r="AO91" s="131">
        <f>N91</f>
        <v>0</v>
      </c>
      <c r="AP91" s="112"/>
      <c r="AQ91" s="112"/>
      <c r="AR91" s="112"/>
      <c r="AS91" s="112"/>
      <c r="AT91" s="112"/>
    </row>
    <row r="92" spans="2:46" ht="16.25" hidden="1" customHeight="1">
      <c r="B92" s="112">
        <f t="shared" si="52"/>
        <v>83</v>
      </c>
      <c r="C92" s="387"/>
      <c r="D92" s="390"/>
      <c r="E92" s="375"/>
      <c r="F92" s="378"/>
      <c r="G92" s="375"/>
      <c r="H92" s="378"/>
      <c r="I92" s="375"/>
      <c r="J92" s="378"/>
      <c r="K92" s="375"/>
      <c r="L92" s="381"/>
      <c r="M92" s="381"/>
      <c r="N92" s="383"/>
      <c r="O92" s="357"/>
      <c r="P92" s="584"/>
      <c r="Q92" s="18" t="s">
        <v>42</v>
      </c>
      <c r="R92" s="19">
        <f>SUM(T92:AG92)</f>
        <v>0</v>
      </c>
      <c r="S92" s="52"/>
      <c r="T92" s="53"/>
      <c r="U92" s="54"/>
      <c r="V92" s="54"/>
      <c r="W92" s="54"/>
      <c r="X92" s="54"/>
      <c r="Y92" s="54"/>
      <c r="Z92" s="54"/>
      <c r="AA92" s="54"/>
      <c r="AB92" s="54"/>
      <c r="AC92" s="270"/>
      <c r="AD92" s="54"/>
      <c r="AE92" s="54"/>
      <c r="AF92" s="280"/>
      <c r="AG92" s="52"/>
      <c r="AH92" s="559"/>
      <c r="AI92" s="366"/>
      <c r="AJ92" s="369"/>
      <c r="AK92" s="372"/>
      <c r="AL92" s="330"/>
      <c r="AM92" s="134">
        <f>ROW()</f>
        <v>92</v>
      </c>
      <c r="AN92" s="112">
        <f>D91</f>
        <v>0</v>
      </c>
      <c r="AO92" s="131">
        <f>N91</f>
        <v>0</v>
      </c>
      <c r="AP92" s="112"/>
      <c r="AQ92" s="112"/>
      <c r="AR92" s="112"/>
      <c r="AS92" s="112"/>
      <c r="AT92" s="112"/>
    </row>
    <row r="93" spans="2:46" ht="16.25" hidden="1" customHeight="1">
      <c r="B93" s="112">
        <f t="shared" si="52"/>
        <v>84</v>
      </c>
      <c r="C93" s="388"/>
      <c r="D93" s="391"/>
      <c r="E93" s="376"/>
      <c r="F93" s="379"/>
      <c r="G93" s="376"/>
      <c r="H93" s="379"/>
      <c r="I93" s="376"/>
      <c r="J93" s="379"/>
      <c r="K93" s="376"/>
      <c r="L93" s="382"/>
      <c r="M93" s="382"/>
      <c r="N93" s="384"/>
      <c r="O93" s="358"/>
      <c r="P93" s="585"/>
      <c r="Q93" s="22" t="s">
        <v>47</v>
      </c>
      <c r="R93" s="109">
        <f t="shared" ref="R93:AG93" si="63">SUBTOTAL(9,R91:R92)</f>
        <v>0</v>
      </c>
      <c r="S93" s="24">
        <f t="shared" si="63"/>
        <v>0</v>
      </c>
      <c r="T93" s="25">
        <f t="shared" si="63"/>
        <v>0</v>
      </c>
      <c r="U93" s="23">
        <f t="shared" si="63"/>
        <v>0</v>
      </c>
      <c r="V93" s="23">
        <f t="shared" si="63"/>
        <v>0</v>
      </c>
      <c r="W93" s="23">
        <f t="shared" si="63"/>
        <v>0</v>
      </c>
      <c r="X93" s="23">
        <f t="shared" si="57"/>
        <v>0</v>
      </c>
      <c r="Y93" s="23">
        <f t="shared" ref="Y93:Z93" si="64">SUBTOTAL(9,Y91:Y92)</f>
        <v>0</v>
      </c>
      <c r="Z93" s="23">
        <f t="shared" si="64"/>
        <v>0</v>
      </c>
      <c r="AA93" s="23">
        <f t="shared" si="58"/>
        <v>0</v>
      </c>
      <c r="AB93" s="278">
        <f t="shared" si="58"/>
        <v>0</v>
      </c>
      <c r="AC93" s="271">
        <f t="shared" si="58"/>
        <v>0</v>
      </c>
      <c r="AD93" s="23">
        <f t="shared" si="58"/>
        <v>0</v>
      </c>
      <c r="AE93" s="278">
        <f t="shared" si="58"/>
        <v>0</v>
      </c>
      <c r="AF93" s="281">
        <f t="shared" si="58"/>
        <v>0</v>
      </c>
      <c r="AG93" s="24">
        <f t="shared" si="63"/>
        <v>0</v>
      </c>
      <c r="AH93" s="560"/>
      <c r="AI93" s="367"/>
      <c r="AJ93" s="370"/>
      <c r="AK93" s="373"/>
      <c r="AL93" s="385"/>
      <c r="AM93" s="134">
        <f>ROW()</f>
        <v>93</v>
      </c>
      <c r="AN93" s="112">
        <f>D91</f>
        <v>0</v>
      </c>
      <c r="AO93" s="131">
        <f>N91</f>
        <v>0</v>
      </c>
      <c r="AP93" s="112"/>
      <c r="AQ93" s="112"/>
      <c r="AR93" s="112"/>
      <c r="AS93" s="112"/>
      <c r="AT93" s="112"/>
    </row>
    <row r="94" spans="2:46" ht="16.25" hidden="1" customHeight="1">
      <c r="B94" s="112">
        <f t="shared" si="52"/>
        <v>85</v>
      </c>
      <c r="C94" s="386">
        <v>29</v>
      </c>
      <c r="D94" s="389"/>
      <c r="E94" s="374"/>
      <c r="F94" s="377" t="s">
        <v>66</v>
      </c>
      <c r="G94" s="374"/>
      <c r="H94" s="377" t="s">
        <v>66</v>
      </c>
      <c r="I94" s="374"/>
      <c r="J94" s="377" t="s">
        <v>67</v>
      </c>
      <c r="K94" s="374"/>
      <c r="L94" s="380"/>
      <c r="M94" s="380"/>
      <c r="N94" s="356"/>
      <c r="O94" s="356"/>
      <c r="P94" s="583"/>
      <c r="Q94" s="14" t="s">
        <v>35</v>
      </c>
      <c r="R94" s="15">
        <f>SUM(T94:AG94)</f>
        <v>0</v>
      </c>
      <c r="S94" s="49"/>
      <c r="T94" s="50"/>
      <c r="U94" s="51"/>
      <c r="V94" s="51"/>
      <c r="W94" s="51"/>
      <c r="X94" s="51"/>
      <c r="Y94" s="51"/>
      <c r="Z94" s="51"/>
      <c r="AA94" s="51"/>
      <c r="AB94" s="51"/>
      <c r="AC94" s="269"/>
      <c r="AD94" s="51"/>
      <c r="AE94" s="51"/>
      <c r="AF94" s="279"/>
      <c r="AG94" s="49"/>
      <c r="AH94" s="362"/>
      <c r="AI94" s="365"/>
      <c r="AJ94" s="368" t="s">
        <v>36</v>
      </c>
      <c r="AK94" s="371"/>
      <c r="AL94" s="329"/>
      <c r="AM94" s="134">
        <f>ROW()</f>
        <v>94</v>
      </c>
      <c r="AN94" s="112">
        <f>D94</f>
        <v>0</v>
      </c>
      <c r="AO94" s="131">
        <f>N94</f>
        <v>0</v>
      </c>
      <c r="AP94" s="112"/>
      <c r="AQ94" s="112"/>
      <c r="AR94" s="112"/>
      <c r="AS94" s="112"/>
      <c r="AT94" s="112"/>
    </row>
    <row r="95" spans="2:46" ht="16.25" hidden="1" customHeight="1">
      <c r="B95" s="112">
        <f t="shared" si="52"/>
        <v>86</v>
      </c>
      <c r="C95" s="387"/>
      <c r="D95" s="390"/>
      <c r="E95" s="375"/>
      <c r="F95" s="378"/>
      <c r="G95" s="375"/>
      <c r="H95" s="378"/>
      <c r="I95" s="375"/>
      <c r="J95" s="378"/>
      <c r="K95" s="375"/>
      <c r="L95" s="381"/>
      <c r="M95" s="381"/>
      <c r="N95" s="383"/>
      <c r="O95" s="357"/>
      <c r="P95" s="584"/>
      <c r="Q95" s="18" t="s">
        <v>42</v>
      </c>
      <c r="R95" s="19">
        <f>SUM(T95:AG95)</f>
        <v>0</v>
      </c>
      <c r="S95" s="52"/>
      <c r="T95" s="53"/>
      <c r="U95" s="54"/>
      <c r="V95" s="54"/>
      <c r="W95" s="54"/>
      <c r="X95" s="54"/>
      <c r="Y95" s="54"/>
      <c r="Z95" s="54"/>
      <c r="AA95" s="54"/>
      <c r="AB95" s="54"/>
      <c r="AC95" s="270"/>
      <c r="AD95" s="54"/>
      <c r="AE95" s="54"/>
      <c r="AF95" s="280"/>
      <c r="AG95" s="52"/>
      <c r="AH95" s="559"/>
      <c r="AI95" s="366"/>
      <c r="AJ95" s="369"/>
      <c r="AK95" s="372"/>
      <c r="AL95" s="330"/>
      <c r="AM95" s="134">
        <f>ROW()</f>
        <v>95</v>
      </c>
      <c r="AN95" s="112">
        <f>D94</f>
        <v>0</v>
      </c>
      <c r="AO95" s="131">
        <f>N94</f>
        <v>0</v>
      </c>
      <c r="AP95" s="112"/>
      <c r="AQ95" s="112"/>
      <c r="AR95" s="112"/>
      <c r="AS95" s="112"/>
      <c r="AT95" s="112"/>
    </row>
    <row r="96" spans="2:46" ht="16.25" hidden="1" customHeight="1">
      <c r="B96" s="112">
        <f t="shared" si="52"/>
        <v>87</v>
      </c>
      <c r="C96" s="388"/>
      <c r="D96" s="391"/>
      <c r="E96" s="376"/>
      <c r="F96" s="379"/>
      <c r="G96" s="376"/>
      <c r="H96" s="379"/>
      <c r="I96" s="376"/>
      <c r="J96" s="379"/>
      <c r="K96" s="376"/>
      <c r="L96" s="382"/>
      <c r="M96" s="382"/>
      <c r="N96" s="384"/>
      <c r="O96" s="358"/>
      <c r="P96" s="585"/>
      <c r="Q96" s="22" t="s">
        <v>47</v>
      </c>
      <c r="R96" s="109">
        <f t="shared" ref="R96:AG96" si="65">SUBTOTAL(9,R94:R95)</f>
        <v>0</v>
      </c>
      <c r="S96" s="24">
        <f t="shared" si="65"/>
        <v>0</v>
      </c>
      <c r="T96" s="25">
        <f t="shared" si="65"/>
        <v>0</v>
      </c>
      <c r="U96" s="23">
        <f t="shared" si="65"/>
        <v>0</v>
      </c>
      <c r="V96" s="23">
        <f t="shared" si="65"/>
        <v>0</v>
      </c>
      <c r="W96" s="23">
        <f t="shared" si="65"/>
        <v>0</v>
      </c>
      <c r="X96" s="23">
        <f t="shared" si="57"/>
        <v>0</v>
      </c>
      <c r="Y96" s="23">
        <f t="shared" ref="Y96:Z96" si="66">SUBTOTAL(9,Y94:Y95)</f>
        <v>0</v>
      </c>
      <c r="Z96" s="23">
        <f t="shared" si="66"/>
        <v>0</v>
      </c>
      <c r="AA96" s="23">
        <f t="shared" si="58"/>
        <v>0</v>
      </c>
      <c r="AB96" s="278">
        <f t="shared" si="58"/>
        <v>0</v>
      </c>
      <c r="AC96" s="271">
        <f t="shared" si="58"/>
        <v>0</v>
      </c>
      <c r="AD96" s="23">
        <f t="shared" si="58"/>
        <v>0</v>
      </c>
      <c r="AE96" s="278">
        <f t="shared" si="58"/>
        <v>0</v>
      </c>
      <c r="AF96" s="281">
        <f t="shared" si="58"/>
        <v>0</v>
      </c>
      <c r="AG96" s="24">
        <f t="shared" si="65"/>
        <v>0</v>
      </c>
      <c r="AH96" s="560"/>
      <c r="AI96" s="367"/>
      <c r="AJ96" s="370"/>
      <c r="AK96" s="373"/>
      <c r="AL96" s="385"/>
      <c r="AM96" s="134">
        <f>ROW()</f>
        <v>96</v>
      </c>
      <c r="AN96" s="112">
        <f>D94</f>
        <v>0</v>
      </c>
      <c r="AO96" s="131">
        <f>N94</f>
        <v>0</v>
      </c>
      <c r="AP96" s="112"/>
      <c r="AQ96" s="112"/>
      <c r="AR96" s="112"/>
      <c r="AS96" s="112"/>
      <c r="AT96" s="112"/>
    </row>
    <row r="97" spans="2:46" ht="16.25" hidden="1" customHeight="1">
      <c r="B97" s="112">
        <f t="shared" si="52"/>
        <v>88</v>
      </c>
      <c r="C97" s="386">
        <v>30</v>
      </c>
      <c r="D97" s="389"/>
      <c r="E97" s="374"/>
      <c r="F97" s="377" t="s">
        <v>66</v>
      </c>
      <c r="G97" s="374"/>
      <c r="H97" s="377" t="s">
        <v>66</v>
      </c>
      <c r="I97" s="374"/>
      <c r="J97" s="377" t="s">
        <v>67</v>
      </c>
      <c r="K97" s="374"/>
      <c r="L97" s="380"/>
      <c r="M97" s="380"/>
      <c r="N97" s="356"/>
      <c r="O97" s="356"/>
      <c r="P97" s="583"/>
      <c r="Q97" s="14" t="s">
        <v>35</v>
      </c>
      <c r="R97" s="15">
        <f>SUM(T97:AG97)</f>
        <v>0</v>
      </c>
      <c r="S97" s="49"/>
      <c r="T97" s="50"/>
      <c r="U97" s="51"/>
      <c r="V97" s="51"/>
      <c r="W97" s="51"/>
      <c r="X97" s="51"/>
      <c r="Y97" s="51"/>
      <c r="Z97" s="51"/>
      <c r="AA97" s="51"/>
      <c r="AB97" s="51"/>
      <c r="AC97" s="269"/>
      <c r="AD97" s="51"/>
      <c r="AE97" s="51"/>
      <c r="AF97" s="279"/>
      <c r="AG97" s="49"/>
      <c r="AH97" s="362"/>
      <c r="AI97" s="365"/>
      <c r="AJ97" s="368" t="s">
        <v>36</v>
      </c>
      <c r="AK97" s="371"/>
      <c r="AL97" s="329"/>
      <c r="AM97" s="134">
        <f>ROW()</f>
        <v>97</v>
      </c>
      <c r="AN97" s="112">
        <f>D97</f>
        <v>0</v>
      </c>
      <c r="AO97" s="131">
        <f>N97</f>
        <v>0</v>
      </c>
      <c r="AP97" s="112"/>
      <c r="AQ97" s="112"/>
      <c r="AR97" s="112"/>
      <c r="AS97" s="112"/>
      <c r="AT97" s="112"/>
    </row>
    <row r="98" spans="2:46" ht="16.25" hidden="1" customHeight="1">
      <c r="B98" s="112">
        <f t="shared" si="52"/>
        <v>89</v>
      </c>
      <c r="C98" s="387"/>
      <c r="D98" s="390"/>
      <c r="E98" s="375"/>
      <c r="F98" s="378"/>
      <c r="G98" s="375"/>
      <c r="H98" s="378"/>
      <c r="I98" s="375"/>
      <c r="J98" s="378"/>
      <c r="K98" s="375"/>
      <c r="L98" s="381"/>
      <c r="M98" s="381"/>
      <c r="N98" s="383"/>
      <c r="O98" s="357"/>
      <c r="P98" s="584"/>
      <c r="Q98" s="18" t="s">
        <v>42</v>
      </c>
      <c r="R98" s="19">
        <f>SUM(T98:AG98)</f>
        <v>0</v>
      </c>
      <c r="S98" s="52"/>
      <c r="T98" s="53"/>
      <c r="U98" s="54"/>
      <c r="V98" s="54"/>
      <c r="W98" s="54"/>
      <c r="X98" s="54"/>
      <c r="Y98" s="54"/>
      <c r="Z98" s="54"/>
      <c r="AA98" s="54"/>
      <c r="AB98" s="54"/>
      <c r="AC98" s="270"/>
      <c r="AD98" s="54"/>
      <c r="AE98" s="54"/>
      <c r="AF98" s="280"/>
      <c r="AG98" s="52"/>
      <c r="AH98" s="559"/>
      <c r="AI98" s="366"/>
      <c r="AJ98" s="369"/>
      <c r="AK98" s="372"/>
      <c r="AL98" s="330"/>
      <c r="AM98" s="134">
        <f>ROW()</f>
        <v>98</v>
      </c>
      <c r="AN98" s="112">
        <f>D97</f>
        <v>0</v>
      </c>
      <c r="AO98" s="131">
        <f>N97</f>
        <v>0</v>
      </c>
      <c r="AP98" s="112"/>
      <c r="AQ98" s="112"/>
      <c r="AR98" s="112"/>
      <c r="AS98" s="112"/>
      <c r="AT98" s="112"/>
    </row>
    <row r="99" spans="2:46" ht="16.25" hidden="1" customHeight="1">
      <c r="B99" s="112">
        <f t="shared" si="52"/>
        <v>90</v>
      </c>
      <c r="C99" s="388"/>
      <c r="D99" s="391"/>
      <c r="E99" s="376"/>
      <c r="F99" s="379"/>
      <c r="G99" s="376"/>
      <c r="H99" s="379"/>
      <c r="I99" s="376"/>
      <c r="J99" s="379"/>
      <c r="K99" s="376"/>
      <c r="L99" s="382"/>
      <c r="M99" s="382"/>
      <c r="N99" s="384"/>
      <c r="O99" s="358"/>
      <c r="P99" s="585"/>
      <c r="Q99" s="22" t="s">
        <v>47</v>
      </c>
      <c r="R99" s="109">
        <f t="shared" ref="R99:AG99" si="67">SUBTOTAL(9,R97:R98)</f>
        <v>0</v>
      </c>
      <c r="S99" s="24">
        <f t="shared" si="67"/>
        <v>0</v>
      </c>
      <c r="T99" s="25">
        <f t="shared" si="67"/>
        <v>0</v>
      </c>
      <c r="U99" s="23">
        <f t="shared" si="67"/>
        <v>0</v>
      </c>
      <c r="V99" s="23">
        <f t="shared" si="67"/>
        <v>0</v>
      </c>
      <c r="W99" s="23">
        <f t="shared" si="67"/>
        <v>0</v>
      </c>
      <c r="X99" s="23">
        <f t="shared" si="57"/>
        <v>0</v>
      </c>
      <c r="Y99" s="23">
        <f t="shared" ref="Y99:Z99" si="68">SUBTOTAL(9,Y97:Y98)</f>
        <v>0</v>
      </c>
      <c r="Z99" s="23">
        <f t="shared" si="68"/>
        <v>0</v>
      </c>
      <c r="AA99" s="23">
        <f t="shared" si="58"/>
        <v>0</v>
      </c>
      <c r="AB99" s="278">
        <f t="shared" si="58"/>
        <v>0</v>
      </c>
      <c r="AC99" s="271">
        <f t="shared" si="58"/>
        <v>0</v>
      </c>
      <c r="AD99" s="23">
        <f t="shared" si="58"/>
        <v>0</v>
      </c>
      <c r="AE99" s="278">
        <f t="shared" si="58"/>
        <v>0</v>
      </c>
      <c r="AF99" s="281">
        <f t="shared" si="58"/>
        <v>0</v>
      </c>
      <c r="AG99" s="24">
        <f t="shared" si="67"/>
        <v>0</v>
      </c>
      <c r="AH99" s="560"/>
      <c r="AI99" s="367"/>
      <c r="AJ99" s="370"/>
      <c r="AK99" s="373"/>
      <c r="AL99" s="385"/>
      <c r="AM99" s="134">
        <f>ROW()</f>
        <v>99</v>
      </c>
      <c r="AN99" s="112">
        <f>D97</f>
        <v>0</v>
      </c>
      <c r="AO99" s="131">
        <f>N97</f>
        <v>0</v>
      </c>
      <c r="AP99" s="112"/>
      <c r="AQ99" s="112"/>
      <c r="AR99" s="112"/>
      <c r="AS99" s="112"/>
      <c r="AT99" s="112"/>
    </row>
    <row r="100" spans="2:46" ht="16.25" hidden="1" customHeight="1">
      <c r="B100" s="112">
        <f t="shared" si="52"/>
        <v>91</v>
      </c>
      <c r="C100" s="386">
        <v>31</v>
      </c>
      <c r="D100" s="389"/>
      <c r="E100" s="374"/>
      <c r="F100" s="377" t="s">
        <v>66</v>
      </c>
      <c r="G100" s="374"/>
      <c r="H100" s="377" t="s">
        <v>66</v>
      </c>
      <c r="I100" s="374"/>
      <c r="J100" s="377" t="s">
        <v>67</v>
      </c>
      <c r="K100" s="374"/>
      <c r="L100" s="380"/>
      <c r="M100" s="380"/>
      <c r="N100" s="356"/>
      <c r="O100" s="356"/>
      <c r="P100" s="583"/>
      <c r="Q100" s="14" t="s">
        <v>35</v>
      </c>
      <c r="R100" s="15">
        <f>SUM(T100:AG100)</f>
        <v>0</v>
      </c>
      <c r="S100" s="49"/>
      <c r="T100" s="50"/>
      <c r="U100" s="51"/>
      <c r="V100" s="51"/>
      <c r="W100" s="51"/>
      <c r="X100" s="51"/>
      <c r="Y100" s="51"/>
      <c r="Z100" s="51"/>
      <c r="AA100" s="51"/>
      <c r="AB100" s="51"/>
      <c r="AC100" s="269"/>
      <c r="AD100" s="51"/>
      <c r="AE100" s="51"/>
      <c r="AF100" s="279"/>
      <c r="AG100" s="49"/>
      <c r="AH100" s="362"/>
      <c r="AI100" s="365"/>
      <c r="AJ100" s="368" t="s">
        <v>36</v>
      </c>
      <c r="AK100" s="371"/>
      <c r="AL100" s="329"/>
      <c r="AM100" s="134">
        <f>ROW()</f>
        <v>100</v>
      </c>
      <c r="AN100" s="112">
        <f>D100</f>
        <v>0</v>
      </c>
      <c r="AO100" s="131">
        <f>N100</f>
        <v>0</v>
      </c>
      <c r="AP100" s="112"/>
      <c r="AQ100" s="112"/>
      <c r="AR100" s="112"/>
      <c r="AS100" s="112"/>
      <c r="AT100" s="112"/>
    </row>
    <row r="101" spans="2:46" ht="16.25" hidden="1" customHeight="1">
      <c r="B101" s="112">
        <f t="shared" si="52"/>
        <v>92</v>
      </c>
      <c r="C101" s="387"/>
      <c r="D101" s="390"/>
      <c r="E101" s="375"/>
      <c r="F101" s="378"/>
      <c r="G101" s="375"/>
      <c r="H101" s="378"/>
      <c r="I101" s="375"/>
      <c r="J101" s="378"/>
      <c r="K101" s="375"/>
      <c r="L101" s="381"/>
      <c r="M101" s="381"/>
      <c r="N101" s="383"/>
      <c r="O101" s="357"/>
      <c r="P101" s="584"/>
      <c r="Q101" s="18" t="s">
        <v>42</v>
      </c>
      <c r="R101" s="19">
        <f>SUM(T101:AG101)</f>
        <v>0</v>
      </c>
      <c r="S101" s="52"/>
      <c r="T101" s="53"/>
      <c r="U101" s="54"/>
      <c r="V101" s="54"/>
      <c r="W101" s="54"/>
      <c r="X101" s="54"/>
      <c r="Y101" s="54"/>
      <c r="Z101" s="54"/>
      <c r="AA101" s="54"/>
      <c r="AB101" s="54"/>
      <c r="AC101" s="270"/>
      <c r="AD101" s="54"/>
      <c r="AE101" s="54"/>
      <c r="AF101" s="280"/>
      <c r="AG101" s="52"/>
      <c r="AH101" s="559"/>
      <c r="AI101" s="366"/>
      <c r="AJ101" s="369"/>
      <c r="AK101" s="372"/>
      <c r="AL101" s="330"/>
      <c r="AM101" s="134">
        <f>ROW()</f>
        <v>101</v>
      </c>
      <c r="AN101" s="112">
        <f>D100</f>
        <v>0</v>
      </c>
      <c r="AO101" s="131">
        <f>N100</f>
        <v>0</v>
      </c>
      <c r="AP101" s="112"/>
      <c r="AQ101" s="112"/>
      <c r="AR101" s="112"/>
      <c r="AS101" s="112"/>
      <c r="AT101" s="112"/>
    </row>
    <row r="102" spans="2:46" ht="16.25" hidden="1" customHeight="1">
      <c r="B102" s="112">
        <f t="shared" si="52"/>
        <v>93</v>
      </c>
      <c r="C102" s="388"/>
      <c r="D102" s="391"/>
      <c r="E102" s="376"/>
      <c r="F102" s="379"/>
      <c r="G102" s="376"/>
      <c r="H102" s="379"/>
      <c r="I102" s="376"/>
      <c r="J102" s="379"/>
      <c r="K102" s="376"/>
      <c r="L102" s="382"/>
      <c r="M102" s="382"/>
      <c r="N102" s="384"/>
      <c r="O102" s="358"/>
      <c r="P102" s="585"/>
      <c r="Q102" s="22" t="s">
        <v>47</v>
      </c>
      <c r="R102" s="109">
        <f t="shared" ref="R102:AG117" si="69">SUBTOTAL(9,R100:R101)</f>
        <v>0</v>
      </c>
      <c r="S102" s="24">
        <f t="shared" si="69"/>
        <v>0</v>
      </c>
      <c r="T102" s="25">
        <f t="shared" si="69"/>
        <v>0</v>
      </c>
      <c r="U102" s="23">
        <f t="shared" si="69"/>
        <v>0</v>
      </c>
      <c r="V102" s="23">
        <f t="shared" si="69"/>
        <v>0</v>
      </c>
      <c r="W102" s="23">
        <f t="shared" si="69"/>
        <v>0</v>
      </c>
      <c r="X102" s="23">
        <f t="shared" si="69"/>
        <v>0</v>
      </c>
      <c r="Y102" s="23">
        <f t="shared" ref="Y102:AF117" si="70">SUBTOTAL(9,Y100:Y101)</f>
        <v>0</v>
      </c>
      <c r="Z102" s="23">
        <f t="shared" si="70"/>
        <v>0</v>
      </c>
      <c r="AA102" s="23">
        <f t="shared" si="70"/>
        <v>0</v>
      </c>
      <c r="AB102" s="278">
        <f t="shared" si="70"/>
        <v>0</v>
      </c>
      <c r="AC102" s="271">
        <f t="shared" si="70"/>
        <v>0</v>
      </c>
      <c r="AD102" s="23">
        <f t="shared" si="70"/>
        <v>0</v>
      </c>
      <c r="AE102" s="278">
        <f t="shared" si="70"/>
        <v>0</v>
      </c>
      <c r="AF102" s="281">
        <f t="shared" si="70"/>
        <v>0</v>
      </c>
      <c r="AG102" s="24">
        <f t="shared" si="69"/>
        <v>0</v>
      </c>
      <c r="AH102" s="560"/>
      <c r="AI102" s="367"/>
      <c r="AJ102" s="370"/>
      <c r="AK102" s="373"/>
      <c r="AL102" s="385"/>
      <c r="AM102" s="134">
        <f>ROW()</f>
        <v>102</v>
      </c>
      <c r="AN102" s="112">
        <f>D100</f>
        <v>0</v>
      </c>
      <c r="AO102" s="131">
        <f>N100</f>
        <v>0</v>
      </c>
      <c r="AP102" s="112"/>
      <c r="AQ102" s="112"/>
      <c r="AR102" s="112"/>
      <c r="AS102" s="112"/>
      <c r="AT102" s="112"/>
    </row>
    <row r="103" spans="2:46" ht="16.25" hidden="1" customHeight="1">
      <c r="B103" s="112">
        <f t="shared" si="52"/>
        <v>94</v>
      </c>
      <c r="C103" s="386">
        <v>32</v>
      </c>
      <c r="D103" s="389"/>
      <c r="E103" s="374"/>
      <c r="F103" s="377" t="s">
        <v>66</v>
      </c>
      <c r="G103" s="374"/>
      <c r="H103" s="377" t="s">
        <v>66</v>
      </c>
      <c r="I103" s="374"/>
      <c r="J103" s="377" t="s">
        <v>67</v>
      </c>
      <c r="K103" s="374"/>
      <c r="L103" s="380"/>
      <c r="M103" s="380"/>
      <c r="N103" s="356"/>
      <c r="O103" s="356"/>
      <c r="P103" s="583"/>
      <c r="Q103" s="14" t="s">
        <v>35</v>
      </c>
      <c r="R103" s="15">
        <f>SUM(T103:AG103)</f>
        <v>0</v>
      </c>
      <c r="S103" s="49"/>
      <c r="T103" s="50"/>
      <c r="U103" s="51"/>
      <c r="V103" s="51"/>
      <c r="W103" s="51"/>
      <c r="X103" s="51"/>
      <c r="Y103" s="51"/>
      <c r="Z103" s="51"/>
      <c r="AA103" s="51"/>
      <c r="AB103" s="51"/>
      <c r="AC103" s="269"/>
      <c r="AD103" s="51"/>
      <c r="AE103" s="51"/>
      <c r="AF103" s="279"/>
      <c r="AG103" s="49"/>
      <c r="AH103" s="362"/>
      <c r="AI103" s="365"/>
      <c r="AJ103" s="368" t="s">
        <v>36</v>
      </c>
      <c r="AK103" s="371"/>
      <c r="AL103" s="329"/>
      <c r="AM103" s="134">
        <f>ROW()</f>
        <v>103</v>
      </c>
      <c r="AN103" s="112">
        <f>D103</f>
        <v>0</v>
      </c>
      <c r="AO103" s="131">
        <f>N103</f>
        <v>0</v>
      </c>
      <c r="AP103" s="112"/>
      <c r="AQ103" s="112"/>
      <c r="AR103" s="112"/>
      <c r="AS103" s="112"/>
      <c r="AT103" s="112"/>
    </row>
    <row r="104" spans="2:46" ht="16.25" hidden="1" customHeight="1">
      <c r="B104" s="112">
        <f t="shared" si="52"/>
        <v>95</v>
      </c>
      <c r="C104" s="387"/>
      <c r="D104" s="390"/>
      <c r="E104" s="375"/>
      <c r="F104" s="378"/>
      <c r="G104" s="375"/>
      <c r="H104" s="378"/>
      <c r="I104" s="375"/>
      <c r="J104" s="378"/>
      <c r="K104" s="375"/>
      <c r="L104" s="381"/>
      <c r="M104" s="381"/>
      <c r="N104" s="383"/>
      <c r="O104" s="357"/>
      <c r="P104" s="584"/>
      <c r="Q104" s="18" t="s">
        <v>42</v>
      </c>
      <c r="R104" s="19">
        <f>SUM(T104:AG104)</f>
        <v>0</v>
      </c>
      <c r="S104" s="52"/>
      <c r="T104" s="53"/>
      <c r="U104" s="54"/>
      <c r="V104" s="54"/>
      <c r="W104" s="54"/>
      <c r="X104" s="54"/>
      <c r="Y104" s="54"/>
      <c r="Z104" s="54"/>
      <c r="AA104" s="54"/>
      <c r="AB104" s="54"/>
      <c r="AC104" s="270"/>
      <c r="AD104" s="54"/>
      <c r="AE104" s="54"/>
      <c r="AF104" s="280"/>
      <c r="AG104" s="52"/>
      <c r="AH104" s="559"/>
      <c r="AI104" s="366"/>
      <c r="AJ104" s="369"/>
      <c r="AK104" s="372"/>
      <c r="AL104" s="330"/>
      <c r="AM104" s="134">
        <f>ROW()</f>
        <v>104</v>
      </c>
      <c r="AN104" s="112">
        <f>D103</f>
        <v>0</v>
      </c>
      <c r="AO104" s="131">
        <f>N103</f>
        <v>0</v>
      </c>
      <c r="AP104" s="112"/>
      <c r="AQ104" s="112"/>
      <c r="AR104" s="112"/>
      <c r="AS104" s="112"/>
      <c r="AT104" s="112"/>
    </row>
    <row r="105" spans="2:46" ht="16.25" hidden="1" customHeight="1">
      <c r="B105" s="112">
        <f t="shared" si="52"/>
        <v>96</v>
      </c>
      <c r="C105" s="388"/>
      <c r="D105" s="391"/>
      <c r="E105" s="376"/>
      <c r="F105" s="379"/>
      <c r="G105" s="376"/>
      <c r="H105" s="379"/>
      <c r="I105" s="376"/>
      <c r="J105" s="379"/>
      <c r="K105" s="376"/>
      <c r="L105" s="382"/>
      <c r="M105" s="382"/>
      <c r="N105" s="384"/>
      <c r="O105" s="358"/>
      <c r="P105" s="585"/>
      <c r="Q105" s="22" t="s">
        <v>47</v>
      </c>
      <c r="R105" s="109">
        <f t="shared" ref="R105:AG105" si="71">SUBTOTAL(9,R103:R104)</f>
        <v>0</v>
      </c>
      <c r="S105" s="24">
        <f t="shared" si="71"/>
        <v>0</v>
      </c>
      <c r="T105" s="25">
        <f t="shared" si="71"/>
        <v>0</v>
      </c>
      <c r="U105" s="23">
        <f t="shared" si="71"/>
        <v>0</v>
      </c>
      <c r="V105" s="23">
        <f t="shared" si="71"/>
        <v>0</v>
      </c>
      <c r="W105" s="23">
        <f t="shared" si="71"/>
        <v>0</v>
      </c>
      <c r="X105" s="23">
        <f t="shared" si="69"/>
        <v>0</v>
      </c>
      <c r="Y105" s="23">
        <f t="shared" ref="Y105:Z105" si="72">SUBTOTAL(9,Y103:Y104)</f>
        <v>0</v>
      </c>
      <c r="Z105" s="23">
        <f t="shared" si="72"/>
        <v>0</v>
      </c>
      <c r="AA105" s="23">
        <f t="shared" si="70"/>
        <v>0</v>
      </c>
      <c r="AB105" s="278">
        <f t="shared" si="70"/>
        <v>0</v>
      </c>
      <c r="AC105" s="271">
        <f t="shared" si="70"/>
        <v>0</v>
      </c>
      <c r="AD105" s="23">
        <f t="shared" si="70"/>
        <v>0</v>
      </c>
      <c r="AE105" s="278">
        <f t="shared" si="70"/>
        <v>0</v>
      </c>
      <c r="AF105" s="281">
        <f t="shared" si="70"/>
        <v>0</v>
      </c>
      <c r="AG105" s="24">
        <f t="shared" si="71"/>
        <v>0</v>
      </c>
      <c r="AH105" s="560"/>
      <c r="AI105" s="367"/>
      <c r="AJ105" s="370"/>
      <c r="AK105" s="373"/>
      <c r="AL105" s="385"/>
      <c r="AM105" s="134">
        <f>ROW()</f>
        <v>105</v>
      </c>
      <c r="AN105" s="112">
        <f>D103</f>
        <v>0</v>
      </c>
      <c r="AO105" s="131">
        <f>N103</f>
        <v>0</v>
      </c>
      <c r="AP105" s="112"/>
      <c r="AQ105" s="112"/>
      <c r="AR105" s="112"/>
      <c r="AS105" s="112"/>
      <c r="AT105" s="112"/>
    </row>
    <row r="106" spans="2:46" ht="16.25" hidden="1" customHeight="1">
      <c r="B106" s="112">
        <f t="shared" si="52"/>
        <v>97</v>
      </c>
      <c r="C106" s="386">
        <v>33</v>
      </c>
      <c r="D106" s="389"/>
      <c r="E106" s="374"/>
      <c r="F106" s="377" t="s">
        <v>66</v>
      </c>
      <c r="G106" s="374"/>
      <c r="H106" s="377" t="s">
        <v>66</v>
      </c>
      <c r="I106" s="374"/>
      <c r="J106" s="377" t="s">
        <v>67</v>
      </c>
      <c r="K106" s="374"/>
      <c r="L106" s="380"/>
      <c r="M106" s="380"/>
      <c r="N106" s="356"/>
      <c r="O106" s="356"/>
      <c r="P106" s="583"/>
      <c r="Q106" s="14" t="s">
        <v>35</v>
      </c>
      <c r="R106" s="15">
        <f>SUM(T106:AG106)</f>
        <v>0</v>
      </c>
      <c r="S106" s="49"/>
      <c r="T106" s="50"/>
      <c r="U106" s="51"/>
      <c r="V106" s="51"/>
      <c r="W106" s="51"/>
      <c r="X106" s="51"/>
      <c r="Y106" s="51"/>
      <c r="Z106" s="51"/>
      <c r="AA106" s="51"/>
      <c r="AB106" s="51"/>
      <c r="AC106" s="269"/>
      <c r="AD106" s="51"/>
      <c r="AE106" s="51"/>
      <c r="AF106" s="279"/>
      <c r="AG106" s="49"/>
      <c r="AH106" s="362"/>
      <c r="AI106" s="365"/>
      <c r="AJ106" s="368" t="s">
        <v>36</v>
      </c>
      <c r="AK106" s="371"/>
      <c r="AL106" s="329"/>
      <c r="AM106" s="134">
        <f>ROW()</f>
        <v>106</v>
      </c>
      <c r="AN106" s="112">
        <f>D106</f>
        <v>0</v>
      </c>
      <c r="AO106" s="131">
        <f>N106</f>
        <v>0</v>
      </c>
      <c r="AP106" s="112"/>
      <c r="AQ106" s="112"/>
      <c r="AR106" s="112"/>
      <c r="AS106" s="112"/>
      <c r="AT106" s="112"/>
    </row>
    <row r="107" spans="2:46" ht="16.25" hidden="1" customHeight="1">
      <c r="B107" s="112">
        <f t="shared" si="52"/>
        <v>98</v>
      </c>
      <c r="C107" s="387"/>
      <c r="D107" s="390"/>
      <c r="E107" s="375"/>
      <c r="F107" s="378"/>
      <c r="G107" s="375"/>
      <c r="H107" s="378"/>
      <c r="I107" s="375"/>
      <c r="J107" s="378"/>
      <c r="K107" s="375"/>
      <c r="L107" s="381"/>
      <c r="M107" s="381"/>
      <c r="N107" s="383"/>
      <c r="O107" s="357"/>
      <c r="P107" s="584"/>
      <c r="Q107" s="18" t="s">
        <v>42</v>
      </c>
      <c r="R107" s="19">
        <f>SUM(T107:AG107)</f>
        <v>0</v>
      </c>
      <c r="S107" s="52"/>
      <c r="T107" s="53"/>
      <c r="U107" s="54"/>
      <c r="V107" s="54"/>
      <c r="W107" s="54"/>
      <c r="X107" s="54"/>
      <c r="Y107" s="54"/>
      <c r="Z107" s="54"/>
      <c r="AA107" s="54"/>
      <c r="AB107" s="54"/>
      <c r="AC107" s="270"/>
      <c r="AD107" s="54"/>
      <c r="AE107" s="54"/>
      <c r="AF107" s="280"/>
      <c r="AG107" s="52"/>
      <c r="AH107" s="559"/>
      <c r="AI107" s="366"/>
      <c r="AJ107" s="369"/>
      <c r="AK107" s="372"/>
      <c r="AL107" s="330"/>
      <c r="AM107" s="134">
        <f>ROW()</f>
        <v>107</v>
      </c>
      <c r="AN107" s="112">
        <f>D106</f>
        <v>0</v>
      </c>
      <c r="AO107" s="131">
        <f>N106</f>
        <v>0</v>
      </c>
      <c r="AP107" s="112"/>
      <c r="AQ107" s="112"/>
      <c r="AR107" s="112"/>
      <c r="AS107" s="112"/>
      <c r="AT107" s="112"/>
    </row>
    <row r="108" spans="2:46" ht="16.25" hidden="1" customHeight="1">
      <c r="B108" s="112">
        <f t="shared" si="52"/>
        <v>99</v>
      </c>
      <c r="C108" s="388"/>
      <c r="D108" s="391"/>
      <c r="E108" s="376"/>
      <c r="F108" s="379"/>
      <c r="G108" s="376"/>
      <c r="H108" s="379"/>
      <c r="I108" s="376"/>
      <c r="J108" s="379"/>
      <c r="K108" s="376"/>
      <c r="L108" s="382"/>
      <c r="M108" s="382"/>
      <c r="N108" s="384"/>
      <c r="O108" s="358"/>
      <c r="P108" s="585"/>
      <c r="Q108" s="22" t="s">
        <v>47</v>
      </c>
      <c r="R108" s="109">
        <f t="shared" ref="R108:AG108" si="73">SUBTOTAL(9,R106:R107)</f>
        <v>0</v>
      </c>
      <c r="S108" s="24">
        <f t="shared" si="73"/>
        <v>0</v>
      </c>
      <c r="T108" s="25">
        <f t="shared" si="73"/>
        <v>0</v>
      </c>
      <c r="U108" s="23">
        <f t="shared" si="73"/>
        <v>0</v>
      </c>
      <c r="V108" s="23">
        <f t="shared" si="73"/>
        <v>0</v>
      </c>
      <c r="W108" s="23">
        <f t="shared" si="73"/>
        <v>0</v>
      </c>
      <c r="X108" s="23">
        <f t="shared" si="69"/>
        <v>0</v>
      </c>
      <c r="Y108" s="23">
        <f t="shared" ref="Y108:Z108" si="74">SUBTOTAL(9,Y106:Y107)</f>
        <v>0</v>
      </c>
      <c r="Z108" s="23">
        <f t="shared" si="74"/>
        <v>0</v>
      </c>
      <c r="AA108" s="23">
        <f t="shared" si="70"/>
        <v>0</v>
      </c>
      <c r="AB108" s="278">
        <f t="shared" si="70"/>
        <v>0</v>
      </c>
      <c r="AC108" s="271">
        <f t="shared" si="70"/>
        <v>0</v>
      </c>
      <c r="AD108" s="23">
        <f t="shared" si="70"/>
        <v>0</v>
      </c>
      <c r="AE108" s="278">
        <f t="shared" si="70"/>
        <v>0</v>
      </c>
      <c r="AF108" s="281">
        <f t="shared" si="70"/>
        <v>0</v>
      </c>
      <c r="AG108" s="24">
        <f t="shared" si="73"/>
        <v>0</v>
      </c>
      <c r="AH108" s="560"/>
      <c r="AI108" s="367"/>
      <c r="AJ108" s="370"/>
      <c r="AK108" s="373"/>
      <c r="AL108" s="385"/>
      <c r="AM108" s="134">
        <f>ROW()</f>
        <v>108</v>
      </c>
      <c r="AN108" s="112">
        <f>D106</f>
        <v>0</v>
      </c>
      <c r="AO108" s="131">
        <f>N106</f>
        <v>0</v>
      </c>
      <c r="AP108" s="112"/>
      <c r="AQ108" s="112"/>
      <c r="AR108" s="112"/>
      <c r="AS108" s="112"/>
      <c r="AT108" s="112"/>
    </row>
    <row r="109" spans="2:46" ht="16.25" hidden="1" customHeight="1">
      <c r="B109" s="112">
        <f t="shared" si="52"/>
        <v>100</v>
      </c>
      <c r="C109" s="386">
        <v>34</v>
      </c>
      <c r="D109" s="389"/>
      <c r="E109" s="374"/>
      <c r="F109" s="377" t="s">
        <v>66</v>
      </c>
      <c r="G109" s="374"/>
      <c r="H109" s="377" t="s">
        <v>66</v>
      </c>
      <c r="I109" s="374"/>
      <c r="J109" s="377" t="s">
        <v>67</v>
      </c>
      <c r="K109" s="374"/>
      <c r="L109" s="380"/>
      <c r="M109" s="380"/>
      <c r="N109" s="356"/>
      <c r="O109" s="356"/>
      <c r="P109" s="583"/>
      <c r="Q109" s="14" t="s">
        <v>35</v>
      </c>
      <c r="R109" s="15">
        <f>SUM(T109:AG109)</f>
        <v>0</v>
      </c>
      <c r="S109" s="49"/>
      <c r="T109" s="50"/>
      <c r="U109" s="51"/>
      <c r="V109" s="51"/>
      <c r="W109" s="51"/>
      <c r="X109" s="51"/>
      <c r="Y109" s="51"/>
      <c r="Z109" s="51"/>
      <c r="AA109" s="51"/>
      <c r="AB109" s="51"/>
      <c r="AC109" s="269"/>
      <c r="AD109" s="51"/>
      <c r="AE109" s="51"/>
      <c r="AF109" s="279"/>
      <c r="AG109" s="49"/>
      <c r="AH109" s="362"/>
      <c r="AI109" s="365"/>
      <c r="AJ109" s="368" t="s">
        <v>36</v>
      </c>
      <c r="AK109" s="371"/>
      <c r="AL109" s="329"/>
      <c r="AM109" s="134">
        <f>ROW()</f>
        <v>109</v>
      </c>
      <c r="AN109" s="112">
        <f>D109</f>
        <v>0</v>
      </c>
      <c r="AO109" s="131">
        <f>N109</f>
        <v>0</v>
      </c>
      <c r="AP109" s="112"/>
      <c r="AQ109" s="112"/>
      <c r="AR109" s="112"/>
      <c r="AS109" s="112"/>
      <c r="AT109" s="112"/>
    </row>
    <row r="110" spans="2:46" ht="16.25" hidden="1" customHeight="1">
      <c r="B110" s="112">
        <f t="shared" si="52"/>
        <v>101</v>
      </c>
      <c r="C110" s="387"/>
      <c r="D110" s="390"/>
      <c r="E110" s="375"/>
      <c r="F110" s="378"/>
      <c r="G110" s="375"/>
      <c r="H110" s="378"/>
      <c r="I110" s="375"/>
      <c r="J110" s="378"/>
      <c r="K110" s="375"/>
      <c r="L110" s="381"/>
      <c r="M110" s="381"/>
      <c r="N110" s="383"/>
      <c r="O110" s="357"/>
      <c r="P110" s="584"/>
      <c r="Q110" s="18" t="s">
        <v>42</v>
      </c>
      <c r="R110" s="19">
        <f>SUM(T110:AG110)</f>
        <v>0</v>
      </c>
      <c r="S110" s="52"/>
      <c r="T110" s="53"/>
      <c r="U110" s="54"/>
      <c r="V110" s="54"/>
      <c r="W110" s="54"/>
      <c r="X110" s="54"/>
      <c r="Y110" s="54"/>
      <c r="Z110" s="54"/>
      <c r="AA110" s="54"/>
      <c r="AB110" s="54"/>
      <c r="AC110" s="270"/>
      <c r="AD110" s="54"/>
      <c r="AE110" s="54"/>
      <c r="AF110" s="280"/>
      <c r="AG110" s="52"/>
      <c r="AH110" s="559"/>
      <c r="AI110" s="366"/>
      <c r="AJ110" s="369"/>
      <c r="AK110" s="372"/>
      <c r="AL110" s="330"/>
      <c r="AM110" s="134">
        <f>ROW()</f>
        <v>110</v>
      </c>
      <c r="AN110" s="112">
        <f>D109</f>
        <v>0</v>
      </c>
      <c r="AO110" s="131">
        <f>N109</f>
        <v>0</v>
      </c>
      <c r="AP110" s="112"/>
      <c r="AQ110" s="112"/>
      <c r="AR110" s="112"/>
      <c r="AS110" s="112"/>
      <c r="AT110" s="112"/>
    </row>
    <row r="111" spans="2:46" ht="16.25" hidden="1" customHeight="1">
      <c r="B111" s="112">
        <f t="shared" si="52"/>
        <v>102</v>
      </c>
      <c r="C111" s="388"/>
      <c r="D111" s="391"/>
      <c r="E111" s="376"/>
      <c r="F111" s="379"/>
      <c r="G111" s="376"/>
      <c r="H111" s="379"/>
      <c r="I111" s="376"/>
      <c r="J111" s="379"/>
      <c r="K111" s="376"/>
      <c r="L111" s="382"/>
      <c r="M111" s="382"/>
      <c r="N111" s="384"/>
      <c r="O111" s="358"/>
      <c r="P111" s="585"/>
      <c r="Q111" s="22" t="s">
        <v>47</v>
      </c>
      <c r="R111" s="109">
        <f t="shared" ref="R111:AG111" si="75">SUBTOTAL(9,R109:R110)</f>
        <v>0</v>
      </c>
      <c r="S111" s="24">
        <f t="shared" si="75"/>
        <v>0</v>
      </c>
      <c r="T111" s="25">
        <f t="shared" si="75"/>
        <v>0</v>
      </c>
      <c r="U111" s="23">
        <f t="shared" si="75"/>
        <v>0</v>
      </c>
      <c r="V111" s="23">
        <f t="shared" si="75"/>
        <v>0</v>
      </c>
      <c r="W111" s="23">
        <f t="shared" si="75"/>
        <v>0</v>
      </c>
      <c r="X111" s="23">
        <f t="shared" si="69"/>
        <v>0</v>
      </c>
      <c r="Y111" s="23">
        <f t="shared" ref="Y111:Z111" si="76">SUBTOTAL(9,Y109:Y110)</f>
        <v>0</v>
      </c>
      <c r="Z111" s="23">
        <f t="shared" si="76"/>
        <v>0</v>
      </c>
      <c r="AA111" s="23">
        <f t="shared" si="70"/>
        <v>0</v>
      </c>
      <c r="AB111" s="278">
        <f t="shared" si="70"/>
        <v>0</v>
      </c>
      <c r="AC111" s="271">
        <f t="shared" si="70"/>
        <v>0</v>
      </c>
      <c r="AD111" s="23">
        <f t="shared" si="70"/>
        <v>0</v>
      </c>
      <c r="AE111" s="278">
        <f t="shared" si="70"/>
        <v>0</v>
      </c>
      <c r="AF111" s="281">
        <f t="shared" si="70"/>
        <v>0</v>
      </c>
      <c r="AG111" s="24">
        <f t="shared" si="75"/>
        <v>0</v>
      </c>
      <c r="AH111" s="560"/>
      <c r="AI111" s="367"/>
      <c r="AJ111" s="370"/>
      <c r="AK111" s="373"/>
      <c r="AL111" s="385"/>
      <c r="AM111" s="134">
        <f>ROW()</f>
        <v>111</v>
      </c>
      <c r="AN111" s="112">
        <f>D109</f>
        <v>0</v>
      </c>
      <c r="AO111" s="131">
        <f>N109</f>
        <v>0</v>
      </c>
      <c r="AP111" s="112"/>
      <c r="AQ111" s="112"/>
      <c r="AR111" s="112"/>
      <c r="AS111" s="112"/>
      <c r="AT111" s="112"/>
    </row>
    <row r="112" spans="2:46" ht="16.25" hidden="1" customHeight="1">
      <c r="B112" s="112">
        <f t="shared" si="52"/>
        <v>103</v>
      </c>
      <c r="C112" s="386">
        <v>35</v>
      </c>
      <c r="D112" s="389"/>
      <c r="E112" s="374"/>
      <c r="F112" s="377" t="s">
        <v>66</v>
      </c>
      <c r="G112" s="374"/>
      <c r="H112" s="377" t="s">
        <v>66</v>
      </c>
      <c r="I112" s="374"/>
      <c r="J112" s="377" t="s">
        <v>67</v>
      </c>
      <c r="K112" s="374"/>
      <c r="L112" s="380"/>
      <c r="M112" s="380"/>
      <c r="N112" s="356"/>
      <c r="O112" s="356"/>
      <c r="P112" s="583"/>
      <c r="Q112" s="14" t="s">
        <v>35</v>
      </c>
      <c r="R112" s="15">
        <f>SUM(T112:AG112)</f>
        <v>0</v>
      </c>
      <c r="S112" s="49"/>
      <c r="T112" s="50"/>
      <c r="U112" s="51"/>
      <c r="V112" s="51"/>
      <c r="W112" s="51"/>
      <c r="X112" s="51"/>
      <c r="Y112" s="51"/>
      <c r="Z112" s="51"/>
      <c r="AA112" s="51"/>
      <c r="AB112" s="51"/>
      <c r="AC112" s="269"/>
      <c r="AD112" s="51"/>
      <c r="AE112" s="51"/>
      <c r="AF112" s="279"/>
      <c r="AG112" s="49"/>
      <c r="AH112" s="362"/>
      <c r="AI112" s="365"/>
      <c r="AJ112" s="368" t="s">
        <v>36</v>
      </c>
      <c r="AK112" s="371"/>
      <c r="AL112" s="329"/>
      <c r="AM112" s="134">
        <f>ROW()</f>
        <v>112</v>
      </c>
      <c r="AN112" s="112">
        <f>D112</f>
        <v>0</v>
      </c>
      <c r="AO112" s="131">
        <f>N112</f>
        <v>0</v>
      </c>
      <c r="AP112" s="112"/>
      <c r="AQ112" s="112"/>
      <c r="AR112" s="112"/>
      <c r="AS112" s="112"/>
      <c r="AT112" s="112"/>
    </row>
    <row r="113" spans="2:46" ht="16.25" hidden="1" customHeight="1">
      <c r="B113" s="112">
        <f t="shared" si="52"/>
        <v>104</v>
      </c>
      <c r="C113" s="387"/>
      <c r="D113" s="390"/>
      <c r="E113" s="375"/>
      <c r="F113" s="378"/>
      <c r="G113" s="375"/>
      <c r="H113" s="378"/>
      <c r="I113" s="375"/>
      <c r="J113" s="378"/>
      <c r="K113" s="375"/>
      <c r="L113" s="381"/>
      <c r="M113" s="381"/>
      <c r="N113" s="383"/>
      <c r="O113" s="357"/>
      <c r="P113" s="584"/>
      <c r="Q113" s="18" t="s">
        <v>42</v>
      </c>
      <c r="R113" s="19">
        <f>SUM(T113:AG113)</f>
        <v>0</v>
      </c>
      <c r="S113" s="52"/>
      <c r="T113" s="53"/>
      <c r="U113" s="54"/>
      <c r="V113" s="54"/>
      <c r="W113" s="54"/>
      <c r="X113" s="54"/>
      <c r="Y113" s="54"/>
      <c r="Z113" s="54"/>
      <c r="AA113" s="54"/>
      <c r="AB113" s="54"/>
      <c r="AC113" s="270"/>
      <c r="AD113" s="54"/>
      <c r="AE113" s="54"/>
      <c r="AF113" s="280"/>
      <c r="AG113" s="52"/>
      <c r="AH113" s="559"/>
      <c r="AI113" s="366"/>
      <c r="AJ113" s="369"/>
      <c r="AK113" s="372"/>
      <c r="AL113" s="330"/>
      <c r="AM113" s="134">
        <f>ROW()</f>
        <v>113</v>
      </c>
      <c r="AN113" s="112">
        <f>D112</f>
        <v>0</v>
      </c>
      <c r="AO113" s="131">
        <f>N112</f>
        <v>0</v>
      </c>
      <c r="AP113" s="112"/>
      <c r="AQ113" s="112"/>
      <c r="AR113" s="112"/>
      <c r="AS113" s="112"/>
      <c r="AT113" s="112"/>
    </row>
    <row r="114" spans="2:46" ht="16.25" hidden="1" customHeight="1">
      <c r="B114" s="112">
        <f t="shared" si="52"/>
        <v>105</v>
      </c>
      <c r="C114" s="388"/>
      <c r="D114" s="391"/>
      <c r="E114" s="376"/>
      <c r="F114" s="379"/>
      <c r="G114" s="376"/>
      <c r="H114" s="379"/>
      <c r="I114" s="376"/>
      <c r="J114" s="379"/>
      <c r="K114" s="376"/>
      <c r="L114" s="382"/>
      <c r="M114" s="382"/>
      <c r="N114" s="384"/>
      <c r="O114" s="358"/>
      <c r="P114" s="585"/>
      <c r="Q114" s="22" t="s">
        <v>47</v>
      </c>
      <c r="R114" s="109">
        <f t="shared" ref="R114:AG114" si="77">SUBTOTAL(9,R112:R113)</f>
        <v>0</v>
      </c>
      <c r="S114" s="24">
        <f t="shared" si="77"/>
        <v>0</v>
      </c>
      <c r="T114" s="25">
        <f t="shared" si="77"/>
        <v>0</v>
      </c>
      <c r="U114" s="23">
        <f t="shared" si="77"/>
        <v>0</v>
      </c>
      <c r="V114" s="23">
        <f t="shared" si="77"/>
        <v>0</v>
      </c>
      <c r="W114" s="23">
        <f t="shared" si="77"/>
        <v>0</v>
      </c>
      <c r="X114" s="23">
        <f t="shared" si="69"/>
        <v>0</v>
      </c>
      <c r="Y114" s="23">
        <f t="shared" ref="Y114:Z114" si="78">SUBTOTAL(9,Y112:Y113)</f>
        <v>0</v>
      </c>
      <c r="Z114" s="23">
        <f t="shared" si="78"/>
        <v>0</v>
      </c>
      <c r="AA114" s="23">
        <f t="shared" si="70"/>
        <v>0</v>
      </c>
      <c r="AB114" s="278">
        <f t="shared" si="70"/>
        <v>0</v>
      </c>
      <c r="AC114" s="271">
        <f t="shared" si="70"/>
        <v>0</v>
      </c>
      <c r="AD114" s="23">
        <f t="shared" si="70"/>
        <v>0</v>
      </c>
      <c r="AE114" s="278">
        <f t="shared" si="70"/>
        <v>0</v>
      </c>
      <c r="AF114" s="281">
        <f t="shared" si="70"/>
        <v>0</v>
      </c>
      <c r="AG114" s="24">
        <f t="shared" si="77"/>
        <v>0</v>
      </c>
      <c r="AH114" s="560"/>
      <c r="AI114" s="367"/>
      <c r="AJ114" s="370"/>
      <c r="AK114" s="373"/>
      <c r="AL114" s="385"/>
      <c r="AM114" s="134">
        <f>ROW()</f>
        <v>114</v>
      </c>
      <c r="AN114" s="112">
        <f>D112</f>
        <v>0</v>
      </c>
      <c r="AO114" s="131">
        <f>N112</f>
        <v>0</v>
      </c>
      <c r="AP114" s="112"/>
      <c r="AQ114" s="112"/>
      <c r="AR114" s="112"/>
      <c r="AS114" s="112"/>
      <c r="AT114" s="112"/>
    </row>
    <row r="115" spans="2:46" ht="16.25" hidden="1" customHeight="1">
      <c r="B115" s="112">
        <f t="shared" si="52"/>
        <v>106</v>
      </c>
      <c r="C115" s="386">
        <v>36</v>
      </c>
      <c r="D115" s="389"/>
      <c r="E115" s="374"/>
      <c r="F115" s="377" t="s">
        <v>66</v>
      </c>
      <c r="G115" s="374"/>
      <c r="H115" s="377" t="s">
        <v>66</v>
      </c>
      <c r="I115" s="374"/>
      <c r="J115" s="377" t="s">
        <v>67</v>
      </c>
      <c r="K115" s="374"/>
      <c r="L115" s="380"/>
      <c r="M115" s="380"/>
      <c r="N115" s="356"/>
      <c r="O115" s="356"/>
      <c r="P115" s="583"/>
      <c r="Q115" s="14" t="s">
        <v>35</v>
      </c>
      <c r="R115" s="15">
        <f>SUM(T115:AG115)</f>
        <v>0</v>
      </c>
      <c r="S115" s="49"/>
      <c r="T115" s="50"/>
      <c r="U115" s="51"/>
      <c r="V115" s="51"/>
      <c r="W115" s="51"/>
      <c r="X115" s="51"/>
      <c r="Y115" s="51"/>
      <c r="Z115" s="51"/>
      <c r="AA115" s="51"/>
      <c r="AB115" s="51"/>
      <c r="AC115" s="269"/>
      <c r="AD115" s="51"/>
      <c r="AE115" s="51"/>
      <c r="AF115" s="279"/>
      <c r="AG115" s="49"/>
      <c r="AH115" s="362"/>
      <c r="AI115" s="365"/>
      <c r="AJ115" s="368" t="s">
        <v>36</v>
      </c>
      <c r="AK115" s="371"/>
      <c r="AL115" s="329"/>
      <c r="AM115" s="134">
        <f>ROW()</f>
        <v>115</v>
      </c>
      <c r="AN115" s="112">
        <f>D115</f>
        <v>0</v>
      </c>
      <c r="AO115" s="131">
        <f>N115</f>
        <v>0</v>
      </c>
      <c r="AP115" s="112"/>
      <c r="AQ115" s="112"/>
      <c r="AR115" s="112"/>
      <c r="AS115" s="112"/>
      <c r="AT115" s="112"/>
    </row>
    <row r="116" spans="2:46" ht="16.25" hidden="1" customHeight="1">
      <c r="B116" s="112">
        <f t="shared" si="52"/>
        <v>107</v>
      </c>
      <c r="C116" s="387"/>
      <c r="D116" s="390"/>
      <c r="E116" s="375"/>
      <c r="F116" s="378"/>
      <c r="G116" s="375"/>
      <c r="H116" s="378"/>
      <c r="I116" s="375"/>
      <c r="J116" s="378"/>
      <c r="K116" s="375"/>
      <c r="L116" s="381"/>
      <c r="M116" s="381"/>
      <c r="N116" s="383"/>
      <c r="O116" s="357"/>
      <c r="P116" s="584"/>
      <c r="Q116" s="18" t="s">
        <v>42</v>
      </c>
      <c r="R116" s="19">
        <f>SUM(T116:AG116)</f>
        <v>0</v>
      </c>
      <c r="S116" s="52"/>
      <c r="T116" s="53"/>
      <c r="U116" s="54"/>
      <c r="V116" s="54"/>
      <c r="W116" s="54"/>
      <c r="X116" s="54"/>
      <c r="Y116" s="54"/>
      <c r="Z116" s="54"/>
      <c r="AA116" s="54"/>
      <c r="AB116" s="54"/>
      <c r="AC116" s="270"/>
      <c r="AD116" s="54"/>
      <c r="AE116" s="54"/>
      <c r="AF116" s="280"/>
      <c r="AG116" s="52"/>
      <c r="AH116" s="559"/>
      <c r="AI116" s="366"/>
      <c r="AJ116" s="369"/>
      <c r="AK116" s="372"/>
      <c r="AL116" s="330"/>
      <c r="AM116" s="134">
        <f>ROW()</f>
        <v>116</v>
      </c>
      <c r="AN116" s="112">
        <f>D115</f>
        <v>0</v>
      </c>
      <c r="AO116" s="131">
        <f>N115</f>
        <v>0</v>
      </c>
      <c r="AP116" s="112"/>
      <c r="AQ116" s="112"/>
      <c r="AR116" s="112"/>
      <c r="AS116" s="112"/>
      <c r="AT116" s="112"/>
    </row>
    <row r="117" spans="2:46" ht="16.25" hidden="1" customHeight="1">
      <c r="B117" s="112">
        <f t="shared" si="52"/>
        <v>108</v>
      </c>
      <c r="C117" s="388"/>
      <c r="D117" s="391"/>
      <c r="E117" s="376"/>
      <c r="F117" s="379"/>
      <c r="G117" s="376"/>
      <c r="H117" s="379"/>
      <c r="I117" s="376"/>
      <c r="J117" s="379"/>
      <c r="K117" s="376"/>
      <c r="L117" s="382"/>
      <c r="M117" s="382"/>
      <c r="N117" s="384"/>
      <c r="O117" s="358"/>
      <c r="P117" s="585"/>
      <c r="Q117" s="22" t="s">
        <v>47</v>
      </c>
      <c r="R117" s="109">
        <f t="shared" ref="R117:AG117" si="79">SUBTOTAL(9,R115:R116)</f>
        <v>0</v>
      </c>
      <c r="S117" s="24">
        <f t="shared" si="79"/>
        <v>0</v>
      </c>
      <c r="T117" s="25">
        <f t="shared" si="79"/>
        <v>0</v>
      </c>
      <c r="U117" s="23">
        <f t="shared" si="79"/>
        <v>0</v>
      </c>
      <c r="V117" s="23">
        <f t="shared" si="79"/>
        <v>0</v>
      </c>
      <c r="W117" s="23">
        <f t="shared" si="79"/>
        <v>0</v>
      </c>
      <c r="X117" s="23">
        <f t="shared" si="69"/>
        <v>0</v>
      </c>
      <c r="Y117" s="23">
        <f t="shared" ref="Y117:Z117" si="80">SUBTOTAL(9,Y115:Y116)</f>
        <v>0</v>
      </c>
      <c r="Z117" s="23">
        <f t="shared" si="80"/>
        <v>0</v>
      </c>
      <c r="AA117" s="23">
        <f t="shared" si="70"/>
        <v>0</v>
      </c>
      <c r="AB117" s="278">
        <f t="shared" si="70"/>
        <v>0</v>
      </c>
      <c r="AC117" s="271">
        <f t="shared" si="70"/>
        <v>0</v>
      </c>
      <c r="AD117" s="23">
        <f t="shared" si="70"/>
        <v>0</v>
      </c>
      <c r="AE117" s="278">
        <f t="shared" si="70"/>
        <v>0</v>
      </c>
      <c r="AF117" s="281">
        <f t="shared" si="70"/>
        <v>0</v>
      </c>
      <c r="AG117" s="24">
        <f t="shared" si="79"/>
        <v>0</v>
      </c>
      <c r="AH117" s="560"/>
      <c r="AI117" s="367"/>
      <c r="AJ117" s="370"/>
      <c r="AK117" s="373"/>
      <c r="AL117" s="385"/>
      <c r="AM117" s="134">
        <f>ROW()</f>
        <v>117</v>
      </c>
      <c r="AN117" s="112">
        <f>D115</f>
        <v>0</v>
      </c>
      <c r="AO117" s="131">
        <f>N115</f>
        <v>0</v>
      </c>
      <c r="AP117" s="112"/>
      <c r="AQ117" s="112"/>
      <c r="AR117" s="112"/>
      <c r="AS117" s="112"/>
      <c r="AT117" s="112"/>
    </row>
    <row r="118" spans="2:46" ht="16.25" hidden="1" customHeight="1">
      <c r="B118" s="112">
        <f t="shared" si="52"/>
        <v>109</v>
      </c>
      <c r="C118" s="386">
        <v>37</v>
      </c>
      <c r="D118" s="389"/>
      <c r="E118" s="374"/>
      <c r="F118" s="377" t="s">
        <v>66</v>
      </c>
      <c r="G118" s="374"/>
      <c r="H118" s="377" t="s">
        <v>66</v>
      </c>
      <c r="I118" s="374"/>
      <c r="J118" s="377" t="s">
        <v>67</v>
      </c>
      <c r="K118" s="374"/>
      <c r="L118" s="380"/>
      <c r="M118" s="380"/>
      <c r="N118" s="356"/>
      <c r="O118" s="356"/>
      <c r="P118" s="583"/>
      <c r="Q118" s="14" t="s">
        <v>35</v>
      </c>
      <c r="R118" s="15">
        <f>SUM(T118:AG118)</f>
        <v>0</v>
      </c>
      <c r="S118" s="49"/>
      <c r="T118" s="50"/>
      <c r="U118" s="51"/>
      <c r="V118" s="51"/>
      <c r="W118" s="51"/>
      <c r="X118" s="51"/>
      <c r="Y118" s="51"/>
      <c r="Z118" s="51"/>
      <c r="AA118" s="51"/>
      <c r="AB118" s="51"/>
      <c r="AC118" s="269"/>
      <c r="AD118" s="51"/>
      <c r="AE118" s="51"/>
      <c r="AF118" s="279"/>
      <c r="AG118" s="49"/>
      <c r="AH118" s="362"/>
      <c r="AI118" s="365"/>
      <c r="AJ118" s="368" t="s">
        <v>36</v>
      </c>
      <c r="AK118" s="371"/>
      <c r="AL118" s="329"/>
      <c r="AM118" s="134">
        <f>ROW()</f>
        <v>118</v>
      </c>
      <c r="AN118" s="112">
        <f>D118</f>
        <v>0</v>
      </c>
      <c r="AO118" s="131">
        <f>N118</f>
        <v>0</v>
      </c>
      <c r="AP118" s="112"/>
      <c r="AQ118" s="112"/>
      <c r="AR118" s="112"/>
      <c r="AS118" s="112"/>
      <c r="AT118" s="112"/>
    </row>
    <row r="119" spans="2:46" ht="16.25" hidden="1" customHeight="1">
      <c r="B119" s="112">
        <f t="shared" si="52"/>
        <v>110</v>
      </c>
      <c r="C119" s="387"/>
      <c r="D119" s="390"/>
      <c r="E119" s="375"/>
      <c r="F119" s="378"/>
      <c r="G119" s="375"/>
      <c r="H119" s="378"/>
      <c r="I119" s="375"/>
      <c r="J119" s="378"/>
      <c r="K119" s="375"/>
      <c r="L119" s="381"/>
      <c r="M119" s="381"/>
      <c r="N119" s="383"/>
      <c r="O119" s="357"/>
      <c r="P119" s="584"/>
      <c r="Q119" s="18" t="s">
        <v>42</v>
      </c>
      <c r="R119" s="19">
        <f>SUM(T119:AG119)</f>
        <v>0</v>
      </c>
      <c r="S119" s="52"/>
      <c r="T119" s="53"/>
      <c r="U119" s="54"/>
      <c r="V119" s="54"/>
      <c r="W119" s="54"/>
      <c r="X119" s="54"/>
      <c r="Y119" s="54"/>
      <c r="Z119" s="54"/>
      <c r="AA119" s="54"/>
      <c r="AB119" s="54"/>
      <c r="AC119" s="270"/>
      <c r="AD119" s="54"/>
      <c r="AE119" s="54"/>
      <c r="AF119" s="280"/>
      <c r="AG119" s="52"/>
      <c r="AH119" s="559"/>
      <c r="AI119" s="366"/>
      <c r="AJ119" s="369"/>
      <c r="AK119" s="372"/>
      <c r="AL119" s="330"/>
      <c r="AM119" s="134">
        <f>ROW()</f>
        <v>119</v>
      </c>
      <c r="AN119" s="112">
        <f>D118</f>
        <v>0</v>
      </c>
      <c r="AO119" s="131">
        <f>N118</f>
        <v>0</v>
      </c>
      <c r="AP119" s="112"/>
      <c r="AQ119" s="112"/>
      <c r="AR119" s="112"/>
      <c r="AS119" s="112"/>
      <c r="AT119" s="112"/>
    </row>
    <row r="120" spans="2:46" ht="16.25" hidden="1" customHeight="1">
      <c r="B120" s="112">
        <f t="shared" si="52"/>
        <v>111</v>
      </c>
      <c r="C120" s="388"/>
      <c r="D120" s="391"/>
      <c r="E120" s="376"/>
      <c r="F120" s="379"/>
      <c r="G120" s="376"/>
      <c r="H120" s="379"/>
      <c r="I120" s="376"/>
      <c r="J120" s="379"/>
      <c r="K120" s="376"/>
      <c r="L120" s="382"/>
      <c r="M120" s="382"/>
      <c r="N120" s="384"/>
      <c r="O120" s="358"/>
      <c r="P120" s="585"/>
      <c r="Q120" s="22" t="s">
        <v>47</v>
      </c>
      <c r="R120" s="109">
        <f t="shared" ref="R120:AG135" si="81">SUBTOTAL(9,R118:R119)</f>
        <v>0</v>
      </c>
      <c r="S120" s="24">
        <f t="shared" si="81"/>
        <v>0</v>
      </c>
      <c r="T120" s="25">
        <f t="shared" si="81"/>
        <v>0</v>
      </c>
      <c r="U120" s="23">
        <f t="shared" si="81"/>
        <v>0</v>
      </c>
      <c r="V120" s="23">
        <f t="shared" si="81"/>
        <v>0</v>
      </c>
      <c r="W120" s="23">
        <f t="shared" si="81"/>
        <v>0</v>
      </c>
      <c r="X120" s="23">
        <f t="shared" si="81"/>
        <v>0</v>
      </c>
      <c r="Y120" s="23">
        <f t="shared" ref="Y120:AF135" si="82">SUBTOTAL(9,Y118:Y119)</f>
        <v>0</v>
      </c>
      <c r="Z120" s="23">
        <f t="shared" si="82"/>
        <v>0</v>
      </c>
      <c r="AA120" s="23">
        <f t="shared" si="82"/>
        <v>0</v>
      </c>
      <c r="AB120" s="278">
        <f t="shared" si="82"/>
        <v>0</v>
      </c>
      <c r="AC120" s="271">
        <f t="shared" si="82"/>
        <v>0</v>
      </c>
      <c r="AD120" s="23">
        <f t="shared" si="82"/>
        <v>0</v>
      </c>
      <c r="AE120" s="278">
        <f t="shared" si="82"/>
        <v>0</v>
      </c>
      <c r="AF120" s="281">
        <f t="shared" si="82"/>
        <v>0</v>
      </c>
      <c r="AG120" s="24">
        <f t="shared" si="81"/>
        <v>0</v>
      </c>
      <c r="AH120" s="560"/>
      <c r="AI120" s="367"/>
      <c r="AJ120" s="370"/>
      <c r="AK120" s="373"/>
      <c r="AL120" s="385"/>
      <c r="AM120" s="134">
        <f>ROW()</f>
        <v>120</v>
      </c>
      <c r="AN120" s="112">
        <f>D118</f>
        <v>0</v>
      </c>
      <c r="AO120" s="131">
        <f>N118</f>
        <v>0</v>
      </c>
      <c r="AP120" s="112"/>
      <c r="AQ120" s="112"/>
      <c r="AR120" s="112"/>
      <c r="AS120" s="112"/>
      <c r="AT120" s="112"/>
    </row>
    <row r="121" spans="2:46" ht="16.25" hidden="1" customHeight="1">
      <c r="B121" s="112">
        <f t="shared" si="52"/>
        <v>112</v>
      </c>
      <c r="C121" s="386">
        <v>38</v>
      </c>
      <c r="D121" s="389"/>
      <c r="E121" s="374"/>
      <c r="F121" s="377" t="s">
        <v>66</v>
      </c>
      <c r="G121" s="374"/>
      <c r="H121" s="377" t="s">
        <v>66</v>
      </c>
      <c r="I121" s="374"/>
      <c r="J121" s="377" t="s">
        <v>67</v>
      </c>
      <c r="K121" s="374"/>
      <c r="L121" s="380"/>
      <c r="M121" s="380"/>
      <c r="N121" s="356"/>
      <c r="O121" s="356"/>
      <c r="P121" s="583"/>
      <c r="Q121" s="14" t="s">
        <v>35</v>
      </c>
      <c r="R121" s="15">
        <f>SUM(T121:AG121)</f>
        <v>0</v>
      </c>
      <c r="S121" s="49"/>
      <c r="T121" s="50"/>
      <c r="U121" s="51"/>
      <c r="V121" s="51"/>
      <c r="W121" s="51"/>
      <c r="X121" s="51"/>
      <c r="Y121" s="51"/>
      <c r="Z121" s="51"/>
      <c r="AA121" s="51"/>
      <c r="AB121" s="51"/>
      <c r="AC121" s="269"/>
      <c r="AD121" s="51"/>
      <c r="AE121" s="51"/>
      <c r="AF121" s="279"/>
      <c r="AG121" s="49"/>
      <c r="AH121" s="362"/>
      <c r="AI121" s="365"/>
      <c r="AJ121" s="368" t="s">
        <v>36</v>
      </c>
      <c r="AK121" s="371"/>
      <c r="AL121" s="329"/>
      <c r="AM121" s="134">
        <f>ROW()</f>
        <v>121</v>
      </c>
      <c r="AN121" s="112">
        <f>D121</f>
        <v>0</v>
      </c>
      <c r="AO121" s="131">
        <f>N121</f>
        <v>0</v>
      </c>
      <c r="AP121" s="112"/>
      <c r="AQ121" s="112"/>
      <c r="AR121" s="112"/>
      <c r="AS121" s="112"/>
      <c r="AT121" s="112"/>
    </row>
    <row r="122" spans="2:46" ht="16.25" hidden="1" customHeight="1">
      <c r="B122" s="112">
        <f t="shared" si="52"/>
        <v>113</v>
      </c>
      <c r="C122" s="387"/>
      <c r="D122" s="390"/>
      <c r="E122" s="375"/>
      <c r="F122" s="378"/>
      <c r="G122" s="375"/>
      <c r="H122" s="378"/>
      <c r="I122" s="375"/>
      <c r="J122" s="378"/>
      <c r="K122" s="375"/>
      <c r="L122" s="381"/>
      <c r="M122" s="381"/>
      <c r="N122" s="383"/>
      <c r="O122" s="357"/>
      <c r="P122" s="584"/>
      <c r="Q122" s="18" t="s">
        <v>42</v>
      </c>
      <c r="R122" s="19">
        <f>SUM(T122:AG122)</f>
        <v>0</v>
      </c>
      <c r="S122" s="52"/>
      <c r="T122" s="53"/>
      <c r="U122" s="54"/>
      <c r="V122" s="54"/>
      <c r="W122" s="54"/>
      <c r="X122" s="54"/>
      <c r="Y122" s="54"/>
      <c r="Z122" s="54"/>
      <c r="AA122" s="54"/>
      <c r="AB122" s="54"/>
      <c r="AC122" s="270"/>
      <c r="AD122" s="54"/>
      <c r="AE122" s="54"/>
      <c r="AF122" s="280"/>
      <c r="AG122" s="52"/>
      <c r="AH122" s="559"/>
      <c r="AI122" s="366"/>
      <c r="AJ122" s="369"/>
      <c r="AK122" s="372"/>
      <c r="AL122" s="330"/>
      <c r="AM122" s="134">
        <f>ROW()</f>
        <v>122</v>
      </c>
      <c r="AN122" s="112">
        <f>D121</f>
        <v>0</v>
      </c>
      <c r="AO122" s="131">
        <f>N121</f>
        <v>0</v>
      </c>
      <c r="AP122" s="112"/>
      <c r="AQ122" s="112"/>
      <c r="AR122" s="112"/>
      <c r="AS122" s="112"/>
      <c r="AT122" s="112"/>
    </row>
    <row r="123" spans="2:46" ht="16.25" hidden="1" customHeight="1">
      <c r="B123" s="112">
        <f t="shared" si="52"/>
        <v>114</v>
      </c>
      <c r="C123" s="388"/>
      <c r="D123" s="391"/>
      <c r="E123" s="376"/>
      <c r="F123" s="379"/>
      <c r="G123" s="376"/>
      <c r="H123" s="379"/>
      <c r="I123" s="376"/>
      <c r="J123" s="379"/>
      <c r="K123" s="376"/>
      <c r="L123" s="382"/>
      <c r="M123" s="382"/>
      <c r="N123" s="384"/>
      <c r="O123" s="358"/>
      <c r="P123" s="585"/>
      <c r="Q123" s="22" t="s">
        <v>47</v>
      </c>
      <c r="R123" s="109">
        <f t="shared" ref="R123:AG123" si="83">SUBTOTAL(9,R121:R122)</f>
        <v>0</v>
      </c>
      <c r="S123" s="24">
        <f t="shared" si="83"/>
        <v>0</v>
      </c>
      <c r="T123" s="25">
        <f t="shared" si="83"/>
        <v>0</v>
      </c>
      <c r="U123" s="23">
        <f t="shared" si="83"/>
        <v>0</v>
      </c>
      <c r="V123" s="23">
        <f t="shared" si="83"/>
        <v>0</v>
      </c>
      <c r="W123" s="23">
        <f t="shared" si="83"/>
        <v>0</v>
      </c>
      <c r="X123" s="23">
        <f t="shared" si="81"/>
        <v>0</v>
      </c>
      <c r="Y123" s="23">
        <f t="shared" ref="Y123:Z123" si="84">SUBTOTAL(9,Y121:Y122)</f>
        <v>0</v>
      </c>
      <c r="Z123" s="23">
        <f t="shared" si="84"/>
        <v>0</v>
      </c>
      <c r="AA123" s="23">
        <f t="shared" si="82"/>
        <v>0</v>
      </c>
      <c r="AB123" s="278">
        <f t="shared" si="82"/>
        <v>0</v>
      </c>
      <c r="AC123" s="271">
        <f t="shared" si="82"/>
        <v>0</v>
      </c>
      <c r="AD123" s="23">
        <f t="shared" si="82"/>
        <v>0</v>
      </c>
      <c r="AE123" s="278">
        <f t="shared" si="82"/>
        <v>0</v>
      </c>
      <c r="AF123" s="281">
        <f t="shared" si="82"/>
        <v>0</v>
      </c>
      <c r="AG123" s="24">
        <f t="shared" si="83"/>
        <v>0</v>
      </c>
      <c r="AH123" s="560"/>
      <c r="AI123" s="367"/>
      <c r="AJ123" s="370"/>
      <c r="AK123" s="373"/>
      <c r="AL123" s="385"/>
      <c r="AM123" s="134">
        <f>ROW()</f>
        <v>123</v>
      </c>
      <c r="AN123" s="112">
        <f>D121</f>
        <v>0</v>
      </c>
      <c r="AO123" s="131">
        <f>N121</f>
        <v>0</v>
      </c>
      <c r="AP123" s="112"/>
      <c r="AQ123" s="112"/>
      <c r="AR123" s="112"/>
      <c r="AS123" s="112"/>
      <c r="AT123" s="112"/>
    </row>
    <row r="124" spans="2:46" ht="16.25" hidden="1" customHeight="1">
      <c r="B124" s="112">
        <f t="shared" si="52"/>
        <v>115</v>
      </c>
      <c r="C124" s="386">
        <v>39</v>
      </c>
      <c r="D124" s="389"/>
      <c r="E124" s="374"/>
      <c r="F124" s="377" t="s">
        <v>66</v>
      </c>
      <c r="G124" s="374"/>
      <c r="H124" s="377" t="s">
        <v>66</v>
      </c>
      <c r="I124" s="374"/>
      <c r="J124" s="377" t="s">
        <v>67</v>
      </c>
      <c r="K124" s="374"/>
      <c r="L124" s="380"/>
      <c r="M124" s="380"/>
      <c r="N124" s="356"/>
      <c r="O124" s="356"/>
      <c r="P124" s="583"/>
      <c r="Q124" s="14" t="s">
        <v>35</v>
      </c>
      <c r="R124" s="15">
        <f>SUM(T124:AG124)</f>
        <v>0</v>
      </c>
      <c r="S124" s="49"/>
      <c r="T124" s="50"/>
      <c r="U124" s="51"/>
      <c r="V124" s="51"/>
      <c r="W124" s="51"/>
      <c r="X124" s="51"/>
      <c r="Y124" s="51"/>
      <c r="Z124" s="51"/>
      <c r="AA124" s="51"/>
      <c r="AB124" s="51"/>
      <c r="AC124" s="269"/>
      <c r="AD124" s="51"/>
      <c r="AE124" s="51"/>
      <c r="AF124" s="279"/>
      <c r="AG124" s="49"/>
      <c r="AH124" s="362"/>
      <c r="AI124" s="365"/>
      <c r="AJ124" s="368" t="s">
        <v>36</v>
      </c>
      <c r="AK124" s="371"/>
      <c r="AL124" s="329"/>
      <c r="AM124" s="134">
        <f>ROW()</f>
        <v>124</v>
      </c>
      <c r="AN124" s="112">
        <f>D124</f>
        <v>0</v>
      </c>
      <c r="AO124" s="131">
        <f>N124</f>
        <v>0</v>
      </c>
      <c r="AP124" s="112"/>
      <c r="AQ124" s="112"/>
      <c r="AR124" s="112"/>
      <c r="AS124" s="112"/>
      <c r="AT124" s="112"/>
    </row>
    <row r="125" spans="2:46" ht="16.25" hidden="1" customHeight="1">
      <c r="B125" s="112">
        <f t="shared" si="52"/>
        <v>116</v>
      </c>
      <c r="C125" s="387"/>
      <c r="D125" s="390"/>
      <c r="E125" s="375"/>
      <c r="F125" s="378"/>
      <c r="G125" s="375"/>
      <c r="H125" s="378"/>
      <c r="I125" s="375"/>
      <c r="J125" s="378"/>
      <c r="K125" s="375"/>
      <c r="L125" s="381"/>
      <c r="M125" s="381"/>
      <c r="N125" s="383"/>
      <c r="O125" s="357"/>
      <c r="P125" s="584"/>
      <c r="Q125" s="18" t="s">
        <v>42</v>
      </c>
      <c r="R125" s="19">
        <f>SUM(T125:AG125)</f>
        <v>0</v>
      </c>
      <c r="S125" s="52"/>
      <c r="T125" s="53"/>
      <c r="U125" s="54"/>
      <c r="V125" s="54"/>
      <c r="W125" s="54"/>
      <c r="X125" s="54"/>
      <c r="Y125" s="54"/>
      <c r="Z125" s="54"/>
      <c r="AA125" s="54"/>
      <c r="AB125" s="54"/>
      <c r="AC125" s="270"/>
      <c r="AD125" s="54"/>
      <c r="AE125" s="54"/>
      <c r="AF125" s="280"/>
      <c r="AG125" s="52"/>
      <c r="AH125" s="559"/>
      <c r="AI125" s="366"/>
      <c r="AJ125" s="369"/>
      <c r="AK125" s="372"/>
      <c r="AL125" s="330"/>
      <c r="AM125" s="134">
        <f>ROW()</f>
        <v>125</v>
      </c>
      <c r="AN125" s="112">
        <f>D124</f>
        <v>0</v>
      </c>
      <c r="AO125" s="131">
        <f>N124</f>
        <v>0</v>
      </c>
      <c r="AP125" s="112"/>
      <c r="AQ125" s="112"/>
      <c r="AR125" s="112"/>
      <c r="AS125" s="112"/>
      <c r="AT125" s="112"/>
    </row>
    <row r="126" spans="2:46" ht="16.25" hidden="1" customHeight="1">
      <c r="B126" s="112">
        <f t="shared" si="52"/>
        <v>117</v>
      </c>
      <c r="C126" s="388"/>
      <c r="D126" s="391"/>
      <c r="E126" s="376"/>
      <c r="F126" s="379"/>
      <c r="G126" s="376"/>
      <c r="H126" s="379"/>
      <c r="I126" s="376"/>
      <c r="J126" s="379"/>
      <c r="K126" s="376"/>
      <c r="L126" s="382"/>
      <c r="M126" s="382"/>
      <c r="N126" s="384"/>
      <c r="O126" s="358"/>
      <c r="P126" s="585"/>
      <c r="Q126" s="22" t="s">
        <v>47</v>
      </c>
      <c r="R126" s="109">
        <f t="shared" ref="R126:AG126" si="85">SUBTOTAL(9,R124:R125)</f>
        <v>0</v>
      </c>
      <c r="S126" s="24">
        <f t="shared" si="85"/>
        <v>0</v>
      </c>
      <c r="T126" s="25">
        <f t="shared" si="85"/>
        <v>0</v>
      </c>
      <c r="U126" s="23">
        <f t="shared" si="85"/>
        <v>0</v>
      </c>
      <c r="V126" s="23">
        <f t="shared" si="85"/>
        <v>0</v>
      </c>
      <c r="W126" s="23">
        <f t="shared" si="85"/>
        <v>0</v>
      </c>
      <c r="X126" s="23">
        <f t="shared" si="81"/>
        <v>0</v>
      </c>
      <c r="Y126" s="23">
        <f t="shared" ref="Y126:Z126" si="86">SUBTOTAL(9,Y124:Y125)</f>
        <v>0</v>
      </c>
      <c r="Z126" s="23">
        <f t="shared" si="86"/>
        <v>0</v>
      </c>
      <c r="AA126" s="23">
        <f t="shared" si="82"/>
        <v>0</v>
      </c>
      <c r="AB126" s="278">
        <f t="shared" si="82"/>
        <v>0</v>
      </c>
      <c r="AC126" s="271">
        <f t="shared" si="82"/>
        <v>0</v>
      </c>
      <c r="AD126" s="23">
        <f t="shared" si="82"/>
        <v>0</v>
      </c>
      <c r="AE126" s="278">
        <f t="shared" si="82"/>
        <v>0</v>
      </c>
      <c r="AF126" s="281">
        <f t="shared" si="82"/>
        <v>0</v>
      </c>
      <c r="AG126" s="24">
        <f t="shared" si="85"/>
        <v>0</v>
      </c>
      <c r="AH126" s="560"/>
      <c r="AI126" s="367"/>
      <c r="AJ126" s="370"/>
      <c r="AK126" s="373"/>
      <c r="AL126" s="385"/>
      <c r="AM126" s="134">
        <f>ROW()</f>
        <v>126</v>
      </c>
      <c r="AN126" s="112">
        <f>D124</f>
        <v>0</v>
      </c>
      <c r="AO126" s="131">
        <f>N124</f>
        <v>0</v>
      </c>
      <c r="AP126" s="112"/>
      <c r="AQ126" s="112"/>
      <c r="AR126" s="112"/>
      <c r="AS126" s="112"/>
      <c r="AT126" s="112"/>
    </row>
    <row r="127" spans="2:46" ht="16.25" hidden="1" customHeight="1">
      <c r="B127" s="112">
        <f t="shared" si="52"/>
        <v>118</v>
      </c>
      <c r="C127" s="386">
        <v>40</v>
      </c>
      <c r="D127" s="389"/>
      <c r="E127" s="374"/>
      <c r="F127" s="377" t="s">
        <v>66</v>
      </c>
      <c r="G127" s="374"/>
      <c r="H127" s="377" t="s">
        <v>66</v>
      </c>
      <c r="I127" s="374"/>
      <c r="J127" s="377" t="s">
        <v>67</v>
      </c>
      <c r="K127" s="374"/>
      <c r="L127" s="380"/>
      <c r="M127" s="380"/>
      <c r="N127" s="356"/>
      <c r="O127" s="356"/>
      <c r="P127" s="583"/>
      <c r="Q127" s="14" t="s">
        <v>35</v>
      </c>
      <c r="R127" s="15">
        <f>SUM(T127:AG127)</f>
        <v>0</v>
      </c>
      <c r="S127" s="49"/>
      <c r="T127" s="50"/>
      <c r="U127" s="51"/>
      <c r="V127" s="51"/>
      <c r="W127" s="51"/>
      <c r="X127" s="51"/>
      <c r="Y127" s="51"/>
      <c r="Z127" s="51"/>
      <c r="AA127" s="51"/>
      <c r="AB127" s="51"/>
      <c r="AC127" s="269"/>
      <c r="AD127" s="51"/>
      <c r="AE127" s="51"/>
      <c r="AF127" s="279"/>
      <c r="AG127" s="49"/>
      <c r="AH127" s="362"/>
      <c r="AI127" s="365"/>
      <c r="AJ127" s="368" t="s">
        <v>36</v>
      </c>
      <c r="AK127" s="371"/>
      <c r="AL127" s="329"/>
      <c r="AM127" s="134">
        <f>ROW()</f>
        <v>127</v>
      </c>
      <c r="AN127" s="112">
        <f>D127</f>
        <v>0</v>
      </c>
      <c r="AO127" s="131">
        <f>N127</f>
        <v>0</v>
      </c>
      <c r="AP127" s="112"/>
      <c r="AQ127" s="112"/>
      <c r="AR127" s="112"/>
      <c r="AS127" s="112"/>
      <c r="AT127" s="112"/>
    </row>
    <row r="128" spans="2:46" ht="16.25" hidden="1" customHeight="1">
      <c r="B128" s="112">
        <f t="shared" si="52"/>
        <v>119</v>
      </c>
      <c r="C128" s="387"/>
      <c r="D128" s="390"/>
      <c r="E128" s="375"/>
      <c r="F128" s="378"/>
      <c r="G128" s="375"/>
      <c r="H128" s="378"/>
      <c r="I128" s="375"/>
      <c r="J128" s="378"/>
      <c r="K128" s="375"/>
      <c r="L128" s="381"/>
      <c r="M128" s="381"/>
      <c r="N128" s="383"/>
      <c r="O128" s="357"/>
      <c r="P128" s="584"/>
      <c r="Q128" s="18" t="s">
        <v>42</v>
      </c>
      <c r="R128" s="19">
        <f>SUM(T128:AG128)</f>
        <v>0</v>
      </c>
      <c r="S128" s="52"/>
      <c r="T128" s="53"/>
      <c r="U128" s="54"/>
      <c r="V128" s="54"/>
      <c r="W128" s="54"/>
      <c r="X128" s="54"/>
      <c r="Y128" s="54"/>
      <c r="Z128" s="54"/>
      <c r="AA128" s="54"/>
      <c r="AB128" s="54"/>
      <c r="AC128" s="270"/>
      <c r="AD128" s="54"/>
      <c r="AE128" s="54"/>
      <c r="AF128" s="280"/>
      <c r="AG128" s="52"/>
      <c r="AH128" s="559"/>
      <c r="AI128" s="366"/>
      <c r="AJ128" s="369"/>
      <c r="AK128" s="372"/>
      <c r="AL128" s="330"/>
      <c r="AM128" s="134">
        <f>ROW()</f>
        <v>128</v>
      </c>
      <c r="AN128" s="112">
        <f>D127</f>
        <v>0</v>
      </c>
      <c r="AO128" s="131">
        <f>N127</f>
        <v>0</v>
      </c>
      <c r="AP128" s="112"/>
      <c r="AQ128" s="112"/>
      <c r="AR128" s="112"/>
      <c r="AS128" s="112"/>
      <c r="AT128" s="112"/>
    </row>
    <row r="129" spans="2:46" ht="16.25" hidden="1" customHeight="1">
      <c r="B129" s="112">
        <f t="shared" si="52"/>
        <v>120</v>
      </c>
      <c r="C129" s="388"/>
      <c r="D129" s="391"/>
      <c r="E129" s="376"/>
      <c r="F129" s="379"/>
      <c r="G129" s="376"/>
      <c r="H129" s="379"/>
      <c r="I129" s="376"/>
      <c r="J129" s="379"/>
      <c r="K129" s="376"/>
      <c r="L129" s="382"/>
      <c r="M129" s="382"/>
      <c r="N129" s="384"/>
      <c r="O129" s="358"/>
      <c r="P129" s="585"/>
      <c r="Q129" s="22" t="s">
        <v>47</v>
      </c>
      <c r="R129" s="109">
        <f t="shared" ref="R129:AG129" si="87">SUBTOTAL(9,R127:R128)</f>
        <v>0</v>
      </c>
      <c r="S129" s="24">
        <f t="shared" si="87"/>
        <v>0</v>
      </c>
      <c r="T129" s="25">
        <f t="shared" si="87"/>
        <v>0</v>
      </c>
      <c r="U129" s="23">
        <f t="shared" si="87"/>
        <v>0</v>
      </c>
      <c r="V129" s="23">
        <f t="shared" si="87"/>
        <v>0</v>
      </c>
      <c r="W129" s="23">
        <f t="shared" si="87"/>
        <v>0</v>
      </c>
      <c r="X129" s="23">
        <f t="shared" si="81"/>
        <v>0</v>
      </c>
      <c r="Y129" s="23">
        <f t="shared" ref="Y129:Z129" si="88">SUBTOTAL(9,Y127:Y128)</f>
        <v>0</v>
      </c>
      <c r="Z129" s="23">
        <f t="shared" si="88"/>
        <v>0</v>
      </c>
      <c r="AA129" s="23">
        <f t="shared" si="82"/>
        <v>0</v>
      </c>
      <c r="AB129" s="278">
        <f t="shared" si="82"/>
        <v>0</v>
      </c>
      <c r="AC129" s="271">
        <f t="shared" si="82"/>
        <v>0</v>
      </c>
      <c r="AD129" s="23">
        <f t="shared" si="82"/>
        <v>0</v>
      </c>
      <c r="AE129" s="278">
        <f t="shared" si="82"/>
        <v>0</v>
      </c>
      <c r="AF129" s="281">
        <f t="shared" si="82"/>
        <v>0</v>
      </c>
      <c r="AG129" s="24">
        <f t="shared" si="87"/>
        <v>0</v>
      </c>
      <c r="AH129" s="560"/>
      <c r="AI129" s="367"/>
      <c r="AJ129" s="370"/>
      <c r="AK129" s="373"/>
      <c r="AL129" s="385"/>
      <c r="AM129" s="134">
        <f>ROW()</f>
        <v>129</v>
      </c>
      <c r="AN129" s="112">
        <f>D127</f>
        <v>0</v>
      </c>
      <c r="AO129" s="131">
        <f>N127</f>
        <v>0</v>
      </c>
      <c r="AP129" s="112"/>
      <c r="AQ129" s="112"/>
      <c r="AR129" s="112"/>
      <c r="AS129" s="112"/>
      <c r="AT129" s="112"/>
    </row>
    <row r="130" spans="2:46" ht="16.25" hidden="1" customHeight="1">
      <c r="B130" s="112">
        <f t="shared" si="52"/>
        <v>121</v>
      </c>
      <c r="C130" s="386">
        <v>41</v>
      </c>
      <c r="D130" s="389"/>
      <c r="E130" s="374"/>
      <c r="F130" s="377" t="s">
        <v>66</v>
      </c>
      <c r="G130" s="374"/>
      <c r="H130" s="377" t="s">
        <v>66</v>
      </c>
      <c r="I130" s="374"/>
      <c r="J130" s="377" t="s">
        <v>67</v>
      </c>
      <c r="K130" s="374"/>
      <c r="L130" s="380"/>
      <c r="M130" s="380"/>
      <c r="N130" s="356"/>
      <c r="O130" s="356"/>
      <c r="P130" s="583"/>
      <c r="Q130" s="14" t="s">
        <v>35</v>
      </c>
      <c r="R130" s="15">
        <f>SUM(T130:AG130)</f>
        <v>0</v>
      </c>
      <c r="S130" s="49"/>
      <c r="T130" s="50"/>
      <c r="U130" s="51"/>
      <c r="V130" s="51"/>
      <c r="W130" s="51"/>
      <c r="X130" s="51"/>
      <c r="Y130" s="51"/>
      <c r="Z130" s="51"/>
      <c r="AA130" s="51"/>
      <c r="AB130" s="51"/>
      <c r="AC130" s="269"/>
      <c r="AD130" s="51"/>
      <c r="AE130" s="51"/>
      <c r="AF130" s="279"/>
      <c r="AG130" s="49"/>
      <c r="AH130" s="362"/>
      <c r="AI130" s="365"/>
      <c r="AJ130" s="368" t="s">
        <v>36</v>
      </c>
      <c r="AK130" s="371"/>
      <c r="AL130" s="329"/>
      <c r="AM130" s="134">
        <f>ROW()</f>
        <v>130</v>
      </c>
      <c r="AN130" s="112">
        <f>D130</f>
        <v>0</v>
      </c>
      <c r="AO130" s="131">
        <f>N130</f>
        <v>0</v>
      </c>
      <c r="AP130" s="112"/>
      <c r="AQ130" s="112"/>
      <c r="AR130" s="112"/>
      <c r="AS130" s="112"/>
      <c r="AT130" s="112"/>
    </row>
    <row r="131" spans="2:46" ht="16.25" hidden="1" customHeight="1">
      <c r="B131" s="112">
        <f t="shared" si="52"/>
        <v>122</v>
      </c>
      <c r="C131" s="387"/>
      <c r="D131" s="390"/>
      <c r="E131" s="375"/>
      <c r="F131" s="378"/>
      <c r="G131" s="375"/>
      <c r="H131" s="378"/>
      <c r="I131" s="375"/>
      <c r="J131" s="378"/>
      <c r="K131" s="375"/>
      <c r="L131" s="381"/>
      <c r="M131" s="381"/>
      <c r="N131" s="383"/>
      <c r="O131" s="357"/>
      <c r="P131" s="584"/>
      <c r="Q131" s="18" t="s">
        <v>42</v>
      </c>
      <c r="R131" s="19">
        <f>SUM(T131:AG131)</f>
        <v>0</v>
      </c>
      <c r="S131" s="52"/>
      <c r="T131" s="53"/>
      <c r="U131" s="54"/>
      <c r="V131" s="54"/>
      <c r="W131" s="54"/>
      <c r="X131" s="54"/>
      <c r="Y131" s="54"/>
      <c r="Z131" s="54"/>
      <c r="AA131" s="54"/>
      <c r="AB131" s="54"/>
      <c r="AC131" s="270"/>
      <c r="AD131" s="54"/>
      <c r="AE131" s="54"/>
      <c r="AF131" s="280"/>
      <c r="AG131" s="52"/>
      <c r="AH131" s="559"/>
      <c r="AI131" s="366"/>
      <c r="AJ131" s="369"/>
      <c r="AK131" s="372"/>
      <c r="AL131" s="330"/>
      <c r="AM131" s="134">
        <f>ROW()</f>
        <v>131</v>
      </c>
      <c r="AN131" s="112">
        <f>D130</f>
        <v>0</v>
      </c>
      <c r="AO131" s="131">
        <f>N130</f>
        <v>0</v>
      </c>
      <c r="AP131" s="112"/>
      <c r="AQ131" s="112"/>
      <c r="AR131" s="112"/>
      <c r="AS131" s="112"/>
      <c r="AT131" s="112"/>
    </row>
    <row r="132" spans="2:46" ht="16.25" hidden="1" customHeight="1">
      <c r="B132" s="112">
        <f t="shared" si="52"/>
        <v>123</v>
      </c>
      <c r="C132" s="388"/>
      <c r="D132" s="391"/>
      <c r="E132" s="376"/>
      <c r="F132" s="379"/>
      <c r="G132" s="376"/>
      <c r="H132" s="379"/>
      <c r="I132" s="376"/>
      <c r="J132" s="379"/>
      <c r="K132" s="376"/>
      <c r="L132" s="382"/>
      <c r="M132" s="382"/>
      <c r="N132" s="384"/>
      <c r="O132" s="358"/>
      <c r="P132" s="585"/>
      <c r="Q132" s="22" t="s">
        <v>47</v>
      </c>
      <c r="R132" s="109">
        <f t="shared" ref="R132:AG132" si="89">SUBTOTAL(9,R130:R131)</f>
        <v>0</v>
      </c>
      <c r="S132" s="24">
        <f t="shared" si="89"/>
        <v>0</v>
      </c>
      <c r="T132" s="25">
        <f t="shared" si="89"/>
        <v>0</v>
      </c>
      <c r="U132" s="23">
        <f t="shared" si="89"/>
        <v>0</v>
      </c>
      <c r="V132" s="23">
        <f t="shared" si="89"/>
        <v>0</v>
      </c>
      <c r="W132" s="23">
        <f t="shared" si="89"/>
        <v>0</v>
      </c>
      <c r="X132" s="23">
        <f t="shared" si="81"/>
        <v>0</v>
      </c>
      <c r="Y132" s="23">
        <f t="shared" ref="Y132:Z132" si="90">SUBTOTAL(9,Y130:Y131)</f>
        <v>0</v>
      </c>
      <c r="Z132" s="23">
        <f t="shared" si="90"/>
        <v>0</v>
      </c>
      <c r="AA132" s="23">
        <f t="shared" si="82"/>
        <v>0</v>
      </c>
      <c r="AB132" s="278">
        <f t="shared" si="82"/>
        <v>0</v>
      </c>
      <c r="AC132" s="271">
        <f t="shared" si="82"/>
        <v>0</v>
      </c>
      <c r="AD132" s="23">
        <f t="shared" si="82"/>
        <v>0</v>
      </c>
      <c r="AE132" s="278">
        <f t="shared" si="82"/>
        <v>0</v>
      </c>
      <c r="AF132" s="281">
        <f t="shared" si="82"/>
        <v>0</v>
      </c>
      <c r="AG132" s="24">
        <f t="shared" si="89"/>
        <v>0</v>
      </c>
      <c r="AH132" s="560"/>
      <c r="AI132" s="367"/>
      <c r="AJ132" s="370"/>
      <c r="AK132" s="373"/>
      <c r="AL132" s="385"/>
      <c r="AM132" s="134">
        <f>ROW()</f>
        <v>132</v>
      </c>
      <c r="AN132" s="112">
        <f>D130</f>
        <v>0</v>
      </c>
      <c r="AO132" s="131">
        <f>N130</f>
        <v>0</v>
      </c>
      <c r="AP132" s="112"/>
      <c r="AQ132" s="112"/>
      <c r="AR132" s="112"/>
      <c r="AS132" s="112"/>
      <c r="AT132" s="112"/>
    </row>
    <row r="133" spans="2:46" ht="16.25" hidden="1" customHeight="1">
      <c r="B133" s="112">
        <f t="shared" si="52"/>
        <v>124</v>
      </c>
      <c r="C133" s="386">
        <v>42</v>
      </c>
      <c r="D133" s="389"/>
      <c r="E133" s="374"/>
      <c r="F133" s="377" t="s">
        <v>66</v>
      </c>
      <c r="G133" s="374"/>
      <c r="H133" s="377" t="s">
        <v>66</v>
      </c>
      <c r="I133" s="374"/>
      <c r="J133" s="377" t="s">
        <v>67</v>
      </c>
      <c r="K133" s="374"/>
      <c r="L133" s="380"/>
      <c r="M133" s="380"/>
      <c r="N133" s="356"/>
      <c r="O133" s="356"/>
      <c r="P133" s="583"/>
      <c r="Q133" s="14" t="s">
        <v>35</v>
      </c>
      <c r="R133" s="15">
        <f>SUM(T133:AG133)</f>
        <v>0</v>
      </c>
      <c r="S133" s="49"/>
      <c r="T133" s="50"/>
      <c r="U133" s="51"/>
      <c r="V133" s="51"/>
      <c r="W133" s="51"/>
      <c r="X133" s="51"/>
      <c r="Y133" s="51"/>
      <c r="Z133" s="51"/>
      <c r="AA133" s="51"/>
      <c r="AB133" s="51"/>
      <c r="AC133" s="269"/>
      <c r="AD133" s="51"/>
      <c r="AE133" s="51"/>
      <c r="AF133" s="279"/>
      <c r="AG133" s="49"/>
      <c r="AH133" s="362"/>
      <c r="AI133" s="365"/>
      <c r="AJ133" s="368" t="s">
        <v>36</v>
      </c>
      <c r="AK133" s="371"/>
      <c r="AL133" s="329"/>
      <c r="AM133" s="134">
        <f>ROW()</f>
        <v>133</v>
      </c>
      <c r="AN133" s="112">
        <f>D133</f>
        <v>0</v>
      </c>
      <c r="AO133" s="131">
        <f>N133</f>
        <v>0</v>
      </c>
      <c r="AP133" s="112"/>
      <c r="AQ133" s="112"/>
      <c r="AR133" s="112"/>
      <c r="AS133" s="112"/>
      <c r="AT133" s="112"/>
    </row>
    <row r="134" spans="2:46" ht="16.25" hidden="1" customHeight="1">
      <c r="B134" s="112">
        <f t="shared" si="52"/>
        <v>125</v>
      </c>
      <c r="C134" s="387"/>
      <c r="D134" s="390"/>
      <c r="E134" s="375"/>
      <c r="F134" s="378"/>
      <c r="G134" s="375"/>
      <c r="H134" s="378"/>
      <c r="I134" s="375"/>
      <c r="J134" s="378"/>
      <c r="K134" s="375"/>
      <c r="L134" s="381"/>
      <c r="M134" s="381"/>
      <c r="N134" s="383"/>
      <c r="O134" s="357"/>
      <c r="P134" s="584"/>
      <c r="Q134" s="18" t="s">
        <v>42</v>
      </c>
      <c r="R134" s="19">
        <f>SUM(T134:AG134)</f>
        <v>0</v>
      </c>
      <c r="S134" s="52"/>
      <c r="T134" s="53"/>
      <c r="U134" s="54"/>
      <c r="V134" s="54"/>
      <c r="W134" s="54"/>
      <c r="X134" s="54"/>
      <c r="Y134" s="54"/>
      <c r="Z134" s="54"/>
      <c r="AA134" s="54"/>
      <c r="AB134" s="54"/>
      <c r="AC134" s="270"/>
      <c r="AD134" s="54"/>
      <c r="AE134" s="54"/>
      <c r="AF134" s="280"/>
      <c r="AG134" s="52"/>
      <c r="AH134" s="559"/>
      <c r="AI134" s="366"/>
      <c r="AJ134" s="369"/>
      <c r="AK134" s="372"/>
      <c r="AL134" s="330"/>
      <c r="AM134" s="134">
        <f>ROW()</f>
        <v>134</v>
      </c>
      <c r="AN134" s="112">
        <f>D133</f>
        <v>0</v>
      </c>
      <c r="AO134" s="131">
        <f>N133</f>
        <v>0</v>
      </c>
      <c r="AP134" s="112"/>
      <c r="AQ134" s="112"/>
      <c r="AR134" s="112"/>
      <c r="AS134" s="112"/>
      <c r="AT134" s="112"/>
    </row>
    <row r="135" spans="2:46" ht="16.25" hidden="1" customHeight="1">
      <c r="B135" s="112">
        <f t="shared" si="52"/>
        <v>126</v>
      </c>
      <c r="C135" s="388"/>
      <c r="D135" s="391"/>
      <c r="E135" s="376"/>
      <c r="F135" s="379"/>
      <c r="G135" s="376"/>
      <c r="H135" s="379"/>
      <c r="I135" s="376"/>
      <c r="J135" s="379"/>
      <c r="K135" s="376"/>
      <c r="L135" s="382"/>
      <c r="M135" s="382"/>
      <c r="N135" s="384"/>
      <c r="O135" s="358"/>
      <c r="P135" s="585"/>
      <c r="Q135" s="22" t="s">
        <v>47</v>
      </c>
      <c r="R135" s="109">
        <f t="shared" ref="R135:AG135" si="91">SUBTOTAL(9,R133:R134)</f>
        <v>0</v>
      </c>
      <c r="S135" s="24">
        <f t="shared" si="91"/>
        <v>0</v>
      </c>
      <c r="T135" s="25">
        <f t="shared" si="91"/>
        <v>0</v>
      </c>
      <c r="U135" s="23">
        <f t="shared" si="91"/>
        <v>0</v>
      </c>
      <c r="V135" s="23">
        <f t="shared" si="91"/>
        <v>0</v>
      </c>
      <c r="W135" s="23">
        <f t="shared" si="91"/>
        <v>0</v>
      </c>
      <c r="X135" s="23">
        <f t="shared" si="81"/>
        <v>0</v>
      </c>
      <c r="Y135" s="23">
        <f t="shared" ref="Y135:Z135" si="92">SUBTOTAL(9,Y133:Y134)</f>
        <v>0</v>
      </c>
      <c r="Z135" s="23">
        <f t="shared" si="92"/>
        <v>0</v>
      </c>
      <c r="AA135" s="23">
        <f t="shared" si="82"/>
        <v>0</v>
      </c>
      <c r="AB135" s="278">
        <f t="shared" si="82"/>
        <v>0</v>
      </c>
      <c r="AC135" s="271">
        <f t="shared" si="82"/>
        <v>0</v>
      </c>
      <c r="AD135" s="23">
        <f t="shared" si="82"/>
        <v>0</v>
      </c>
      <c r="AE135" s="278">
        <f t="shared" si="82"/>
        <v>0</v>
      </c>
      <c r="AF135" s="281">
        <f t="shared" si="82"/>
        <v>0</v>
      </c>
      <c r="AG135" s="24">
        <f t="shared" si="91"/>
        <v>0</v>
      </c>
      <c r="AH135" s="560"/>
      <c r="AI135" s="367"/>
      <c r="AJ135" s="370"/>
      <c r="AK135" s="373"/>
      <c r="AL135" s="385"/>
      <c r="AM135" s="134">
        <f>ROW()</f>
        <v>135</v>
      </c>
      <c r="AN135" s="112">
        <f>D133</f>
        <v>0</v>
      </c>
      <c r="AO135" s="131">
        <f>N133</f>
        <v>0</v>
      </c>
      <c r="AP135" s="112"/>
      <c r="AQ135" s="112"/>
      <c r="AR135" s="112"/>
      <c r="AS135" s="112"/>
      <c r="AT135" s="112"/>
    </row>
    <row r="136" spans="2:46" ht="16.25" hidden="1" customHeight="1">
      <c r="B136" s="112">
        <f t="shared" si="52"/>
        <v>127</v>
      </c>
      <c r="C136" s="386">
        <v>43</v>
      </c>
      <c r="D136" s="389"/>
      <c r="E136" s="374"/>
      <c r="F136" s="377" t="s">
        <v>66</v>
      </c>
      <c r="G136" s="374"/>
      <c r="H136" s="377" t="s">
        <v>66</v>
      </c>
      <c r="I136" s="374"/>
      <c r="J136" s="377" t="s">
        <v>67</v>
      </c>
      <c r="K136" s="374"/>
      <c r="L136" s="380"/>
      <c r="M136" s="380"/>
      <c r="N136" s="356"/>
      <c r="O136" s="356"/>
      <c r="P136" s="583"/>
      <c r="Q136" s="14" t="s">
        <v>35</v>
      </c>
      <c r="R136" s="15">
        <f>SUM(T136:AG136)</f>
        <v>0</v>
      </c>
      <c r="S136" s="49"/>
      <c r="T136" s="50"/>
      <c r="U136" s="51"/>
      <c r="V136" s="51"/>
      <c r="W136" s="51"/>
      <c r="X136" s="51"/>
      <c r="Y136" s="51"/>
      <c r="Z136" s="51"/>
      <c r="AA136" s="51"/>
      <c r="AB136" s="51"/>
      <c r="AC136" s="269"/>
      <c r="AD136" s="51"/>
      <c r="AE136" s="51"/>
      <c r="AF136" s="279"/>
      <c r="AG136" s="49"/>
      <c r="AH136" s="362"/>
      <c r="AI136" s="365"/>
      <c r="AJ136" s="368" t="s">
        <v>36</v>
      </c>
      <c r="AK136" s="371"/>
      <c r="AL136" s="329"/>
      <c r="AM136" s="134">
        <f>ROW()</f>
        <v>136</v>
      </c>
      <c r="AN136" s="112">
        <f>D136</f>
        <v>0</v>
      </c>
      <c r="AO136" s="131">
        <f>N136</f>
        <v>0</v>
      </c>
      <c r="AP136" s="112"/>
      <c r="AQ136" s="112"/>
      <c r="AR136" s="112"/>
      <c r="AS136" s="112"/>
      <c r="AT136" s="112"/>
    </row>
    <row r="137" spans="2:46" ht="16.25" hidden="1" customHeight="1">
      <c r="B137" s="112">
        <f t="shared" si="52"/>
        <v>128</v>
      </c>
      <c r="C137" s="387"/>
      <c r="D137" s="390"/>
      <c r="E137" s="375"/>
      <c r="F137" s="378"/>
      <c r="G137" s="375"/>
      <c r="H137" s="378"/>
      <c r="I137" s="375"/>
      <c r="J137" s="378"/>
      <c r="K137" s="375"/>
      <c r="L137" s="381"/>
      <c r="M137" s="381"/>
      <c r="N137" s="383"/>
      <c r="O137" s="357"/>
      <c r="P137" s="584"/>
      <c r="Q137" s="18" t="s">
        <v>42</v>
      </c>
      <c r="R137" s="19">
        <f>SUM(T137:AG137)</f>
        <v>0</v>
      </c>
      <c r="S137" s="52"/>
      <c r="T137" s="53"/>
      <c r="U137" s="54"/>
      <c r="V137" s="54"/>
      <c r="W137" s="54"/>
      <c r="X137" s="54"/>
      <c r="Y137" s="54"/>
      <c r="Z137" s="54"/>
      <c r="AA137" s="54"/>
      <c r="AB137" s="54"/>
      <c r="AC137" s="270"/>
      <c r="AD137" s="54"/>
      <c r="AE137" s="54"/>
      <c r="AF137" s="280"/>
      <c r="AG137" s="52"/>
      <c r="AH137" s="559"/>
      <c r="AI137" s="366"/>
      <c r="AJ137" s="369"/>
      <c r="AK137" s="372"/>
      <c r="AL137" s="330"/>
      <c r="AM137" s="134">
        <f>ROW()</f>
        <v>137</v>
      </c>
      <c r="AN137" s="112">
        <f>D136</f>
        <v>0</v>
      </c>
      <c r="AO137" s="131">
        <f>N136</f>
        <v>0</v>
      </c>
      <c r="AP137" s="112"/>
      <c r="AQ137" s="112"/>
      <c r="AR137" s="112"/>
      <c r="AS137" s="112"/>
      <c r="AT137" s="112"/>
    </row>
    <row r="138" spans="2:46" ht="16.25" hidden="1" customHeight="1">
      <c r="B138" s="112">
        <f t="shared" si="52"/>
        <v>129</v>
      </c>
      <c r="C138" s="388"/>
      <c r="D138" s="391"/>
      <c r="E138" s="376"/>
      <c r="F138" s="379"/>
      <c r="G138" s="376"/>
      <c r="H138" s="379"/>
      <c r="I138" s="376"/>
      <c r="J138" s="379"/>
      <c r="K138" s="376"/>
      <c r="L138" s="382"/>
      <c r="M138" s="382"/>
      <c r="N138" s="384"/>
      <c r="O138" s="358"/>
      <c r="P138" s="585"/>
      <c r="Q138" s="22" t="s">
        <v>47</v>
      </c>
      <c r="R138" s="109">
        <f t="shared" ref="R138:AG153" si="93">SUBTOTAL(9,R136:R137)</f>
        <v>0</v>
      </c>
      <c r="S138" s="24">
        <f t="shared" si="93"/>
        <v>0</v>
      </c>
      <c r="T138" s="25">
        <f t="shared" si="93"/>
        <v>0</v>
      </c>
      <c r="U138" s="23">
        <f t="shared" si="93"/>
        <v>0</v>
      </c>
      <c r="V138" s="23">
        <f t="shared" si="93"/>
        <v>0</v>
      </c>
      <c r="W138" s="23">
        <f t="shared" si="93"/>
        <v>0</v>
      </c>
      <c r="X138" s="23">
        <f t="shared" si="93"/>
        <v>0</v>
      </c>
      <c r="Y138" s="23">
        <f t="shared" ref="Y138:AF153" si="94">SUBTOTAL(9,Y136:Y137)</f>
        <v>0</v>
      </c>
      <c r="Z138" s="23">
        <f t="shared" si="94"/>
        <v>0</v>
      </c>
      <c r="AA138" s="23">
        <f t="shared" si="94"/>
        <v>0</v>
      </c>
      <c r="AB138" s="278">
        <f t="shared" si="94"/>
        <v>0</v>
      </c>
      <c r="AC138" s="271">
        <f t="shared" si="94"/>
        <v>0</v>
      </c>
      <c r="AD138" s="23">
        <f t="shared" si="94"/>
        <v>0</v>
      </c>
      <c r="AE138" s="278">
        <f t="shared" si="94"/>
        <v>0</v>
      </c>
      <c r="AF138" s="281">
        <f t="shared" si="94"/>
        <v>0</v>
      </c>
      <c r="AG138" s="24">
        <f t="shared" si="93"/>
        <v>0</v>
      </c>
      <c r="AH138" s="560"/>
      <c r="AI138" s="367"/>
      <c r="AJ138" s="370"/>
      <c r="AK138" s="373"/>
      <c r="AL138" s="385"/>
      <c r="AM138" s="134">
        <f>ROW()</f>
        <v>138</v>
      </c>
      <c r="AN138" s="112">
        <f>D136</f>
        <v>0</v>
      </c>
      <c r="AO138" s="131">
        <f>N136</f>
        <v>0</v>
      </c>
      <c r="AP138" s="112"/>
      <c r="AQ138" s="112"/>
      <c r="AR138" s="112"/>
      <c r="AS138" s="112"/>
      <c r="AT138" s="112"/>
    </row>
    <row r="139" spans="2:46" ht="16.25" hidden="1" customHeight="1">
      <c r="B139" s="112">
        <f t="shared" si="52"/>
        <v>130</v>
      </c>
      <c r="C139" s="386">
        <v>44</v>
      </c>
      <c r="D139" s="389"/>
      <c r="E139" s="374"/>
      <c r="F139" s="377" t="s">
        <v>66</v>
      </c>
      <c r="G139" s="374"/>
      <c r="H139" s="377" t="s">
        <v>66</v>
      </c>
      <c r="I139" s="374"/>
      <c r="J139" s="377" t="s">
        <v>67</v>
      </c>
      <c r="K139" s="374"/>
      <c r="L139" s="380"/>
      <c r="M139" s="380"/>
      <c r="N139" s="356"/>
      <c r="O139" s="356"/>
      <c r="P139" s="583"/>
      <c r="Q139" s="14" t="s">
        <v>35</v>
      </c>
      <c r="R139" s="15">
        <f>SUM(T139:AG139)</f>
        <v>0</v>
      </c>
      <c r="S139" s="49"/>
      <c r="T139" s="50"/>
      <c r="U139" s="51"/>
      <c r="V139" s="51"/>
      <c r="W139" s="51"/>
      <c r="X139" s="51"/>
      <c r="Y139" s="51"/>
      <c r="Z139" s="51"/>
      <c r="AA139" s="51"/>
      <c r="AB139" s="51"/>
      <c r="AC139" s="269"/>
      <c r="AD139" s="51"/>
      <c r="AE139" s="51"/>
      <c r="AF139" s="279"/>
      <c r="AG139" s="49"/>
      <c r="AH139" s="362"/>
      <c r="AI139" s="365"/>
      <c r="AJ139" s="368" t="s">
        <v>36</v>
      </c>
      <c r="AK139" s="371"/>
      <c r="AL139" s="329"/>
      <c r="AM139" s="134">
        <f>ROW()</f>
        <v>139</v>
      </c>
      <c r="AN139" s="112">
        <f>D139</f>
        <v>0</v>
      </c>
      <c r="AO139" s="131">
        <f>N139</f>
        <v>0</v>
      </c>
      <c r="AP139" s="112"/>
      <c r="AQ139" s="112"/>
      <c r="AR139" s="112"/>
      <c r="AS139" s="112"/>
      <c r="AT139" s="112"/>
    </row>
    <row r="140" spans="2:46" ht="16.25" hidden="1" customHeight="1">
      <c r="B140" s="112">
        <f t="shared" ref="B140:B203" si="95">B139+1</f>
        <v>131</v>
      </c>
      <c r="C140" s="387"/>
      <c r="D140" s="390"/>
      <c r="E140" s="375"/>
      <c r="F140" s="378"/>
      <c r="G140" s="375"/>
      <c r="H140" s="378"/>
      <c r="I140" s="375"/>
      <c r="J140" s="378"/>
      <c r="K140" s="375"/>
      <c r="L140" s="381"/>
      <c r="M140" s="381"/>
      <c r="N140" s="383"/>
      <c r="O140" s="357"/>
      <c r="P140" s="584"/>
      <c r="Q140" s="18" t="s">
        <v>42</v>
      </c>
      <c r="R140" s="19">
        <f>SUM(T140:AG140)</f>
        <v>0</v>
      </c>
      <c r="S140" s="52"/>
      <c r="T140" s="53"/>
      <c r="U140" s="54"/>
      <c r="V140" s="54"/>
      <c r="W140" s="54"/>
      <c r="X140" s="54"/>
      <c r="Y140" s="54"/>
      <c r="Z140" s="54"/>
      <c r="AA140" s="54"/>
      <c r="AB140" s="54"/>
      <c r="AC140" s="270"/>
      <c r="AD140" s="54"/>
      <c r="AE140" s="54"/>
      <c r="AF140" s="280"/>
      <c r="AG140" s="52"/>
      <c r="AH140" s="559"/>
      <c r="AI140" s="366"/>
      <c r="AJ140" s="369"/>
      <c r="AK140" s="372"/>
      <c r="AL140" s="330"/>
      <c r="AM140" s="134">
        <f>ROW()</f>
        <v>140</v>
      </c>
      <c r="AN140" s="112">
        <f>D139</f>
        <v>0</v>
      </c>
      <c r="AO140" s="131">
        <f>N139</f>
        <v>0</v>
      </c>
      <c r="AP140" s="112"/>
      <c r="AQ140" s="112"/>
      <c r="AR140" s="112"/>
      <c r="AS140" s="112"/>
      <c r="AT140" s="112"/>
    </row>
    <row r="141" spans="2:46" ht="16.25" hidden="1" customHeight="1">
      <c r="B141" s="112">
        <f t="shared" si="95"/>
        <v>132</v>
      </c>
      <c r="C141" s="388"/>
      <c r="D141" s="391"/>
      <c r="E141" s="376"/>
      <c r="F141" s="379"/>
      <c r="G141" s="376"/>
      <c r="H141" s="379"/>
      <c r="I141" s="376"/>
      <c r="J141" s="379"/>
      <c r="K141" s="376"/>
      <c r="L141" s="382"/>
      <c r="M141" s="382"/>
      <c r="N141" s="384"/>
      <c r="O141" s="358"/>
      <c r="P141" s="585"/>
      <c r="Q141" s="22" t="s">
        <v>47</v>
      </c>
      <c r="R141" s="109">
        <f t="shared" ref="R141:AG141" si="96">SUBTOTAL(9,R139:R140)</f>
        <v>0</v>
      </c>
      <c r="S141" s="24">
        <f t="shared" si="96"/>
        <v>0</v>
      </c>
      <c r="T141" s="25">
        <f t="shared" si="96"/>
        <v>0</v>
      </c>
      <c r="U141" s="23">
        <f t="shared" si="96"/>
        <v>0</v>
      </c>
      <c r="V141" s="23">
        <f t="shared" si="96"/>
        <v>0</v>
      </c>
      <c r="W141" s="23">
        <f t="shared" si="96"/>
        <v>0</v>
      </c>
      <c r="X141" s="23">
        <f t="shared" si="93"/>
        <v>0</v>
      </c>
      <c r="Y141" s="23">
        <f t="shared" ref="Y141:Z141" si="97">SUBTOTAL(9,Y139:Y140)</f>
        <v>0</v>
      </c>
      <c r="Z141" s="23">
        <f t="shared" si="97"/>
        <v>0</v>
      </c>
      <c r="AA141" s="23">
        <f t="shared" si="94"/>
        <v>0</v>
      </c>
      <c r="AB141" s="278">
        <f t="shared" si="94"/>
        <v>0</v>
      </c>
      <c r="AC141" s="271">
        <f t="shared" si="94"/>
        <v>0</v>
      </c>
      <c r="AD141" s="23">
        <f t="shared" si="94"/>
        <v>0</v>
      </c>
      <c r="AE141" s="278">
        <f t="shared" si="94"/>
        <v>0</v>
      </c>
      <c r="AF141" s="281">
        <f t="shared" si="94"/>
        <v>0</v>
      </c>
      <c r="AG141" s="24">
        <f t="shared" si="96"/>
        <v>0</v>
      </c>
      <c r="AH141" s="560"/>
      <c r="AI141" s="367"/>
      <c r="AJ141" s="370"/>
      <c r="AK141" s="373"/>
      <c r="AL141" s="385"/>
      <c r="AM141" s="134">
        <f>ROW()</f>
        <v>141</v>
      </c>
      <c r="AN141" s="112">
        <f>D139</f>
        <v>0</v>
      </c>
      <c r="AO141" s="131">
        <f>N139</f>
        <v>0</v>
      </c>
      <c r="AP141" s="112"/>
      <c r="AQ141" s="112"/>
      <c r="AR141" s="112"/>
      <c r="AS141" s="112"/>
      <c r="AT141" s="112"/>
    </row>
    <row r="142" spans="2:46" ht="16.25" hidden="1" customHeight="1">
      <c r="B142" s="112">
        <f t="shared" si="95"/>
        <v>133</v>
      </c>
      <c r="C142" s="386">
        <v>45</v>
      </c>
      <c r="D142" s="389"/>
      <c r="E142" s="374"/>
      <c r="F142" s="377" t="s">
        <v>66</v>
      </c>
      <c r="G142" s="374"/>
      <c r="H142" s="377" t="s">
        <v>66</v>
      </c>
      <c r="I142" s="374"/>
      <c r="J142" s="377" t="s">
        <v>67</v>
      </c>
      <c r="K142" s="374"/>
      <c r="L142" s="380"/>
      <c r="M142" s="380"/>
      <c r="N142" s="356"/>
      <c r="O142" s="356"/>
      <c r="P142" s="583"/>
      <c r="Q142" s="14" t="s">
        <v>35</v>
      </c>
      <c r="R142" s="15">
        <f>SUM(T142:AG142)</f>
        <v>0</v>
      </c>
      <c r="S142" s="49"/>
      <c r="T142" s="50"/>
      <c r="U142" s="51"/>
      <c r="V142" s="51"/>
      <c r="W142" s="51"/>
      <c r="X142" s="51"/>
      <c r="Y142" s="51"/>
      <c r="Z142" s="51"/>
      <c r="AA142" s="51"/>
      <c r="AB142" s="51"/>
      <c r="AC142" s="269"/>
      <c r="AD142" s="51"/>
      <c r="AE142" s="51"/>
      <c r="AF142" s="279"/>
      <c r="AG142" s="49"/>
      <c r="AH142" s="362"/>
      <c r="AI142" s="365"/>
      <c r="AJ142" s="368" t="s">
        <v>36</v>
      </c>
      <c r="AK142" s="371"/>
      <c r="AL142" s="329"/>
      <c r="AM142" s="134">
        <f>ROW()</f>
        <v>142</v>
      </c>
      <c r="AN142" s="112">
        <f>D142</f>
        <v>0</v>
      </c>
      <c r="AO142" s="131">
        <f>N142</f>
        <v>0</v>
      </c>
      <c r="AP142" s="112"/>
      <c r="AQ142" s="112"/>
      <c r="AR142" s="112"/>
      <c r="AS142" s="112"/>
      <c r="AT142" s="112"/>
    </row>
    <row r="143" spans="2:46" ht="16.25" hidden="1" customHeight="1">
      <c r="B143" s="112">
        <f t="shared" si="95"/>
        <v>134</v>
      </c>
      <c r="C143" s="387"/>
      <c r="D143" s="390"/>
      <c r="E143" s="375"/>
      <c r="F143" s="378"/>
      <c r="G143" s="375"/>
      <c r="H143" s="378"/>
      <c r="I143" s="375"/>
      <c r="J143" s="378"/>
      <c r="K143" s="375"/>
      <c r="L143" s="381"/>
      <c r="M143" s="381"/>
      <c r="N143" s="383"/>
      <c r="O143" s="357"/>
      <c r="P143" s="584"/>
      <c r="Q143" s="18" t="s">
        <v>42</v>
      </c>
      <c r="R143" s="19">
        <f>SUM(T143:AG143)</f>
        <v>0</v>
      </c>
      <c r="S143" s="52"/>
      <c r="T143" s="53"/>
      <c r="U143" s="54"/>
      <c r="V143" s="54"/>
      <c r="W143" s="54"/>
      <c r="X143" s="54"/>
      <c r="Y143" s="54"/>
      <c r="Z143" s="54"/>
      <c r="AA143" s="54"/>
      <c r="AB143" s="54"/>
      <c r="AC143" s="270"/>
      <c r="AD143" s="54"/>
      <c r="AE143" s="54"/>
      <c r="AF143" s="280"/>
      <c r="AG143" s="52"/>
      <c r="AH143" s="559"/>
      <c r="AI143" s="366"/>
      <c r="AJ143" s="369"/>
      <c r="AK143" s="372"/>
      <c r="AL143" s="330"/>
      <c r="AM143" s="134">
        <f>ROW()</f>
        <v>143</v>
      </c>
      <c r="AN143" s="112">
        <f>D142</f>
        <v>0</v>
      </c>
      <c r="AO143" s="131">
        <f>N142</f>
        <v>0</v>
      </c>
      <c r="AP143" s="112"/>
      <c r="AQ143" s="112"/>
      <c r="AR143" s="112"/>
      <c r="AS143" s="112"/>
      <c r="AT143" s="112"/>
    </row>
    <row r="144" spans="2:46" ht="16.25" hidden="1" customHeight="1">
      <c r="B144" s="112">
        <f t="shared" si="95"/>
        <v>135</v>
      </c>
      <c r="C144" s="388"/>
      <c r="D144" s="391"/>
      <c r="E144" s="376"/>
      <c r="F144" s="379"/>
      <c r="G144" s="376"/>
      <c r="H144" s="379"/>
      <c r="I144" s="376"/>
      <c r="J144" s="379"/>
      <c r="K144" s="376"/>
      <c r="L144" s="382"/>
      <c r="M144" s="382"/>
      <c r="N144" s="384"/>
      <c r="O144" s="358"/>
      <c r="P144" s="585"/>
      <c r="Q144" s="22" t="s">
        <v>47</v>
      </c>
      <c r="R144" s="109">
        <f t="shared" ref="R144:AG144" si="98">SUBTOTAL(9,R142:R143)</f>
        <v>0</v>
      </c>
      <c r="S144" s="24">
        <f t="shared" si="98"/>
        <v>0</v>
      </c>
      <c r="T144" s="25">
        <f t="shared" si="98"/>
        <v>0</v>
      </c>
      <c r="U144" s="23">
        <f t="shared" si="98"/>
        <v>0</v>
      </c>
      <c r="V144" s="23">
        <f t="shared" si="98"/>
        <v>0</v>
      </c>
      <c r="W144" s="23">
        <f t="shared" si="98"/>
        <v>0</v>
      </c>
      <c r="X144" s="23">
        <f t="shared" si="93"/>
        <v>0</v>
      </c>
      <c r="Y144" s="23">
        <f t="shared" ref="Y144:Z144" si="99">SUBTOTAL(9,Y142:Y143)</f>
        <v>0</v>
      </c>
      <c r="Z144" s="23">
        <f t="shared" si="99"/>
        <v>0</v>
      </c>
      <c r="AA144" s="23">
        <f t="shared" si="94"/>
        <v>0</v>
      </c>
      <c r="AB144" s="278">
        <f t="shared" si="94"/>
        <v>0</v>
      </c>
      <c r="AC144" s="271">
        <f t="shared" si="94"/>
        <v>0</v>
      </c>
      <c r="AD144" s="23">
        <f t="shared" si="94"/>
        <v>0</v>
      </c>
      <c r="AE144" s="278">
        <f t="shared" si="94"/>
        <v>0</v>
      </c>
      <c r="AF144" s="281">
        <f t="shared" si="94"/>
        <v>0</v>
      </c>
      <c r="AG144" s="24">
        <f t="shared" si="98"/>
        <v>0</v>
      </c>
      <c r="AH144" s="560"/>
      <c r="AI144" s="367"/>
      <c r="AJ144" s="370"/>
      <c r="AK144" s="373"/>
      <c r="AL144" s="385"/>
      <c r="AM144" s="134">
        <f>ROW()</f>
        <v>144</v>
      </c>
      <c r="AN144" s="112">
        <f>D142</f>
        <v>0</v>
      </c>
      <c r="AO144" s="131">
        <f>N142</f>
        <v>0</v>
      </c>
      <c r="AP144" s="112"/>
      <c r="AQ144" s="112"/>
      <c r="AR144" s="112"/>
      <c r="AS144" s="112"/>
      <c r="AT144" s="112"/>
    </row>
    <row r="145" spans="2:46" ht="16.25" hidden="1" customHeight="1">
      <c r="B145" s="112">
        <f t="shared" si="95"/>
        <v>136</v>
      </c>
      <c r="C145" s="386">
        <v>46</v>
      </c>
      <c r="D145" s="389"/>
      <c r="E145" s="374"/>
      <c r="F145" s="377" t="s">
        <v>66</v>
      </c>
      <c r="G145" s="374"/>
      <c r="H145" s="377" t="s">
        <v>66</v>
      </c>
      <c r="I145" s="374"/>
      <c r="J145" s="377" t="s">
        <v>67</v>
      </c>
      <c r="K145" s="374"/>
      <c r="L145" s="380"/>
      <c r="M145" s="380"/>
      <c r="N145" s="356"/>
      <c r="O145" s="356"/>
      <c r="P145" s="583"/>
      <c r="Q145" s="14" t="s">
        <v>35</v>
      </c>
      <c r="R145" s="15">
        <f>SUM(T145:AG145)</f>
        <v>0</v>
      </c>
      <c r="S145" s="49"/>
      <c r="T145" s="50"/>
      <c r="U145" s="51"/>
      <c r="V145" s="51"/>
      <c r="W145" s="51"/>
      <c r="X145" s="51"/>
      <c r="Y145" s="51"/>
      <c r="Z145" s="51"/>
      <c r="AA145" s="51"/>
      <c r="AB145" s="51"/>
      <c r="AC145" s="269"/>
      <c r="AD145" s="51"/>
      <c r="AE145" s="51"/>
      <c r="AF145" s="279"/>
      <c r="AG145" s="49"/>
      <c r="AH145" s="362"/>
      <c r="AI145" s="365"/>
      <c r="AJ145" s="368" t="s">
        <v>36</v>
      </c>
      <c r="AK145" s="371"/>
      <c r="AL145" s="329"/>
      <c r="AM145" s="134">
        <f>ROW()</f>
        <v>145</v>
      </c>
      <c r="AN145" s="112">
        <f>D145</f>
        <v>0</v>
      </c>
      <c r="AO145" s="131">
        <f>N145</f>
        <v>0</v>
      </c>
      <c r="AP145" s="112"/>
      <c r="AQ145" s="112"/>
      <c r="AR145" s="112"/>
      <c r="AS145" s="112"/>
      <c r="AT145" s="112"/>
    </row>
    <row r="146" spans="2:46" ht="16.25" hidden="1" customHeight="1">
      <c r="B146" s="112">
        <f t="shared" si="95"/>
        <v>137</v>
      </c>
      <c r="C146" s="387"/>
      <c r="D146" s="390"/>
      <c r="E146" s="375"/>
      <c r="F146" s="378"/>
      <c r="G146" s="375"/>
      <c r="H146" s="378"/>
      <c r="I146" s="375"/>
      <c r="J146" s="378"/>
      <c r="K146" s="375"/>
      <c r="L146" s="381"/>
      <c r="M146" s="381"/>
      <c r="N146" s="383"/>
      <c r="O146" s="357"/>
      <c r="P146" s="584"/>
      <c r="Q146" s="18" t="s">
        <v>42</v>
      </c>
      <c r="R146" s="19">
        <f>SUM(T146:AG146)</f>
        <v>0</v>
      </c>
      <c r="S146" s="52"/>
      <c r="T146" s="53"/>
      <c r="U146" s="54"/>
      <c r="V146" s="54"/>
      <c r="W146" s="54"/>
      <c r="X146" s="54"/>
      <c r="Y146" s="54"/>
      <c r="Z146" s="54"/>
      <c r="AA146" s="54"/>
      <c r="AB146" s="54"/>
      <c r="AC146" s="270"/>
      <c r="AD146" s="54"/>
      <c r="AE146" s="54"/>
      <c r="AF146" s="280"/>
      <c r="AG146" s="52"/>
      <c r="AH146" s="559"/>
      <c r="AI146" s="366"/>
      <c r="AJ146" s="369"/>
      <c r="AK146" s="372"/>
      <c r="AL146" s="330"/>
      <c r="AM146" s="134">
        <f>ROW()</f>
        <v>146</v>
      </c>
      <c r="AN146" s="112">
        <f>D145</f>
        <v>0</v>
      </c>
      <c r="AO146" s="131">
        <f>N145</f>
        <v>0</v>
      </c>
      <c r="AP146" s="112"/>
      <c r="AQ146" s="112"/>
      <c r="AR146" s="112"/>
      <c r="AS146" s="112"/>
      <c r="AT146" s="112"/>
    </row>
    <row r="147" spans="2:46" ht="16.25" hidden="1" customHeight="1">
      <c r="B147" s="112">
        <f t="shared" si="95"/>
        <v>138</v>
      </c>
      <c r="C147" s="388"/>
      <c r="D147" s="391"/>
      <c r="E147" s="376"/>
      <c r="F147" s="379"/>
      <c r="G147" s="376"/>
      <c r="H147" s="379"/>
      <c r="I147" s="376"/>
      <c r="J147" s="379"/>
      <c r="K147" s="376"/>
      <c r="L147" s="382"/>
      <c r="M147" s="382"/>
      <c r="N147" s="384"/>
      <c r="O147" s="358"/>
      <c r="P147" s="585"/>
      <c r="Q147" s="22" t="s">
        <v>47</v>
      </c>
      <c r="R147" s="109">
        <f t="shared" ref="R147:AG147" si="100">SUBTOTAL(9,R145:R146)</f>
        <v>0</v>
      </c>
      <c r="S147" s="24">
        <f t="shared" si="100"/>
        <v>0</v>
      </c>
      <c r="T147" s="25">
        <f t="shared" si="100"/>
        <v>0</v>
      </c>
      <c r="U147" s="23">
        <f t="shared" si="100"/>
        <v>0</v>
      </c>
      <c r="V147" s="23">
        <f t="shared" si="100"/>
        <v>0</v>
      </c>
      <c r="W147" s="23">
        <f t="shared" si="100"/>
        <v>0</v>
      </c>
      <c r="X147" s="23">
        <f t="shared" si="93"/>
        <v>0</v>
      </c>
      <c r="Y147" s="23">
        <f t="shared" ref="Y147:Z147" si="101">SUBTOTAL(9,Y145:Y146)</f>
        <v>0</v>
      </c>
      <c r="Z147" s="23">
        <f t="shared" si="101"/>
        <v>0</v>
      </c>
      <c r="AA147" s="23">
        <f t="shared" si="94"/>
        <v>0</v>
      </c>
      <c r="AB147" s="278">
        <f t="shared" si="94"/>
        <v>0</v>
      </c>
      <c r="AC147" s="271">
        <f t="shared" si="94"/>
        <v>0</v>
      </c>
      <c r="AD147" s="23">
        <f t="shared" si="94"/>
        <v>0</v>
      </c>
      <c r="AE147" s="278">
        <f t="shared" si="94"/>
        <v>0</v>
      </c>
      <c r="AF147" s="281">
        <f t="shared" si="94"/>
        <v>0</v>
      </c>
      <c r="AG147" s="24">
        <f t="shared" si="100"/>
        <v>0</v>
      </c>
      <c r="AH147" s="560"/>
      <c r="AI147" s="367"/>
      <c r="AJ147" s="370"/>
      <c r="AK147" s="373"/>
      <c r="AL147" s="385"/>
      <c r="AM147" s="134">
        <f>ROW()</f>
        <v>147</v>
      </c>
      <c r="AN147" s="112">
        <f>D145</f>
        <v>0</v>
      </c>
      <c r="AO147" s="131">
        <f>N145</f>
        <v>0</v>
      </c>
      <c r="AP147" s="112"/>
      <c r="AQ147" s="112"/>
      <c r="AR147" s="112"/>
      <c r="AS147" s="112"/>
      <c r="AT147" s="112"/>
    </row>
    <row r="148" spans="2:46" ht="16.25" hidden="1" customHeight="1">
      <c r="B148" s="112">
        <f t="shared" si="95"/>
        <v>139</v>
      </c>
      <c r="C148" s="386">
        <v>47</v>
      </c>
      <c r="D148" s="389"/>
      <c r="E148" s="374"/>
      <c r="F148" s="377" t="s">
        <v>66</v>
      </c>
      <c r="G148" s="374"/>
      <c r="H148" s="377" t="s">
        <v>66</v>
      </c>
      <c r="I148" s="374"/>
      <c r="J148" s="377" t="s">
        <v>67</v>
      </c>
      <c r="K148" s="374"/>
      <c r="L148" s="380"/>
      <c r="M148" s="380"/>
      <c r="N148" s="356"/>
      <c r="O148" s="356"/>
      <c r="P148" s="583"/>
      <c r="Q148" s="14" t="s">
        <v>35</v>
      </c>
      <c r="R148" s="15">
        <f>SUM(T148:AG148)</f>
        <v>0</v>
      </c>
      <c r="S148" s="49"/>
      <c r="T148" s="50"/>
      <c r="U148" s="51"/>
      <c r="V148" s="51"/>
      <c r="W148" s="51"/>
      <c r="X148" s="51"/>
      <c r="Y148" s="51"/>
      <c r="Z148" s="51"/>
      <c r="AA148" s="51"/>
      <c r="AB148" s="51"/>
      <c r="AC148" s="269"/>
      <c r="AD148" s="51"/>
      <c r="AE148" s="51"/>
      <c r="AF148" s="279"/>
      <c r="AG148" s="49"/>
      <c r="AH148" s="362"/>
      <c r="AI148" s="365"/>
      <c r="AJ148" s="368" t="s">
        <v>36</v>
      </c>
      <c r="AK148" s="371"/>
      <c r="AL148" s="329"/>
      <c r="AM148" s="134">
        <f>ROW()</f>
        <v>148</v>
      </c>
      <c r="AN148" s="112">
        <f>D148</f>
        <v>0</v>
      </c>
      <c r="AO148" s="131">
        <f>N148</f>
        <v>0</v>
      </c>
      <c r="AP148" s="112"/>
      <c r="AQ148" s="112"/>
      <c r="AR148" s="112"/>
      <c r="AS148" s="112"/>
      <c r="AT148" s="112"/>
    </row>
    <row r="149" spans="2:46" ht="16.25" hidden="1" customHeight="1">
      <c r="B149" s="112">
        <f t="shared" si="95"/>
        <v>140</v>
      </c>
      <c r="C149" s="387"/>
      <c r="D149" s="390"/>
      <c r="E149" s="375"/>
      <c r="F149" s="378"/>
      <c r="G149" s="375"/>
      <c r="H149" s="378"/>
      <c r="I149" s="375"/>
      <c r="J149" s="378"/>
      <c r="K149" s="375"/>
      <c r="L149" s="381"/>
      <c r="M149" s="381"/>
      <c r="N149" s="383"/>
      <c r="O149" s="357"/>
      <c r="P149" s="584"/>
      <c r="Q149" s="18" t="s">
        <v>42</v>
      </c>
      <c r="R149" s="19">
        <f>SUM(T149:AG149)</f>
        <v>0</v>
      </c>
      <c r="S149" s="52"/>
      <c r="T149" s="53"/>
      <c r="U149" s="54"/>
      <c r="V149" s="54"/>
      <c r="W149" s="54"/>
      <c r="X149" s="54"/>
      <c r="Y149" s="54"/>
      <c r="Z149" s="54"/>
      <c r="AA149" s="54"/>
      <c r="AB149" s="54"/>
      <c r="AC149" s="270"/>
      <c r="AD149" s="54"/>
      <c r="AE149" s="54"/>
      <c r="AF149" s="280"/>
      <c r="AG149" s="52"/>
      <c r="AH149" s="559"/>
      <c r="AI149" s="366"/>
      <c r="AJ149" s="369"/>
      <c r="AK149" s="372"/>
      <c r="AL149" s="330"/>
      <c r="AM149" s="134">
        <f>ROW()</f>
        <v>149</v>
      </c>
      <c r="AN149" s="112">
        <f>D148</f>
        <v>0</v>
      </c>
      <c r="AO149" s="131">
        <f>N148</f>
        <v>0</v>
      </c>
      <c r="AP149" s="112"/>
      <c r="AQ149" s="112"/>
      <c r="AR149" s="112"/>
      <c r="AS149" s="112"/>
      <c r="AT149" s="112"/>
    </row>
    <row r="150" spans="2:46" ht="16.25" hidden="1" customHeight="1">
      <c r="B150" s="112">
        <f t="shared" si="95"/>
        <v>141</v>
      </c>
      <c r="C150" s="388"/>
      <c r="D150" s="391"/>
      <c r="E150" s="376"/>
      <c r="F150" s="379"/>
      <c r="G150" s="376"/>
      <c r="H150" s="379"/>
      <c r="I150" s="376"/>
      <c r="J150" s="379"/>
      <c r="K150" s="376"/>
      <c r="L150" s="382"/>
      <c r="M150" s="382"/>
      <c r="N150" s="384"/>
      <c r="O150" s="358"/>
      <c r="P150" s="585"/>
      <c r="Q150" s="22" t="s">
        <v>47</v>
      </c>
      <c r="R150" s="109">
        <f t="shared" ref="R150:AG150" si="102">SUBTOTAL(9,R148:R149)</f>
        <v>0</v>
      </c>
      <c r="S150" s="24">
        <f t="shared" si="102"/>
        <v>0</v>
      </c>
      <c r="T150" s="25">
        <f t="shared" si="102"/>
        <v>0</v>
      </c>
      <c r="U150" s="23">
        <f t="shared" si="102"/>
        <v>0</v>
      </c>
      <c r="V150" s="23">
        <f t="shared" si="102"/>
        <v>0</v>
      </c>
      <c r="W150" s="23">
        <f t="shared" si="102"/>
        <v>0</v>
      </c>
      <c r="X150" s="23">
        <f t="shared" si="93"/>
        <v>0</v>
      </c>
      <c r="Y150" s="23">
        <f t="shared" ref="Y150:Z150" si="103">SUBTOTAL(9,Y148:Y149)</f>
        <v>0</v>
      </c>
      <c r="Z150" s="23">
        <f t="shared" si="103"/>
        <v>0</v>
      </c>
      <c r="AA150" s="23">
        <f t="shared" si="94"/>
        <v>0</v>
      </c>
      <c r="AB150" s="278">
        <f t="shared" si="94"/>
        <v>0</v>
      </c>
      <c r="AC150" s="271">
        <f t="shared" si="94"/>
        <v>0</v>
      </c>
      <c r="AD150" s="23">
        <f t="shared" si="94"/>
        <v>0</v>
      </c>
      <c r="AE150" s="278">
        <f t="shared" si="94"/>
        <v>0</v>
      </c>
      <c r="AF150" s="281">
        <f t="shared" si="94"/>
        <v>0</v>
      </c>
      <c r="AG150" s="24">
        <f t="shared" si="102"/>
        <v>0</v>
      </c>
      <c r="AH150" s="560"/>
      <c r="AI150" s="367"/>
      <c r="AJ150" s="370"/>
      <c r="AK150" s="373"/>
      <c r="AL150" s="385"/>
      <c r="AM150" s="134">
        <f>ROW()</f>
        <v>150</v>
      </c>
      <c r="AN150" s="112">
        <f>D148</f>
        <v>0</v>
      </c>
      <c r="AO150" s="131">
        <f>N148</f>
        <v>0</v>
      </c>
      <c r="AP150" s="112"/>
      <c r="AQ150" s="112"/>
      <c r="AR150" s="112"/>
      <c r="AS150" s="112"/>
      <c r="AT150" s="112"/>
    </row>
    <row r="151" spans="2:46" ht="16.25" hidden="1" customHeight="1">
      <c r="B151" s="112">
        <f t="shared" si="95"/>
        <v>142</v>
      </c>
      <c r="C151" s="386">
        <v>48</v>
      </c>
      <c r="D151" s="389"/>
      <c r="E151" s="374"/>
      <c r="F151" s="377" t="s">
        <v>66</v>
      </c>
      <c r="G151" s="374"/>
      <c r="H151" s="377" t="s">
        <v>66</v>
      </c>
      <c r="I151" s="374"/>
      <c r="J151" s="377" t="s">
        <v>67</v>
      </c>
      <c r="K151" s="374"/>
      <c r="L151" s="380"/>
      <c r="M151" s="380"/>
      <c r="N151" s="356"/>
      <c r="O151" s="356"/>
      <c r="P151" s="583"/>
      <c r="Q151" s="14" t="s">
        <v>35</v>
      </c>
      <c r="R151" s="15">
        <f>SUM(T151:AG151)</f>
        <v>0</v>
      </c>
      <c r="S151" s="49"/>
      <c r="T151" s="50"/>
      <c r="U151" s="51"/>
      <c r="V151" s="51"/>
      <c r="W151" s="51"/>
      <c r="X151" s="51"/>
      <c r="Y151" s="51"/>
      <c r="Z151" s="51"/>
      <c r="AA151" s="51"/>
      <c r="AB151" s="51"/>
      <c r="AC151" s="269"/>
      <c r="AD151" s="51"/>
      <c r="AE151" s="51"/>
      <c r="AF151" s="279"/>
      <c r="AG151" s="49"/>
      <c r="AH151" s="362"/>
      <c r="AI151" s="365"/>
      <c r="AJ151" s="368" t="s">
        <v>36</v>
      </c>
      <c r="AK151" s="371"/>
      <c r="AL151" s="329"/>
      <c r="AM151" s="134">
        <f>ROW()</f>
        <v>151</v>
      </c>
      <c r="AN151" s="112">
        <f>D151</f>
        <v>0</v>
      </c>
      <c r="AO151" s="131">
        <f>N151</f>
        <v>0</v>
      </c>
      <c r="AP151" s="112"/>
      <c r="AQ151" s="112"/>
      <c r="AR151" s="112"/>
      <c r="AS151" s="112"/>
      <c r="AT151" s="112"/>
    </row>
    <row r="152" spans="2:46" ht="16.25" hidden="1" customHeight="1">
      <c r="B152" s="112">
        <f t="shared" si="95"/>
        <v>143</v>
      </c>
      <c r="C152" s="387"/>
      <c r="D152" s="390"/>
      <c r="E152" s="375"/>
      <c r="F152" s="378"/>
      <c r="G152" s="375"/>
      <c r="H152" s="378"/>
      <c r="I152" s="375"/>
      <c r="J152" s="378"/>
      <c r="K152" s="375"/>
      <c r="L152" s="381"/>
      <c r="M152" s="381"/>
      <c r="N152" s="383"/>
      <c r="O152" s="357"/>
      <c r="P152" s="584"/>
      <c r="Q152" s="18" t="s">
        <v>42</v>
      </c>
      <c r="R152" s="19">
        <f>SUM(T152:AG152)</f>
        <v>0</v>
      </c>
      <c r="S152" s="52"/>
      <c r="T152" s="53"/>
      <c r="U152" s="54"/>
      <c r="V152" s="54"/>
      <c r="W152" s="54"/>
      <c r="X152" s="54"/>
      <c r="Y152" s="54"/>
      <c r="Z152" s="54"/>
      <c r="AA152" s="54"/>
      <c r="AB152" s="54"/>
      <c r="AC152" s="270"/>
      <c r="AD152" s="54"/>
      <c r="AE152" s="54"/>
      <c r="AF152" s="280"/>
      <c r="AG152" s="52"/>
      <c r="AH152" s="559"/>
      <c r="AI152" s="366"/>
      <c r="AJ152" s="369"/>
      <c r="AK152" s="372"/>
      <c r="AL152" s="330"/>
      <c r="AM152" s="134">
        <f>ROW()</f>
        <v>152</v>
      </c>
      <c r="AN152" s="112">
        <f>D151</f>
        <v>0</v>
      </c>
      <c r="AO152" s="131">
        <f>N151</f>
        <v>0</v>
      </c>
      <c r="AP152" s="112"/>
      <c r="AQ152" s="112"/>
      <c r="AR152" s="112"/>
      <c r="AS152" s="112"/>
      <c r="AT152" s="112"/>
    </row>
    <row r="153" spans="2:46" ht="16.25" hidden="1" customHeight="1">
      <c r="B153" s="112">
        <f t="shared" si="95"/>
        <v>144</v>
      </c>
      <c r="C153" s="388"/>
      <c r="D153" s="391"/>
      <c r="E153" s="376"/>
      <c r="F153" s="379"/>
      <c r="G153" s="376"/>
      <c r="H153" s="379"/>
      <c r="I153" s="376"/>
      <c r="J153" s="379"/>
      <c r="K153" s="376"/>
      <c r="L153" s="382"/>
      <c r="M153" s="382"/>
      <c r="N153" s="384"/>
      <c r="O153" s="358"/>
      <c r="P153" s="585"/>
      <c r="Q153" s="22" t="s">
        <v>47</v>
      </c>
      <c r="R153" s="109">
        <f t="shared" ref="R153:AG153" si="104">SUBTOTAL(9,R151:R152)</f>
        <v>0</v>
      </c>
      <c r="S153" s="24">
        <f t="shared" si="104"/>
        <v>0</v>
      </c>
      <c r="T153" s="25">
        <f t="shared" si="104"/>
        <v>0</v>
      </c>
      <c r="U153" s="23">
        <f t="shared" si="104"/>
        <v>0</v>
      </c>
      <c r="V153" s="23">
        <f t="shared" si="104"/>
        <v>0</v>
      </c>
      <c r="W153" s="23">
        <f t="shared" si="104"/>
        <v>0</v>
      </c>
      <c r="X153" s="23">
        <f t="shared" si="93"/>
        <v>0</v>
      </c>
      <c r="Y153" s="23">
        <f t="shared" ref="Y153:Z153" si="105">SUBTOTAL(9,Y151:Y152)</f>
        <v>0</v>
      </c>
      <c r="Z153" s="23">
        <f t="shared" si="105"/>
        <v>0</v>
      </c>
      <c r="AA153" s="23">
        <f t="shared" si="94"/>
        <v>0</v>
      </c>
      <c r="AB153" s="278">
        <f t="shared" si="94"/>
        <v>0</v>
      </c>
      <c r="AC153" s="271">
        <f t="shared" si="94"/>
        <v>0</v>
      </c>
      <c r="AD153" s="23">
        <f t="shared" si="94"/>
        <v>0</v>
      </c>
      <c r="AE153" s="278">
        <f t="shared" si="94"/>
        <v>0</v>
      </c>
      <c r="AF153" s="281">
        <f t="shared" si="94"/>
        <v>0</v>
      </c>
      <c r="AG153" s="24">
        <f t="shared" si="104"/>
        <v>0</v>
      </c>
      <c r="AH153" s="560"/>
      <c r="AI153" s="367"/>
      <c r="AJ153" s="370"/>
      <c r="AK153" s="373"/>
      <c r="AL153" s="385"/>
      <c r="AM153" s="134">
        <f>ROW()</f>
        <v>153</v>
      </c>
      <c r="AN153" s="112">
        <f>D151</f>
        <v>0</v>
      </c>
      <c r="AO153" s="131">
        <f>N151</f>
        <v>0</v>
      </c>
      <c r="AP153" s="112"/>
      <c r="AQ153" s="112"/>
      <c r="AR153" s="112"/>
      <c r="AS153" s="112"/>
      <c r="AT153" s="112"/>
    </row>
    <row r="154" spans="2:46" ht="16.25" hidden="1" customHeight="1">
      <c r="B154" s="112">
        <f t="shared" si="95"/>
        <v>145</v>
      </c>
      <c r="C154" s="386">
        <v>49</v>
      </c>
      <c r="D154" s="389"/>
      <c r="E154" s="374"/>
      <c r="F154" s="377" t="s">
        <v>66</v>
      </c>
      <c r="G154" s="374"/>
      <c r="H154" s="377" t="s">
        <v>66</v>
      </c>
      <c r="I154" s="374"/>
      <c r="J154" s="377" t="s">
        <v>67</v>
      </c>
      <c r="K154" s="374"/>
      <c r="L154" s="380"/>
      <c r="M154" s="380"/>
      <c r="N154" s="356"/>
      <c r="O154" s="356"/>
      <c r="P154" s="583"/>
      <c r="Q154" s="14" t="s">
        <v>35</v>
      </c>
      <c r="R154" s="15">
        <f>SUM(T154:AG154)</f>
        <v>0</v>
      </c>
      <c r="S154" s="49"/>
      <c r="T154" s="50"/>
      <c r="U154" s="51"/>
      <c r="V154" s="51"/>
      <c r="W154" s="51"/>
      <c r="X154" s="51"/>
      <c r="Y154" s="51"/>
      <c r="Z154" s="51"/>
      <c r="AA154" s="51"/>
      <c r="AB154" s="51"/>
      <c r="AC154" s="269"/>
      <c r="AD154" s="51"/>
      <c r="AE154" s="51"/>
      <c r="AF154" s="279"/>
      <c r="AG154" s="49"/>
      <c r="AH154" s="362"/>
      <c r="AI154" s="365"/>
      <c r="AJ154" s="368" t="s">
        <v>36</v>
      </c>
      <c r="AK154" s="371"/>
      <c r="AL154" s="329"/>
      <c r="AM154" s="134">
        <f>ROW()</f>
        <v>154</v>
      </c>
      <c r="AN154" s="112">
        <f>D154</f>
        <v>0</v>
      </c>
      <c r="AO154" s="131">
        <f>N154</f>
        <v>0</v>
      </c>
      <c r="AP154" s="112"/>
      <c r="AQ154" s="112"/>
      <c r="AR154" s="112"/>
      <c r="AS154" s="112"/>
      <c r="AT154" s="112"/>
    </row>
    <row r="155" spans="2:46" ht="16.25" hidden="1" customHeight="1">
      <c r="B155" s="112">
        <f t="shared" si="95"/>
        <v>146</v>
      </c>
      <c r="C155" s="387"/>
      <c r="D155" s="390"/>
      <c r="E155" s="375"/>
      <c r="F155" s="378"/>
      <c r="G155" s="375"/>
      <c r="H155" s="378"/>
      <c r="I155" s="375"/>
      <c r="J155" s="378"/>
      <c r="K155" s="375"/>
      <c r="L155" s="381"/>
      <c r="M155" s="381"/>
      <c r="N155" s="383"/>
      <c r="O155" s="357"/>
      <c r="P155" s="584"/>
      <c r="Q155" s="18" t="s">
        <v>42</v>
      </c>
      <c r="R155" s="19">
        <f>SUM(T155:AG155)</f>
        <v>0</v>
      </c>
      <c r="S155" s="52"/>
      <c r="T155" s="53"/>
      <c r="U155" s="54"/>
      <c r="V155" s="54"/>
      <c r="W155" s="54"/>
      <c r="X155" s="54"/>
      <c r="Y155" s="54"/>
      <c r="Z155" s="54"/>
      <c r="AA155" s="54"/>
      <c r="AB155" s="54"/>
      <c r="AC155" s="270"/>
      <c r="AD155" s="54"/>
      <c r="AE155" s="54"/>
      <c r="AF155" s="280"/>
      <c r="AG155" s="52"/>
      <c r="AH155" s="559"/>
      <c r="AI155" s="366"/>
      <c r="AJ155" s="369"/>
      <c r="AK155" s="372"/>
      <c r="AL155" s="330"/>
      <c r="AM155" s="134">
        <f>ROW()</f>
        <v>155</v>
      </c>
      <c r="AN155" s="112">
        <f>D154</f>
        <v>0</v>
      </c>
      <c r="AO155" s="131">
        <f>N154</f>
        <v>0</v>
      </c>
      <c r="AP155" s="112"/>
      <c r="AQ155" s="112"/>
      <c r="AR155" s="112"/>
      <c r="AS155" s="112"/>
      <c r="AT155" s="112"/>
    </row>
    <row r="156" spans="2:46" ht="16.25" hidden="1" customHeight="1">
      <c r="B156" s="112">
        <f t="shared" si="95"/>
        <v>147</v>
      </c>
      <c r="C156" s="388"/>
      <c r="D156" s="391"/>
      <c r="E156" s="376"/>
      <c r="F156" s="379"/>
      <c r="G156" s="376"/>
      <c r="H156" s="379"/>
      <c r="I156" s="376"/>
      <c r="J156" s="379"/>
      <c r="K156" s="376"/>
      <c r="L156" s="382"/>
      <c r="M156" s="382"/>
      <c r="N156" s="384"/>
      <c r="O156" s="358"/>
      <c r="P156" s="585"/>
      <c r="Q156" s="22" t="s">
        <v>47</v>
      </c>
      <c r="R156" s="109">
        <f t="shared" ref="R156:AG171" si="106">SUBTOTAL(9,R154:R155)</f>
        <v>0</v>
      </c>
      <c r="S156" s="24">
        <f t="shared" si="106"/>
        <v>0</v>
      </c>
      <c r="T156" s="25">
        <f t="shared" si="106"/>
        <v>0</v>
      </c>
      <c r="U156" s="23">
        <f t="shared" si="106"/>
        <v>0</v>
      </c>
      <c r="V156" s="23">
        <f t="shared" si="106"/>
        <v>0</v>
      </c>
      <c r="W156" s="23">
        <f t="shared" si="106"/>
        <v>0</v>
      </c>
      <c r="X156" s="23">
        <f t="shared" si="106"/>
        <v>0</v>
      </c>
      <c r="Y156" s="23">
        <f t="shared" ref="Y156:AF171" si="107">SUBTOTAL(9,Y154:Y155)</f>
        <v>0</v>
      </c>
      <c r="Z156" s="23">
        <f t="shared" si="107"/>
        <v>0</v>
      </c>
      <c r="AA156" s="23">
        <f t="shared" si="107"/>
        <v>0</v>
      </c>
      <c r="AB156" s="278">
        <f t="shared" si="107"/>
        <v>0</v>
      </c>
      <c r="AC156" s="271">
        <f t="shared" si="107"/>
        <v>0</v>
      </c>
      <c r="AD156" s="23">
        <f t="shared" si="107"/>
        <v>0</v>
      </c>
      <c r="AE156" s="278">
        <f t="shared" si="107"/>
        <v>0</v>
      </c>
      <c r="AF156" s="281">
        <f t="shared" si="107"/>
        <v>0</v>
      </c>
      <c r="AG156" s="24">
        <f t="shared" si="106"/>
        <v>0</v>
      </c>
      <c r="AH156" s="560"/>
      <c r="AI156" s="367"/>
      <c r="AJ156" s="370"/>
      <c r="AK156" s="373"/>
      <c r="AL156" s="385"/>
      <c r="AM156" s="134">
        <f>ROW()</f>
        <v>156</v>
      </c>
      <c r="AN156" s="112">
        <f>D154</f>
        <v>0</v>
      </c>
      <c r="AO156" s="131">
        <f>N154</f>
        <v>0</v>
      </c>
      <c r="AP156" s="112"/>
      <c r="AQ156" s="112"/>
      <c r="AR156" s="112"/>
      <c r="AS156" s="112"/>
      <c r="AT156" s="112"/>
    </row>
    <row r="157" spans="2:46" ht="16.25" hidden="1" customHeight="1">
      <c r="B157" s="112">
        <f t="shared" si="95"/>
        <v>148</v>
      </c>
      <c r="C157" s="386">
        <v>50</v>
      </c>
      <c r="D157" s="389"/>
      <c r="E157" s="374"/>
      <c r="F157" s="377" t="s">
        <v>66</v>
      </c>
      <c r="G157" s="374"/>
      <c r="H157" s="377" t="s">
        <v>66</v>
      </c>
      <c r="I157" s="374"/>
      <c r="J157" s="377" t="s">
        <v>67</v>
      </c>
      <c r="K157" s="374"/>
      <c r="L157" s="380"/>
      <c r="M157" s="380"/>
      <c r="N157" s="356"/>
      <c r="O157" s="356"/>
      <c r="P157" s="583"/>
      <c r="Q157" s="14" t="s">
        <v>35</v>
      </c>
      <c r="R157" s="15">
        <f>SUM(T157:AG157)</f>
        <v>0</v>
      </c>
      <c r="S157" s="49"/>
      <c r="T157" s="50"/>
      <c r="U157" s="51"/>
      <c r="V157" s="51"/>
      <c r="W157" s="51"/>
      <c r="X157" s="51"/>
      <c r="Y157" s="51"/>
      <c r="Z157" s="51"/>
      <c r="AA157" s="51"/>
      <c r="AB157" s="51"/>
      <c r="AC157" s="269"/>
      <c r="AD157" s="51"/>
      <c r="AE157" s="51"/>
      <c r="AF157" s="279"/>
      <c r="AG157" s="49"/>
      <c r="AH157" s="362"/>
      <c r="AI157" s="365"/>
      <c r="AJ157" s="368" t="s">
        <v>36</v>
      </c>
      <c r="AK157" s="371"/>
      <c r="AL157" s="329"/>
      <c r="AM157" s="134">
        <f>ROW()</f>
        <v>157</v>
      </c>
      <c r="AN157" s="112">
        <f>D157</f>
        <v>0</v>
      </c>
      <c r="AO157" s="131">
        <f>N157</f>
        <v>0</v>
      </c>
      <c r="AP157" s="112"/>
      <c r="AQ157" s="112"/>
      <c r="AR157" s="112"/>
      <c r="AS157" s="112"/>
      <c r="AT157" s="112"/>
    </row>
    <row r="158" spans="2:46" ht="16.25" hidden="1" customHeight="1">
      <c r="B158" s="112">
        <f t="shared" si="95"/>
        <v>149</v>
      </c>
      <c r="C158" s="387"/>
      <c r="D158" s="390"/>
      <c r="E158" s="375"/>
      <c r="F158" s="378"/>
      <c r="G158" s="375"/>
      <c r="H158" s="378"/>
      <c r="I158" s="375"/>
      <c r="J158" s="378"/>
      <c r="K158" s="375"/>
      <c r="L158" s="381"/>
      <c r="M158" s="381"/>
      <c r="N158" s="383"/>
      <c r="O158" s="357"/>
      <c r="P158" s="584"/>
      <c r="Q158" s="18" t="s">
        <v>42</v>
      </c>
      <c r="R158" s="19">
        <f>SUM(T158:AG158)</f>
        <v>0</v>
      </c>
      <c r="S158" s="52"/>
      <c r="T158" s="53"/>
      <c r="U158" s="54"/>
      <c r="V158" s="54"/>
      <c r="W158" s="54"/>
      <c r="X158" s="54"/>
      <c r="Y158" s="54"/>
      <c r="Z158" s="54"/>
      <c r="AA158" s="54"/>
      <c r="AB158" s="54"/>
      <c r="AC158" s="270"/>
      <c r="AD158" s="54"/>
      <c r="AE158" s="54"/>
      <c r="AF158" s="280"/>
      <c r="AG158" s="52"/>
      <c r="AH158" s="559"/>
      <c r="AI158" s="366"/>
      <c r="AJ158" s="369"/>
      <c r="AK158" s="372"/>
      <c r="AL158" s="330"/>
      <c r="AM158" s="134">
        <f>ROW()</f>
        <v>158</v>
      </c>
      <c r="AN158" s="112">
        <f>D157</f>
        <v>0</v>
      </c>
      <c r="AO158" s="131">
        <f>N157</f>
        <v>0</v>
      </c>
      <c r="AP158" s="112"/>
      <c r="AQ158" s="112"/>
      <c r="AR158" s="112"/>
      <c r="AS158" s="112"/>
      <c r="AT158" s="112"/>
    </row>
    <row r="159" spans="2:46" ht="16.25" hidden="1" customHeight="1">
      <c r="B159" s="112">
        <f t="shared" si="95"/>
        <v>150</v>
      </c>
      <c r="C159" s="388"/>
      <c r="D159" s="391"/>
      <c r="E159" s="376"/>
      <c r="F159" s="379"/>
      <c r="G159" s="376"/>
      <c r="H159" s="379"/>
      <c r="I159" s="376"/>
      <c r="J159" s="379"/>
      <c r="K159" s="376"/>
      <c r="L159" s="382"/>
      <c r="M159" s="382"/>
      <c r="N159" s="384"/>
      <c r="O159" s="358"/>
      <c r="P159" s="585"/>
      <c r="Q159" s="22" t="s">
        <v>47</v>
      </c>
      <c r="R159" s="109">
        <f t="shared" ref="R159:AG159" si="108">SUBTOTAL(9,R157:R158)</f>
        <v>0</v>
      </c>
      <c r="S159" s="24">
        <f t="shared" si="108"/>
        <v>0</v>
      </c>
      <c r="T159" s="25">
        <f t="shared" si="108"/>
        <v>0</v>
      </c>
      <c r="U159" s="23">
        <f t="shared" si="108"/>
        <v>0</v>
      </c>
      <c r="V159" s="23">
        <f t="shared" si="108"/>
        <v>0</v>
      </c>
      <c r="W159" s="23">
        <f t="shared" si="108"/>
        <v>0</v>
      </c>
      <c r="X159" s="23">
        <f t="shared" si="106"/>
        <v>0</v>
      </c>
      <c r="Y159" s="23">
        <f t="shared" ref="Y159:Z159" si="109">SUBTOTAL(9,Y157:Y158)</f>
        <v>0</v>
      </c>
      <c r="Z159" s="23">
        <f t="shared" si="109"/>
        <v>0</v>
      </c>
      <c r="AA159" s="23">
        <f t="shared" si="107"/>
        <v>0</v>
      </c>
      <c r="AB159" s="278">
        <f t="shared" si="107"/>
        <v>0</v>
      </c>
      <c r="AC159" s="271">
        <f t="shared" si="107"/>
        <v>0</v>
      </c>
      <c r="AD159" s="23">
        <f t="shared" si="107"/>
        <v>0</v>
      </c>
      <c r="AE159" s="278">
        <f t="shared" si="107"/>
        <v>0</v>
      </c>
      <c r="AF159" s="281">
        <f t="shared" si="107"/>
        <v>0</v>
      </c>
      <c r="AG159" s="24">
        <f t="shared" si="108"/>
        <v>0</v>
      </c>
      <c r="AH159" s="560"/>
      <c r="AI159" s="367"/>
      <c r="AJ159" s="370"/>
      <c r="AK159" s="373"/>
      <c r="AL159" s="385"/>
      <c r="AM159" s="134">
        <f>ROW()</f>
        <v>159</v>
      </c>
      <c r="AN159" s="112">
        <f>D157</f>
        <v>0</v>
      </c>
      <c r="AO159" s="131">
        <f>N157</f>
        <v>0</v>
      </c>
      <c r="AP159" s="112"/>
      <c r="AQ159" s="112"/>
      <c r="AR159" s="112"/>
      <c r="AS159" s="112"/>
      <c r="AT159" s="112"/>
    </row>
    <row r="160" spans="2:46" ht="16.25" hidden="1" customHeight="1">
      <c r="B160" s="112">
        <f t="shared" si="95"/>
        <v>151</v>
      </c>
      <c r="C160" s="386">
        <v>51</v>
      </c>
      <c r="D160" s="389"/>
      <c r="E160" s="374"/>
      <c r="F160" s="377" t="s">
        <v>66</v>
      </c>
      <c r="G160" s="374"/>
      <c r="H160" s="377" t="s">
        <v>66</v>
      </c>
      <c r="I160" s="374"/>
      <c r="J160" s="377" t="s">
        <v>67</v>
      </c>
      <c r="K160" s="374"/>
      <c r="L160" s="380"/>
      <c r="M160" s="380"/>
      <c r="N160" s="356"/>
      <c r="O160" s="356"/>
      <c r="P160" s="583"/>
      <c r="Q160" s="14" t="s">
        <v>35</v>
      </c>
      <c r="R160" s="15">
        <f>SUM(T160:AG160)</f>
        <v>0</v>
      </c>
      <c r="S160" s="49"/>
      <c r="T160" s="50"/>
      <c r="U160" s="51"/>
      <c r="V160" s="51"/>
      <c r="W160" s="51"/>
      <c r="X160" s="51"/>
      <c r="Y160" s="51"/>
      <c r="Z160" s="51"/>
      <c r="AA160" s="51"/>
      <c r="AB160" s="51"/>
      <c r="AC160" s="269"/>
      <c r="AD160" s="51"/>
      <c r="AE160" s="51"/>
      <c r="AF160" s="279"/>
      <c r="AG160" s="49"/>
      <c r="AH160" s="362"/>
      <c r="AI160" s="365"/>
      <c r="AJ160" s="368" t="s">
        <v>36</v>
      </c>
      <c r="AK160" s="371"/>
      <c r="AL160" s="329"/>
      <c r="AM160" s="134">
        <f>ROW()</f>
        <v>160</v>
      </c>
      <c r="AN160" s="112">
        <f>D160</f>
        <v>0</v>
      </c>
      <c r="AO160" s="131">
        <f>N160</f>
        <v>0</v>
      </c>
      <c r="AP160" s="112"/>
      <c r="AQ160" s="112"/>
      <c r="AR160" s="112"/>
      <c r="AS160" s="112"/>
      <c r="AT160" s="112"/>
    </row>
    <row r="161" spans="2:46" ht="16.25" hidden="1" customHeight="1">
      <c r="B161" s="112">
        <f t="shared" si="95"/>
        <v>152</v>
      </c>
      <c r="C161" s="387"/>
      <c r="D161" s="390"/>
      <c r="E161" s="375"/>
      <c r="F161" s="378"/>
      <c r="G161" s="375"/>
      <c r="H161" s="378"/>
      <c r="I161" s="375"/>
      <c r="J161" s="378"/>
      <c r="K161" s="375"/>
      <c r="L161" s="381"/>
      <c r="M161" s="381"/>
      <c r="N161" s="383"/>
      <c r="O161" s="357"/>
      <c r="P161" s="584"/>
      <c r="Q161" s="18" t="s">
        <v>42</v>
      </c>
      <c r="R161" s="19">
        <f>SUM(T161:AG161)</f>
        <v>0</v>
      </c>
      <c r="S161" s="52"/>
      <c r="T161" s="53"/>
      <c r="U161" s="54"/>
      <c r="V161" s="54"/>
      <c r="W161" s="54"/>
      <c r="X161" s="54"/>
      <c r="Y161" s="54"/>
      <c r="Z161" s="54"/>
      <c r="AA161" s="54"/>
      <c r="AB161" s="54"/>
      <c r="AC161" s="270"/>
      <c r="AD161" s="54"/>
      <c r="AE161" s="54"/>
      <c r="AF161" s="280"/>
      <c r="AG161" s="52"/>
      <c r="AH161" s="559"/>
      <c r="AI161" s="366"/>
      <c r="AJ161" s="369"/>
      <c r="AK161" s="372"/>
      <c r="AL161" s="330"/>
      <c r="AM161" s="134">
        <f>ROW()</f>
        <v>161</v>
      </c>
      <c r="AN161" s="112">
        <f>D160</f>
        <v>0</v>
      </c>
      <c r="AO161" s="131">
        <f>N160</f>
        <v>0</v>
      </c>
      <c r="AP161" s="112"/>
      <c r="AQ161" s="112"/>
      <c r="AR161" s="112"/>
      <c r="AS161" s="112"/>
      <c r="AT161" s="112"/>
    </row>
    <row r="162" spans="2:46" ht="16.25" hidden="1" customHeight="1">
      <c r="B162" s="112">
        <f t="shared" si="95"/>
        <v>153</v>
      </c>
      <c r="C162" s="388"/>
      <c r="D162" s="391"/>
      <c r="E162" s="376"/>
      <c r="F162" s="379"/>
      <c r="G162" s="376"/>
      <c r="H162" s="379"/>
      <c r="I162" s="376"/>
      <c r="J162" s="379"/>
      <c r="K162" s="376"/>
      <c r="L162" s="382"/>
      <c r="M162" s="382"/>
      <c r="N162" s="384"/>
      <c r="O162" s="358"/>
      <c r="P162" s="585"/>
      <c r="Q162" s="22" t="s">
        <v>47</v>
      </c>
      <c r="R162" s="109">
        <f t="shared" ref="R162:AG162" si="110">SUBTOTAL(9,R160:R161)</f>
        <v>0</v>
      </c>
      <c r="S162" s="24">
        <f t="shared" si="110"/>
        <v>0</v>
      </c>
      <c r="T162" s="25">
        <f t="shared" si="110"/>
        <v>0</v>
      </c>
      <c r="U162" s="23">
        <f t="shared" si="110"/>
        <v>0</v>
      </c>
      <c r="V162" s="23">
        <f t="shared" si="110"/>
        <v>0</v>
      </c>
      <c r="W162" s="23">
        <f t="shared" si="110"/>
        <v>0</v>
      </c>
      <c r="X162" s="23">
        <f t="shared" si="106"/>
        <v>0</v>
      </c>
      <c r="Y162" s="23">
        <f t="shared" ref="Y162:Z162" si="111">SUBTOTAL(9,Y160:Y161)</f>
        <v>0</v>
      </c>
      <c r="Z162" s="23">
        <f t="shared" si="111"/>
        <v>0</v>
      </c>
      <c r="AA162" s="23">
        <f t="shared" si="107"/>
        <v>0</v>
      </c>
      <c r="AB162" s="278">
        <f t="shared" si="107"/>
        <v>0</v>
      </c>
      <c r="AC162" s="271">
        <f t="shared" si="107"/>
        <v>0</v>
      </c>
      <c r="AD162" s="23">
        <f t="shared" si="107"/>
        <v>0</v>
      </c>
      <c r="AE162" s="278">
        <f t="shared" si="107"/>
        <v>0</v>
      </c>
      <c r="AF162" s="281">
        <f t="shared" si="107"/>
        <v>0</v>
      </c>
      <c r="AG162" s="24">
        <f t="shared" si="110"/>
        <v>0</v>
      </c>
      <c r="AH162" s="560"/>
      <c r="AI162" s="367"/>
      <c r="AJ162" s="370"/>
      <c r="AK162" s="373"/>
      <c r="AL162" s="385"/>
      <c r="AM162" s="134">
        <f>ROW()</f>
        <v>162</v>
      </c>
      <c r="AN162" s="112">
        <f>D160</f>
        <v>0</v>
      </c>
      <c r="AO162" s="131">
        <f>N160</f>
        <v>0</v>
      </c>
      <c r="AP162" s="112"/>
      <c r="AQ162" s="112"/>
      <c r="AR162" s="112"/>
      <c r="AS162" s="112"/>
      <c r="AT162" s="112"/>
    </row>
    <row r="163" spans="2:46" ht="16.25" hidden="1" customHeight="1">
      <c r="B163" s="112">
        <f t="shared" si="95"/>
        <v>154</v>
      </c>
      <c r="C163" s="386">
        <v>52</v>
      </c>
      <c r="D163" s="389"/>
      <c r="E163" s="374"/>
      <c r="F163" s="377" t="s">
        <v>66</v>
      </c>
      <c r="G163" s="374"/>
      <c r="H163" s="377" t="s">
        <v>66</v>
      </c>
      <c r="I163" s="374"/>
      <c r="J163" s="377" t="s">
        <v>67</v>
      </c>
      <c r="K163" s="374"/>
      <c r="L163" s="380"/>
      <c r="M163" s="380"/>
      <c r="N163" s="356"/>
      <c r="O163" s="356"/>
      <c r="P163" s="583"/>
      <c r="Q163" s="14" t="s">
        <v>35</v>
      </c>
      <c r="R163" s="15">
        <f>SUM(T163:AG163)</f>
        <v>0</v>
      </c>
      <c r="S163" s="49"/>
      <c r="T163" s="50"/>
      <c r="U163" s="51"/>
      <c r="V163" s="51"/>
      <c r="W163" s="51"/>
      <c r="X163" s="51"/>
      <c r="Y163" s="51"/>
      <c r="Z163" s="51"/>
      <c r="AA163" s="51"/>
      <c r="AB163" s="51"/>
      <c r="AC163" s="269"/>
      <c r="AD163" s="51"/>
      <c r="AE163" s="51"/>
      <c r="AF163" s="279"/>
      <c r="AG163" s="49"/>
      <c r="AH163" s="362"/>
      <c r="AI163" s="365"/>
      <c r="AJ163" s="368" t="s">
        <v>36</v>
      </c>
      <c r="AK163" s="371"/>
      <c r="AL163" s="329"/>
      <c r="AM163" s="134">
        <f>ROW()</f>
        <v>163</v>
      </c>
      <c r="AN163" s="112">
        <f>D163</f>
        <v>0</v>
      </c>
      <c r="AO163" s="131">
        <f>N163</f>
        <v>0</v>
      </c>
      <c r="AP163" s="112"/>
      <c r="AQ163" s="112"/>
      <c r="AR163" s="112"/>
      <c r="AS163" s="112"/>
      <c r="AT163" s="112"/>
    </row>
    <row r="164" spans="2:46" ht="16.25" hidden="1" customHeight="1">
      <c r="B164" s="112">
        <f t="shared" si="95"/>
        <v>155</v>
      </c>
      <c r="C164" s="387"/>
      <c r="D164" s="390"/>
      <c r="E164" s="375"/>
      <c r="F164" s="378"/>
      <c r="G164" s="375"/>
      <c r="H164" s="378"/>
      <c r="I164" s="375"/>
      <c r="J164" s="378"/>
      <c r="K164" s="375"/>
      <c r="L164" s="381"/>
      <c r="M164" s="381"/>
      <c r="N164" s="383"/>
      <c r="O164" s="357"/>
      <c r="P164" s="584"/>
      <c r="Q164" s="18" t="s">
        <v>42</v>
      </c>
      <c r="R164" s="19">
        <f>SUM(T164:AG164)</f>
        <v>0</v>
      </c>
      <c r="S164" s="52"/>
      <c r="T164" s="53"/>
      <c r="U164" s="54"/>
      <c r="V164" s="54"/>
      <c r="W164" s="54"/>
      <c r="X164" s="54"/>
      <c r="Y164" s="54"/>
      <c r="Z164" s="54"/>
      <c r="AA164" s="54"/>
      <c r="AB164" s="54"/>
      <c r="AC164" s="270"/>
      <c r="AD164" s="54"/>
      <c r="AE164" s="54"/>
      <c r="AF164" s="280"/>
      <c r="AG164" s="52"/>
      <c r="AH164" s="559"/>
      <c r="AI164" s="366"/>
      <c r="AJ164" s="369"/>
      <c r="AK164" s="372"/>
      <c r="AL164" s="330"/>
      <c r="AM164" s="134">
        <f>ROW()</f>
        <v>164</v>
      </c>
      <c r="AN164" s="112">
        <f>D163</f>
        <v>0</v>
      </c>
      <c r="AO164" s="131">
        <f>N163</f>
        <v>0</v>
      </c>
      <c r="AP164" s="112"/>
      <c r="AQ164" s="112"/>
      <c r="AR164" s="112"/>
      <c r="AS164" s="112"/>
      <c r="AT164" s="112"/>
    </row>
    <row r="165" spans="2:46" ht="16.25" hidden="1" customHeight="1">
      <c r="B165" s="112">
        <f t="shared" si="95"/>
        <v>156</v>
      </c>
      <c r="C165" s="388"/>
      <c r="D165" s="391"/>
      <c r="E165" s="376"/>
      <c r="F165" s="379"/>
      <c r="G165" s="376"/>
      <c r="H165" s="379"/>
      <c r="I165" s="376"/>
      <c r="J165" s="379"/>
      <c r="K165" s="376"/>
      <c r="L165" s="382"/>
      <c r="M165" s="382"/>
      <c r="N165" s="384"/>
      <c r="O165" s="358"/>
      <c r="P165" s="585"/>
      <c r="Q165" s="22" t="s">
        <v>47</v>
      </c>
      <c r="R165" s="109">
        <f t="shared" ref="R165:AG165" si="112">SUBTOTAL(9,R163:R164)</f>
        <v>0</v>
      </c>
      <c r="S165" s="24">
        <f t="shared" si="112"/>
        <v>0</v>
      </c>
      <c r="T165" s="25">
        <f t="shared" si="112"/>
        <v>0</v>
      </c>
      <c r="U165" s="23">
        <f t="shared" si="112"/>
        <v>0</v>
      </c>
      <c r="V165" s="23">
        <f t="shared" si="112"/>
        <v>0</v>
      </c>
      <c r="W165" s="23">
        <f t="shared" si="112"/>
        <v>0</v>
      </c>
      <c r="X165" s="23">
        <f t="shared" si="106"/>
        <v>0</v>
      </c>
      <c r="Y165" s="23">
        <f t="shared" ref="Y165:Z165" si="113">SUBTOTAL(9,Y163:Y164)</f>
        <v>0</v>
      </c>
      <c r="Z165" s="23">
        <f t="shared" si="113"/>
        <v>0</v>
      </c>
      <c r="AA165" s="23">
        <f t="shared" si="107"/>
        <v>0</v>
      </c>
      <c r="AB165" s="278">
        <f t="shared" si="107"/>
        <v>0</v>
      </c>
      <c r="AC165" s="271">
        <f t="shared" si="107"/>
        <v>0</v>
      </c>
      <c r="AD165" s="23">
        <f t="shared" si="107"/>
        <v>0</v>
      </c>
      <c r="AE165" s="278">
        <f t="shared" si="107"/>
        <v>0</v>
      </c>
      <c r="AF165" s="281">
        <f t="shared" si="107"/>
        <v>0</v>
      </c>
      <c r="AG165" s="24">
        <f t="shared" si="112"/>
        <v>0</v>
      </c>
      <c r="AH165" s="560"/>
      <c r="AI165" s="367"/>
      <c r="AJ165" s="370"/>
      <c r="AK165" s="373"/>
      <c r="AL165" s="385"/>
      <c r="AM165" s="134">
        <f>ROW()</f>
        <v>165</v>
      </c>
      <c r="AN165" s="112">
        <f>D163</f>
        <v>0</v>
      </c>
      <c r="AO165" s="131">
        <f>N163</f>
        <v>0</v>
      </c>
      <c r="AP165" s="112"/>
      <c r="AQ165" s="112"/>
      <c r="AR165" s="112"/>
      <c r="AS165" s="112"/>
      <c r="AT165" s="112"/>
    </row>
    <row r="166" spans="2:46" ht="16.25" hidden="1" customHeight="1">
      <c r="B166" s="112">
        <f t="shared" si="95"/>
        <v>157</v>
      </c>
      <c r="C166" s="386">
        <v>53</v>
      </c>
      <c r="D166" s="389"/>
      <c r="E166" s="374"/>
      <c r="F166" s="377" t="s">
        <v>66</v>
      </c>
      <c r="G166" s="374"/>
      <c r="H166" s="377" t="s">
        <v>66</v>
      </c>
      <c r="I166" s="374"/>
      <c r="J166" s="377" t="s">
        <v>67</v>
      </c>
      <c r="K166" s="374"/>
      <c r="L166" s="380"/>
      <c r="M166" s="380"/>
      <c r="N166" s="356"/>
      <c r="O166" s="356"/>
      <c r="P166" s="583"/>
      <c r="Q166" s="14" t="s">
        <v>35</v>
      </c>
      <c r="R166" s="15">
        <f>SUM(T166:AG166)</f>
        <v>0</v>
      </c>
      <c r="S166" s="49"/>
      <c r="T166" s="50"/>
      <c r="U166" s="51"/>
      <c r="V166" s="51"/>
      <c r="W166" s="51"/>
      <c r="X166" s="51"/>
      <c r="Y166" s="51"/>
      <c r="Z166" s="51"/>
      <c r="AA166" s="51"/>
      <c r="AB166" s="51"/>
      <c r="AC166" s="269"/>
      <c r="AD166" s="51"/>
      <c r="AE166" s="51"/>
      <c r="AF166" s="279"/>
      <c r="AG166" s="49"/>
      <c r="AH166" s="362"/>
      <c r="AI166" s="365"/>
      <c r="AJ166" s="368" t="s">
        <v>36</v>
      </c>
      <c r="AK166" s="371"/>
      <c r="AL166" s="329"/>
      <c r="AM166" s="134">
        <f>ROW()</f>
        <v>166</v>
      </c>
      <c r="AN166" s="112">
        <f>D166</f>
        <v>0</v>
      </c>
      <c r="AO166" s="131">
        <f>N166</f>
        <v>0</v>
      </c>
      <c r="AP166" s="112"/>
      <c r="AQ166" s="112"/>
      <c r="AR166" s="112"/>
      <c r="AS166" s="112"/>
      <c r="AT166" s="112"/>
    </row>
    <row r="167" spans="2:46" ht="16.25" hidden="1" customHeight="1">
      <c r="B167" s="112">
        <f t="shared" si="95"/>
        <v>158</v>
      </c>
      <c r="C167" s="387"/>
      <c r="D167" s="390"/>
      <c r="E167" s="375"/>
      <c r="F167" s="378"/>
      <c r="G167" s="375"/>
      <c r="H167" s="378"/>
      <c r="I167" s="375"/>
      <c r="J167" s="378"/>
      <c r="K167" s="375"/>
      <c r="L167" s="381"/>
      <c r="M167" s="381"/>
      <c r="N167" s="383"/>
      <c r="O167" s="357"/>
      <c r="P167" s="584"/>
      <c r="Q167" s="18" t="s">
        <v>42</v>
      </c>
      <c r="R167" s="19">
        <f>SUM(T167:AG167)</f>
        <v>0</v>
      </c>
      <c r="S167" s="52"/>
      <c r="T167" s="53"/>
      <c r="U167" s="54"/>
      <c r="V167" s="54"/>
      <c r="W167" s="54"/>
      <c r="X167" s="54"/>
      <c r="Y167" s="54"/>
      <c r="Z167" s="54"/>
      <c r="AA167" s="54"/>
      <c r="AB167" s="54"/>
      <c r="AC167" s="270"/>
      <c r="AD167" s="54"/>
      <c r="AE167" s="54"/>
      <c r="AF167" s="280"/>
      <c r="AG167" s="52"/>
      <c r="AH167" s="559"/>
      <c r="AI167" s="366"/>
      <c r="AJ167" s="369"/>
      <c r="AK167" s="372"/>
      <c r="AL167" s="330"/>
      <c r="AM167" s="134">
        <f>ROW()</f>
        <v>167</v>
      </c>
      <c r="AN167" s="112">
        <f>D166</f>
        <v>0</v>
      </c>
      <c r="AO167" s="131">
        <f>N166</f>
        <v>0</v>
      </c>
      <c r="AP167" s="112"/>
      <c r="AQ167" s="112"/>
      <c r="AR167" s="112"/>
      <c r="AS167" s="112"/>
      <c r="AT167" s="112"/>
    </row>
    <row r="168" spans="2:46" ht="16.25" hidden="1" customHeight="1">
      <c r="B168" s="112">
        <f t="shared" si="95"/>
        <v>159</v>
      </c>
      <c r="C168" s="388"/>
      <c r="D168" s="391"/>
      <c r="E168" s="376"/>
      <c r="F168" s="379"/>
      <c r="G168" s="376"/>
      <c r="H168" s="379"/>
      <c r="I168" s="376"/>
      <c r="J168" s="379"/>
      <c r="K168" s="376"/>
      <c r="L168" s="382"/>
      <c r="M168" s="382"/>
      <c r="N168" s="384"/>
      <c r="O168" s="358"/>
      <c r="P168" s="585"/>
      <c r="Q168" s="22" t="s">
        <v>47</v>
      </c>
      <c r="R168" s="109">
        <f t="shared" ref="R168:AG168" si="114">SUBTOTAL(9,R166:R167)</f>
        <v>0</v>
      </c>
      <c r="S168" s="24">
        <f t="shared" si="114"/>
        <v>0</v>
      </c>
      <c r="T168" s="25">
        <f t="shared" si="114"/>
        <v>0</v>
      </c>
      <c r="U168" s="23">
        <f t="shared" si="114"/>
        <v>0</v>
      </c>
      <c r="V168" s="23">
        <f t="shared" si="114"/>
        <v>0</v>
      </c>
      <c r="W168" s="23">
        <f t="shared" si="114"/>
        <v>0</v>
      </c>
      <c r="X168" s="23">
        <f t="shared" si="106"/>
        <v>0</v>
      </c>
      <c r="Y168" s="23">
        <f t="shared" ref="Y168:Z168" si="115">SUBTOTAL(9,Y166:Y167)</f>
        <v>0</v>
      </c>
      <c r="Z168" s="23">
        <f t="shared" si="115"/>
        <v>0</v>
      </c>
      <c r="AA168" s="23">
        <f t="shared" si="107"/>
        <v>0</v>
      </c>
      <c r="AB168" s="278">
        <f t="shared" si="107"/>
        <v>0</v>
      </c>
      <c r="AC168" s="271">
        <f t="shared" si="107"/>
        <v>0</v>
      </c>
      <c r="AD168" s="23">
        <f t="shared" si="107"/>
        <v>0</v>
      </c>
      <c r="AE168" s="278">
        <f t="shared" si="107"/>
        <v>0</v>
      </c>
      <c r="AF168" s="281">
        <f t="shared" si="107"/>
        <v>0</v>
      </c>
      <c r="AG168" s="24">
        <f t="shared" si="114"/>
        <v>0</v>
      </c>
      <c r="AH168" s="560"/>
      <c r="AI168" s="367"/>
      <c r="AJ168" s="370"/>
      <c r="AK168" s="373"/>
      <c r="AL168" s="385"/>
      <c r="AM168" s="134">
        <f>ROW()</f>
        <v>168</v>
      </c>
      <c r="AN168" s="112">
        <f>D166</f>
        <v>0</v>
      </c>
      <c r="AO168" s="131">
        <f>N166</f>
        <v>0</v>
      </c>
      <c r="AP168" s="112"/>
      <c r="AQ168" s="112"/>
      <c r="AR168" s="112"/>
      <c r="AS168" s="112"/>
      <c r="AT168" s="112"/>
    </row>
    <row r="169" spans="2:46" ht="16.25" hidden="1" customHeight="1">
      <c r="B169" s="112">
        <f t="shared" si="95"/>
        <v>160</v>
      </c>
      <c r="C169" s="386">
        <v>54</v>
      </c>
      <c r="D169" s="389"/>
      <c r="E169" s="374"/>
      <c r="F169" s="377" t="s">
        <v>66</v>
      </c>
      <c r="G169" s="374"/>
      <c r="H169" s="377" t="s">
        <v>66</v>
      </c>
      <c r="I169" s="374"/>
      <c r="J169" s="377" t="s">
        <v>67</v>
      </c>
      <c r="K169" s="374"/>
      <c r="L169" s="380"/>
      <c r="M169" s="380"/>
      <c r="N169" s="356"/>
      <c r="O169" s="356"/>
      <c r="P169" s="583"/>
      <c r="Q169" s="14" t="s">
        <v>35</v>
      </c>
      <c r="R169" s="15">
        <f>SUM(T169:AG169)</f>
        <v>0</v>
      </c>
      <c r="S169" s="49"/>
      <c r="T169" s="50"/>
      <c r="U169" s="51"/>
      <c r="V169" s="51"/>
      <c r="W169" s="51"/>
      <c r="X169" s="51"/>
      <c r="Y169" s="51"/>
      <c r="Z169" s="51"/>
      <c r="AA169" s="51"/>
      <c r="AB169" s="51"/>
      <c r="AC169" s="269"/>
      <c r="AD169" s="51"/>
      <c r="AE169" s="51"/>
      <c r="AF169" s="279"/>
      <c r="AG169" s="49"/>
      <c r="AH169" s="362"/>
      <c r="AI169" s="365"/>
      <c r="AJ169" s="368" t="s">
        <v>36</v>
      </c>
      <c r="AK169" s="371"/>
      <c r="AL169" s="329"/>
      <c r="AM169" s="134">
        <f>ROW()</f>
        <v>169</v>
      </c>
      <c r="AN169" s="112">
        <f>D169</f>
        <v>0</v>
      </c>
      <c r="AO169" s="131">
        <f>N169</f>
        <v>0</v>
      </c>
      <c r="AP169" s="112"/>
      <c r="AQ169" s="112"/>
      <c r="AR169" s="112"/>
      <c r="AS169" s="112"/>
      <c r="AT169" s="112"/>
    </row>
    <row r="170" spans="2:46" ht="16.25" hidden="1" customHeight="1">
      <c r="B170" s="112">
        <f t="shared" si="95"/>
        <v>161</v>
      </c>
      <c r="C170" s="387"/>
      <c r="D170" s="390"/>
      <c r="E170" s="375"/>
      <c r="F170" s="378"/>
      <c r="G170" s="375"/>
      <c r="H170" s="378"/>
      <c r="I170" s="375"/>
      <c r="J170" s="378"/>
      <c r="K170" s="375"/>
      <c r="L170" s="381"/>
      <c r="M170" s="381"/>
      <c r="N170" s="383"/>
      <c r="O170" s="357"/>
      <c r="P170" s="584"/>
      <c r="Q170" s="18" t="s">
        <v>42</v>
      </c>
      <c r="R170" s="19">
        <f>SUM(T170:AG170)</f>
        <v>0</v>
      </c>
      <c r="S170" s="52"/>
      <c r="T170" s="53"/>
      <c r="U170" s="54"/>
      <c r="V170" s="54"/>
      <c r="W170" s="54"/>
      <c r="X170" s="54"/>
      <c r="Y170" s="54"/>
      <c r="Z170" s="54"/>
      <c r="AA170" s="54"/>
      <c r="AB170" s="54"/>
      <c r="AC170" s="270"/>
      <c r="AD170" s="54"/>
      <c r="AE170" s="54"/>
      <c r="AF170" s="280"/>
      <c r="AG170" s="52"/>
      <c r="AH170" s="559"/>
      <c r="AI170" s="366"/>
      <c r="AJ170" s="369"/>
      <c r="AK170" s="372"/>
      <c r="AL170" s="330"/>
      <c r="AM170" s="134">
        <f>ROW()</f>
        <v>170</v>
      </c>
      <c r="AN170" s="112">
        <f>D169</f>
        <v>0</v>
      </c>
      <c r="AO170" s="131">
        <f>N169</f>
        <v>0</v>
      </c>
      <c r="AP170" s="112"/>
      <c r="AQ170" s="112"/>
      <c r="AR170" s="112"/>
      <c r="AS170" s="112"/>
      <c r="AT170" s="112"/>
    </row>
    <row r="171" spans="2:46" ht="16.25" hidden="1" customHeight="1">
      <c r="B171" s="112">
        <f t="shared" si="95"/>
        <v>162</v>
      </c>
      <c r="C171" s="388"/>
      <c r="D171" s="391"/>
      <c r="E171" s="376"/>
      <c r="F171" s="379"/>
      <c r="G171" s="376"/>
      <c r="H171" s="379"/>
      <c r="I171" s="376"/>
      <c r="J171" s="379"/>
      <c r="K171" s="376"/>
      <c r="L171" s="382"/>
      <c r="M171" s="382"/>
      <c r="N171" s="384"/>
      <c r="O171" s="358"/>
      <c r="P171" s="585"/>
      <c r="Q171" s="22" t="s">
        <v>47</v>
      </c>
      <c r="R171" s="109">
        <f t="shared" ref="R171:AG171" si="116">SUBTOTAL(9,R169:R170)</f>
        <v>0</v>
      </c>
      <c r="S171" s="24">
        <f t="shared" si="116"/>
        <v>0</v>
      </c>
      <c r="T171" s="25">
        <f t="shared" si="116"/>
        <v>0</v>
      </c>
      <c r="U171" s="23">
        <f t="shared" si="116"/>
        <v>0</v>
      </c>
      <c r="V171" s="23">
        <f t="shared" si="116"/>
        <v>0</v>
      </c>
      <c r="W171" s="23">
        <f t="shared" si="116"/>
        <v>0</v>
      </c>
      <c r="X171" s="23">
        <f t="shared" si="106"/>
        <v>0</v>
      </c>
      <c r="Y171" s="23">
        <f t="shared" ref="Y171:Z171" si="117">SUBTOTAL(9,Y169:Y170)</f>
        <v>0</v>
      </c>
      <c r="Z171" s="23">
        <f t="shared" si="117"/>
        <v>0</v>
      </c>
      <c r="AA171" s="23">
        <f t="shared" si="107"/>
        <v>0</v>
      </c>
      <c r="AB171" s="278">
        <f t="shared" si="107"/>
        <v>0</v>
      </c>
      <c r="AC171" s="271">
        <f t="shared" si="107"/>
        <v>0</v>
      </c>
      <c r="AD171" s="23">
        <f t="shared" si="107"/>
        <v>0</v>
      </c>
      <c r="AE171" s="278">
        <f t="shared" si="107"/>
        <v>0</v>
      </c>
      <c r="AF171" s="281">
        <f t="shared" si="107"/>
        <v>0</v>
      </c>
      <c r="AG171" s="24">
        <f t="shared" si="116"/>
        <v>0</v>
      </c>
      <c r="AH171" s="560"/>
      <c r="AI171" s="367"/>
      <c r="AJ171" s="370"/>
      <c r="AK171" s="373"/>
      <c r="AL171" s="385"/>
      <c r="AM171" s="134">
        <f>ROW()</f>
        <v>171</v>
      </c>
      <c r="AN171" s="112">
        <f>D169</f>
        <v>0</v>
      </c>
      <c r="AO171" s="131">
        <f>N169</f>
        <v>0</v>
      </c>
      <c r="AP171" s="112"/>
      <c r="AQ171" s="112"/>
      <c r="AR171" s="112"/>
      <c r="AS171" s="112"/>
      <c r="AT171" s="112"/>
    </row>
    <row r="172" spans="2:46" ht="16.25" hidden="1" customHeight="1">
      <c r="B172" s="112">
        <f t="shared" si="95"/>
        <v>163</v>
      </c>
      <c r="C172" s="386">
        <v>55</v>
      </c>
      <c r="D172" s="389"/>
      <c r="E172" s="374"/>
      <c r="F172" s="377" t="s">
        <v>66</v>
      </c>
      <c r="G172" s="374"/>
      <c r="H172" s="377" t="s">
        <v>66</v>
      </c>
      <c r="I172" s="374"/>
      <c r="J172" s="377" t="s">
        <v>67</v>
      </c>
      <c r="K172" s="374"/>
      <c r="L172" s="380"/>
      <c r="M172" s="380"/>
      <c r="N172" s="356"/>
      <c r="O172" s="356"/>
      <c r="P172" s="583"/>
      <c r="Q172" s="14" t="s">
        <v>35</v>
      </c>
      <c r="R172" s="15">
        <f>SUM(T172:AG172)</f>
        <v>0</v>
      </c>
      <c r="S172" s="49"/>
      <c r="T172" s="50"/>
      <c r="U172" s="51"/>
      <c r="V172" s="51"/>
      <c r="W172" s="51"/>
      <c r="X172" s="51"/>
      <c r="Y172" s="51"/>
      <c r="Z172" s="51"/>
      <c r="AA172" s="51"/>
      <c r="AB172" s="51"/>
      <c r="AC172" s="269"/>
      <c r="AD172" s="51"/>
      <c r="AE172" s="51"/>
      <c r="AF172" s="279"/>
      <c r="AG172" s="49"/>
      <c r="AH172" s="362"/>
      <c r="AI172" s="365"/>
      <c r="AJ172" s="368" t="s">
        <v>36</v>
      </c>
      <c r="AK172" s="371"/>
      <c r="AL172" s="329"/>
      <c r="AM172" s="134">
        <f>ROW()</f>
        <v>172</v>
      </c>
      <c r="AN172" s="112">
        <f>D172</f>
        <v>0</v>
      </c>
      <c r="AO172" s="131">
        <f>N172</f>
        <v>0</v>
      </c>
      <c r="AP172" s="112"/>
      <c r="AQ172" s="112"/>
      <c r="AR172" s="112"/>
      <c r="AS172" s="112"/>
      <c r="AT172" s="112"/>
    </row>
    <row r="173" spans="2:46" ht="16.25" hidden="1" customHeight="1">
      <c r="B173" s="112">
        <f t="shared" si="95"/>
        <v>164</v>
      </c>
      <c r="C173" s="387"/>
      <c r="D173" s="390"/>
      <c r="E173" s="375"/>
      <c r="F173" s="378"/>
      <c r="G173" s="375"/>
      <c r="H173" s="378"/>
      <c r="I173" s="375"/>
      <c r="J173" s="378"/>
      <c r="K173" s="375"/>
      <c r="L173" s="381"/>
      <c r="M173" s="381"/>
      <c r="N173" s="383"/>
      <c r="O173" s="357"/>
      <c r="P173" s="584"/>
      <c r="Q173" s="18" t="s">
        <v>42</v>
      </c>
      <c r="R173" s="19">
        <f>SUM(T173:AG173)</f>
        <v>0</v>
      </c>
      <c r="S173" s="52"/>
      <c r="T173" s="53"/>
      <c r="U173" s="54"/>
      <c r="V173" s="54"/>
      <c r="W173" s="54"/>
      <c r="X173" s="54"/>
      <c r="Y173" s="54"/>
      <c r="Z173" s="54"/>
      <c r="AA173" s="54"/>
      <c r="AB173" s="54"/>
      <c r="AC173" s="270"/>
      <c r="AD173" s="54"/>
      <c r="AE173" s="54"/>
      <c r="AF173" s="280"/>
      <c r="AG173" s="52"/>
      <c r="AH173" s="559"/>
      <c r="AI173" s="366"/>
      <c r="AJ173" s="369"/>
      <c r="AK173" s="372"/>
      <c r="AL173" s="330"/>
      <c r="AM173" s="134">
        <f>ROW()</f>
        <v>173</v>
      </c>
      <c r="AN173" s="112">
        <f>D172</f>
        <v>0</v>
      </c>
      <c r="AO173" s="131">
        <f>N172</f>
        <v>0</v>
      </c>
      <c r="AP173" s="112"/>
      <c r="AQ173" s="112"/>
      <c r="AR173" s="112"/>
      <c r="AS173" s="112"/>
      <c r="AT173" s="112"/>
    </row>
    <row r="174" spans="2:46" ht="16.25" hidden="1" customHeight="1">
      <c r="B174" s="112">
        <f t="shared" si="95"/>
        <v>165</v>
      </c>
      <c r="C174" s="388"/>
      <c r="D174" s="391"/>
      <c r="E174" s="376"/>
      <c r="F174" s="379"/>
      <c r="G174" s="376"/>
      <c r="H174" s="379"/>
      <c r="I174" s="376"/>
      <c r="J174" s="379"/>
      <c r="K174" s="376"/>
      <c r="L174" s="382"/>
      <c r="M174" s="382"/>
      <c r="N174" s="384"/>
      <c r="O174" s="358"/>
      <c r="P174" s="585"/>
      <c r="Q174" s="22" t="s">
        <v>47</v>
      </c>
      <c r="R174" s="109">
        <f t="shared" ref="R174:AG189" si="118">SUBTOTAL(9,R172:R173)</f>
        <v>0</v>
      </c>
      <c r="S174" s="24">
        <f t="shared" si="118"/>
        <v>0</v>
      </c>
      <c r="T174" s="25">
        <f t="shared" si="118"/>
        <v>0</v>
      </c>
      <c r="U174" s="23">
        <f t="shared" si="118"/>
        <v>0</v>
      </c>
      <c r="V174" s="23">
        <f t="shared" si="118"/>
        <v>0</v>
      </c>
      <c r="W174" s="23">
        <f t="shared" si="118"/>
        <v>0</v>
      </c>
      <c r="X174" s="23">
        <f t="shared" si="118"/>
        <v>0</v>
      </c>
      <c r="Y174" s="23">
        <f t="shared" ref="Y174:AF189" si="119">SUBTOTAL(9,Y172:Y173)</f>
        <v>0</v>
      </c>
      <c r="Z174" s="23">
        <f t="shared" si="119"/>
        <v>0</v>
      </c>
      <c r="AA174" s="23">
        <f t="shared" si="119"/>
        <v>0</v>
      </c>
      <c r="AB174" s="278">
        <f t="shared" si="119"/>
        <v>0</v>
      </c>
      <c r="AC174" s="271">
        <f t="shared" si="119"/>
        <v>0</v>
      </c>
      <c r="AD174" s="23">
        <f t="shared" si="119"/>
        <v>0</v>
      </c>
      <c r="AE174" s="278">
        <f t="shared" si="119"/>
        <v>0</v>
      </c>
      <c r="AF174" s="281">
        <f t="shared" si="119"/>
        <v>0</v>
      </c>
      <c r="AG174" s="24">
        <f t="shared" si="118"/>
        <v>0</v>
      </c>
      <c r="AH174" s="560"/>
      <c r="AI174" s="367"/>
      <c r="AJ174" s="370"/>
      <c r="AK174" s="373"/>
      <c r="AL174" s="385"/>
      <c r="AM174" s="134">
        <f>ROW()</f>
        <v>174</v>
      </c>
      <c r="AN174" s="112">
        <f>D172</f>
        <v>0</v>
      </c>
      <c r="AO174" s="131">
        <f>N172</f>
        <v>0</v>
      </c>
      <c r="AP174" s="112"/>
      <c r="AQ174" s="112"/>
      <c r="AR174" s="112"/>
      <c r="AS174" s="112"/>
      <c r="AT174" s="112"/>
    </row>
    <row r="175" spans="2:46" ht="16.25" hidden="1" customHeight="1">
      <c r="B175" s="112">
        <f t="shared" si="95"/>
        <v>166</v>
      </c>
      <c r="C175" s="386">
        <v>56</v>
      </c>
      <c r="D175" s="389"/>
      <c r="E175" s="374"/>
      <c r="F175" s="377" t="s">
        <v>66</v>
      </c>
      <c r="G175" s="374"/>
      <c r="H175" s="377" t="s">
        <v>66</v>
      </c>
      <c r="I175" s="374"/>
      <c r="J175" s="377" t="s">
        <v>67</v>
      </c>
      <c r="K175" s="374"/>
      <c r="L175" s="380"/>
      <c r="M175" s="380"/>
      <c r="N175" s="356"/>
      <c r="O175" s="356"/>
      <c r="P175" s="583"/>
      <c r="Q175" s="14" t="s">
        <v>35</v>
      </c>
      <c r="R175" s="15">
        <f>SUM(T175:AG175)</f>
        <v>0</v>
      </c>
      <c r="S175" s="49"/>
      <c r="T175" s="50"/>
      <c r="U175" s="51"/>
      <c r="V175" s="51"/>
      <c r="W175" s="51"/>
      <c r="X175" s="51"/>
      <c r="Y175" s="51"/>
      <c r="Z175" s="51"/>
      <c r="AA175" s="51"/>
      <c r="AB175" s="51"/>
      <c r="AC175" s="269"/>
      <c r="AD175" s="51"/>
      <c r="AE175" s="51"/>
      <c r="AF175" s="279"/>
      <c r="AG175" s="49"/>
      <c r="AH175" s="362"/>
      <c r="AI175" s="365"/>
      <c r="AJ175" s="368" t="s">
        <v>36</v>
      </c>
      <c r="AK175" s="371"/>
      <c r="AL175" s="329"/>
      <c r="AM175" s="134">
        <f>ROW()</f>
        <v>175</v>
      </c>
      <c r="AN175" s="112">
        <f>D175</f>
        <v>0</v>
      </c>
      <c r="AO175" s="131">
        <f>N175</f>
        <v>0</v>
      </c>
      <c r="AP175" s="112"/>
      <c r="AQ175" s="112"/>
      <c r="AR175" s="112"/>
      <c r="AS175" s="112"/>
      <c r="AT175" s="112"/>
    </row>
    <row r="176" spans="2:46" ht="16.25" hidden="1" customHeight="1">
      <c r="B176" s="112">
        <f t="shared" si="95"/>
        <v>167</v>
      </c>
      <c r="C176" s="387"/>
      <c r="D176" s="390"/>
      <c r="E176" s="375"/>
      <c r="F176" s="378"/>
      <c r="G176" s="375"/>
      <c r="H176" s="378"/>
      <c r="I176" s="375"/>
      <c r="J176" s="378"/>
      <c r="K176" s="375"/>
      <c r="L176" s="381"/>
      <c r="M176" s="381"/>
      <c r="N176" s="383"/>
      <c r="O176" s="357"/>
      <c r="P176" s="584"/>
      <c r="Q176" s="18" t="s">
        <v>42</v>
      </c>
      <c r="R176" s="19">
        <f>SUM(T176:AG176)</f>
        <v>0</v>
      </c>
      <c r="S176" s="52"/>
      <c r="T176" s="53"/>
      <c r="U176" s="54"/>
      <c r="V176" s="54"/>
      <c r="W176" s="54"/>
      <c r="X176" s="54"/>
      <c r="Y176" s="54"/>
      <c r="Z176" s="54"/>
      <c r="AA176" s="54"/>
      <c r="AB176" s="54"/>
      <c r="AC176" s="270"/>
      <c r="AD176" s="54"/>
      <c r="AE176" s="54"/>
      <c r="AF176" s="280"/>
      <c r="AG176" s="52"/>
      <c r="AH176" s="559"/>
      <c r="AI176" s="366"/>
      <c r="AJ176" s="369"/>
      <c r="AK176" s="372"/>
      <c r="AL176" s="330"/>
      <c r="AM176" s="134">
        <f>ROW()</f>
        <v>176</v>
      </c>
      <c r="AN176" s="112">
        <f>D175</f>
        <v>0</v>
      </c>
      <c r="AO176" s="131">
        <f>N175</f>
        <v>0</v>
      </c>
      <c r="AP176" s="112"/>
      <c r="AQ176" s="112"/>
      <c r="AR176" s="112"/>
      <c r="AS176" s="112"/>
      <c r="AT176" s="112"/>
    </row>
    <row r="177" spans="2:46" ht="16.25" hidden="1" customHeight="1">
      <c r="B177" s="112">
        <f t="shared" si="95"/>
        <v>168</v>
      </c>
      <c r="C177" s="388"/>
      <c r="D177" s="391"/>
      <c r="E177" s="376"/>
      <c r="F177" s="379"/>
      <c r="G177" s="376"/>
      <c r="H177" s="379"/>
      <c r="I177" s="376"/>
      <c r="J177" s="379"/>
      <c r="K177" s="376"/>
      <c r="L177" s="382"/>
      <c r="M177" s="382"/>
      <c r="N177" s="384"/>
      <c r="O177" s="358"/>
      <c r="P177" s="585"/>
      <c r="Q177" s="22" t="s">
        <v>47</v>
      </c>
      <c r="R177" s="109">
        <f t="shared" ref="R177:AG177" si="120">SUBTOTAL(9,R175:R176)</f>
        <v>0</v>
      </c>
      <c r="S177" s="24">
        <f t="shared" si="120"/>
        <v>0</v>
      </c>
      <c r="T177" s="25">
        <f t="shared" si="120"/>
        <v>0</v>
      </c>
      <c r="U177" s="23">
        <f t="shared" si="120"/>
        <v>0</v>
      </c>
      <c r="V177" s="23">
        <f t="shared" si="120"/>
        <v>0</v>
      </c>
      <c r="W177" s="23">
        <f t="shared" si="120"/>
        <v>0</v>
      </c>
      <c r="X177" s="23">
        <f t="shared" si="118"/>
        <v>0</v>
      </c>
      <c r="Y177" s="23">
        <f t="shared" ref="Y177:Z177" si="121">SUBTOTAL(9,Y175:Y176)</f>
        <v>0</v>
      </c>
      <c r="Z177" s="23">
        <f t="shared" si="121"/>
        <v>0</v>
      </c>
      <c r="AA177" s="23">
        <f t="shared" si="119"/>
        <v>0</v>
      </c>
      <c r="AB177" s="278">
        <f t="shared" si="119"/>
        <v>0</v>
      </c>
      <c r="AC177" s="271">
        <f t="shared" si="119"/>
        <v>0</v>
      </c>
      <c r="AD177" s="23">
        <f t="shared" si="119"/>
        <v>0</v>
      </c>
      <c r="AE177" s="278">
        <f t="shared" si="119"/>
        <v>0</v>
      </c>
      <c r="AF177" s="281">
        <f t="shared" si="119"/>
        <v>0</v>
      </c>
      <c r="AG177" s="24">
        <f t="shared" si="120"/>
        <v>0</v>
      </c>
      <c r="AH177" s="560"/>
      <c r="AI177" s="367"/>
      <c r="AJ177" s="370"/>
      <c r="AK177" s="373"/>
      <c r="AL177" s="385"/>
      <c r="AM177" s="134">
        <f>ROW()</f>
        <v>177</v>
      </c>
      <c r="AN177" s="112">
        <f>D175</f>
        <v>0</v>
      </c>
      <c r="AO177" s="131">
        <f>N175</f>
        <v>0</v>
      </c>
      <c r="AP177" s="112"/>
      <c r="AQ177" s="112"/>
      <c r="AR177" s="112"/>
      <c r="AS177" s="112"/>
      <c r="AT177" s="112"/>
    </row>
    <row r="178" spans="2:46" ht="16.25" hidden="1" customHeight="1">
      <c r="B178" s="112">
        <f t="shared" si="95"/>
        <v>169</v>
      </c>
      <c r="C178" s="386">
        <v>57</v>
      </c>
      <c r="D178" s="389"/>
      <c r="E178" s="374"/>
      <c r="F178" s="377" t="s">
        <v>66</v>
      </c>
      <c r="G178" s="374"/>
      <c r="H178" s="377" t="s">
        <v>66</v>
      </c>
      <c r="I178" s="374"/>
      <c r="J178" s="377" t="s">
        <v>67</v>
      </c>
      <c r="K178" s="374"/>
      <c r="L178" s="380"/>
      <c r="M178" s="380"/>
      <c r="N178" s="356"/>
      <c r="O178" s="356"/>
      <c r="P178" s="583"/>
      <c r="Q178" s="14" t="s">
        <v>35</v>
      </c>
      <c r="R178" s="15">
        <f>SUM(T178:AG178)</f>
        <v>0</v>
      </c>
      <c r="S178" s="49"/>
      <c r="T178" s="50"/>
      <c r="U178" s="51"/>
      <c r="V178" s="51"/>
      <c r="W178" s="51"/>
      <c r="X178" s="51"/>
      <c r="Y178" s="51"/>
      <c r="Z178" s="51"/>
      <c r="AA178" s="51"/>
      <c r="AB178" s="51"/>
      <c r="AC178" s="269"/>
      <c r="AD178" s="51"/>
      <c r="AE178" s="51"/>
      <c r="AF178" s="279"/>
      <c r="AG178" s="49"/>
      <c r="AH178" s="362"/>
      <c r="AI178" s="365"/>
      <c r="AJ178" s="368" t="s">
        <v>36</v>
      </c>
      <c r="AK178" s="371"/>
      <c r="AL178" s="329"/>
      <c r="AM178" s="134">
        <f>ROW()</f>
        <v>178</v>
      </c>
      <c r="AN178" s="112">
        <f>D178</f>
        <v>0</v>
      </c>
      <c r="AO178" s="131">
        <f>N178</f>
        <v>0</v>
      </c>
      <c r="AP178" s="112"/>
      <c r="AQ178" s="112"/>
      <c r="AR178" s="112"/>
      <c r="AS178" s="112"/>
      <c r="AT178" s="112"/>
    </row>
    <row r="179" spans="2:46" ht="16.25" hidden="1" customHeight="1">
      <c r="B179" s="112">
        <f t="shared" si="95"/>
        <v>170</v>
      </c>
      <c r="C179" s="387"/>
      <c r="D179" s="390"/>
      <c r="E179" s="375"/>
      <c r="F179" s="378"/>
      <c r="G179" s="375"/>
      <c r="H179" s="378"/>
      <c r="I179" s="375"/>
      <c r="J179" s="378"/>
      <c r="K179" s="375"/>
      <c r="L179" s="381"/>
      <c r="M179" s="381"/>
      <c r="N179" s="383"/>
      <c r="O179" s="357"/>
      <c r="P179" s="584"/>
      <c r="Q179" s="18" t="s">
        <v>42</v>
      </c>
      <c r="R179" s="19">
        <f>SUM(T179:AG179)</f>
        <v>0</v>
      </c>
      <c r="S179" s="52"/>
      <c r="T179" s="53"/>
      <c r="U179" s="54"/>
      <c r="V179" s="54"/>
      <c r="W179" s="54"/>
      <c r="X179" s="54"/>
      <c r="Y179" s="54"/>
      <c r="Z179" s="54"/>
      <c r="AA179" s="54"/>
      <c r="AB179" s="54"/>
      <c r="AC179" s="270"/>
      <c r="AD179" s="54"/>
      <c r="AE179" s="54"/>
      <c r="AF179" s="280"/>
      <c r="AG179" s="52"/>
      <c r="AH179" s="559"/>
      <c r="AI179" s="366"/>
      <c r="AJ179" s="369"/>
      <c r="AK179" s="372"/>
      <c r="AL179" s="330"/>
      <c r="AM179" s="134">
        <f>ROW()</f>
        <v>179</v>
      </c>
      <c r="AN179" s="112">
        <f>D178</f>
        <v>0</v>
      </c>
      <c r="AO179" s="131">
        <f>N178</f>
        <v>0</v>
      </c>
      <c r="AP179" s="112"/>
      <c r="AQ179" s="112"/>
      <c r="AR179" s="112"/>
      <c r="AS179" s="112"/>
      <c r="AT179" s="112"/>
    </row>
    <row r="180" spans="2:46" ht="16.25" hidden="1" customHeight="1">
      <c r="B180" s="112">
        <f t="shared" si="95"/>
        <v>171</v>
      </c>
      <c r="C180" s="388"/>
      <c r="D180" s="391"/>
      <c r="E180" s="376"/>
      <c r="F180" s="379"/>
      <c r="G180" s="376"/>
      <c r="H180" s="379"/>
      <c r="I180" s="376"/>
      <c r="J180" s="379"/>
      <c r="K180" s="376"/>
      <c r="L180" s="382"/>
      <c r="M180" s="382"/>
      <c r="N180" s="384"/>
      <c r="O180" s="358"/>
      <c r="P180" s="585"/>
      <c r="Q180" s="22" t="s">
        <v>47</v>
      </c>
      <c r="R180" s="109">
        <f t="shared" ref="R180:AG180" si="122">SUBTOTAL(9,R178:R179)</f>
        <v>0</v>
      </c>
      <c r="S180" s="24">
        <f t="shared" si="122"/>
        <v>0</v>
      </c>
      <c r="T180" s="25">
        <f t="shared" si="122"/>
        <v>0</v>
      </c>
      <c r="U180" s="23">
        <f t="shared" si="122"/>
        <v>0</v>
      </c>
      <c r="V180" s="23">
        <f t="shared" si="122"/>
        <v>0</v>
      </c>
      <c r="W180" s="23">
        <f t="shared" si="122"/>
        <v>0</v>
      </c>
      <c r="X180" s="23">
        <f t="shared" si="118"/>
        <v>0</v>
      </c>
      <c r="Y180" s="23">
        <f t="shared" ref="Y180:Z180" si="123">SUBTOTAL(9,Y178:Y179)</f>
        <v>0</v>
      </c>
      <c r="Z180" s="23">
        <f t="shared" si="123"/>
        <v>0</v>
      </c>
      <c r="AA180" s="23">
        <f t="shared" si="119"/>
        <v>0</v>
      </c>
      <c r="AB180" s="278">
        <f t="shared" si="119"/>
        <v>0</v>
      </c>
      <c r="AC180" s="271">
        <f t="shared" si="119"/>
        <v>0</v>
      </c>
      <c r="AD180" s="23">
        <f t="shared" si="119"/>
        <v>0</v>
      </c>
      <c r="AE180" s="278">
        <f t="shared" si="119"/>
        <v>0</v>
      </c>
      <c r="AF180" s="281">
        <f t="shared" si="119"/>
        <v>0</v>
      </c>
      <c r="AG180" s="24">
        <f t="shared" si="122"/>
        <v>0</v>
      </c>
      <c r="AH180" s="560"/>
      <c r="AI180" s="367"/>
      <c r="AJ180" s="370"/>
      <c r="AK180" s="373"/>
      <c r="AL180" s="385"/>
      <c r="AM180" s="134">
        <f>ROW()</f>
        <v>180</v>
      </c>
      <c r="AN180" s="112">
        <f>D178</f>
        <v>0</v>
      </c>
      <c r="AO180" s="131">
        <f>N178</f>
        <v>0</v>
      </c>
      <c r="AP180" s="112"/>
      <c r="AQ180" s="112"/>
      <c r="AR180" s="112"/>
      <c r="AS180" s="112"/>
      <c r="AT180" s="112"/>
    </row>
    <row r="181" spans="2:46" ht="16.25" hidden="1" customHeight="1">
      <c r="B181" s="112">
        <f t="shared" si="95"/>
        <v>172</v>
      </c>
      <c r="C181" s="386">
        <v>58</v>
      </c>
      <c r="D181" s="389"/>
      <c r="E181" s="374"/>
      <c r="F181" s="377" t="s">
        <v>66</v>
      </c>
      <c r="G181" s="374"/>
      <c r="H181" s="377" t="s">
        <v>66</v>
      </c>
      <c r="I181" s="374"/>
      <c r="J181" s="377" t="s">
        <v>67</v>
      </c>
      <c r="K181" s="374"/>
      <c r="L181" s="380"/>
      <c r="M181" s="380"/>
      <c r="N181" s="356"/>
      <c r="O181" s="356"/>
      <c r="P181" s="583"/>
      <c r="Q181" s="14" t="s">
        <v>35</v>
      </c>
      <c r="R181" s="15">
        <f>SUM(T181:AG181)</f>
        <v>0</v>
      </c>
      <c r="S181" s="49"/>
      <c r="T181" s="50"/>
      <c r="U181" s="51"/>
      <c r="V181" s="51"/>
      <c r="W181" s="51"/>
      <c r="X181" s="51"/>
      <c r="Y181" s="51"/>
      <c r="Z181" s="51"/>
      <c r="AA181" s="51"/>
      <c r="AB181" s="51"/>
      <c r="AC181" s="269"/>
      <c r="AD181" s="51"/>
      <c r="AE181" s="51"/>
      <c r="AF181" s="279"/>
      <c r="AG181" s="49"/>
      <c r="AH181" s="362"/>
      <c r="AI181" s="365"/>
      <c r="AJ181" s="368" t="s">
        <v>36</v>
      </c>
      <c r="AK181" s="371"/>
      <c r="AL181" s="329"/>
      <c r="AM181" s="134">
        <f>ROW()</f>
        <v>181</v>
      </c>
      <c r="AN181" s="112">
        <f>D181</f>
        <v>0</v>
      </c>
      <c r="AO181" s="131">
        <f>N181</f>
        <v>0</v>
      </c>
      <c r="AP181" s="112"/>
      <c r="AQ181" s="112"/>
      <c r="AR181" s="112"/>
      <c r="AS181" s="112"/>
      <c r="AT181" s="112"/>
    </row>
    <row r="182" spans="2:46" ht="16.25" hidden="1" customHeight="1">
      <c r="B182" s="112">
        <f t="shared" si="95"/>
        <v>173</v>
      </c>
      <c r="C182" s="387"/>
      <c r="D182" s="390"/>
      <c r="E182" s="375"/>
      <c r="F182" s="378"/>
      <c r="G182" s="375"/>
      <c r="H182" s="378"/>
      <c r="I182" s="375"/>
      <c r="J182" s="378"/>
      <c r="K182" s="375"/>
      <c r="L182" s="381"/>
      <c r="M182" s="381"/>
      <c r="N182" s="383"/>
      <c r="O182" s="357"/>
      <c r="P182" s="584"/>
      <c r="Q182" s="18" t="s">
        <v>42</v>
      </c>
      <c r="R182" s="19">
        <f>SUM(T182:AG182)</f>
        <v>0</v>
      </c>
      <c r="S182" s="52"/>
      <c r="T182" s="53"/>
      <c r="U182" s="54"/>
      <c r="V182" s="54"/>
      <c r="W182" s="54"/>
      <c r="X182" s="54"/>
      <c r="Y182" s="54"/>
      <c r="Z182" s="54"/>
      <c r="AA182" s="54"/>
      <c r="AB182" s="54"/>
      <c r="AC182" s="270"/>
      <c r="AD182" s="54"/>
      <c r="AE182" s="54"/>
      <c r="AF182" s="280"/>
      <c r="AG182" s="52"/>
      <c r="AH182" s="559"/>
      <c r="AI182" s="366"/>
      <c r="AJ182" s="369"/>
      <c r="AK182" s="372"/>
      <c r="AL182" s="330"/>
      <c r="AM182" s="134">
        <f>ROW()</f>
        <v>182</v>
      </c>
      <c r="AN182" s="112">
        <f>D181</f>
        <v>0</v>
      </c>
      <c r="AO182" s="131">
        <f>N181</f>
        <v>0</v>
      </c>
      <c r="AP182" s="112"/>
      <c r="AQ182" s="112"/>
      <c r="AR182" s="112"/>
      <c r="AS182" s="112"/>
      <c r="AT182" s="112"/>
    </row>
    <row r="183" spans="2:46" ht="16.25" hidden="1" customHeight="1">
      <c r="B183" s="112">
        <f t="shared" si="95"/>
        <v>174</v>
      </c>
      <c r="C183" s="388"/>
      <c r="D183" s="391"/>
      <c r="E183" s="376"/>
      <c r="F183" s="379"/>
      <c r="G183" s="376"/>
      <c r="H183" s="379"/>
      <c r="I183" s="376"/>
      <c r="J183" s="379"/>
      <c r="K183" s="376"/>
      <c r="L183" s="382"/>
      <c r="M183" s="382"/>
      <c r="N183" s="384"/>
      <c r="O183" s="358"/>
      <c r="P183" s="585"/>
      <c r="Q183" s="22" t="s">
        <v>47</v>
      </c>
      <c r="R183" s="109">
        <f t="shared" ref="R183:AG183" si="124">SUBTOTAL(9,R181:R182)</f>
        <v>0</v>
      </c>
      <c r="S183" s="24">
        <f t="shared" si="124"/>
        <v>0</v>
      </c>
      <c r="T183" s="25">
        <f t="shared" si="124"/>
        <v>0</v>
      </c>
      <c r="U183" s="23">
        <f t="shared" si="124"/>
        <v>0</v>
      </c>
      <c r="V183" s="23">
        <f t="shared" si="124"/>
        <v>0</v>
      </c>
      <c r="W183" s="23">
        <f t="shared" si="124"/>
        <v>0</v>
      </c>
      <c r="X183" s="23">
        <f t="shared" si="118"/>
        <v>0</v>
      </c>
      <c r="Y183" s="23">
        <f t="shared" ref="Y183:Z183" si="125">SUBTOTAL(9,Y181:Y182)</f>
        <v>0</v>
      </c>
      <c r="Z183" s="23">
        <f t="shared" si="125"/>
        <v>0</v>
      </c>
      <c r="AA183" s="23">
        <f t="shared" si="119"/>
        <v>0</v>
      </c>
      <c r="AB183" s="278">
        <f t="shared" si="119"/>
        <v>0</v>
      </c>
      <c r="AC183" s="271">
        <f t="shared" si="119"/>
        <v>0</v>
      </c>
      <c r="AD183" s="23">
        <f t="shared" si="119"/>
        <v>0</v>
      </c>
      <c r="AE183" s="278">
        <f t="shared" si="119"/>
        <v>0</v>
      </c>
      <c r="AF183" s="281">
        <f t="shared" si="119"/>
        <v>0</v>
      </c>
      <c r="AG183" s="24">
        <f t="shared" si="124"/>
        <v>0</v>
      </c>
      <c r="AH183" s="560"/>
      <c r="AI183" s="367"/>
      <c r="AJ183" s="370"/>
      <c r="AK183" s="373"/>
      <c r="AL183" s="385"/>
      <c r="AM183" s="134">
        <f>ROW()</f>
        <v>183</v>
      </c>
      <c r="AN183" s="112">
        <f>D181</f>
        <v>0</v>
      </c>
      <c r="AO183" s="131">
        <f>N181</f>
        <v>0</v>
      </c>
      <c r="AP183" s="112"/>
      <c r="AQ183" s="112"/>
      <c r="AR183" s="112"/>
      <c r="AS183" s="112"/>
      <c r="AT183" s="112"/>
    </row>
    <row r="184" spans="2:46" ht="16.25" hidden="1" customHeight="1">
      <c r="B184" s="112">
        <f t="shared" si="95"/>
        <v>175</v>
      </c>
      <c r="C184" s="386">
        <v>59</v>
      </c>
      <c r="D184" s="389"/>
      <c r="E184" s="374"/>
      <c r="F184" s="377" t="s">
        <v>66</v>
      </c>
      <c r="G184" s="374"/>
      <c r="H184" s="377" t="s">
        <v>66</v>
      </c>
      <c r="I184" s="374"/>
      <c r="J184" s="377" t="s">
        <v>67</v>
      </c>
      <c r="K184" s="374"/>
      <c r="L184" s="380"/>
      <c r="M184" s="380"/>
      <c r="N184" s="356"/>
      <c r="O184" s="356"/>
      <c r="P184" s="583"/>
      <c r="Q184" s="14" t="s">
        <v>35</v>
      </c>
      <c r="R184" s="15">
        <f>SUM(T184:AG184)</f>
        <v>0</v>
      </c>
      <c r="S184" s="49"/>
      <c r="T184" s="50"/>
      <c r="U184" s="51"/>
      <c r="V184" s="51"/>
      <c r="W184" s="51"/>
      <c r="X184" s="51"/>
      <c r="Y184" s="51"/>
      <c r="Z184" s="51"/>
      <c r="AA184" s="51"/>
      <c r="AB184" s="51"/>
      <c r="AC184" s="269"/>
      <c r="AD184" s="51"/>
      <c r="AE184" s="51"/>
      <c r="AF184" s="279"/>
      <c r="AG184" s="49"/>
      <c r="AH184" s="362"/>
      <c r="AI184" s="365"/>
      <c r="AJ184" s="368" t="s">
        <v>36</v>
      </c>
      <c r="AK184" s="371"/>
      <c r="AL184" s="329"/>
      <c r="AM184" s="134">
        <f>ROW()</f>
        <v>184</v>
      </c>
      <c r="AN184" s="112">
        <f>D184</f>
        <v>0</v>
      </c>
      <c r="AO184" s="131">
        <f>N184</f>
        <v>0</v>
      </c>
      <c r="AP184" s="112"/>
      <c r="AQ184" s="112"/>
      <c r="AR184" s="112"/>
      <c r="AS184" s="112"/>
      <c r="AT184" s="112"/>
    </row>
    <row r="185" spans="2:46" ht="16.25" hidden="1" customHeight="1">
      <c r="B185" s="112">
        <f t="shared" si="95"/>
        <v>176</v>
      </c>
      <c r="C185" s="387"/>
      <c r="D185" s="390"/>
      <c r="E185" s="375"/>
      <c r="F185" s="378"/>
      <c r="G185" s="375"/>
      <c r="H185" s="378"/>
      <c r="I185" s="375"/>
      <c r="J185" s="378"/>
      <c r="K185" s="375"/>
      <c r="L185" s="381"/>
      <c r="M185" s="381"/>
      <c r="N185" s="383"/>
      <c r="O185" s="357"/>
      <c r="P185" s="584"/>
      <c r="Q185" s="18" t="s">
        <v>42</v>
      </c>
      <c r="R185" s="19">
        <f>SUM(T185:AG185)</f>
        <v>0</v>
      </c>
      <c r="S185" s="52"/>
      <c r="T185" s="53"/>
      <c r="U185" s="54"/>
      <c r="V185" s="54"/>
      <c r="W185" s="54"/>
      <c r="X185" s="54"/>
      <c r="Y185" s="54"/>
      <c r="Z185" s="54"/>
      <c r="AA185" s="54"/>
      <c r="AB185" s="54"/>
      <c r="AC185" s="270"/>
      <c r="AD185" s="54"/>
      <c r="AE185" s="54"/>
      <c r="AF185" s="280"/>
      <c r="AG185" s="52"/>
      <c r="AH185" s="559"/>
      <c r="AI185" s="366"/>
      <c r="AJ185" s="369"/>
      <c r="AK185" s="372"/>
      <c r="AL185" s="330"/>
      <c r="AM185" s="134">
        <f>ROW()</f>
        <v>185</v>
      </c>
      <c r="AN185" s="112">
        <f>D184</f>
        <v>0</v>
      </c>
      <c r="AO185" s="131">
        <f>N184</f>
        <v>0</v>
      </c>
      <c r="AP185" s="112"/>
      <c r="AQ185" s="112"/>
      <c r="AR185" s="112"/>
      <c r="AS185" s="112"/>
      <c r="AT185" s="112"/>
    </row>
    <row r="186" spans="2:46" ht="16.25" hidden="1" customHeight="1">
      <c r="B186" s="112">
        <f t="shared" si="95"/>
        <v>177</v>
      </c>
      <c r="C186" s="388"/>
      <c r="D186" s="391"/>
      <c r="E186" s="376"/>
      <c r="F186" s="379"/>
      <c r="G186" s="376"/>
      <c r="H186" s="379"/>
      <c r="I186" s="376"/>
      <c r="J186" s="379"/>
      <c r="K186" s="376"/>
      <c r="L186" s="382"/>
      <c r="M186" s="382"/>
      <c r="N186" s="384"/>
      <c r="O186" s="358"/>
      <c r="P186" s="585"/>
      <c r="Q186" s="22" t="s">
        <v>47</v>
      </c>
      <c r="R186" s="109">
        <f t="shared" ref="R186:AG186" si="126">SUBTOTAL(9,R184:R185)</f>
        <v>0</v>
      </c>
      <c r="S186" s="24">
        <f t="shared" si="126"/>
        <v>0</v>
      </c>
      <c r="T186" s="25">
        <f t="shared" si="126"/>
        <v>0</v>
      </c>
      <c r="U186" s="23">
        <f t="shared" si="126"/>
        <v>0</v>
      </c>
      <c r="V186" s="23">
        <f t="shared" si="126"/>
        <v>0</v>
      </c>
      <c r="W186" s="23">
        <f t="shared" si="126"/>
        <v>0</v>
      </c>
      <c r="X186" s="23">
        <f t="shared" si="118"/>
        <v>0</v>
      </c>
      <c r="Y186" s="23">
        <f t="shared" ref="Y186:Z186" si="127">SUBTOTAL(9,Y184:Y185)</f>
        <v>0</v>
      </c>
      <c r="Z186" s="23">
        <f t="shared" si="127"/>
        <v>0</v>
      </c>
      <c r="AA186" s="23">
        <f t="shared" si="119"/>
        <v>0</v>
      </c>
      <c r="AB186" s="278">
        <f t="shared" si="119"/>
        <v>0</v>
      </c>
      <c r="AC186" s="271">
        <f t="shared" si="119"/>
        <v>0</v>
      </c>
      <c r="AD186" s="23">
        <f t="shared" si="119"/>
        <v>0</v>
      </c>
      <c r="AE186" s="278">
        <f t="shared" si="119"/>
        <v>0</v>
      </c>
      <c r="AF186" s="281">
        <f t="shared" si="119"/>
        <v>0</v>
      </c>
      <c r="AG186" s="24">
        <f t="shared" si="126"/>
        <v>0</v>
      </c>
      <c r="AH186" s="560"/>
      <c r="AI186" s="367"/>
      <c r="AJ186" s="370"/>
      <c r="AK186" s="373"/>
      <c r="AL186" s="385"/>
      <c r="AM186" s="134">
        <f>ROW()</f>
        <v>186</v>
      </c>
      <c r="AN186" s="112">
        <f>D184</f>
        <v>0</v>
      </c>
      <c r="AO186" s="131">
        <f>N184</f>
        <v>0</v>
      </c>
      <c r="AP186" s="112"/>
      <c r="AQ186" s="112"/>
      <c r="AR186" s="112"/>
      <c r="AS186" s="112"/>
      <c r="AT186" s="112"/>
    </row>
    <row r="187" spans="2:46" ht="16.25" hidden="1" customHeight="1">
      <c r="B187" s="112">
        <f t="shared" si="95"/>
        <v>178</v>
      </c>
      <c r="C187" s="386">
        <v>60</v>
      </c>
      <c r="D187" s="389"/>
      <c r="E187" s="374"/>
      <c r="F187" s="377" t="s">
        <v>66</v>
      </c>
      <c r="G187" s="374"/>
      <c r="H187" s="377" t="s">
        <v>66</v>
      </c>
      <c r="I187" s="374"/>
      <c r="J187" s="377" t="s">
        <v>67</v>
      </c>
      <c r="K187" s="374"/>
      <c r="L187" s="380"/>
      <c r="M187" s="380"/>
      <c r="N187" s="356"/>
      <c r="O187" s="356"/>
      <c r="P187" s="583"/>
      <c r="Q187" s="14" t="s">
        <v>35</v>
      </c>
      <c r="R187" s="15">
        <f>SUM(T187:AG187)</f>
        <v>0</v>
      </c>
      <c r="S187" s="49"/>
      <c r="T187" s="50"/>
      <c r="U187" s="51"/>
      <c r="V187" s="51"/>
      <c r="W187" s="51"/>
      <c r="X187" s="51"/>
      <c r="Y187" s="51"/>
      <c r="Z187" s="51"/>
      <c r="AA187" s="51"/>
      <c r="AB187" s="51"/>
      <c r="AC187" s="269"/>
      <c r="AD187" s="51"/>
      <c r="AE187" s="51"/>
      <c r="AF187" s="279"/>
      <c r="AG187" s="49"/>
      <c r="AH187" s="362"/>
      <c r="AI187" s="365"/>
      <c r="AJ187" s="368" t="s">
        <v>36</v>
      </c>
      <c r="AK187" s="371"/>
      <c r="AL187" s="329"/>
      <c r="AM187" s="134">
        <f>ROW()</f>
        <v>187</v>
      </c>
      <c r="AN187" s="112">
        <f>D187</f>
        <v>0</v>
      </c>
      <c r="AO187" s="131">
        <f>N187</f>
        <v>0</v>
      </c>
      <c r="AP187" s="112"/>
      <c r="AQ187" s="112"/>
      <c r="AR187" s="112"/>
      <c r="AS187" s="112"/>
      <c r="AT187" s="112"/>
    </row>
    <row r="188" spans="2:46" ht="16.25" hidden="1" customHeight="1">
      <c r="B188" s="112">
        <f t="shared" si="95"/>
        <v>179</v>
      </c>
      <c r="C188" s="387"/>
      <c r="D188" s="390"/>
      <c r="E188" s="375"/>
      <c r="F188" s="378"/>
      <c r="G188" s="375"/>
      <c r="H188" s="378"/>
      <c r="I188" s="375"/>
      <c r="J188" s="378"/>
      <c r="K188" s="375"/>
      <c r="L188" s="381"/>
      <c r="M188" s="381"/>
      <c r="N188" s="383"/>
      <c r="O188" s="357"/>
      <c r="P188" s="584"/>
      <c r="Q188" s="18" t="s">
        <v>42</v>
      </c>
      <c r="R188" s="19">
        <f>SUM(T188:AG188)</f>
        <v>0</v>
      </c>
      <c r="S188" s="52"/>
      <c r="T188" s="53"/>
      <c r="U188" s="54"/>
      <c r="V188" s="54"/>
      <c r="W188" s="54"/>
      <c r="X188" s="54"/>
      <c r="Y188" s="54"/>
      <c r="Z188" s="54"/>
      <c r="AA188" s="54"/>
      <c r="AB188" s="54"/>
      <c r="AC188" s="270"/>
      <c r="AD188" s="54"/>
      <c r="AE188" s="54"/>
      <c r="AF188" s="280"/>
      <c r="AG188" s="52"/>
      <c r="AH188" s="559"/>
      <c r="AI188" s="366"/>
      <c r="AJ188" s="369"/>
      <c r="AK188" s="372"/>
      <c r="AL188" s="330"/>
      <c r="AM188" s="134">
        <f>ROW()</f>
        <v>188</v>
      </c>
      <c r="AN188" s="112">
        <f>D187</f>
        <v>0</v>
      </c>
      <c r="AO188" s="131">
        <f>N187</f>
        <v>0</v>
      </c>
      <c r="AP188" s="112"/>
      <c r="AQ188" s="112"/>
      <c r="AR188" s="112"/>
      <c r="AS188" s="112"/>
      <c r="AT188" s="112"/>
    </row>
    <row r="189" spans="2:46" ht="16.25" hidden="1" customHeight="1">
      <c r="B189" s="112">
        <f t="shared" si="95"/>
        <v>180</v>
      </c>
      <c r="C189" s="388"/>
      <c r="D189" s="391"/>
      <c r="E189" s="376"/>
      <c r="F189" s="379"/>
      <c r="G189" s="376"/>
      <c r="H189" s="379"/>
      <c r="I189" s="376"/>
      <c r="J189" s="379"/>
      <c r="K189" s="376"/>
      <c r="L189" s="382"/>
      <c r="M189" s="382"/>
      <c r="N189" s="384"/>
      <c r="O189" s="358"/>
      <c r="P189" s="585"/>
      <c r="Q189" s="22" t="s">
        <v>47</v>
      </c>
      <c r="R189" s="109">
        <f t="shared" ref="R189:AG189" si="128">SUBTOTAL(9,R187:R188)</f>
        <v>0</v>
      </c>
      <c r="S189" s="24">
        <f t="shared" si="128"/>
        <v>0</v>
      </c>
      <c r="T189" s="25">
        <f t="shared" si="128"/>
        <v>0</v>
      </c>
      <c r="U189" s="23">
        <f t="shared" si="128"/>
        <v>0</v>
      </c>
      <c r="V189" s="23">
        <f t="shared" si="128"/>
        <v>0</v>
      </c>
      <c r="W189" s="23">
        <f t="shared" si="128"/>
        <v>0</v>
      </c>
      <c r="X189" s="23">
        <f t="shared" si="118"/>
        <v>0</v>
      </c>
      <c r="Y189" s="23">
        <f t="shared" ref="Y189:Z189" si="129">SUBTOTAL(9,Y187:Y188)</f>
        <v>0</v>
      </c>
      <c r="Z189" s="23">
        <f t="shared" si="129"/>
        <v>0</v>
      </c>
      <c r="AA189" s="23">
        <f t="shared" si="119"/>
        <v>0</v>
      </c>
      <c r="AB189" s="278">
        <f t="shared" si="119"/>
        <v>0</v>
      </c>
      <c r="AC189" s="271">
        <f t="shared" si="119"/>
        <v>0</v>
      </c>
      <c r="AD189" s="23">
        <f t="shared" si="119"/>
        <v>0</v>
      </c>
      <c r="AE189" s="278">
        <f t="shared" si="119"/>
        <v>0</v>
      </c>
      <c r="AF189" s="281">
        <f t="shared" si="119"/>
        <v>0</v>
      </c>
      <c r="AG189" s="24">
        <f t="shared" si="128"/>
        <v>0</v>
      </c>
      <c r="AH189" s="560"/>
      <c r="AI189" s="367"/>
      <c r="AJ189" s="370"/>
      <c r="AK189" s="373"/>
      <c r="AL189" s="385"/>
      <c r="AM189" s="134">
        <f>ROW()</f>
        <v>189</v>
      </c>
      <c r="AN189" s="112">
        <f>D187</f>
        <v>0</v>
      </c>
      <c r="AO189" s="131">
        <f>N187</f>
        <v>0</v>
      </c>
      <c r="AP189" s="112"/>
      <c r="AQ189" s="112"/>
      <c r="AR189" s="112"/>
      <c r="AS189" s="112"/>
      <c r="AT189" s="112"/>
    </row>
    <row r="190" spans="2:46" ht="16.25" hidden="1" customHeight="1">
      <c r="B190" s="112">
        <f t="shared" si="95"/>
        <v>181</v>
      </c>
      <c r="C190" s="386">
        <v>61</v>
      </c>
      <c r="D190" s="389"/>
      <c r="E190" s="374"/>
      <c r="F190" s="377" t="s">
        <v>66</v>
      </c>
      <c r="G190" s="374"/>
      <c r="H190" s="377" t="s">
        <v>66</v>
      </c>
      <c r="I190" s="374"/>
      <c r="J190" s="377" t="s">
        <v>67</v>
      </c>
      <c r="K190" s="374"/>
      <c r="L190" s="380"/>
      <c r="M190" s="380"/>
      <c r="N190" s="356"/>
      <c r="O190" s="356"/>
      <c r="P190" s="583"/>
      <c r="Q190" s="14" t="s">
        <v>35</v>
      </c>
      <c r="R190" s="15">
        <f>SUM(T190:AG190)</f>
        <v>0</v>
      </c>
      <c r="S190" s="49"/>
      <c r="T190" s="50"/>
      <c r="U190" s="51"/>
      <c r="V190" s="51"/>
      <c r="W190" s="51"/>
      <c r="X190" s="51"/>
      <c r="Y190" s="51"/>
      <c r="Z190" s="51"/>
      <c r="AA190" s="51"/>
      <c r="AB190" s="51"/>
      <c r="AC190" s="269"/>
      <c r="AD190" s="51"/>
      <c r="AE190" s="51"/>
      <c r="AF190" s="279"/>
      <c r="AG190" s="49"/>
      <c r="AH190" s="362"/>
      <c r="AI190" s="365"/>
      <c r="AJ190" s="368" t="s">
        <v>36</v>
      </c>
      <c r="AK190" s="371"/>
      <c r="AL190" s="329"/>
      <c r="AM190" s="134">
        <f>ROW()</f>
        <v>190</v>
      </c>
      <c r="AN190" s="112">
        <f>D190</f>
        <v>0</v>
      </c>
      <c r="AO190" s="131">
        <f>N190</f>
        <v>0</v>
      </c>
      <c r="AP190" s="112"/>
      <c r="AQ190" s="112"/>
      <c r="AR190" s="112"/>
      <c r="AS190" s="112"/>
      <c r="AT190" s="112"/>
    </row>
    <row r="191" spans="2:46" ht="16.25" hidden="1" customHeight="1">
      <c r="B191" s="112">
        <f t="shared" si="95"/>
        <v>182</v>
      </c>
      <c r="C191" s="387"/>
      <c r="D191" s="390"/>
      <c r="E191" s="375"/>
      <c r="F191" s="378"/>
      <c r="G191" s="375"/>
      <c r="H191" s="378"/>
      <c r="I191" s="375"/>
      <c r="J191" s="378"/>
      <c r="K191" s="375"/>
      <c r="L191" s="381"/>
      <c r="M191" s="381"/>
      <c r="N191" s="383"/>
      <c r="O191" s="357"/>
      <c r="P191" s="584"/>
      <c r="Q191" s="18" t="s">
        <v>42</v>
      </c>
      <c r="R191" s="19">
        <f>SUM(T191:AG191)</f>
        <v>0</v>
      </c>
      <c r="S191" s="52"/>
      <c r="T191" s="53"/>
      <c r="U191" s="54"/>
      <c r="V191" s="54"/>
      <c r="W191" s="54"/>
      <c r="X191" s="54"/>
      <c r="Y191" s="54"/>
      <c r="Z191" s="54"/>
      <c r="AA191" s="54"/>
      <c r="AB191" s="54"/>
      <c r="AC191" s="270"/>
      <c r="AD191" s="54"/>
      <c r="AE191" s="54"/>
      <c r="AF191" s="280"/>
      <c r="AG191" s="52"/>
      <c r="AH191" s="559"/>
      <c r="AI191" s="366"/>
      <c r="AJ191" s="369"/>
      <c r="AK191" s="372"/>
      <c r="AL191" s="330"/>
      <c r="AM191" s="134">
        <f>ROW()</f>
        <v>191</v>
      </c>
      <c r="AN191" s="112">
        <f>D190</f>
        <v>0</v>
      </c>
      <c r="AO191" s="131">
        <f>N190</f>
        <v>0</v>
      </c>
      <c r="AP191" s="112"/>
      <c r="AQ191" s="112"/>
      <c r="AR191" s="112"/>
      <c r="AS191" s="112"/>
      <c r="AT191" s="112"/>
    </row>
    <row r="192" spans="2:46" ht="16.25" hidden="1" customHeight="1">
      <c r="B192" s="112">
        <f t="shared" si="95"/>
        <v>183</v>
      </c>
      <c r="C192" s="388"/>
      <c r="D192" s="391"/>
      <c r="E192" s="376"/>
      <c r="F192" s="379"/>
      <c r="G192" s="376"/>
      <c r="H192" s="379"/>
      <c r="I192" s="376"/>
      <c r="J192" s="379"/>
      <c r="K192" s="376"/>
      <c r="L192" s="382"/>
      <c r="M192" s="382"/>
      <c r="N192" s="384"/>
      <c r="O192" s="358"/>
      <c r="P192" s="585"/>
      <c r="Q192" s="22" t="s">
        <v>47</v>
      </c>
      <c r="R192" s="109">
        <f t="shared" ref="R192:AG207" si="130">SUBTOTAL(9,R190:R191)</f>
        <v>0</v>
      </c>
      <c r="S192" s="24">
        <f t="shared" si="130"/>
        <v>0</v>
      </c>
      <c r="T192" s="25">
        <f t="shared" si="130"/>
        <v>0</v>
      </c>
      <c r="U192" s="23">
        <f t="shared" si="130"/>
        <v>0</v>
      </c>
      <c r="V192" s="23">
        <f t="shared" si="130"/>
        <v>0</v>
      </c>
      <c r="W192" s="23">
        <f t="shared" si="130"/>
        <v>0</v>
      </c>
      <c r="X192" s="23">
        <f t="shared" si="130"/>
        <v>0</v>
      </c>
      <c r="Y192" s="23">
        <f t="shared" ref="Y192:AF207" si="131">SUBTOTAL(9,Y190:Y191)</f>
        <v>0</v>
      </c>
      <c r="Z192" s="23">
        <f t="shared" si="131"/>
        <v>0</v>
      </c>
      <c r="AA192" s="23">
        <f t="shared" si="131"/>
        <v>0</v>
      </c>
      <c r="AB192" s="278">
        <f t="shared" si="131"/>
        <v>0</v>
      </c>
      <c r="AC192" s="271">
        <f t="shared" si="131"/>
        <v>0</v>
      </c>
      <c r="AD192" s="23">
        <f t="shared" si="131"/>
        <v>0</v>
      </c>
      <c r="AE192" s="278">
        <f t="shared" si="131"/>
        <v>0</v>
      </c>
      <c r="AF192" s="281">
        <f t="shared" si="131"/>
        <v>0</v>
      </c>
      <c r="AG192" s="24">
        <f t="shared" si="130"/>
        <v>0</v>
      </c>
      <c r="AH192" s="560"/>
      <c r="AI192" s="367"/>
      <c r="AJ192" s="370"/>
      <c r="AK192" s="373"/>
      <c r="AL192" s="385"/>
      <c r="AM192" s="134">
        <f>ROW()</f>
        <v>192</v>
      </c>
      <c r="AN192" s="112">
        <f>D190</f>
        <v>0</v>
      </c>
      <c r="AO192" s="131">
        <f>N190</f>
        <v>0</v>
      </c>
      <c r="AP192" s="112"/>
      <c r="AQ192" s="112"/>
      <c r="AR192" s="112"/>
      <c r="AS192" s="112"/>
      <c r="AT192" s="112"/>
    </row>
    <row r="193" spans="2:46" ht="16.25" hidden="1" customHeight="1">
      <c r="B193" s="112">
        <f t="shared" si="95"/>
        <v>184</v>
      </c>
      <c r="C193" s="386">
        <v>62</v>
      </c>
      <c r="D193" s="389"/>
      <c r="E193" s="374"/>
      <c r="F193" s="377" t="s">
        <v>66</v>
      </c>
      <c r="G193" s="374"/>
      <c r="H193" s="377" t="s">
        <v>66</v>
      </c>
      <c r="I193" s="374"/>
      <c r="J193" s="377" t="s">
        <v>67</v>
      </c>
      <c r="K193" s="374"/>
      <c r="L193" s="380"/>
      <c r="M193" s="380"/>
      <c r="N193" s="356"/>
      <c r="O193" s="356"/>
      <c r="P193" s="583"/>
      <c r="Q193" s="14" t="s">
        <v>35</v>
      </c>
      <c r="R193" s="15">
        <f>SUM(T193:AG193)</f>
        <v>0</v>
      </c>
      <c r="S193" s="49"/>
      <c r="T193" s="50"/>
      <c r="U193" s="51"/>
      <c r="V193" s="51"/>
      <c r="W193" s="51"/>
      <c r="X193" s="51"/>
      <c r="Y193" s="51"/>
      <c r="Z193" s="51"/>
      <c r="AA193" s="51"/>
      <c r="AB193" s="51"/>
      <c r="AC193" s="269"/>
      <c r="AD193" s="51"/>
      <c r="AE193" s="51"/>
      <c r="AF193" s="279"/>
      <c r="AG193" s="49"/>
      <c r="AH193" s="362"/>
      <c r="AI193" s="365"/>
      <c r="AJ193" s="368" t="s">
        <v>36</v>
      </c>
      <c r="AK193" s="371"/>
      <c r="AL193" s="329"/>
      <c r="AM193" s="134">
        <f>ROW()</f>
        <v>193</v>
      </c>
      <c r="AN193" s="112">
        <f>D193</f>
        <v>0</v>
      </c>
      <c r="AO193" s="131">
        <f>N193</f>
        <v>0</v>
      </c>
      <c r="AP193" s="112"/>
      <c r="AQ193" s="112"/>
      <c r="AR193" s="112"/>
      <c r="AS193" s="112"/>
      <c r="AT193" s="112"/>
    </row>
    <row r="194" spans="2:46" ht="16.25" hidden="1" customHeight="1">
      <c r="B194" s="112">
        <f t="shared" si="95"/>
        <v>185</v>
      </c>
      <c r="C194" s="387"/>
      <c r="D194" s="390"/>
      <c r="E194" s="375"/>
      <c r="F194" s="378"/>
      <c r="G194" s="375"/>
      <c r="H194" s="378"/>
      <c r="I194" s="375"/>
      <c r="J194" s="378"/>
      <c r="K194" s="375"/>
      <c r="L194" s="381"/>
      <c r="M194" s="381"/>
      <c r="N194" s="383"/>
      <c r="O194" s="357"/>
      <c r="P194" s="584"/>
      <c r="Q194" s="18" t="s">
        <v>42</v>
      </c>
      <c r="R194" s="19">
        <f>SUM(T194:AG194)</f>
        <v>0</v>
      </c>
      <c r="S194" s="52"/>
      <c r="T194" s="53"/>
      <c r="U194" s="54"/>
      <c r="V194" s="54"/>
      <c r="W194" s="54"/>
      <c r="X194" s="54"/>
      <c r="Y194" s="54"/>
      <c r="Z194" s="54"/>
      <c r="AA194" s="54"/>
      <c r="AB194" s="54"/>
      <c r="AC194" s="270"/>
      <c r="AD194" s="54"/>
      <c r="AE194" s="54"/>
      <c r="AF194" s="280"/>
      <c r="AG194" s="52"/>
      <c r="AH194" s="559"/>
      <c r="AI194" s="366"/>
      <c r="AJ194" s="369"/>
      <c r="AK194" s="372"/>
      <c r="AL194" s="330"/>
      <c r="AM194" s="134">
        <f>ROW()</f>
        <v>194</v>
      </c>
      <c r="AN194" s="112">
        <f>D193</f>
        <v>0</v>
      </c>
      <c r="AO194" s="131">
        <f>N193</f>
        <v>0</v>
      </c>
      <c r="AP194" s="112"/>
      <c r="AQ194" s="112"/>
      <c r="AR194" s="112"/>
      <c r="AS194" s="112"/>
      <c r="AT194" s="112"/>
    </row>
    <row r="195" spans="2:46" ht="16.25" hidden="1" customHeight="1">
      <c r="B195" s="112">
        <f t="shared" si="95"/>
        <v>186</v>
      </c>
      <c r="C195" s="388"/>
      <c r="D195" s="391"/>
      <c r="E195" s="376"/>
      <c r="F195" s="379"/>
      <c r="G195" s="376"/>
      <c r="H195" s="379"/>
      <c r="I195" s="376"/>
      <c r="J195" s="379"/>
      <c r="K195" s="376"/>
      <c r="L195" s="382"/>
      <c r="M195" s="382"/>
      <c r="N195" s="384"/>
      <c r="O195" s="358"/>
      <c r="P195" s="585"/>
      <c r="Q195" s="22" t="s">
        <v>47</v>
      </c>
      <c r="R195" s="109">
        <f t="shared" ref="R195:AG195" si="132">SUBTOTAL(9,R193:R194)</f>
        <v>0</v>
      </c>
      <c r="S195" s="24">
        <f t="shared" si="132"/>
        <v>0</v>
      </c>
      <c r="T195" s="25">
        <f t="shared" si="132"/>
        <v>0</v>
      </c>
      <c r="U195" s="23">
        <f t="shared" si="132"/>
        <v>0</v>
      </c>
      <c r="V195" s="23">
        <f t="shared" si="132"/>
        <v>0</v>
      </c>
      <c r="W195" s="23">
        <f t="shared" si="132"/>
        <v>0</v>
      </c>
      <c r="X195" s="23">
        <f t="shared" si="130"/>
        <v>0</v>
      </c>
      <c r="Y195" s="23">
        <f t="shared" ref="Y195:Z195" si="133">SUBTOTAL(9,Y193:Y194)</f>
        <v>0</v>
      </c>
      <c r="Z195" s="23">
        <f t="shared" si="133"/>
        <v>0</v>
      </c>
      <c r="AA195" s="23">
        <f t="shared" si="131"/>
        <v>0</v>
      </c>
      <c r="AB195" s="278">
        <f t="shared" si="131"/>
        <v>0</v>
      </c>
      <c r="AC195" s="271">
        <f t="shared" si="131"/>
        <v>0</v>
      </c>
      <c r="AD195" s="23">
        <f t="shared" si="131"/>
        <v>0</v>
      </c>
      <c r="AE195" s="278">
        <f t="shared" si="131"/>
        <v>0</v>
      </c>
      <c r="AF195" s="281">
        <f t="shared" si="131"/>
        <v>0</v>
      </c>
      <c r="AG195" s="24">
        <f t="shared" si="132"/>
        <v>0</v>
      </c>
      <c r="AH195" s="560"/>
      <c r="AI195" s="367"/>
      <c r="AJ195" s="370"/>
      <c r="AK195" s="373"/>
      <c r="AL195" s="385"/>
      <c r="AM195" s="134">
        <f>ROW()</f>
        <v>195</v>
      </c>
      <c r="AN195" s="112">
        <f>D193</f>
        <v>0</v>
      </c>
      <c r="AO195" s="131">
        <f>N193</f>
        <v>0</v>
      </c>
      <c r="AP195" s="112"/>
      <c r="AQ195" s="112"/>
      <c r="AR195" s="112"/>
      <c r="AS195" s="112"/>
      <c r="AT195" s="112"/>
    </row>
    <row r="196" spans="2:46" ht="16.25" hidden="1" customHeight="1">
      <c r="B196" s="112">
        <f t="shared" si="95"/>
        <v>187</v>
      </c>
      <c r="C196" s="386">
        <v>63</v>
      </c>
      <c r="D196" s="389"/>
      <c r="E196" s="374"/>
      <c r="F196" s="377" t="s">
        <v>66</v>
      </c>
      <c r="G196" s="374"/>
      <c r="H196" s="377" t="s">
        <v>66</v>
      </c>
      <c r="I196" s="374"/>
      <c r="J196" s="377" t="s">
        <v>67</v>
      </c>
      <c r="K196" s="374"/>
      <c r="L196" s="380"/>
      <c r="M196" s="380"/>
      <c r="N196" s="356"/>
      <c r="O196" s="356"/>
      <c r="P196" s="583"/>
      <c r="Q196" s="14" t="s">
        <v>35</v>
      </c>
      <c r="R196" s="15">
        <f>SUM(T196:AG196)</f>
        <v>0</v>
      </c>
      <c r="S196" s="49"/>
      <c r="T196" s="50"/>
      <c r="U196" s="51"/>
      <c r="V196" s="51"/>
      <c r="W196" s="51"/>
      <c r="X196" s="51"/>
      <c r="Y196" s="51"/>
      <c r="Z196" s="51"/>
      <c r="AA196" s="51"/>
      <c r="AB196" s="51"/>
      <c r="AC196" s="269"/>
      <c r="AD196" s="51"/>
      <c r="AE196" s="51"/>
      <c r="AF196" s="279"/>
      <c r="AG196" s="49"/>
      <c r="AH196" s="362"/>
      <c r="AI196" s="365"/>
      <c r="AJ196" s="368" t="s">
        <v>36</v>
      </c>
      <c r="AK196" s="371"/>
      <c r="AL196" s="329"/>
      <c r="AM196" s="134">
        <f>ROW()</f>
        <v>196</v>
      </c>
      <c r="AN196" s="112">
        <f>D196</f>
        <v>0</v>
      </c>
      <c r="AO196" s="131">
        <f>N196</f>
        <v>0</v>
      </c>
      <c r="AP196" s="112"/>
      <c r="AQ196" s="112"/>
      <c r="AR196" s="112"/>
      <c r="AS196" s="112"/>
      <c r="AT196" s="112"/>
    </row>
    <row r="197" spans="2:46" ht="16.25" hidden="1" customHeight="1">
      <c r="B197" s="112">
        <f t="shared" si="95"/>
        <v>188</v>
      </c>
      <c r="C197" s="387"/>
      <c r="D197" s="390"/>
      <c r="E197" s="375"/>
      <c r="F197" s="378"/>
      <c r="G197" s="375"/>
      <c r="H197" s="378"/>
      <c r="I197" s="375"/>
      <c r="J197" s="378"/>
      <c r="K197" s="375"/>
      <c r="L197" s="381"/>
      <c r="M197" s="381"/>
      <c r="N197" s="383"/>
      <c r="O197" s="357"/>
      <c r="P197" s="584"/>
      <c r="Q197" s="18" t="s">
        <v>42</v>
      </c>
      <c r="R197" s="19">
        <f>SUM(T197:AG197)</f>
        <v>0</v>
      </c>
      <c r="S197" s="52"/>
      <c r="T197" s="53"/>
      <c r="U197" s="54"/>
      <c r="V197" s="54"/>
      <c r="W197" s="54"/>
      <c r="X197" s="54"/>
      <c r="Y197" s="54"/>
      <c r="Z197" s="54"/>
      <c r="AA197" s="54"/>
      <c r="AB197" s="54"/>
      <c r="AC197" s="270"/>
      <c r="AD197" s="54"/>
      <c r="AE197" s="54"/>
      <c r="AF197" s="280"/>
      <c r="AG197" s="52"/>
      <c r="AH197" s="559"/>
      <c r="AI197" s="366"/>
      <c r="AJ197" s="369"/>
      <c r="AK197" s="372"/>
      <c r="AL197" s="330"/>
      <c r="AM197" s="134">
        <f>ROW()</f>
        <v>197</v>
      </c>
      <c r="AN197" s="112">
        <f>D196</f>
        <v>0</v>
      </c>
      <c r="AO197" s="131">
        <f>N196</f>
        <v>0</v>
      </c>
      <c r="AP197" s="112"/>
      <c r="AQ197" s="112"/>
      <c r="AR197" s="112"/>
      <c r="AS197" s="112"/>
      <c r="AT197" s="112"/>
    </row>
    <row r="198" spans="2:46" ht="16.25" hidden="1" customHeight="1">
      <c r="B198" s="112">
        <f t="shared" si="95"/>
        <v>189</v>
      </c>
      <c r="C198" s="388"/>
      <c r="D198" s="391"/>
      <c r="E198" s="376"/>
      <c r="F198" s="379"/>
      <c r="G198" s="376"/>
      <c r="H198" s="379"/>
      <c r="I198" s="376"/>
      <c r="J198" s="379"/>
      <c r="K198" s="376"/>
      <c r="L198" s="382"/>
      <c r="M198" s="382"/>
      <c r="N198" s="384"/>
      <c r="O198" s="358"/>
      <c r="P198" s="585"/>
      <c r="Q198" s="22" t="s">
        <v>47</v>
      </c>
      <c r="R198" s="109">
        <f t="shared" ref="R198:AG198" si="134">SUBTOTAL(9,R196:R197)</f>
        <v>0</v>
      </c>
      <c r="S198" s="24">
        <f t="shared" si="134"/>
        <v>0</v>
      </c>
      <c r="T198" s="25">
        <f t="shared" si="134"/>
        <v>0</v>
      </c>
      <c r="U198" s="23">
        <f t="shared" si="134"/>
        <v>0</v>
      </c>
      <c r="V198" s="23">
        <f t="shared" si="134"/>
        <v>0</v>
      </c>
      <c r="W198" s="23">
        <f t="shared" si="134"/>
        <v>0</v>
      </c>
      <c r="X198" s="23">
        <f t="shared" si="130"/>
        <v>0</v>
      </c>
      <c r="Y198" s="23">
        <f t="shared" ref="Y198:Z198" si="135">SUBTOTAL(9,Y196:Y197)</f>
        <v>0</v>
      </c>
      <c r="Z198" s="23">
        <f t="shared" si="135"/>
        <v>0</v>
      </c>
      <c r="AA198" s="23">
        <f t="shared" si="131"/>
        <v>0</v>
      </c>
      <c r="AB198" s="278">
        <f t="shared" si="131"/>
        <v>0</v>
      </c>
      <c r="AC198" s="271">
        <f t="shared" si="131"/>
        <v>0</v>
      </c>
      <c r="AD198" s="23">
        <f t="shared" si="131"/>
        <v>0</v>
      </c>
      <c r="AE198" s="278">
        <f t="shared" si="131"/>
        <v>0</v>
      </c>
      <c r="AF198" s="281">
        <f t="shared" si="131"/>
        <v>0</v>
      </c>
      <c r="AG198" s="24">
        <f t="shared" si="134"/>
        <v>0</v>
      </c>
      <c r="AH198" s="560"/>
      <c r="AI198" s="367"/>
      <c r="AJ198" s="370"/>
      <c r="AK198" s="373"/>
      <c r="AL198" s="385"/>
      <c r="AM198" s="134">
        <f>ROW()</f>
        <v>198</v>
      </c>
      <c r="AN198" s="112">
        <f>D196</f>
        <v>0</v>
      </c>
      <c r="AO198" s="131">
        <f>N196</f>
        <v>0</v>
      </c>
      <c r="AP198" s="112"/>
      <c r="AQ198" s="112"/>
      <c r="AR198" s="112"/>
      <c r="AS198" s="112"/>
      <c r="AT198" s="112"/>
    </row>
    <row r="199" spans="2:46" ht="16.25" hidden="1" customHeight="1">
      <c r="B199" s="112">
        <f t="shared" si="95"/>
        <v>190</v>
      </c>
      <c r="C199" s="386">
        <v>64</v>
      </c>
      <c r="D199" s="389"/>
      <c r="E199" s="374"/>
      <c r="F199" s="377" t="s">
        <v>66</v>
      </c>
      <c r="G199" s="374"/>
      <c r="H199" s="377" t="s">
        <v>66</v>
      </c>
      <c r="I199" s="374"/>
      <c r="J199" s="377" t="s">
        <v>67</v>
      </c>
      <c r="K199" s="374"/>
      <c r="L199" s="380"/>
      <c r="M199" s="380"/>
      <c r="N199" s="356"/>
      <c r="O199" s="356"/>
      <c r="P199" s="583"/>
      <c r="Q199" s="14" t="s">
        <v>35</v>
      </c>
      <c r="R199" s="15">
        <f>SUM(T199:AG199)</f>
        <v>0</v>
      </c>
      <c r="S199" s="49"/>
      <c r="T199" s="50"/>
      <c r="U199" s="51"/>
      <c r="V199" s="51"/>
      <c r="W199" s="51"/>
      <c r="X199" s="51"/>
      <c r="Y199" s="51"/>
      <c r="Z199" s="51"/>
      <c r="AA199" s="51"/>
      <c r="AB199" s="51"/>
      <c r="AC199" s="269"/>
      <c r="AD199" s="51"/>
      <c r="AE199" s="51"/>
      <c r="AF199" s="279"/>
      <c r="AG199" s="49"/>
      <c r="AH199" s="362"/>
      <c r="AI199" s="365"/>
      <c r="AJ199" s="368" t="s">
        <v>36</v>
      </c>
      <c r="AK199" s="371"/>
      <c r="AL199" s="329"/>
      <c r="AM199" s="134">
        <f>ROW()</f>
        <v>199</v>
      </c>
      <c r="AN199" s="112">
        <f>D199</f>
        <v>0</v>
      </c>
      <c r="AO199" s="131">
        <f>N199</f>
        <v>0</v>
      </c>
      <c r="AP199" s="112"/>
      <c r="AQ199" s="112"/>
      <c r="AR199" s="112"/>
      <c r="AS199" s="112"/>
      <c r="AT199" s="112"/>
    </row>
    <row r="200" spans="2:46" ht="16.25" hidden="1" customHeight="1">
      <c r="B200" s="112">
        <f t="shared" si="95"/>
        <v>191</v>
      </c>
      <c r="C200" s="387"/>
      <c r="D200" s="390"/>
      <c r="E200" s="375"/>
      <c r="F200" s="378"/>
      <c r="G200" s="375"/>
      <c r="H200" s="378"/>
      <c r="I200" s="375"/>
      <c r="J200" s="378"/>
      <c r="K200" s="375"/>
      <c r="L200" s="381"/>
      <c r="M200" s="381"/>
      <c r="N200" s="383"/>
      <c r="O200" s="357"/>
      <c r="P200" s="584"/>
      <c r="Q200" s="18" t="s">
        <v>42</v>
      </c>
      <c r="R200" s="19">
        <f>SUM(T200:AG200)</f>
        <v>0</v>
      </c>
      <c r="S200" s="52"/>
      <c r="T200" s="53"/>
      <c r="U200" s="54"/>
      <c r="V200" s="54"/>
      <c r="W200" s="54"/>
      <c r="X200" s="54"/>
      <c r="Y200" s="54"/>
      <c r="Z200" s="54"/>
      <c r="AA200" s="54"/>
      <c r="AB200" s="54"/>
      <c r="AC200" s="270"/>
      <c r="AD200" s="54"/>
      <c r="AE200" s="54"/>
      <c r="AF200" s="280"/>
      <c r="AG200" s="52"/>
      <c r="AH200" s="559"/>
      <c r="AI200" s="366"/>
      <c r="AJ200" s="369"/>
      <c r="AK200" s="372"/>
      <c r="AL200" s="330"/>
      <c r="AM200" s="134">
        <f>ROW()</f>
        <v>200</v>
      </c>
      <c r="AN200" s="112">
        <f>D199</f>
        <v>0</v>
      </c>
      <c r="AO200" s="131">
        <f>N199</f>
        <v>0</v>
      </c>
      <c r="AP200" s="112"/>
      <c r="AQ200" s="112"/>
      <c r="AR200" s="112"/>
      <c r="AS200" s="112"/>
      <c r="AT200" s="112"/>
    </row>
    <row r="201" spans="2:46" ht="16.25" hidden="1" customHeight="1">
      <c r="B201" s="112">
        <f t="shared" si="95"/>
        <v>192</v>
      </c>
      <c r="C201" s="388"/>
      <c r="D201" s="391"/>
      <c r="E201" s="376"/>
      <c r="F201" s="379"/>
      <c r="G201" s="376"/>
      <c r="H201" s="379"/>
      <c r="I201" s="376"/>
      <c r="J201" s="379"/>
      <c r="K201" s="376"/>
      <c r="L201" s="382"/>
      <c r="M201" s="382"/>
      <c r="N201" s="384"/>
      <c r="O201" s="358"/>
      <c r="P201" s="585"/>
      <c r="Q201" s="22" t="s">
        <v>47</v>
      </c>
      <c r="R201" s="109">
        <f t="shared" ref="R201:AG201" si="136">SUBTOTAL(9,R199:R200)</f>
        <v>0</v>
      </c>
      <c r="S201" s="24">
        <f t="shared" si="136"/>
        <v>0</v>
      </c>
      <c r="T201" s="25">
        <f t="shared" si="136"/>
        <v>0</v>
      </c>
      <c r="U201" s="23">
        <f t="shared" si="136"/>
        <v>0</v>
      </c>
      <c r="V201" s="23">
        <f t="shared" si="136"/>
        <v>0</v>
      </c>
      <c r="W201" s="23">
        <f t="shared" si="136"/>
        <v>0</v>
      </c>
      <c r="X201" s="23">
        <f t="shared" si="130"/>
        <v>0</v>
      </c>
      <c r="Y201" s="23">
        <f t="shared" ref="Y201:Z201" si="137">SUBTOTAL(9,Y199:Y200)</f>
        <v>0</v>
      </c>
      <c r="Z201" s="23">
        <f t="shared" si="137"/>
        <v>0</v>
      </c>
      <c r="AA201" s="23">
        <f t="shared" si="131"/>
        <v>0</v>
      </c>
      <c r="AB201" s="278">
        <f t="shared" si="131"/>
        <v>0</v>
      </c>
      <c r="AC201" s="271">
        <f t="shared" si="131"/>
        <v>0</v>
      </c>
      <c r="AD201" s="23">
        <f t="shared" si="131"/>
        <v>0</v>
      </c>
      <c r="AE201" s="278">
        <f t="shared" si="131"/>
        <v>0</v>
      </c>
      <c r="AF201" s="281">
        <f t="shared" si="131"/>
        <v>0</v>
      </c>
      <c r="AG201" s="24">
        <f t="shared" si="136"/>
        <v>0</v>
      </c>
      <c r="AH201" s="560"/>
      <c r="AI201" s="367"/>
      <c r="AJ201" s="370"/>
      <c r="AK201" s="373"/>
      <c r="AL201" s="385"/>
      <c r="AM201" s="134">
        <f>ROW()</f>
        <v>201</v>
      </c>
      <c r="AN201" s="112">
        <f>D199</f>
        <v>0</v>
      </c>
      <c r="AO201" s="131">
        <f>N199</f>
        <v>0</v>
      </c>
      <c r="AP201" s="112"/>
      <c r="AQ201" s="112"/>
      <c r="AR201" s="112"/>
      <c r="AS201" s="112"/>
      <c r="AT201" s="112"/>
    </row>
    <row r="202" spans="2:46" ht="16.25" hidden="1" customHeight="1">
      <c r="B202" s="112">
        <f t="shared" si="95"/>
        <v>193</v>
      </c>
      <c r="C202" s="386">
        <v>65</v>
      </c>
      <c r="D202" s="389"/>
      <c r="E202" s="374"/>
      <c r="F202" s="377" t="s">
        <v>66</v>
      </c>
      <c r="G202" s="374"/>
      <c r="H202" s="377" t="s">
        <v>66</v>
      </c>
      <c r="I202" s="374"/>
      <c r="J202" s="377" t="s">
        <v>67</v>
      </c>
      <c r="K202" s="374"/>
      <c r="L202" s="380"/>
      <c r="M202" s="380"/>
      <c r="N202" s="356"/>
      <c r="O202" s="356"/>
      <c r="P202" s="583"/>
      <c r="Q202" s="14" t="s">
        <v>35</v>
      </c>
      <c r="R202" s="15">
        <f>SUM(T202:AG202)</f>
        <v>0</v>
      </c>
      <c r="S202" s="49"/>
      <c r="T202" s="50"/>
      <c r="U202" s="51"/>
      <c r="V202" s="51"/>
      <c r="W202" s="51"/>
      <c r="X202" s="51"/>
      <c r="Y202" s="51"/>
      <c r="Z202" s="51"/>
      <c r="AA202" s="51"/>
      <c r="AB202" s="51"/>
      <c r="AC202" s="269"/>
      <c r="AD202" s="51"/>
      <c r="AE202" s="51"/>
      <c r="AF202" s="279"/>
      <c r="AG202" s="49"/>
      <c r="AH202" s="362"/>
      <c r="AI202" s="365"/>
      <c r="AJ202" s="368" t="s">
        <v>36</v>
      </c>
      <c r="AK202" s="371"/>
      <c r="AL202" s="329"/>
      <c r="AM202" s="134">
        <f>ROW()</f>
        <v>202</v>
      </c>
      <c r="AN202" s="112">
        <f>D202</f>
        <v>0</v>
      </c>
      <c r="AO202" s="131">
        <f>N202</f>
        <v>0</v>
      </c>
      <c r="AP202" s="112"/>
      <c r="AQ202" s="112"/>
      <c r="AR202" s="112"/>
      <c r="AS202" s="112"/>
      <c r="AT202" s="112"/>
    </row>
    <row r="203" spans="2:46" ht="16.25" hidden="1" customHeight="1">
      <c r="B203" s="112">
        <f t="shared" si="95"/>
        <v>194</v>
      </c>
      <c r="C203" s="387"/>
      <c r="D203" s="390"/>
      <c r="E203" s="375"/>
      <c r="F203" s="378"/>
      <c r="G203" s="375"/>
      <c r="H203" s="378"/>
      <c r="I203" s="375"/>
      <c r="J203" s="378"/>
      <c r="K203" s="375"/>
      <c r="L203" s="381"/>
      <c r="M203" s="381"/>
      <c r="N203" s="383"/>
      <c r="O203" s="357"/>
      <c r="P203" s="584"/>
      <c r="Q203" s="18" t="s">
        <v>42</v>
      </c>
      <c r="R203" s="19">
        <f>SUM(T203:AG203)</f>
        <v>0</v>
      </c>
      <c r="S203" s="52"/>
      <c r="T203" s="53"/>
      <c r="U203" s="54"/>
      <c r="V203" s="54"/>
      <c r="W203" s="54"/>
      <c r="X203" s="54"/>
      <c r="Y203" s="54"/>
      <c r="Z203" s="54"/>
      <c r="AA203" s="54"/>
      <c r="AB203" s="54"/>
      <c r="AC203" s="270"/>
      <c r="AD203" s="54"/>
      <c r="AE203" s="54"/>
      <c r="AF203" s="280"/>
      <c r="AG203" s="52"/>
      <c r="AH203" s="559"/>
      <c r="AI203" s="366"/>
      <c r="AJ203" s="369"/>
      <c r="AK203" s="372"/>
      <c r="AL203" s="330"/>
      <c r="AM203" s="134">
        <f>ROW()</f>
        <v>203</v>
      </c>
      <c r="AN203" s="112">
        <f>D202</f>
        <v>0</v>
      </c>
      <c r="AO203" s="131">
        <f>N202</f>
        <v>0</v>
      </c>
      <c r="AP203" s="112"/>
      <c r="AQ203" s="112"/>
      <c r="AR203" s="112"/>
      <c r="AS203" s="112"/>
      <c r="AT203" s="112"/>
    </row>
    <row r="204" spans="2:46" ht="16.25" hidden="1" customHeight="1">
      <c r="B204" s="112">
        <f t="shared" ref="B204:B267" si="138">B203+1</f>
        <v>195</v>
      </c>
      <c r="C204" s="388"/>
      <c r="D204" s="391"/>
      <c r="E204" s="376"/>
      <c r="F204" s="379"/>
      <c r="G204" s="376"/>
      <c r="H204" s="379"/>
      <c r="I204" s="376"/>
      <c r="J204" s="379"/>
      <c r="K204" s="376"/>
      <c r="L204" s="382"/>
      <c r="M204" s="382"/>
      <c r="N204" s="384"/>
      <c r="O204" s="358"/>
      <c r="P204" s="585"/>
      <c r="Q204" s="22" t="s">
        <v>47</v>
      </c>
      <c r="R204" s="109">
        <f t="shared" ref="R204:AG204" si="139">SUBTOTAL(9,R202:R203)</f>
        <v>0</v>
      </c>
      <c r="S204" s="24">
        <f t="shared" si="139"/>
        <v>0</v>
      </c>
      <c r="T204" s="25">
        <f t="shared" si="139"/>
        <v>0</v>
      </c>
      <c r="U204" s="23">
        <f t="shared" si="139"/>
        <v>0</v>
      </c>
      <c r="V204" s="23">
        <f t="shared" si="139"/>
        <v>0</v>
      </c>
      <c r="W204" s="23">
        <f t="shared" si="139"/>
        <v>0</v>
      </c>
      <c r="X204" s="23">
        <f t="shared" si="130"/>
        <v>0</v>
      </c>
      <c r="Y204" s="23">
        <f t="shared" ref="Y204:Z204" si="140">SUBTOTAL(9,Y202:Y203)</f>
        <v>0</v>
      </c>
      <c r="Z204" s="23">
        <f t="shared" si="140"/>
        <v>0</v>
      </c>
      <c r="AA204" s="23">
        <f t="shared" si="131"/>
        <v>0</v>
      </c>
      <c r="AB204" s="278">
        <f t="shared" si="131"/>
        <v>0</v>
      </c>
      <c r="AC204" s="271">
        <f t="shared" si="131"/>
        <v>0</v>
      </c>
      <c r="AD204" s="23">
        <f t="shared" si="131"/>
        <v>0</v>
      </c>
      <c r="AE204" s="278">
        <f t="shared" si="131"/>
        <v>0</v>
      </c>
      <c r="AF204" s="281">
        <f t="shared" si="131"/>
        <v>0</v>
      </c>
      <c r="AG204" s="24">
        <f t="shared" si="139"/>
        <v>0</v>
      </c>
      <c r="AH204" s="560"/>
      <c r="AI204" s="367"/>
      <c r="AJ204" s="370"/>
      <c r="AK204" s="373"/>
      <c r="AL204" s="385"/>
      <c r="AM204" s="134">
        <f>ROW()</f>
        <v>204</v>
      </c>
      <c r="AN204" s="112">
        <f>D202</f>
        <v>0</v>
      </c>
      <c r="AO204" s="131">
        <f>N202</f>
        <v>0</v>
      </c>
      <c r="AP204" s="112"/>
      <c r="AQ204" s="112"/>
      <c r="AR204" s="112"/>
      <c r="AS204" s="112"/>
      <c r="AT204" s="112"/>
    </row>
    <row r="205" spans="2:46" ht="16.25" hidden="1" customHeight="1">
      <c r="B205" s="112">
        <f t="shared" si="138"/>
        <v>196</v>
      </c>
      <c r="C205" s="386">
        <v>66</v>
      </c>
      <c r="D205" s="389"/>
      <c r="E205" s="374"/>
      <c r="F205" s="377" t="s">
        <v>66</v>
      </c>
      <c r="G205" s="374"/>
      <c r="H205" s="377" t="s">
        <v>66</v>
      </c>
      <c r="I205" s="374"/>
      <c r="J205" s="377" t="s">
        <v>67</v>
      </c>
      <c r="K205" s="374"/>
      <c r="L205" s="380"/>
      <c r="M205" s="380"/>
      <c r="N205" s="356"/>
      <c r="O205" s="356"/>
      <c r="P205" s="583"/>
      <c r="Q205" s="14" t="s">
        <v>35</v>
      </c>
      <c r="R205" s="15">
        <f>SUM(T205:AG205)</f>
        <v>0</v>
      </c>
      <c r="S205" s="49"/>
      <c r="T205" s="50"/>
      <c r="U205" s="51"/>
      <c r="V205" s="51"/>
      <c r="W205" s="51"/>
      <c r="X205" s="51"/>
      <c r="Y205" s="51"/>
      <c r="Z205" s="51"/>
      <c r="AA205" s="51"/>
      <c r="AB205" s="51"/>
      <c r="AC205" s="269"/>
      <c r="AD205" s="51"/>
      <c r="AE205" s="51"/>
      <c r="AF205" s="279"/>
      <c r="AG205" s="49"/>
      <c r="AH205" s="362"/>
      <c r="AI205" s="365"/>
      <c r="AJ205" s="368" t="s">
        <v>36</v>
      </c>
      <c r="AK205" s="371"/>
      <c r="AL205" s="329"/>
      <c r="AM205" s="134">
        <f>ROW()</f>
        <v>205</v>
      </c>
      <c r="AN205" s="112">
        <f>D205</f>
        <v>0</v>
      </c>
      <c r="AO205" s="131">
        <f>N205</f>
        <v>0</v>
      </c>
      <c r="AP205" s="112"/>
      <c r="AQ205" s="112"/>
      <c r="AR205" s="112"/>
      <c r="AS205" s="112"/>
      <c r="AT205" s="112"/>
    </row>
    <row r="206" spans="2:46" ht="16.25" hidden="1" customHeight="1">
      <c r="B206" s="112">
        <f t="shared" si="138"/>
        <v>197</v>
      </c>
      <c r="C206" s="387"/>
      <c r="D206" s="390"/>
      <c r="E206" s="375"/>
      <c r="F206" s="378"/>
      <c r="G206" s="375"/>
      <c r="H206" s="378"/>
      <c r="I206" s="375"/>
      <c r="J206" s="378"/>
      <c r="K206" s="375"/>
      <c r="L206" s="381"/>
      <c r="M206" s="381"/>
      <c r="N206" s="383"/>
      <c r="O206" s="357"/>
      <c r="P206" s="584"/>
      <c r="Q206" s="18" t="s">
        <v>42</v>
      </c>
      <c r="R206" s="19">
        <f>SUM(T206:AG206)</f>
        <v>0</v>
      </c>
      <c r="S206" s="52"/>
      <c r="T206" s="53"/>
      <c r="U206" s="54"/>
      <c r="V206" s="54"/>
      <c r="W206" s="54"/>
      <c r="X206" s="54"/>
      <c r="Y206" s="54"/>
      <c r="Z206" s="54"/>
      <c r="AA206" s="54"/>
      <c r="AB206" s="54"/>
      <c r="AC206" s="270"/>
      <c r="AD206" s="54"/>
      <c r="AE206" s="54"/>
      <c r="AF206" s="280"/>
      <c r="AG206" s="52"/>
      <c r="AH206" s="559"/>
      <c r="AI206" s="366"/>
      <c r="AJ206" s="369"/>
      <c r="AK206" s="372"/>
      <c r="AL206" s="330"/>
      <c r="AM206" s="134">
        <f>ROW()</f>
        <v>206</v>
      </c>
      <c r="AN206" s="112">
        <f>D205</f>
        <v>0</v>
      </c>
      <c r="AO206" s="131">
        <f>N205</f>
        <v>0</v>
      </c>
      <c r="AP206" s="112"/>
      <c r="AQ206" s="112"/>
      <c r="AR206" s="112"/>
      <c r="AS206" s="112"/>
      <c r="AT206" s="112"/>
    </row>
    <row r="207" spans="2:46" ht="16.25" hidden="1" customHeight="1">
      <c r="B207" s="112">
        <f t="shared" si="138"/>
        <v>198</v>
      </c>
      <c r="C207" s="388"/>
      <c r="D207" s="391"/>
      <c r="E207" s="376"/>
      <c r="F207" s="379"/>
      <c r="G207" s="376"/>
      <c r="H207" s="379"/>
      <c r="I207" s="376"/>
      <c r="J207" s="379"/>
      <c r="K207" s="376"/>
      <c r="L207" s="382"/>
      <c r="M207" s="382"/>
      <c r="N207" s="384"/>
      <c r="O207" s="358"/>
      <c r="P207" s="585"/>
      <c r="Q207" s="22" t="s">
        <v>47</v>
      </c>
      <c r="R207" s="109">
        <f t="shared" ref="R207:AG207" si="141">SUBTOTAL(9,R205:R206)</f>
        <v>0</v>
      </c>
      <c r="S207" s="24">
        <f t="shared" si="141"/>
        <v>0</v>
      </c>
      <c r="T207" s="25">
        <f t="shared" si="141"/>
        <v>0</v>
      </c>
      <c r="U207" s="23">
        <f t="shared" si="141"/>
        <v>0</v>
      </c>
      <c r="V207" s="23">
        <f t="shared" si="141"/>
        <v>0</v>
      </c>
      <c r="W207" s="23">
        <f t="shared" si="141"/>
        <v>0</v>
      </c>
      <c r="X207" s="23">
        <f t="shared" si="130"/>
        <v>0</v>
      </c>
      <c r="Y207" s="23">
        <f t="shared" ref="Y207:Z207" si="142">SUBTOTAL(9,Y205:Y206)</f>
        <v>0</v>
      </c>
      <c r="Z207" s="23">
        <f t="shared" si="142"/>
        <v>0</v>
      </c>
      <c r="AA207" s="23">
        <f t="shared" si="131"/>
        <v>0</v>
      </c>
      <c r="AB207" s="278">
        <f t="shared" si="131"/>
        <v>0</v>
      </c>
      <c r="AC207" s="271">
        <f t="shared" si="131"/>
        <v>0</v>
      </c>
      <c r="AD207" s="23">
        <f t="shared" si="131"/>
        <v>0</v>
      </c>
      <c r="AE207" s="278">
        <f t="shared" si="131"/>
        <v>0</v>
      </c>
      <c r="AF207" s="281">
        <f t="shared" si="131"/>
        <v>0</v>
      </c>
      <c r="AG207" s="24">
        <f t="shared" si="141"/>
        <v>0</v>
      </c>
      <c r="AH207" s="560"/>
      <c r="AI207" s="367"/>
      <c r="AJ207" s="370"/>
      <c r="AK207" s="373"/>
      <c r="AL207" s="385"/>
      <c r="AM207" s="134">
        <f>ROW()</f>
        <v>207</v>
      </c>
      <c r="AN207" s="112">
        <f>D205</f>
        <v>0</v>
      </c>
      <c r="AO207" s="131">
        <f>N205</f>
        <v>0</v>
      </c>
      <c r="AP207" s="112"/>
      <c r="AQ207" s="112"/>
      <c r="AR207" s="112"/>
      <c r="AS207" s="112"/>
      <c r="AT207" s="112"/>
    </row>
    <row r="208" spans="2:46" ht="16.25" hidden="1" customHeight="1">
      <c r="B208" s="112">
        <f t="shared" si="138"/>
        <v>199</v>
      </c>
      <c r="C208" s="386">
        <v>67</v>
      </c>
      <c r="D208" s="389"/>
      <c r="E208" s="374"/>
      <c r="F208" s="377" t="s">
        <v>66</v>
      </c>
      <c r="G208" s="374"/>
      <c r="H208" s="377" t="s">
        <v>66</v>
      </c>
      <c r="I208" s="374"/>
      <c r="J208" s="377" t="s">
        <v>67</v>
      </c>
      <c r="K208" s="374"/>
      <c r="L208" s="380"/>
      <c r="M208" s="380"/>
      <c r="N208" s="356"/>
      <c r="O208" s="356"/>
      <c r="P208" s="583"/>
      <c r="Q208" s="14" t="s">
        <v>35</v>
      </c>
      <c r="R208" s="15">
        <f>SUM(T208:AG208)</f>
        <v>0</v>
      </c>
      <c r="S208" s="49"/>
      <c r="T208" s="50"/>
      <c r="U208" s="51"/>
      <c r="V208" s="51"/>
      <c r="W208" s="51"/>
      <c r="X208" s="51"/>
      <c r="Y208" s="51"/>
      <c r="Z208" s="51"/>
      <c r="AA208" s="51"/>
      <c r="AB208" s="51"/>
      <c r="AC208" s="269"/>
      <c r="AD208" s="51"/>
      <c r="AE208" s="51"/>
      <c r="AF208" s="279"/>
      <c r="AG208" s="49"/>
      <c r="AH208" s="362"/>
      <c r="AI208" s="365"/>
      <c r="AJ208" s="368" t="s">
        <v>36</v>
      </c>
      <c r="AK208" s="371"/>
      <c r="AL208" s="329"/>
      <c r="AM208" s="134">
        <f>ROW()</f>
        <v>208</v>
      </c>
      <c r="AN208" s="112">
        <f>D208</f>
        <v>0</v>
      </c>
      <c r="AO208" s="131">
        <f>N208</f>
        <v>0</v>
      </c>
      <c r="AP208" s="112"/>
      <c r="AQ208" s="112"/>
      <c r="AR208" s="112"/>
      <c r="AS208" s="112"/>
      <c r="AT208" s="112"/>
    </row>
    <row r="209" spans="2:46" ht="16.25" hidden="1" customHeight="1">
      <c r="B209" s="112">
        <f t="shared" si="138"/>
        <v>200</v>
      </c>
      <c r="C209" s="387"/>
      <c r="D209" s="390"/>
      <c r="E209" s="375"/>
      <c r="F209" s="378"/>
      <c r="G209" s="375"/>
      <c r="H209" s="378"/>
      <c r="I209" s="375"/>
      <c r="J209" s="378"/>
      <c r="K209" s="375"/>
      <c r="L209" s="381"/>
      <c r="M209" s="381"/>
      <c r="N209" s="383"/>
      <c r="O209" s="357"/>
      <c r="P209" s="584"/>
      <c r="Q209" s="18" t="s">
        <v>42</v>
      </c>
      <c r="R209" s="19">
        <f>SUM(T209:AG209)</f>
        <v>0</v>
      </c>
      <c r="S209" s="52"/>
      <c r="T209" s="53"/>
      <c r="U209" s="54"/>
      <c r="V209" s="54"/>
      <c r="W209" s="54"/>
      <c r="X209" s="54"/>
      <c r="Y209" s="54"/>
      <c r="Z209" s="54"/>
      <c r="AA209" s="54"/>
      <c r="AB209" s="54"/>
      <c r="AC209" s="270"/>
      <c r="AD209" s="54"/>
      <c r="AE209" s="54"/>
      <c r="AF209" s="280"/>
      <c r="AG209" s="52"/>
      <c r="AH209" s="559"/>
      <c r="AI209" s="366"/>
      <c r="AJ209" s="369"/>
      <c r="AK209" s="372"/>
      <c r="AL209" s="330"/>
      <c r="AM209" s="134">
        <f>ROW()</f>
        <v>209</v>
      </c>
      <c r="AN209" s="112">
        <f>D208</f>
        <v>0</v>
      </c>
      <c r="AO209" s="131">
        <f>N208</f>
        <v>0</v>
      </c>
      <c r="AP209" s="112"/>
      <c r="AQ209" s="112"/>
      <c r="AR209" s="112"/>
      <c r="AS209" s="112"/>
      <c r="AT209" s="112"/>
    </row>
    <row r="210" spans="2:46" ht="16.25" hidden="1" customHeight="1">
      <c r="B210" s="112">
        <f t="shared" si="138"/>
        <v>201</v>
      </c>
      <c r="C210" s="388"/>
      <c r="D210" s="391"/>
      <c r="E210" s="376"/>
      <c r="F210" s="379"/>
      <c r="G210" s="376"/>
      <c r="H210" s="379"/>
      <c r="I210" s="376"/>
      <c r="J210" s="379"/>
      <c r="K210" s="376"/>
      <c r="L210" s="382"/>
      <c r="M210" s="382"/>
      <c r="N210" s="384"/>
      <c r="O210" s="358"/>
      <c r="P210" s="585"/>
      <c r="Q210" s="22" t="s">
        <v>47</v>
      </c>
      <c r="R210" s="109">
        <f t="shared" ref="R210:AG225" si="143">SUBTOTAL(9,R208:R209)</f>
        <v>0</v>
      </c>
      <c r="S210" s="24">
        <f t="shared" si="143"/>
        <v>0</v>
      </c>
      <c r="T210" s="25">
        <f t="shared" si="143"/>
        <v>0</v>
      </c>
      <c r="U210" s="23">
        <f t="shared" si="143"/>
        <v>0</v>
      </c>
      <c r="V210" s="23">
        <f t="shared" si="143"/>
        <v>0</v>
      </c>
      <c r="W210" s="23">
        <f t="shared" si="143"/>
        <v>0</v>
      </c>
      <c r="X210" s="23">
        <f t="shared" si="143"/>
        <v>0</v>
      </c>
      <c r="Y210" s="23">
        <f t="shared" ref="Y210:AF225" si="144">SUBTOTAL(9,Y208:Y209)</f>
        <v>0</v>
      </c>
      <c r="Z210" s="23">
        <f t="shared" si="144"/>
        <v>0</v>
      </c>
      <c r="AA210" s="23">
        <f t="shared" si="144"/>
        <v>0</v>
      </c>
      <c r="AB210" s="278">
        <f t="shared" si="144"/>
        <v>0</v>
      </c>
      <c r="AC210" s="271">
        <f t="shared" si="144"/>
        <v>0</v>
      </c>
      <c r="AD210" s="23">
        <f t="shared" si="144"/>
        <v>0</v>
      </c>
      <c r="AE210" s="278">
        <f t="shared" si="144"/>
        <v>0</v>
      </c>
      <c r="AF210" s="281">
        <f t="shared" si="144"/>
        <v>0</v>
      </c>
      <c r="AG210" s="24">
        <f t="shared" si="143"/>
        <v>0</v>
      </c>
      <c r="AH210" s="560"/>
      <c r="AI210" s="367"/>
      <c r="AJ210" s="370"/>
      <c r="AK210" s="373"/>
      <c r="AL210" s="385"/>
      <c r="AM210" s="134">
        <f>ROW()</f>
        <v>210</v>
      </c>
      <c r="AN210" s="112">
        <f>D208</f>
        <v>0</v>
      </c>
      <c r="AO210" s="131">
        <f>N208</f>
        <v>0</v>
      </c>
      <c r="AP210" s="112"/>
      <c r="AQ210" s="112"/>
      <c r="AR210" s="112"/>
      <c r="AS210" s="112"/>
      <c r="AT210" s="112"/>
    </row>
    <row r="211" spans="2:46" ht="16.25" hidden="1" customHeight="1">
      <c r="B211" s="112">
        <f t="shared" si="138"/>
        <v>202</v>
      </c>
      <c r="C211" s="386">
        <v>68</v>
      </c>
      <c r="D211" s="389"/>
      <c r="E211" s="374"/>
      <c r="F211" s="377" t="s">
        <v>66</v>
      </c>
      <c r="G211" s="374"/>
      <c r="H211" s="377" t="s">
        <v>66</v>
      </c>
      <c r="I211" s="374"/>
      <c r="J211" s="377" t="s">
        <v>67</v>
      </c>
      <c r="K211" s="374"/>
      <c r="L211" s="380"/>
      <c r="M211" s="380"/>
      <c r="N211" s="356"/>
      <c r="O211" s="356"/>
      <c r="P211" s="583"/>
      <c r="Q211" s="14" t="s">
        <v>35</v>
      </c>
      <c r="R211" s="15">
        <f>SUM(T211:AG211)</f>
        <v>0</v>
      </c>
      <c r="S211" s="49"/>
      <c r="T211" s="50"/>
      <c r="U211" s="51"/>
      <c r="V211" s="51"/>
      <c r="W211" s="51"/>
      <c r="X211" s="51"/>
      <c r="Y211" s="51"/>
      <c r="Z211" s="51"/>
      <c r="AA211" s="51"/>
      <c r="AB211" s="51"/>
      <c r="AC211" s="269"/>
      <c r="AD211" s="51"/>
      <c r="AE211" s="51"/>
      <c r="AF211" s="279"/>
      <c r="AG211" s="49"/>
      <c r="AH211" s="362"/>
      <c r="AI211" s="365"/>
      <c r="AJ211" s="368" t="s">
        <v>36</v>
      </c>
      <c r="AK211" s="371"/>
      <c r="AL211" s="329"/>
      <c r="AM211" s="134">
        <f>ROW()</f>
        <v>211</v>
      </c>
      <c r="AN211" s="112">
        <f>D211</f>
        <v>0</v>
      </c>
      <c r="AO211" s="131">
        <f>N211</f>
        <v>0</v>
      </c>
      <c r="AP211" s="112"/>
      <c r="AQ211" s="112"/>
      <c r="AR211" s="112"/>
      <c r="AS211" s="112"/>
      <c r="AT211" s="112"/>
    </row>
    <row r="212" spans="2:46" ht="16.25" hidden="1" customHeight="1">
      <c r="B212" s="112">
        <f t="shared" si="138"/>
        <v>203</v>
      </c>
      <c r="C212" s="387"/>
      <c r="D212" s="390"/>
      <c r="E212" s="375"/>
      <c r="F212" s="378"/>
      <c r="G212" s="375"/>
      <c r="H212" s="378"/>
      <c r="I212" s="375"/>
      <c r="J212" s="378"/>
      <c r="K212" s="375"/>
      <c r="L212" s="381"/>
      <c r="M212" s="381"/>
      <c r="N212" s="383"/>
      <c r="O212" s="357"/>
      <c r="P212" s="584"/>
      <c r="Q212" s="18" t="s">
        <v>42</v>
      </c>
      <c r="R212" s="19">
        <f>SUM(T212:AG212)</f>
        <v>0</v>
      </c>
      <c r="S212" s="52"/>
      <c r="T212" s="53"/>
      <c r="U212" s="54"/>
      <c r="V212" s="54"/>
      <c r="W212" s="54"/>
      <c r="X212" s="54"/>
      <c r="Y212" s="54"/>
      <c r="Z212" s="54"/>
      <c r="AA212" s="54"/>
      <c r="AB212" s="54"/>
      <c r="AC212" s="270"/>
      <c r="AD212" s="54"/>
      <c r="AE212" s="54"/>
      <c r="AF212" s="280"/>
      <c r="AG212" s="52"/>
      <c r="AH212" s="559"/>
      <c r="AI212" s="366"/>
      <c r="AJ212" s="369"/>
      <c r="AK212" s="372"/>
      <c r="AL212" s="330"/>
      <c r="AM212" s="134">
        <f>ROW()</f>
        <v>212</v>
      </c>
      <c r="AN212" s="112">
        <f>D211</f>
        <v>0</v>
      </c>
      <c r="AO212" s="131">
        <f>N211</f>
        <v>0</v>
      </c>
      <c r="AP212" s="112"/>
      <c r="AQ212" s="112"/>
      <c r="AR212" s="112"/>
      <c r="AS212" s="112"/>
      <c r="AT212" s="112"/>
    </row>
    <row r="213" spans="2:46" ht="16.25" hidden="1" customHeight="1">
      <c r="B213" s="112">
        <f t="shared" si="138"/>
        <v>204</v>
      </c>
      <c r="C213" s="388"/>
      <c r="D213" s="391"/>
      <c r="E213" s="376"/>
      <c r="F213" s="379"/>
      <c r="G213" s="376"/>
      <c r="H213" s="379"/>
      <c r="I213" s="376"/>
      <c r="J213" s="379"/>
      <c r="K213" s="376"/>
      <c r="L213" s="382"/>
      <c r="M213" s="382"/>
      <c r="N213" s="384"/>
      <c r="O213" s="358"/>
      <c r="P213" s="585"/>
      <c r="Q213" s="22" t="s">
        <v>47</v>
      </c>
      <c r="R213" s="109">
        <f t="shared" ref="R213:AG213" si="145">SUBTOTAL(9,R211:R212)</f>
        <v>0</v>
      </c>
      <c r="S213" s="24">
        <f t="shared" si="145"/>
        <v>0</v>
      </c>
      <c r="T213" s="25">
        <f t="shared" si="145"/>
        <v>0</v>
      </c>
      <c r="U213" s="23">
        <f t="shared" si="145"/>
        <v>0</v>
      </c>
      <c r="V213" s="23">
        <f t="shared" si="145"/>
        <v>0</v>
      </c>
      <c r="W213" s="23">
        <f t="shared" si="145"/>
        <v>0</v>
      </c>
      <c r="X213" s="23">
        <f t="shared" si="143"/>
        <v>0</v>
      </c>
      <c r="Y213" s="23">
        <f t="shared" ref="Y213:Z213" si="146">SUBTOTAL(9,Y211:Y212)</f>
        <v>0</v>
      </c>
      <c r="Z213" s="23">
        <f t="shared" si="146"/>
        <v>0</v>
      </c>
      <c r="AA213" s="23">
        <f t="shared" si="144"/>
        <v>0</v>
      </c>
      <c r="AB213" s="278">
        <f t="shared" si="144"/>
        <v>0</v>
      </c>
      <c r="AC213" s="271">
        <f t="shared" si="144"/>
        <v>0</v>
      </c>
      <c r="AD213" s="23">
        <f t="shared" si="144"/>
        <v>0</v>
      </c>
      <c r="AE213" s="278">
        <f t="shared" si="144"/>
        <v>0</v>
      </c>
      <c r="AF213" s="281">
        <f t="shared" si="144"/>
        <v>0</v>
      </c>
      <c r="AG213" s="24">
        <f t="shared" si="145"/>
        <v>0</v>
      </c>
      <c r="AH213" s="560"/>
      <c r="AI213" s="367"/>
      <c r="AJ213" s="370"/>
      <c r="AK213" s="373"/>
      <c r="AL213" s="385"/>
      <c r="AM213" s="134">
        <f>ROW()</f>
        <v>213</v>
      </c>
      <c r="AN213" s="112">
        <f>D211</f>
        <v>0</v>
      </c>
      <c r="AO213" s="131">
        <f>N211</f>
        <v>0</v>
      </c>
      <c r="AP213" s="112"/>
      <c r="AQ213" s="112"/>
      <c r="AR213" s="112"/>
      <c r="AS213" s="112"/>
      <c r="AT213" s="112"/>
    </row>
    <row r="214" spans="2:46" ht="16.25" hidden="1" customHeight="1">
      <c r="B214" s="112">
        <f t="shared" si="138"/>
        <v>205</v>
      </c>
      <c r="C214" s="386">
        <v>69</v>
      </c>
      <c r="D214" s="389"/>
      <c r="E214" s="374"/>
      <c r="F214" s="377" t="s">
        <v>66</v>
      </c>
      <c r="G214" s="374"/>
      <c r="H214" s="377" t="s">
        <v>66</v>
      </c>
      <c r="I214" s="374"/>
      <c r="J214" s="377" t="s">
        <v>67</v>
      </c>
      <c r="K214" s="374"/>
      <c r="L214" s="380"/>
      <c r="M214" s="380"/>
      <c r="N214" s="356"/>
      <c r="O214" s="356"/>
      <c r="P214" s="583"/>
      <c r="Q214" s="14" t="s">
        <v>35</v>
      </c>
      <c r="R214" s="15">
        <f>SUM(T214:AG214)</f>
        <v>0</v>
      </c>
      <c r="S214" s="49"/>
      <c r="T214" s="50"/>
      <c r="U214" s="51"/>
      <c r="V214" s="51"/>
      <c r="W214" s="51"/>
      <c r="X214" s="51"/>
      <c r="Y214" s="51"/>
      <c r="Z214" s="51"/>
      <c r="AA214" s="51"/>
      <c r="AB214" s="51"/>
      <c r="AC214" s="269"/>
      <c r="AD214" s="51"/>
      <c r="AE214" s="51"/>
      <c r="AF214" s="279"/>
      <c r="AG214" s="49"/>
      <c r="AH214" s="362"/>
      <c r="AI214" s="365"/>
      <c r="AJ214" s="368" t="s">
        <v>36</v>
      </c>
      <c r="AK214" s="371"/>
      <c r="AL214" s="329"/>
      <c r="AM214" s="134">
        <f>ROW()</f>
        <v>214</v>
      </c>
      <c r="AN214" s="112">
        <f>D214</f>
        <v>0</v>
      </c>
      <c r="AO214" s="131">
        <f>N214</f>
        <v>0</v>
      </c>
      <c r="AP214" s="112"/>
      <c r="AQ214" s="112"/>
      <c r="AR214" s="112"/>
      <c r="AS214" s="112"/>
      <c r="AT214" s="112"/>
    </row>
    <row r="215" spans="2:46" ht="16.25" hidden="1" customHeight="1">
      <c r="B215" s="112">
        <f t="shared" si="138"/>
        <v>206</v>
      </c>
      <c r="C215" s="387"/>
      <c r="D215" s="390"/>
      <c r="E215" s="375"/>
      <c r="F215" s="378"/>
      <c r="G215" s="375"/>
      <c r="H215" s="378"/>
      <c r="I215" s="375"/>
      <c r="J215" s="378"/>
      <c r="K215" s="375"/>
      <c r="L215" s="381"/>
      <c r="M215" s="381"/>
      <c r="N215" s="383"/>
      <c r="O215" s="357"/>
      <c r="P215" s="584"/>
      <c r="Q215" s="18" t="s">
        <v>42</v>
      </c>
      <c r="R215" s="19">
        <f>SUM(T215:AG215)</f>
        <v>0</v>
      </c>
      <c r="S215" s="52"/>
      <c r="T215" s="53"/>
      <c r="U215" s="54"/>
      <c r="V215" s="54"/>
      <c r="W215" s="54"/>
      <c r="X215" s="54"/>
      <c r="Y215" s="54"/>
      <c r="Z215" s="54"/>
      <c r="AA215" s="54"/>
      <c r="AB215" s="54"/>
      <c r="AC215" s="270"/>
      <c r="AD215" s="54"/>
      <c r="AE215" s="54"/>
      <c r="AF215" s="280"/>
      <c r="AG215" s="52"/>
      <c r="AH215" s="559"/>
      <c r="AI215" s="366"/>
      <c r="AJ215" s="369"/>
      <c r="AK215" s="372"/>
      <c r="AL215" s="330"/>
      <c r="AM215" s="134">
        <f>ROW()</f>
        <v>215</v>
      </c>
      <c r="AN215" s="112">
        <f>D214</f>
        <v>0</v>
      </c>
      <c r="AO215" s="131">
        <f>N214</f>
        <v>0</v>
      </c>
      <c r="AP215" s="112"/>
      <c r="AQ215" s="112"/>
      <c r="AR215" s="112"/>
      <c r="AS215" s="112"/>
      <c r="AT215" s="112"/>
    </row>
    <row r="216" spans="2:46" ht="16.25" hidden="1" customHeight="1">
      <c r="B216" s="112">
        <f t="shared" si="138"/>
        <v>207</v>
      </c>
      <c r="C216" s="388"/>
      <c r="D216" s="391"/>
      <c r="E216" s="376"/>
      <c r="F216" s="379"/>
      <c r="G216" s="376"/>
      <c r="H216" s="379"/>
      <c r="I216" s="376"/>
      <c r="J216" s="379"/>
      <c r="K216" s="376"/>
      <c r="L216" s="382"/>
      <c r="M216" s="382"/>
      <c r="N216" s="384"/>
      <c r="O216" s="358"/>
      <c r="P216" s="585"/>
      <c r="Q216" s="22" t="s">
        <v>47</v>
      </c>
      <c r="R216" s="109">
        <f t="shared" ref="R216:AG216" si="147">SUBTOTAL(9,R214:R215)</f>
        <v>0</v>
      </c>
      <c r="S216" s="24">
        <f t="shared" si="147"/>
        <v>0</v>
      </c>
      <c r="T216" s="25">
        <f t="shared" si="147"/>
        <v>0</v>
      </c>
      <c r="U216" s="23">
        <f t="shared" si="147"/>
        <v>0</v>
      </c>
      <c r="V216" s="23">
        <f t="shared" si="147"/>
        <v>0</v>
      </c>
      <c r="W216" s="23">
        <f t="shared" si="147"/>
        <v>0</v>
      </c>
      <c r="X216" s="23">
        <f t="shared" si="143"/>
        <v>0</v>
      </c>
      <c r="Y216" s="23">
        <f t="shared" ref="Y216:Z216" si="148">SUBTOTAL(9,Y214:Y215)</f>
        <v>0</v>
      </c>
      <c r="Z216" s="23">
        <f t="shared" si="148"/>
        <v>0</v>
      </c>
      <c r="AA216" s="23">
        <f t="shared" si="144"/>
        <v>0</v>
      </c>
      <c r="AB216" s="278">
        <f t="shared" si="144"/>
        <v>0</v>
      </c>
      <c r="AC216" s="271">
        <f t="shared" si="144"/>
        <v>0</v>
      </c>
      <c r="AD216" s="23">
        <f t="shared" si="144"/>
        <v>0</v>
      </c>
      <c r="AE216" s="278">
        <f t="shared" si="144"/>
        <v>0</v>
      </c>
      <c r="AF216" s="281">
        <f t="shared" si="144"/>
        <v>0</v>
      </c>
      <c r="AG216" s="24">
        <f t="shared" si="147"/>
        <v>0</v>
      </c>
      <c r="AH216" s="560"/>
      <c r="AI216" s="367"/>
      <c r="AJ216" s="370"/>
      <c r="AK216" s="373"/>
      <c r="AL216" s="385"/>
      <c r="AM216" s="134">
        <f>ROW()</f>
        <v>216</v>
      </c>
      <c r="AN216" s="112">
        <f>D214</f>
        <v>0</v>
      </c>
      <c r="AO216" s="131">
        <f>N214</f>
        <v>0</v>
      </c>
      <c r="AP216" s="112"/>
      <c r="AQ216" s="112"/>
      <c r="AR216" s="112"/>
      <c r="AS216" s="112"/>
      <c r="AT216" s="112"/>
    </row>
    <row r="217" spans="2:46" ht="16.25" hidden="1" customHeight="1">
      <c r="B217" s="112">
        <f t="shared" si="138"/>
        <v>208</v>
      </c>
      <c r="C217" s="386">
        <v>70</v>
      </c>
      <c r="D217" s="389"/>
      <c r="E217" s="374"/>
      <c r="F217" s="377" t="s">
        <v>66</v>
      </c>
      <c r="G217" s="374"/>
      <c r="H217" s="377" t="s">
        <v>66</v>
      </c>
      <c r="I217" s="374"/>
      <c r="J217" s="377" t="s">
        <v>67</v>
      </c>
      <c r="K217" s="374"/>
      <c r="L217" s="380"/>
      <c r="M217" s="380"/>
      <c r="N217" s="356"/>
      <c r="O217" s="356"/>
      <c r="P217" s="583"/>
      <c r="Q217" s="14" t="s">
        <v>35</v>
      </c>
      <c r="R217" s="15">
        <f>SUM(T217:AG217)</f>
        <v>0</v>
      </c>
      <c r="S217" s="49"/>
      <c r="T217" s="50"/>
      <c r="U217" s="51"/>
      <c r="V217" s="51"/>
      <c r="W217" s="51"/>
      <c r="X217" s="51"/>
      <c r="Y217" s="51"/>
      <c r="Z217" s="51"/>
      <c r="AA217" s="51"/>
      <c r="AB217" s="51"/>
      <c r="AC217" s="269"/>
      <c r="AD217" s="51"/>
      <c r="AE217" s="51"/>
      <c r="AF217" s="279"/>
      <c r="AG217" s="49"/>
      <c r="AH217" s="362"/>
      <c r="AI217" s="365"/>
      <c r="AJ217" s="368" t="s">
        <v>36</v>
      </c>
      <c r="AK217" s="371"/>
      <c r="AL217" s="329"/>
      <c r="AM217" s="134">
        <f>ROW()</f>
        <v>217</v>
      </c>
      <c r="AN217" s="112">
        <f>D217</f>
        <v>0</v>
      </c>
      <c r="AO217" s="131">
        <f>N217</f>
        <v>0</v>
      </c>
      <c r="AP217" s="112"/>
      <c r="AQ217" s="112"/>
      <c r="AR217" s="112"/>
      <c r="AS217" s="112"/>
      <c r="AT217" s="112"/>
    </row>
    <row r="218" spans="2:46" ht="16.25" hidden="1" customHeight="1">
      <c r="B218" s="112">
        <f t="shared" si="138"/>
        <v>209</v>
      </c>
      <c r="C218" s="387"/>
      <c r="D218" s="390"/>
      <c r="E218" s="375"/>
      <c r="F218" s="378"/>
      <c r="G218" s="375"/>
      <c r="H218" s="378"/>
      <c r="I218" s="375"/>
      <c r="J218" s="378"/>
      <c r="K218" s="375"/>
      <c r="L218" s="381"/>
      <c r="M218" s="381"/>
      <c r="N218" s="383"/>
      <c r="O218" s="357"/>
      <c r="P218" s="584"/>
      <c r="Q218" s="18" t="s">
        <v>42</v>
      </c>
      <c r="R218" s="19">
        <f>SUM(T218:AG218)</f>
        <v>0</v>
      </c>
      <c r="S218" s="52"/>
      <c r="T218" s="53"/>
      <c r="U218" s="54"/>
      <c r="V218" s="54"/>
      <c r="W218" s="54"/>
      <c r="X218" s="54"/>
      <c r="Y218" s="54"/>
      <c r="Z218" s="54"/>
      <c r="AA218" s="54"/>
      <c r="AB218" s="54"/>
      <c r="AC218" s="270"/>
      <c r="AD218" s="54"/>
      <c r="AE218" s="54"/>
      <c r="AF218" s="280"/>
      <c r="AG218" s="52"/>
      <c r="AH218" s="559"/>
      <c r="AI218" s="366"/>
      <c r="AJ218" s="369"/>
      <c r="AK218" s="372"/>
      <c r="AL218" s="330"/>
      <c r="AM218" s="134">
        <f>ROW()</f>
        <v>218</v>
      </c>
      <c r="AN218" s="112">
        <f>D217</f>
        <v>0</v>
      </c>
      <c r="AO218" s="131">
        <f>N217</f>
        <v>0</v>
      </c>
      <c r="AP218" s="112"/>
      <c r="AQ218" s="112"/>
      <c r="AR218" s="112"/>
      <c r="AS218" s="112"/>
      <c r="AT218" s="112"/>
    </row>
    <row r="219" spans="2:46" ht="16.25" hidden="1" customHeight="1">
      <c r="B219" s="112">
        <f t="shared" si="138"/>
        <v>210</v>
      </c>
      <c r="C219" s="388"/>
      <c r="D219" s="391"/>
      <c r="E219" s="376"/>
      <c r="F219" s="379"/>
      <c r="G219" s="376"/>
      <c r="H219" s="379"/>
      <c r="I219" s="376"/>
      <c r="J219" s="379"/>
      <c r="K219" s="376"/>
      <c r="L219" s="382"/>
      <c r="M219" s="382"/>
      <c r="N219" s="384"/>
      <c r="O219" s="358"/>
      <c r="P219" s="585"/>
      <c r="Q219" s="22" t="s">
        <v>47</v>
      </c>
      <c r="R219" s="109">
        <f t="shared" ref="R219:AG219" si="149">SUBTOTAL(9,R217:R218)</f>
        <v>0</v>
      </c>
      <c r="S219" s="24">
        <f t="shared" si="149"/>
        <v>0</v>
      </c>
      <c r="T219" s="25">
        <f t="shared" si="149"/>
        <v>0</v>
      </c>
      <c r="U219" s="23">
        <f t="shared" si="149"/>
        <v>0</v>
      </c>
      <c r="V219" s="23">
        <f t="shared" si="149"/>
        <v>0</v>
      </c>
      <c r="W219" s="23">
        <f t="shared" si="149"/>
        <v>0</v>
      </c>
      <c r="X219" s="23">
        <f t="shared" si="143"/>
        <v>0</v>
      </c>
      <c r="Y219" s="23">
        <f t="shared" ref="Y219:Z219" si="150">SUBTOTAL(9,Y217:Y218)</f>
        <v>0</v>
      </c>
      <c r="Z219" s="23">
        <f t="shared" si="150"/>
        <v>0</v>
      </c>
      <c r="AA219" s="23">
        <f t="shared" si="144"/>
        <v>0</v>
      </c>
      <c r="AB219" s="278">
        <f t="shared" si="144"/>
        <v>0</v>
      </c>
      <c r="AC219" s="271">
        <f t="shared" si="144"/>
        <v>0</v>
      </c>
      <c r="AD219" s="23">
        <f t="shared" si="144"/>
        <v>0</v>
      </c>
      <c r="AE219" s="278">
        <f t="shared" si="144"/>
        <v>0</v>
      </c>
      <c r="AF219" s="281">
        <f t="shared" si="144"/>
        <v>0</v>
      </c>
      <c r="AG219" s="24">
        <f t="shared" si="149"/>
        <v>0</v>
      </c>
      <c r="AH219" s="560"/>
      <c r="AI219" s="367"/>
      <c r="AJ219" s="370"/>
      <c r="AK219" s="373"/>
      <c r="AL219" s="385"/>
      <c r="AM219" s="134">
        <f>ROW()</f>
        <v>219</v>
      </c>
      <c r="AN219" s="112">
        <f>D217</f>
        <v>0</v>
      </c>
      <c r="AO219" s="131">
        <f>N217</f>
        <v>0</v>
      </c>
      <c r="AP219" s="112"/>
      <c r="AQ219" s="112"/>
      <c r="AR219" s="112"/>
      <c r="AS219" s="112"/>
      <c r="AT219" s="112"/>
    </row>
    <row r="220" spans="2:46" ht="16.25" hidden="1" customHeight="1">
      <c r="B220" s="112">
        <f t="shared" si="138"/>
        <v>211</v>
      </c>
      <c r="C220" s="386">
        <v>71</v>
      </c>
      <c r="D220" s="389"/>
      <c r="E220" s="374"/>
      <c r="F220" s="377" t="s">
        <v>66</v>
      </c>
      <c r="G220" s="374"/>
      <c r="H220" s="377" t="s">
        <v>66</v>
      </c>
      <c r="I220" s="374"/>
      <c r="J220" s="377" t="s">
        <v>67</v>
      </c>
      <c r="K220" s="374"/>
      <c r="L220" s="380"/>
      <c r="M220" s="380"/>
      <c r="N220" s="356"/>
      <c r="O220" s="356"/>
      <c r="P220" s="583"/>
      <c r="Q220" s="14" t="s">
        <v>35</v>
      </c>
      <c r="R220" s="15">
        <f>SUM(T220:AG220)</f>
        <v>0</v>
      </c>
      <c r="S220" s="49"/>
      <c r="T220" s="50"/>
      <c r="U220" s="51"/>
      <c r="V220" s="51"/>
      <c r="W220" s="51"/>
      <c r="X220" s="51"/>
      <c r="Y220" s="51"/>
      <c r="Z220" s="51"/>
      <c r="AA220" s="51"/>
      <c r="AB220" s="51"/>
      <c r="AC220" s="269"/>
      <c r="AD220" s="51"/>
      <c r="AE220" s="51"/>
      <c r="AF220" s="279"/>
      <c r="AG220" s="49"/>
      <c r="AH220" s="362"/>
      <c r="AI220" s="365"/>
      <c r="AJ220" s="368" t="s">
        <v>36</v>
      </c>
      <c r="AK220" s="371"/>
      <c r="AL220" s="329"/>
      <c r="AM220" s="134">
        <f>ROW()</f>
        <v>220</v>
      </c>
      <c r="AN220" s="112">
        <f>D220</f>
        <v>0</v>
      </c>
      <c r="AO220" s="131">
        <f>N220</f>
        <v>0</v>
      </c>
      <c r="AP220" s="112"/>
      <c r="AQ220" s="112"/>
      <c r="AR220" s="112"/>
      <c r="AS220" s="112"/>
      <c r="AT220" s="112"/>
    </row>
    <row r="221" spans="2:46" ht="16.25" hidden="1" customHeight="1">
      <c r="B221" s="112">
        <f t="shared" si="138"/>
        <v>212</v>
      </c>
      <c r="C221" s="387"/>
      <c r="D221" s="390"/>
      <c r="E221" s="375"/>
      <c r="F221" s="378"/>
      <c r="G221" s="375"/>
      <c r="H221" s="378"/>
      <c r="I221" s="375"/>
      <c r="J221" s="378"/>
      <c r="K221" s="375"/>
      <c r="L221" s="381"/>
      <c r="M221" s="381"/>
      <c r="N221" s="383"/>
      <c r="O221" s="357"/>
      <c r="P221" s="584"/>
      <c r="Q221" s="18" t="s">
        <v>42</v>
      </c>
      <c r="R221" s="19">
        <f>SUM(T221:AG221)</f>
        <v>0</v>
      </c>
      <c r="S221" s="52"/>
      <c r="T221" s="53"/>
      <c r="U221" s="54"/>
      <c r="V221" s="54"/>
      <c r="W221" s="54"/>
      <c r="X221" s="54"/>
      <c r="Y221" s="54"/>
      <c r="Z221" s="54"/>
      <c r="AA221" s="54"/>
      <c r="AB221" s="54"/>
      <c r="AC221" s="270"/>
      <c r="AD221" s="54"/>
      <c r="AE221" s="54"/>
      <c r="AF221" s="280"/>
      <c r="AG221" s="52"/>
      <c r="AH221" s="559"/>
      <c r="AI221" s="366"/>
      <c r="AJ221" s="369"/>
      <c r="AK221" s="372"/>
      <c r="AL221" s="330"/>
      <c r="AM221" s="134">
        <f>ROW()</f>
        <v>221</v>
      </c>
      <c r="AN221" s="112">
        <f>D220</f>
        <v>0</v>
      </c>
      <c r="AO221" s="131">
        <f>N220</f>
        <v>0</v>
      </c>
      <c r="AP221" s="112"/>
      <c r="AQ221" s="112"/>
      <c r="AR221" s="112"/>
      <c r="AS221" s="112"/>
      <c r="AT221" s="112"/>
    </row>
    <row r="222" spans="2:46" ht="16.25" hidden="1" customHeight="1">
      <c r="B222" s="112">
        <f t="shared" si="138"/>
        <v>213</v>
      </c>
      <c r="C222" s="388"/>
      <c r="D222" s="391"/>
      <c r="E222" s="376"/>
      <c r="F222" s="379"/>
      <c r="G222" s="376"/>
      <c r="H222" s="379"/>
      <c r="I222" s="376"/>
      <c r="J222" s="379"/>
      <c r="K222" s="376"/>
      <c r="L222" s="382"/>
      <c r="M222" s="382"/>
      <c r="N222" s="384"/>
      <c r="O222" s="358"/>
      <c r="P222" s="585"/>
      <c r="Q222" s="22" t="s">
        <v>47</v>
      </c>
      <c r="R222" s="109">
        <f t="shared" ref="R222:AG222" si="151">SUBTOTAL(9,R220:R221)</f>
        <v>0</v>
      </c>
      <c r="S222" s="24">
        <f t="shared" si="151"/>
        <v>0</v>
      </c>
      <c r="T222" s="25">
        <f t="shared" si="151"/>
        <v>0</v>
      </c>
      <c r="U222" s="23">
        <f t="shared" si="151"/>
        <v>0</v>
      </c>
      <c r="V222" s="23">
        <f t="shared" si="151"/>
        <v>0</v>
      </c>
      <c r="W222" s="23">
        <f t="shared" si="151"/>
        <v>0</v>
      </c>
      <c r="X222" s="23">
        <f t="shared" si="143"/>
        <v>0</v>
      </c>
      <c r="Y222" s="23">
        <f t="shared" ref="Y222:Z222" si="152">SUBTOTAL(9,Y220:Y221)</f>
        <v>0</v>
      </c>
      <c r="Z222" s="23">
        <f t="shared" si="152"/>
        <v>0</v>
      </c>
      <c r="AA222" s="23">
        <f t="shared" si="144"/>
        <v>0</v>
      </c>
      <c r="AB222" s="278">
        <f t="shared" si="144"/>
        <v>0</v>
      </c>
      <c r="AC222" s="271">
        <f t="shared" si="144"/>
        <v>0</v>
      </c>
      <c r="AD222" s="23">
        <f t="shared" si="144"/>
        <v>0</v>
      </c>
      <c r="AE222" s="278">
        <f t="shared" si="144"/>
        <v>0</v>
      </c>
      <c r="AF222" s="281">
        <f t="shared" si="144"/>
        <v>0</v>
      </c>
      <c r="AG222" s="24">
        <f t="shared" si="151"/>
        <v>0</v>
      </c>
      <c r="AH222" s="560"/>
      <c r="AI222" s="367"/>
      <c r="AJ222" s="370"/>
      <c r="AK222" s="373"/>
      <c r="AL222" s="385"/>
      <c r="AM222" s="134">
        <f>ROW()</f>
        <v>222</v>
      </c>
      <c r="AN222" s="112">
        <f>D220</f>
        <v>0</v>
      </c>
      <c r="AO222" s="131">
        <f>N220</f>
        <v>0</v>
      </c>
      <c r="AP222" s="112"/>
      <c r="AQ222" s="112"/>
      <c r="AR222" s="112"/>
      <c r="AS222" s="112"/>
      <c r="AT222" s="112"/>
    </row>
    <row r="223" spans="2:46" ht="16.25" hidden="1" customHeight="1">
      <c r="B223" s="112">
        <f t="shared" si="138"/>
        <v>214</v>
      </c>
      <c r="C223" s="386">
        <v>72</v>
      </c>
      <c r="D223" s="389"/>
      <c r="E223" s="374"/>
      <c r="F223" s="377" t="s">
        <v>66</v>
      </c>
      <c r="G223" s="374"/>
      <c r="H223" s="377" t="s">
        <v>66</v>
      </c>
      <c r="I223" s="374"/>
      <c r="J223" s="377" t="s">
        <v>67</v>
      </c>
      <c r="K223" s="374"/>
      <c r="L223" s="380"/>
      <c r="M223" s="380"/>
      <c r="N223" s="356"/>
      <c r="O223" s="356"/>
      <c r="P223" s="583"/>
      <c r="Q223" s="14" t="s">
        <v>35</v>
      </c>
      <c r="R223" s="15">
        <f>SUM(T223:AG223)</f>
        <v>0</v>
      </c>
      <c r="S223" s="49"/>
      <c r="T223" s="50"/>
      <c r="U223" s="51"/>
      <c r="V223" s="51"/>
      <c r="W223" s="51"/>
      <c r="X223" s="51"/>
      <c r="Y223" s="51"/>
      <c r="Z223" s="51"/>
      <c r="AA223" s="51"/>
      <c r="AB223" s="51"/>
      <c r="AC223" s="269"/>
      <c r="AD223" s="51"/>
      <c r="AE223" s="51"/>
      <c r="AF223" s="279"/>
      <c r="AG223" s="49"/>
      <c r="AH223" s="362"/>
      <c r="AI223" s="365"/>
      <c r="AJ223" s="368" t="s">
        <v>36</v>
      </c>
      <c r="AK223" s="371"/>
      <c r="AL223" s="329"/>
      <c r="AM223" s="134">
        <f>ROW()</f>
        <v>223</v>
      </c>
      <c r="AN223" s="112">
        <f>D223</f>
        <v>0</v>
      </c>
      <c r="AO223" s="131">
        <f>N223</f>
        <v>0</v>
      </c>
      <c r="AP223" s="112"/>
      <c r="AQ223" s="112"/>
      <c r="AR223" s="112"/>
      <c r="AS223" s="112"/>
      <c r="AT223" s="112"/>
    </row>
    <row r="224" spans="2:46" ht="16.25" hidden="1" customHeight="1">
      <c r="B224" s="112">
        <f t="shared" si="138"/>
        <v>215</v>
      </c>
      <c r="C224" s="387"/>
      <c r="D224" s="390"/>
      <c r="E224" s="375"/>
      <c r="F224" s="378"/>
      <c r="G224" s="375"/>
      <c r="H224" s="378"/>
      <c r="I224" s="375"/>
      <c r="J224" s="378"/>
      <c r="K224" s="375"/>
      <c r="L224" s="381"/>
      <c r="M224" s="381"/>
      <c r="N224" s="383"/>
      <c r="O224" s="357"/>
      <c r="P224" s="584"/>
      <c r="Q224" s="18" t="s">
        <v>42</v>
      </c>
      <c r="R224" s="19">
        <f>SUM(T224:AG224)</f>
        <v>0</v>
      </c>
      <c r="S224" s="52"/>
      <c r="T224" s="53"/>
      <c r="U224" s="54"/>
      <c r="V224" s="54"/>
      <c r="W224" s="54"/>
      <c r="X224" s="54"/>
      <c r="Y224" s="54"/>
      <c r="Z224" s="54"/>
      <c r="AA224" s="54"/>
      <c r="AB224" s="54"/>
      <c r="AC224" s="270"/>
      <c r="AD224" s="54"/>
      <c r="AE224" s="54"/>
      <c r="AF224" s="280"/>
      <c r="AG224" s="52"/>
      <c r="AH224" s="559"/>
      <c r="AI224" s="366"/>
      <c r="AJ224" s="369"/>
      <c r="AK224" s="372"/>
      <c r="AL224" s="330"/>
      <c r="AM224" s="134">
        <f>ROW()</f>
        <v>224</v>
      </c>
      <c r="AN224" s="112">
        <f>D223</f>
        <v>0</v>
      </c>
      <c r="AO224" s="131">
        <f>N223</f>
        <v>0</v>
      </c>
      <c r="AP224" s="112"/>
      <c r="AQ224" s="112"/>
      <c r="AR224" s="112"/>
      <c r="AS224" s="112"/>
      <c r="AT224" s="112"/>
    </row>
    <row r="225" spans="2:46" ht="16.25" hidden="1" customHeight="1">
      <c r="B225" s="112">
        <f t="shared" si="138"/>
        <v>216</v>
      </c>
      <c r="C225" s="388"/>
      <c r="D225" s="391"/>
      <c r="E225" s="376"/>
      <c r="F225" s="379"/>
      <c r="G225" s="376"/>
      <c r="H225" s="379"/>
      <c r="I225" s="376"/>
      <c r="J225" s="379"/>
      <c r="K225" s="376"/>
      <c r="L225" s="382"/>
      <c r="M225" s="382"/>
      <c r="N225" s="384"/>
      <c r="O225" s="358"/>
      <c r="P225" s="585"/>
      <c r="Q225" s="22" t="s">
        <v>47</v>
      </c>
      <c r="R225" s="109">
        <f t="shared" ref="R225:AG225" si="153">SUBTOTAL(9,R223:R224)</f>
        <v>0</v>
      </c>
      <c r="S225" s="24">
        <f t="shared" si="153"/>
        <v>0</v>
      </c>
      <c r="T225" s="25">
        <f t="shared" si="153"/>
        <v>0</v>
      </c>
      <c r="U225" s="23">
        <f t="shared" si="153"/>
        <v>0</v>
      </c>
      <c r="V225" s="23">
        <f t="shared" si="153"/>
        <v>0</v>
      </c>
      <c r="W225" s="23">
        <f t="shared" si="153"/>
        <v>0</v>
      </c>
      <c r="X225" s="23">
        <f t="shared" si="143"/>
        <v>0</v>
      </c>
      <c r="Y225" s="23">
        <f t="shared" ref="Y225:Z225" si="154">SUBTOTAL(9,Y223:Y224)</f>
        <v>0</v>
      </c>
      <c r="Z225" s="23">
        <f t="shared" si="154"/>
        <v>0</v>
      </c>
      <c r="AA225" s="23">
        <f t="shared" si="144"/>
        <v>0</v>
      </c>
      <c r="AB225" s="278">
        <f t="shared" si="144"/>
        <v>0</v>
      </c>
      <c r="AC225" s="271">
        <f t="shared" si="144"/>
        <v>0</v>
      </c>
      <c r="AD225" s="23">
        <f t="shared" si="144"/>
        <v>0</v>
      </c>
      <c r="AE225" s="278">
        <f t="shared" si="144"/>
        <v>0</v>
      </c>
      <c r="AF225" s="281">
        <f t="shared" si="144"/>
        <v>0</v>
      </c>
      <c r="AG225" s="24">
        <f t="shared" si="153"/>
        <v>0</v>
      </c>
      <c r="AH225" s="560"/>
      <c r="AI225" s="367"/>
      <c r="AJ225" s="370"/>
      <c r="AK225" s="373"/>
      <c r="AL225" s="385"/>
      <c r="AM225" s="134">
        <f>ROW()</f>
        <v>225</v>
      </c>
      <c r="AN225" s="112">
        <f>D223</f>
        <v>0</v>
      </c>
      <c r="AO225" s="131">
        <f>N223</f>
        <v>0</v>
      </c>
      <c r="AP225" s="112"/>
      <c r="AQ225" s="112"/>
      <c r="AR225" s="112"/>
      <c r="AS225" s="112"/>
      <c r="AT225" s="112"/>
    </row>
    <row r="226" spans="2:46" ht="16.25" hidden="1" customHeight="1">
      <c r="B226" s="112">
        <f t="shared" si="138"/>
        <v>217</v>
      </c>
      <c r="C226" s="386">
        <v>73</v>
      </c>
      <c r="D226" s="389"/>
      <c r="E226" s="374"/>
      <c r="F226" s="377" t="s">
        <v>66</v>
      </c>
      <c r="G226" s="374"/>
      <c r="H226" s="377" t="s">
        <v>66</v>
      </c>
      <c r="I226" s="374"/>
      <c r="J226" s="377" t="s">
        <v>67</v>
      </c>
      <c r="K226" s="374"/>
      <c r="L226" s="380"/>
      <c r="M226" s="380"/>
      <c r="N226" s="356"/>
      <c r="O226" s="356"/>
      <c r="P226" s="583"/>
      <c r="Q226" s="14" t="s">
        <v>35</v>
      </c>
      <c r="R226" s="15">
        <f>SUM(T226:AG226)</f>
        <v>0</v>
      </c>
      <c r="S226" s="49"/>
      <c r="T226" s="50"/>
      <c r="U226" s="51"/>
      <c r="V226" s="51"/>
      <c r="W226" s="51"/>
      <c r="X226" s="51"/>
      <c r="Y226" s="51"/>
      <c r="Z226" s="51"/>
      <c r="AA226" s="51"/>
      <c r="AB226" s="51"/>
      <c r="AC226" s="269"/>
      <c r="AD226" s="51"/>
      <c r="AE226" s="51"/>
      <c r="AF226" s="279"/>
      <c r="AG226" s="49"/>
      <c r="AH226" s="362"/>
      <c r="AI226" s="365"/>
      <c r="AJ226" s="368" t="s">
        <v>36</v>
      </c>
      <c r="AK226" s="371"/>
      <c r="AL226" s="329"/>
      <c r="AM226" s="134">
        <f>ROW()</f>
        <v>226</v>
      </c>
      <c r="AN226" s="112">
        <f>D226</f>
        <v>0</v>
      </c>
      <c r="AO226" s="131">
        <f>N226</f>
        <v>0</v>
      </c>
      <c r="AP226" s="112"/>
      <c r="AQ226" s="112"/>
      <c r="AR226" s="112"/>
      <c r="AS226" s="112"/>
      <c r="AT226" s="112"/>
    </row>
    <row r="227" spans="2:46" ht="16.25" hidden="1" customHeight="1">
      <c r="B227" s="112">
        <f t="shared" si="138"/>
        <v>218</v>
      </c>
      <c r="C227" s="387"/>
      <c r="D227" s="390"/>
      <c r="E227" s="375"/>
      <c r="F227" s="378"/>
      <c r="G227" s="375"/>
      <c r="H227" s="378"/>
      <c r="I227" s="375"/>
      <c r="J227" s="378"/>
      <c r="K227" s="375"/>
      <c r="L227" s="381"/>
      <c r="M227" s="381"/>
      <c r="N227" s="383"/>
      <c r="O227" s="357"/>
      <c r="P227" s="584"/>
      <c r="Q227" s="18" t="s">
        <v>42</v>
      </c>
      <c r="R227" s="19">
        <f>SUM(T227:AG227)</f>
        <v>0</v>
      </c>
      <c r="S227" s="52"/>
      <c r="T227" s="53"/>
      <c r="U227" s="54"/>
      <c r="V227" s="54"/>
      <c r="W227" s="54"/>
      <c r="X227" s="54"/>
      <c r="Y227" s="54"/>
      <c r="Z227" s="54"/>
      <c r="AA227" s="54"/>
      <c r="AB227" s="54"/>
      <c r="AC227" s="270"/>
      <c r="AD227" s="54"/>
      <c r="AE227" s="54"/>
      <c r="AF227" s="280"/>
      <c r="AG227" s="52"/>
      <c r="AH227" s="559"/>
      <c r="AI227" s="366"/>
      <c r="AJ227" s="369"/>
      <c r="AK227" s="372"/>
      <c r="AL227" s="330"/>
      <c r="AM227" s="134">
        <f>ROW()</f>
        <v>227</v>
      </c>
      <c r="AN227" s="112">
        <f>D226</f>
        <v>0</v>
      </c>
      <c r="AO227" s="131">
        <f>N226</f>
        <v>0</v>
      </c>
      <c r="AP227" s="112"/>
      <c r="AQ227" s="112"/>
      <c r="AR227" s="112"/>
      <c r="AS227" s="112"/>
      <c r="AT227" s="112"/>
    </row>
    <row r="228" spans="2:46" ht="16.25" hidden="1" customHeight="1">
      <c r="B228" s="112">
        <f t="shared" si="138"/>
        <v>219</v>
      </c>
      <c r="C228" s="388"/>
      <c r="D228" s="391"/>
      <c r="E228" s="376"/>
      <c r="F228" s="379"/>
      <c r="G228" s="376"/>
      <c r="H228" s="379"/>
      <c r="I228" s="376"/>
      <c r="J228" s="379"/>
      <c r="K228" s="376"/>
      <c r="L228" s="382"/>
      <c r="M228" s="382"/>
      <c r="N228" s="384"/>
      <c r="O228" s="358"/>
      <c r="P228" s="585"/>
      <c r="Q228" s="22" t="s">
        <v>47</v>
      </c>
      <c r="R228" s="109">
        <f t="shared" ref="R228:AG243" si="155">SUBTOTAL(9,R226:R227)</f>
        <v>0</v>
      </c>
      <c r="S228" s="24">
        <f t="shared" si="155"/>
        <v>0</v>
      </c>
      <c r="T228" s="25">
        <f t="shared" si="155"/>
        <v>0</v>
      </c>
      <c r="U228" s="23">
        <f t="shared" si="155"/>
        <v>0</v>
      </c>
      <c r="V228" s="23">
        <f t="shared" si="155"/>
        <v>0</v>
      </c>
      <c r="W228" s="23">
        <f t="shared" si="155"/>
        <v>0</v>
      </c>
      <c r="X228" s="23">
        <f t="shared" si="155"/>
        <v>0</v>
      </c>
      <c r="Y228" s="23">
        <f t="shared" ref="Y228:AF243" si="156">SUBTOTAL(9,Y226:Y227)</f>
        <v>0</v>
      </c>
      <c r="Z228" s="23">
        <f t="shared" si="156"/>
        <v>0</v>
      </c>
      <c r="AA228" s="23">
        <f t="shared" si="156"/>
        <v>0</v>
      </c>
      <c r="AB228" s="278">
        <f t="shared" si="156"/>
        <v>0</v>
      </c>
      <c r="AC228" s="271">
        <f t="shared" si="156"/>
        <v>0</v>
      </c>
      <c r="AD228" s="23">
        <f t="shared" si="156"/>
        <v>0</v>
      </c>
      <c r="AE228" s="278">
        <f t="shared" si="156"/>
        <v>0</v>
      </c>
      <c r="AF228" s="281">
        <f t="shared" si="156"/>
        <v>0</v>
      </c>
      <c r="AG228" s="24">
        <f t="shared" si="155"/>
        <v>0</v>
      </c>
      <c r="AH228" s="560"/>
      <c r="AI228" s="367"/>
      <c r="AJ228" s="370"/>
      <c r="AK228" s="373"/>
      <c r="AL228" s="385"/>
      <c r="AM228" s="134">
        <f>ROW()</f>
        <v>228</v>
      </c>
      <c r="AN228" s="112">
        <f>D226</f>
        <v>0</v>
      </c>
      <c r="AO228" s="131">
        <f>N226</f>
        <v>0</v>
      </c>
      <c r="AP228" s="112"/>
      <c r="AQ228" s="112"/>
      <c r="AR228" s="112"/>
      <c r="AS228" s="112"/>
      <c r="AT228" s="112"/>
    </row>
    <row r="229" spans="2:46" ht="16.25" hidden="1" customHeight="1">
      <c r="B229" s="112">
        <f t="shared" si="138"/>
        <v>220</v>
      </c>
      <c r="C229" s="386">
        <v>74</v>
      </c>
      <c r="D229" s="389"/>
      <c r="E229" s="374"/>
      <c r="F229" s="377" t="s">
        <v>66</v>
      </c>
      <c r="G229" s="374"/>
      <c r="H229" s="377" t="s">
        <v>66</v>
      </c>
      <c r="I229" s="374"/>
      <c r="J229" s="377" t="s">
        <v>67</v>
      </c>
      <c r="K229" s="374"/>
      <c r="L229" s="380"/>
      <c r="M229" s="380"/>
      <c r="N229" s="356"/>
      <c r="O229" s="356"/>
      <c r="P229" s="583"/>
      <c r="Q229" s="14" t="s">
        <v>35</v>
      </c>
      <c r="R229" s="15">
        <f>SUM(T229:AG229)</f>
        <v>0</v>
      </c>
      <c r="S229" s="49"/>
      <c r="T229" s="50"/>
      <c r="U229" s="51"/>
      <c r="V229" s="51"/>
      <c r="W229" s="51"/>
      <c r="X229" s="51"/>
      <c r="Y229" s="51"/>
      <c r="Z229" s="51"/>
      <c r="AA229" s="51"/>
      <c r="AB229" s="51"/>
      <c r="AC229" s="269"/>
      <c r="AD229" s="51"/>
      <c r="AE229" s="51"/>
      <c r="AF229" s="279"/>
      <c r="AG229" s="49"/>
      <c r="AH229" s="362"/>
      <c r="AI229" s="365"/>
      <c r="AJ229" s="368" t="s">
        <v>36</v>
      </c>
      <c r="AK229" s="371"/>
      <c r="AL229" s="329"/>
      <c r="AM229" s="134">
        <f>ROW()</f>
        <v>229</v>
      </c>
      <c r="AN229" s="112">
        <f>D229</f>
        <v>0</v>
      </c>
      <c r="AO229" s="131">
        <f>N229</f>
        <v>0</v>
      </c>
      <c r="AP229" s="112"/>
      <c r="AQ229" s="112"/>
      <c r="AR229" s="112"/>
      <c r="AS229" s="112"/>
      <c r="AT229" s="112"/>
    </row>
    <row r="230" spans="2:46" ht="16.25" hidden="1" customHeight="1">
      <c r="B230" s="112">
        <f t="shared" si="138"/>
        <v>221</v>
      </c>
      <c r="C230" s="387"/>
      <c r="D230" s="390"/>
      <c r="E230" s="375"/>
      <c r="F230" s="378"/>
      <c r="G230" s="375"/>
      <c r="H230" s="378"/>
      <c r="I230" s="375"/>
      <c r="J230" s="378"/>
      <c r="K230" s="375"/>
      <c r="L230" s="381"/>
      <c r="M230" s="381"/>
      <c r="N230" s="383"/>
      <c r="O230" s="357"/>
      <c r="P230" s="584"/>
      <c r="Q230" s="18" t="s">
        <v>42</v>
      </c>
      <c r="R230" s="19">
        <f>SUM(T230:AG230)</f>
        <v>0</v>
      </c>
      <c r="S230" s="52"/>
      <c r="T230" s="53"/>
      <c r="U230" s="54"/>
      <c r="V230" s="54"/>
      <c r="W230" s="54"/>
      <c r="X230" s="54"/>
      <c r="Y230" s="54"/>
      <c r="Z230" s="54"/>
      <c r="AA230" s="54"/>
      <c r="AB230" s="54"/>
      <c r="AC230" s="270"/>
      <c r="AD230" s="54"/>
      <c r="AE230" s="54"/>
      <c r="AF230" s="280"/>
      <c r="AG230" s="52"/>
      <c r="AH230" s="559"/>
      <c r="AI230" s="366"/>
      <c r="AJ230" s="369"/>
      <c r="AK230" s="372"/>
      <c r="AL230" s="330"/>
      <c r="AM230" s="134">
        <f>ROW()</f>
        <v>230</v>
      </c>
      <c r="AN230" s="112">
        <f>D229</f>
        <v>0</v>
      </c>
      <c r="AO230" s="131">
        <f>N229</f>
        <v>0</v>
      </c>
      <c r="AP230" s="112"/>
      <c r="AQ230" s="112"/>
      <c r="AR230" s="112"/>
      <c r="AS230" s="112"/>
      <c r="AT230" s="112"/>
    </row>
    <row r="231" spans="2:46" ht="16.25" hidden="1" customHeight="1">
      <c r="B231" s="112">
        <f t="shared" si="138"/>
        <v>222</v>
      </c>
      <c r="C231" s="388"/>
      <c r="D231" s="391"/>
      <c r="E231" s="376"/>
      <c r="F231" s="379"/>
      <c r="G231" s="376"/>
      <c r="H231" s="379"/>
      <c r="I231" s="376"/>
      <c r="J231" s="379"/>
      <c r="K231" s="376"/>
      <c r="L231" s="382"/>
      <c r="M231" s="382"/>
      <c r="N231" s="384"/>
      <c r="O231" s="358"/>
      <c r="P231" s="585"/>
      <c r="Q231" s="22" t="s">
        <v>47</v>
      </c>
      <c r="R231" s="109">
        <f t="shared" ref="R231:AG231" si="157">SUBTOTAL(9,R229:R230)</f>
        <v>0</v>
      </c>
      <c r="S231" s="24">
        <f t="shared" si="157"/>
        <v>0</v>
      </c>
      <c r="T231" s="25">
        <f t="shared" si="157"/>
        <v>0</v>
      </c>
      <c r="U231" s="23">
        <f t="shared" si="157"/>
        <v>0</v>
      </c>
      <c r="V231" s="23">
        <f t="shared" si="157"/>
        <v>0</v>
      </c>
      <c r="W231" s="23">
        <f t="shared" si="157"/>
        <v>0</v>
      </c>
      <c r="X231" s="23">
        <f t="shared" si="155"/>
        <v>0</v>
      </c>
      <c r="Y231" s="23">
        <f t="shared" ref="Y231:Z231" si="158">SUBTOTAL(9,Y229:Y230)</f>
        <v>0</v>
      </c>
      <c r="Z231" s="23">
        <f t="shared" si="158"/>
        <v>0</v>
      </c>
      <c r="AA231" s="23">
        <f t="shared" si="156"/>
        <v>0</v>
      </c>
      <c r="AB231" s="278">
        <f t="shared" si="156"/>
        <v>0</v>
      </c>
      <c r="AC231" s="271">
        <f t="shared" si="156"/>
        <v>0</v>
      </c>
      <c r="AD231" s="23">
        <f t="shared" si="156"/>
        <v>0</v>
      </c>
      <c r="AE231" s="278">
        <f t="shared" si="156"/>
        <v>0</v>
      </c>
      <c r="AF231" s="281">
        <f t="shared" si="156"/>
        <v>0</v>
      </c>
      <c r="AG231" s="24">
        <f t="shared" si="157"/>
        <v>0</v>
      </c>
      <c r="AH231" s="560"/>
      <c r="AI231" s="367"/>
      <c r="AJ231" s="370"/>
      <c r="AK231" s="373"/>
      <c r="AL231" s="385"/>
      <c r="AM231" s="134">
        <f>ROW()</f>
        <v>231</v>
      </c>
      <c r="AN231" s="112">
        <f>D229</f>
        <v>0</v>
      </c>
      <c r="AO231" s="131">
        <f>N229</f>
        <v>0</v>
      </c>
      <c r="AP231" s="112"/>
      <c r="AQ231" s="112"/>
      <c r="AR231" s="112"/>
      <c r="AS231" s="112"/>
      <c r="AT231" s="112"/>
    </row>
    <row r="232" spans="2:46" ht="16.25" hidden="1" customHeight="1">
      <c r="B232" s="112">
        <f t="shared" si="138"/>
        <v>223</v>
      </c>
      <c r="C232" s="386">
        <v>75</v>
      </c>
      <c r="D232" s="389"/>
      <c r="E232" s="374"/>
      <c r="F232" s="377" t="s">
        <v>66</v>
      </c>
      <c r="G232" s="374"/>
      <c r="H232" s="377" t="s">
        <v>66</v>
      </c>
      <c r="I232" s="374"/>
      <c r="J232" s="377" t="s">
        <v>67</v>
      </c>
      <c r="K232" s="374"/>
      <c r="L232" s="380"/>
      <c r="M232" s="380"/>
      <c r="N232" s="356"/>
      <c r="O232" s="356"/>
      <c r="P232" s="583"/>
      <c r="Q232" s="14" t="s">
        <v>35</v>
      </c>
      <c r="R232" s="15">
        <f>SUM(T232:AG232)</f>
        <v>0</v>
      </c>
      <c r="S232" s="49"/>
      <c r="T232" s="50"/>
      <c r="U232" s="51"/>
      <c r="V232" s="51"/>
      <c r="W232" s="51"/>
      <c r="X232" s="51"/>
      <c r="Y232" s="51"/>
      <c r="Z232" s="51"/>
      <c r="AA232" s="51"/>
      <c r="AB232" s="51"/>
      <c r="AC232" s="269"/>
      <c r="AD232" s="51"/>
      <c r="AE232" s="51"/>
      <c r="AF232" s="279"/>
      <c r="AG232" s="49"/>
      <c r="AH232" s="362"/>
      <c r="AI232" s="365"/>
      <c r="AJ232" s="368" t="s">
        <v>36</v>
      </c>
      <c r="AK232" s="371"/>
      <c r="AL232" s="329"/>
      <c r="AM232" s="134">
        <f>ROW()</f>
        <v>232</v>
      </c>
      <c r="AN232" s="112">
        <f>D232</f>
        <v>0</v>
      </c>
      <c r="AO232" s="131">
        <f>N232</f>
        <v>0</v>
      </c>
      <c r="AP232" s="112"/>
      <c r="AQ232" s="112"/>
      <c r="AR232" s="112"/>
      <c r="AS232" s="112"/>
      <c r="AT232" s="112"/>
    </row>
    <row r="233" spans="2:46" ht="16.25" hidden="1" customHeight="1">
      <c r="B233" s="112">
        <f t="shared" si="138"/>
        <v>224</v>
      </c>
      <c r="C233" s="387"/>
      <c r="D233" s="390"/>
      <c r="E233" s="375"/>
      <c r="F233" s="378"/>
      <c r="G233" s="375"/>
      <c r="H233" s="378"/>
      <c r="I233" s="375"/>
      <c r="J233" s="378"/>
      <c r="K233" s="375"/>
      <c r="L233" s="381"/>
      <c r="M233" s="381"/>
      <c r="N233" s="383"/>
      <c r="O233" s="357"/>
      <c r="P233" s="584"/>
      <c r="Q233" s="18" t="s">
        <v>42</v>
      </c>
      <c r="R233" s="19">
        <f>SUM(T233:AG233)</f>
        <v>0</v>
      </c>
      <c r="S233" s="52"/>
      <c r="T233" s="53"/>
      <c r="U233" s="54"/>
      <c r="V233" s="54"/>
      <c r="W233" s="54"/>
      <c r="X233" s="54"/>
      <c r="Y233" s="54"/>
      <c r="Z233" s="54"/>
      <c r="AA233" s="54"/>
      <c r="AB233" s="54"/>
      <c r="AC233" s="270"/>
      <c r="AD233" s="54"/>
      <c r="AE233" s="54"/>
      <c r="AF233" s="280"/>
      <c r="AG233" s="52"/>
      <c r="AH233" s="559"/>
      <c r="AI233" s="366"/>
      <c r="AJ233" s="369"/>
      <c r="AK233" s="372"/>
      <c r="AL233" s="330"/>
      <c r="AM233" s="134">
        <f>ROW()</f>
        <v>233</v>
      </c>
      <c r="AN233" s="112">
        <f>D232</f>
        <v>0</v>
      </c>
      <c r="AO233" s="131">
        <f>N232</f>
        <v>0</v>
      </c>
      <c r="AP233" s="112"/>
      <c r="AQ233" s="112"/>
      <c r="AR233" s="112"/>
      <c r="AS233" s="112"/>
      <c r="AT233" s="112"/>
    </row>
    <row r="234" spans="2:46" ht="16.25" hidden="1" customHeight="1">
      <c r="B234" s="112">
        <f t="shared" si="138"/>
        <v>225</v>
      </c>
      <c r="C234" s="388"/>
      <c r="D234" s="391"/>
      <c r="E234" s="376"/>
      <c r="F234" s="379"/>
      <c r="G234" s="376"/>
      <c r="H234" s="379"/>
      <c r="I234" s="376"/>
      <c r="J234" s="379"/>
      <c r="K234" s="376"/>
      <c r="L234" s="382"/>
      <c r="M234" s="382"/>
      <c r="N234" s="384"/>
      <c r="O234" s="358"/>
      <c r="P234" s="585"/>
      <c r="Q234" s="22" t="s">
        <v>47</v>
      </c>
      <c r="R234" s="109">
        <f t="shared" ref="R234:AG234" si="159">SUBTOTAL(9,R232:R233)</f>
        <v>0</v>
      </c>
      <c r="S234" s="24">
        <f t="shared" si="159"/>
        <v>0</v>
      </c>
      <c r="T234" s="25">
        <f t="shared" si="159"/>
        <v>0</v>
      </c>
      <c r="U234" s="23">
        <f t="shared" si="159"/>
        <v>0</v>
      </c>
      <c r="V234" s="23">
        <f t="shared" si="159"/>
        <v>0</v>
      </c>
      <c r="W234" s="23">
        <f t="shared" si="159"/>
        <v>0</v>
      </c>
      <c r="X234" s="23">
        <f t="shared" si="155"/>
        <v>0</v>
      </c>
      <c r="Y234" s="23">
        <f t="shared" ref="Y234:Z234" si="160">SUBTOTAL(9,Y232:Y233)</f>
        <v>0</v>
      </c>
      <c r="Z234" s="23">
        <f t="shared" si="160"/>
        <v>0</v>
      </c>
      <c r="AA234" s="23">
        <f t="shared" si="156"/>
        <v>0</v>
      </c>
      <c r="AB234" s="278">
        <f t="shared" si="156"/>
        <v>0</v>
      </c>
      <c r="AC234" s="271">
        <f t="shared" si="156"/>
        <v>0</v>
      </c>
      <c r="AD234" s="23">
        <f t="shared" si="156"/>
        <v>0</v>
      </c>
      <c r="AE234" s="278">
        <f t="shared" si="156"/>
        <v>0</v>
      </c>
      <c r="AF234" s="281">
        <f t="shared" si="156"/>
        <v>0</v>
      </c>
      <c r="AG234" s="24">
        <f t="shared" si="159"/>
        <v>0</v>
      </c>
      <c r="AH234" s="560"/>
      <c r="AI234" s="367"/>
      <c r="AJ234" s="370"/>
      <c r="AK234" s="373"/>
      <c r="AL234" s="385"/>
      <c r="AM234" s="134">
        <f>ROW()</f>
        <v>234</v>
      </c>
      <c r="AN234" s="112">
        <f>D232</f>
        <v>0</v>
      </c>
      <c r="AO234" s="131">
        <f>N232</f>
        <v>0</v>
      </c>
      <c r="AP234" s="112"/>
      <c r="AQ234" s="112"/>
      <c r="AR234" s="112"/>
      <c r="AS234" s="112"/>
      <c r="AT234" s="112"/>
    </row>
    <row r="235" spans="2:46" ht="16.25" hidden="1" customHeight="1">
      <c r="B235" s="112">
        <f t="shared" si="138"/>
        <v>226</v>
      </c>
      <c r="C235" s="386">
        <v>76</v>
      </c>
      <c r="D235" s="389"/>
      <c r="E235" s="374"/>
      <c r="F235" s="377" t="s">
        <v>66</v>
      </c>
      <c r="G235" s="374"/>
      <c r="H235" s="377" t="s">
        <v>66</v>
      </c>
      <c r="I235" s="374"/>
      <c r="J235" s="377" t="s">
        <v>67</v>
      </c>
      <c r="K235" s="374"/>
      <c r="L235" s="380"/>
      <c r="M235" s="380"/>
      <c r="N235" s="356"/>
      <c r="O235" s="356"/>
      <c r="P235" s="583"/>
      <c r="Q235" s="14" t="s">
        <v>35</v>
      </c>
      <c r="R235" s="15">
        <f>SUM(T235:AG235)</f>
        <v>0</v>
      </c>
      <c r="S235" s="49"/>
      <c r="T235" s="50"/>
      <c r="U235" s="51"/>
      <c r="V235" s="51"/>
      <c r="W235" s="51"/>
      <c r="X235" s="51"/>
      <c r="Y235" s="51"/>
      <c r="Z235" s="51"/>
      <c r="AA235" s="51"/>
      <c r="AB235" s="51"/>
      <c r="AC235" s="269"/>
      <c r="AD235" s="51"/>
      <c r="AE235" s="51"/>
      <c r="AF235" s="279"/>
      <c r="AG235" s="49"/>
      <c r="AH235" s="362"/>
      <c r="AI235" s="365"/>
      <c r="AJ235" s="368" t="s">
        <v>36</v>
      </c>
      <c r="AK235" s="371"/>
      <c r="AL235" s="329"/>
      <c r="AM235" s="134">
        <f>ROW()</f>
        <v>235</v>
      </c>
      <c r="AN235" s="112">
        <f>D235</f>
        <v>0</v>
      </c>
      <c r="AO235" s="131">
        <f>N235</f>
        <v>0</v>
      </c>
      <c r="AP235" s="112"/>
      <c r="AQ235" s="112"/>
      <c r="AR235" s="112"/>
      <c r="AS235" s="112"/>
      <c r="AT235" s="112"/>
    </row>
    <row r="236" spans="2:46" ht="16.25" hidden="1" customHeight="1">
      <c r="B236" s="112">
        <f t="shared" si="138"/>
        <v>227</v>
      </c>
      <c r="C236" s="387"/>
      <c r="D236" s="390"/>
      <c r="E236" s="375"/>
      <c r="F236" s="378"/>
      <c r="G236" s="375"/>
      <c r="H236" s="378"/>
      <c r="I236" s="375"/>
      <c r="J236" s="378"/>
      <c r="K236" s="375"/>
      <c r="L236" s="381"/>
      <c r="M236" s="381"/>
      <c r="N236" s="383"/>
      <c r="O236" s="357"/>
      <c r="P236" s="584"/>
      <c r="Q236" s="18" t="s">
        <v>42</v>
      </c>
      <c r="R236" s="19">
        <f>SUM(T236:AG236)</f>
        <v>0</v>
      </c>
      <c r="S236" s="52"/>
      <c r="T236" s="53"/>
      <c r="U236" s="54"/>
      <c r="V236" s="54"/>
      <c r="W236" s="54"/>
      <c r="X236" s="54"/>
      <c r="Y236" s="54"/>
      <c r="Z236" s="54"/>
      <c r="AA236" s="54"/>
      <c r="AB236" s="54"/>
      <c r="AC236" s="270"/>
      <c r="AD236" s="54"/>
      <c r="AE236" s="54"/>
      <c r="AF236" s="280"/>
      <c r="AG236" s="52"/>
      <c r="AH236" s="559"/>
      <c r="AI236" s="366"/>
      <c r="AJ236" s="369"/>
      <c r="AK236" s="372"/>
      <c r="AL236" s="330"/>
      <c r="AM236" s="134">
        <f>ROW()</f>
        <v>236</v>
      </c>
      <c r="AN236" s="112">
        <f>D235</f>
        <v>0</v>
      </c>
      <c r="AO236" s="131">
        <f>N235</f>
        <v>0</v>
      </c>
      <c r="AP236" s="112"/>
      <c r="AQ236" s="112"/>
      <c r="AR236" s="112"/>
      <c r="AS236" s="112"/>
      <c r="AT236" s="112"/>
    </row>
    <row r="237" spans="2:46" ht="16.25" hidden="1" customHeight="1">
      <c r="B237" s="112">
        <f t="shared" si="138"/>
        <v>228</v>
      </c>
      <c r="C237" s="388"/>
      <c r="D237" s="391"/>
      <c r="E237" s="376"/>
      <c r="F237" s="379"/>
      <c r="G237" s="376"/>
      <c r="H237" s="379"/>
      <c r="I237" s="376"/>
      <c r="J237" s="379"/>
      <c r="K237" s="376"/>
      <c r="L237" s="382"/>
      <c r="M237" s="382"/>
      <c r="N237" s="384"/>
      <c r="O237" s="358"/>
      <c r="P237" s="585"/>
      <c r="Q237" s="22" t="s">
        <v>47</v>
      </c>
      <c r="R237" s="109">
        <f t="shared" ref="R237:AG237" si="161">SUBTOTAL(9,R235:R236)</f>
        <v>0</v>
      </c>
      <c r="S237" s="24">
        <f t="shared" si="161"/>
        <v>0</v>
      </c>
      <c r="T237" s="25">
        <f t="shared" si="161"/>
        <v>0</v>
      </c>
      <c r="U237" s="23">
        <f t="shared" si="161"/>
        <v>0</v>
      </c>
      <c r="V237" s="23">
        <f t="shared" si="161"/>
        <v>0</v>
      </c>
      <c r="W237" s="23">
        <f t="shared" si="161"/>
        <v>0</v>
      </c>
      <c r="X237" s="23">
        <f t="shared" si="155"/>
        <v>0</v>
      </c>
      <c r="Y237" s="23">
        <f t="shared" ref="Y237:Z237" si="162">SUBTOTAL(9,Y235:Y236)</f>
        <v>0</v>
      </c>
      <c r="Z237" s="23">
        <f t="shared" si="162"/>
        <v>0</v>
      </c>
      <c r="AA237" s="23">
        <f t="shared" si="156"/>
        <v>0</v>
      </c>
      <c r="AB237" s="278">
        <f t="shared" si="156"/>
        <v>0</v>
      </c>
      <c r="AC237" s="271">
        <f t="shared" si="156"/>
        <v>0</v>
      </c>
      <c r="AD237" s="23">
        <f t="shared" si="156"/>
        <v>0</v>
      </c>
      <c r="AE237" s="278">
        <f t="shared" si="156"/>
        <v>0</v>
      </c>
      <c r="AF237" s="281">
        <f t="shared" si="156"/>
        <v>0</v>
      </c>
      <c r="AG237" s="24">
        <f t="shared" si="161"/>
        <v>0</v>
      </c>
      <c r="AH237" s="560"/>
      <c r="AI237" s="367"/>
      <c r="AJ237" s="370"/>
      <c r="AK237" s="373"/>
      <c r="AL237" s="385"/>
      <c r="AM237" s="134">
        <f>ROW()</f>
        <v>237</v>
      </c>
      <c r="AN237" s="112">
        <f>D235</f>
        <v>0</v>
      </c>
      <c r="AO237" s="131">
        <f>N235</f>
        <v>0</v>
      </c>
      <c r="AP237" s="112"/>
      <c r="AQ237" s="112"/>
      <c r="AR237" s="112"/>
      <c r="AS237" s="112"/>
      <c r="AT237" s="112"/>
    </row>
    <row r="238" spans="2:46" ht="16.25" hidden="1" customHeight="1">
      <c r="B238" s="112">
        <f t="shared" si="138"/>
        <v>229</v>
      </c>
      <c r="C238" s="386">
        <v>77</v>
      </c>
      <c r="D238" s="389"/>
      <c r="E238" s="374"/>
      <c r="F238" s="377" t="s">
        <v>66</v>
      </c>
      <c r="G238" s="374"/>
      <c r="H238" s="377" t="s">
        <v>66</v>
      </c>
      <c r="I238" s="374"/>
      <c r="J238" s="377" t="s">
        <v>67</v>
      </c>
      <c r="K238" s="374"/>
      <c r="L238" s="380"/>
      <c r="M238" s="380"/>
      <c r="N238" s="356"/>
      <c r="O238" s="356"/>
      <c r="P238" s="583"/>
      <c r="Q238" s="14" t="s">
        <v>35</v>
      </c>
      <c r="R238" s="15">
        <f>SUM(T238:AG238)</f>
        <v>0</v>
      </c>
      <c r="S238" s="49"/>
      <c r="T238" s="50"/>
      <c r="U238" s="51"/>
      <c r="V238" s="51"/>
      <c r="W238" s="51"/>
      <c r="X238" s="51"/>
      <c r="Y238" s="51"/>
      <c r="Z238" s="51"/>
      <c r="AA238" s="51"/>
      <c r="AB238" s="51"/>
      <c r="AC238" s="269"/>
      <c r="AD238" s="51"/>
      <c r="AE238" s="51"/>
      <c r="AF238" s="279"/>
      <c r="AG238" s="49"/>
      <c r="AH238" s="362"/>
      <c r="AI238" s="365"/>
      <c r="AJ238" s="368" t="s">
        <v>36</v>
      </c>
      <c r="AK238" s="371"/>
      <c r="AL238" s="329"/>
      <c r="AM238" s="134">
        <f>ROW()</f>
        <v>238</v>
      </c>
      <c r="AN238" s="112">
        <f>D238</f>
        <v>0</v>
      </c>
      <c r="AO238" s="131">
        <f>N238</f>
        <v>0</v>
      </c>
      <c r="AP238" s="112"/>
      <c r="AQ238" s="112"/>
      <c r="AR238" s="112"/>
      <c r="AS238" s="112"/>
      <c r="AT238" s="112"/>
    </row>
    <row r="239" spans="2:46" ht="16.25" hidden="1" customHeight="1">
      <c r="B239" s="112">
        <f t="shared" si="138"/>
        <v>230</v>
      </c>
      <c r="C239" s="387"/>
      <c r="D239" s="390"/>
      <c r="E239" s="375"/>
      <c r="F239" s="378"/>
      <c r="G239" s="375"/>
      <c r="H239" s="378"/>
      <c r="I239" s="375"/>
      <c r="J239" s="378"/>
      <c r="K239" s="375"/>
      <c r="L239" s="381"/>
      <c r="M239" s="381"/>
      <c r="N239" s="383"/>
      <c r="O239" s="357"/>
      <c r="P239" s="584"/>
      <c r="Q239" s="18" t="s">
        <v>42</v>
      </c>
      <c r="R239" s="19">
        <f>SUM(T239:AG239)</f>
        <v>0</v>
      </c>
      <c r="S239" s="52"/>
      <c r="T239" s="53"/>
      <c r="U239" s="54"/>
      <c r="V239" s="54"/>
      <c r="W239" s="54"/>
      <c r="X239" s="54"/>
      <c r="Y239" s="54"/>
      <c r="Z239" s="54"/>
      <c r="AA239" s="54"/>
      <c r="AB239" s="54"/>
      <c r="AC239" s="270"/>
      <c r="AD239" s="54"/>
      <c r="AE239" s="54"/>
      <c r="AF239" s="280"/>
      <c r="AG239" s="52"/>
      <c r="AH239" s="559"/>
      <c r="AI239" s="366"/>
      <c r="AJ239" s="369"/>
      <c r="AK239" s="372"/>
      <c r="AL239" s="330"/>
      <c r="AM239" s="134">
        <f>ROW()</f>
        <v>239</v>
      </c>
      <c r="AN239" s="112">
        <f>D238</f>
        <v>0</v>
      </c>
      <c r="AO239" s="131">
        <f>N238</f>
        <v>0</v>
      </c>
      <c r="AP239" s="112"/>
      <c r="AQ239" s="112"/>
      <c r="AR239" s="112"/>
      <c r="AS239" s="112"/>
      <c r="AT239" s="112"/>
    </row>
    <row r="240" spans="2:46" ht="16.25" hidden="1" customHeight="1">
      <c r="B240" s="112">
        <f t="shared" si="138"/>
        <v>231</v>
      </c>
      <c r="C240" s="388"/>
      <c r="D240" s="391"/>
      <c r="E240" s="376"/>
      <c r="F240" s="379"/>
      <c r="G240" s="376"/>
      <c r="H240" s="379"/>
      <c r="I240" s="376"/>
      <c r="J240" s="379"/>
      <c r="K240" s="376"/>
      <c r="L240" s="382"/>
      <c r="M240" s="382"/>
      <c r="N240" s="384"/>
      <c r="O240" s="358"/>
      <c r="P240" s="585"/>
      <c r="Q240" s="22" t="s">
        <v>47</v>
      </c>
      <c r="R240" s="109">
        <f t="shared" ref="R240:AG240" si="163">SUBTOTAL(9,R238:R239)</f>
        <v>0</v>
      </c>
      <c r="S240" s="24">
        <f t="shared" si="163"/>
        <v>0</v>
      </c>
      <c r="T240" s="25">
        <f t="shared" si="163"/>
        <v>0</v>
      </c>
      <c r="U240" s="23">
        <f t="shared" si="163"/>
        <v>0</v>
      </c>
      <c r="V240" s="23">
        <f t="shared" si="163"/>
        <v>0</v>
      </c>
      <c r="W240" s="23">
        <f t="shared" si="163"/>
        <v>0</v>
      </c>
      <c r="X240" s="23">
        <f t="shared" si="155"/>
        <v>0</v>
      </c>
      <c r="Y240" s="23">
        <f t="shared" ref="Y240:Z240" si="164">SUBTOTAL(9,Y238:Y239)</f>
        <v>0</v>
      </c>
      <c r="Z240" s="23">
        <f t="shared" si="164"/>
        <v>0</v>
      </c>
      <c r="AA240" s="23">
        <f t="shared" si="156"/>
        <v>0</v>
      </c>
      <c r="AB240" s="278">
        <f t="shared" si="156"/>
        <v>0</v>
      </c>
      <c r="AC240" s="271">
        <f t="shared" si="156"/>
        <v>0</v>
      </c>
      <c r="AD240" s="23">
        <f t="shared" si="156"/>
        <v>0</v>
      </c>
      <c r="AE240" s="278">
        <f t="shared" si="156"/>
        <v>0</v>
      </c>
      <c r="AF240" s="281">
        <f t="shared" si="156"/>
        <v>0</v>
      </c>
      <c r="AG240" s="24">
        <f t="shared" si="163"/>
        <v>0</v>
      </c>
      <c r="AH240" s="560"/>
      <c r="AI240" s="367"/>
      <c r="AJ240" s="370"/>
      <c r="AK240" s="373"/>
      <c r="AL240" s="385"/>
      <c r="AM240" s="134">
        <f>ROW()</f>
        <v>240</v>
      </c>
      <c r="AN240" s="112">
        <f>D238</f>
        <v>0</v>
      </c>
      <c r="AO240" s="131">
        <f>N238</f>
        <v>0</v>
      </c>
      <c r="AP240" s="112"/>
      <c r="AQ240" s="112"/>
      <c r="AR240" s="112"/>
      <c r="AS240" s="112"/>
      <c r="AT240" s="112"/>
    </row>
    <row r="241" spans="2:46" ht="16.25" hidden="1" customHeight="1">
      <c r="B241" s="112">
        <f t="shared" si="138"/>
        <v>232</v>
      </c>
      <c r="C241" s="386">
        <v>78</v>
      </c>
      <c r="D241" s="389"/>
      <c r="E241" s="374"/>
      <c r="F241" s="377" t="s">
        <v>66</v>
      </c>
      <c r="G241" s="374"/>
      <c r="H241" s="377" t="s">
        <v>66</v>
      </c>
      <c r="I241" s="374"/>
      <c r="J241" s="377" t="s">
        <v>67</v>
      </c>
      <c r="K241" s="374"/>
      <c r="L241" s="380"/>
      <c r="M241" s="380"/>
      <c r="N241" s="356"/>
      <c r="O241" s="356"/>
      <c r="P241" s="583"/>
      <c r="Q241" s="14" t="s">
        <v>35</v>
      </c>
      <c r="R241" s="15">
        <f>SUM(T241:AG241)</f>
        <v>0</v>
      </c>
      <c r="S241" s="49"/>
      <c r="T241" s="50"/>
      <c r="U241" s="51"/>
      <c r="V241" s="51"/>
      <c r="W241" s="51"/>
      <c r="X241" s="51"/>
      <c r="Y241" s="51"/>
      <c r="Z241" s="51"/>
      <c r="AA241" s="51"/>
      <c r="AB241" s="51"/>
      <c r="AC241" s="269"/>
      <c r="AD241" s="51"/>
      <c r="AE241" s="51"/>
      <c r="AF241" s="279"/>
      <c r="AG241" s="49"/>
      <c r="AH241" s="362"/>
      <c r="AI241" s="365"/>
      <c r="AJ241" s="368" t="s">
        <v>36</v>
      </c>
      <c r="AK241" s="371"/>
      <c r="AL241" s="329"/>
      <c r="AM241" s="134">
        <f>ROW()</f>
        <v>241</v>
      </c>
      <c r="AN241" s="112">
        <f>D241</f>
        <v>0</v>
      </c>
      <c r="AO241" s="131">
        <f>N241</f>
        <v>0</v>
      </c>
      <c r="AP241" s="112"/>
      <c r="AQ241" s="112"/>
      <c r="AR241" s="112"/>
      <c r="AS241" s="112"/>
      <c r="AT241" s="112"/>
    </row>
    <row r="242" spans="2:46" ht="16.25" hidden="1" customHeight="1">
      <c r="B242" s="112">
        <f t="shared" si="138"/>
        <v>233</v>
      </c>
      <c r="C242" s="387"/>
      <c r="D242" s="390"/>
      <c r="E242" s="375"/>
      <c r="F242" s="378"/>
      <c r="G242" s="375"/>
      <c r="H242" s="378"/>
      <c r="I242" s="375"/>
      <c r="J242" s="378"/>
      <c r="K242" s="375"/>
      <c r="L242" s="381"/>
      <c r="M242" s="381"/>
      <c r="N242" s="383"/>
      <c r="O242" s="357"/>
      <c r="P242" s="584"/>
      <c r="Q242" s="18" t="s">
        <v>42</v>
      </c>
      <c r="R242" s="19">
        <f>SUM(T242:AG242)</f>
        <v>0</v>
      </c>
      <c r="S242" s="52"/>
      <c r="T242" s="53"/>
      <c r="U242" s="54"/>
      <c r="V242" s="54"/>
      <c r="W242" s="54"/>
      <c r="X242" s="54"/>
      <c r="Y242" s="54"/>
      <c r="Z242" s="54"/>
      <c r="AA242" s="54"/>
      <c r="AB242" s="54"/>
      <c r="AC242" s="270"/>
      <c r="AD242" s="54"/>
      <c r="AE242" s="54"/>
      <c r="AF242" s="280"/>
      <c r="AG242" s="52"/>
      <c r="AH242" s="559"/>
      <c r="AI242" s="366"/>
      <c r="AJ242" s="369"/>
      <c r="AK242" s="372"/>
      <c r="AL242" s="330"/>
      <c r="AM242" s="134">
        <f>ROW()</f>
        <v>242</v>
      </c>
      <c r="AN242" s="112">
        <f>D241</f>
        <v>0</v>
      </c>
      <c r="AO242" s="131">
        <f>N241</f>
        <v>0</v>
      </c>
      <c r="AP242" s="112"/>
      <c r="AQ242" s="112"/>
      <c r="AR242" s="112"/>
      <c r="AS242" s="112"/>
      <c r="AT242" s="112"/>
    </row>
    <row r="243" spans="2:46" ht="16.25" hidden="1" customHeight="1">
      <c r="B243" s="112">
        <f t="shared" si="138"/>
        <v>234</v>
      </c>
      <c r="C243" s="388"/>
      <c r="D243" s="391"/>
      <c r="E243" s="376"/>
      <c r="F243" s="379"/>
      <c r="G243" s="376"/>
      <c r="H243" s="379"/>
      <c r="I243" s="376"/>
      <c r="J243" s="379"/>
      <c r="K243" s="376"/>
      <c r="L243" s="382"/>
      <c r="M243" s="382"/>
      <c r="N243" s="384"/>
      <c r="O243" s="358"/>
      <c r="P243" s="585"/>
      <c r="Q243" s="22" t="s">
        <v>47</v>
      </c>
      <c r="R243" s="109">
        <f t="shared" ref="R243:AG243" si="165">SUBTOTAL(9,R241:R242)</f>
        <v>0</v>
      </c>
      <c r="S243" s="24">
        <f t="shared" si="165"/>
        <v>0</v>
      </c>
      <c r="T243" s="25">
        <f t="shared" si="165"/>
        <v>0</v>
      </c>
      <c r="U243" s="23">
        <f t="shared" si="165"/>
        <v>0</v>
      </c>
      <c r="V243" s="23">
        <f t="shared" si="165"/>
        <v>0</v>
      </c>
      <c r="W243" s="23">
        <f t="shared" si="165"/>
        <v>0</v>
      </c>
      <c r="X243" s="23">
        <f t="shared" si="155"/>
        <v>0</v>
      </c>
      <c r="Y243" s="23">
        <f t="shared" ref="Y243:Z243" si="166">SUBTOTAL(9,Y241:Y242)</f>
        <v>0</v>
      </c>
      <c r="Z243" s="23">
        <f t="shared" si="166"/>
        <v>0</v>
      </c>
      <c r="AA243" s="23">
        <f t="shared" si="156"/>
        <v>0</v>
      </c>
      <c r="AB243" s="278">
        <f t="shared" si="156"/>
        <v>0</v>
      </c>
      <c r="AC243" s="271">
        <f t="shared" si="156"/>
        <v>0</v>
      </c>
      <c r="AD243" s="23">
        <f t="shared" si="156"/>
        <v>0</v>
      </c>
      <c r="AE243" s="278">
        <f t="shared" si="156"/>
        <v>0</v>
      </c>
      <c r="AF243" s="281">
        <f t="shared" si="156"/>
        <v>0</v>
      </c>
      <c r="AG243" s="24">
        <f t="shared" si="165"/>
        <v>0</v>
      </c>
      <c r="AH243" s="560"/>
      <c r="AI243" s="367"/>
      <c r="AJ243" s="370"/>
      <c r="AK243" s="373"/>
      <c r="AL243" s="385"/>
      <c r="AM243" s="134">
        <f>ROW()</f>
        <v>243</v>
      </c>
      <c r="AN243" s="112">
        <f>D241</f>
        <v>0</v>
      </c>
      <c r="AO243" s="131">
        <f>N241</f>
        <v>0</v>
      </c>
      <c r="AP243" s="112"/>
      <c r="AQ243" s="112"/>
      <c r="AR243" s="112"/>
      <c r="AS243" s="112"/>
      <c r="AT243" s="112"/>
    </row>
    <row r="244" spans="2:46" ht="16.25" hidden="1" customHeight="1">
      <c r="B244" s="112">
        <f t="shared" si="138"/>
        <v>235</v>
      </c>
      <c r="C244" s="386">
        <v>79</v>
      </c>
      <c r="D244" s="389"/>
      <c r="E244" s="374"/>
      <c r="F244" s="377" t="s">
        <v>66</v>
      </c>
      <c r="G244" s="374"/>
      <c r="H244" s="377" t="s">
        <v>66</v>
      </c>
      <c r="I244" s="374"/>
      <c r="J244" s="377" t="s">
        <v>67</v>
      </c>
      <c r="K244" s="374"/>
      <c r="L244" s="380"/>
      <c r="M244" s="380"/>
      <c r="N244" s="356"/>
      <c r="O244" s="356"/>
      <c r="P244" s="583"/>
      <c r="Q244" s="14" t="s">
        <v>35</v>
      </c>
      <c r="R244" s="15">
        <f>SUM(T244:AG244)</f>
        <v>0</v>
      </c>
      <c r="S244" s="49"/>
      <c r="T244" s="50"/>
      <c r="U244" s="51"/>
      <c r="V244" s="51"/>
      <c r="W244" s="51"/>
      <c r="X244" s="51"/>
      <c r="Y244" s="51"/>
      <c r="Z244" s="51"/>
      <c r="AA244" s="51"/>
      <c r="AB244" s="51"/>
      <c r="AC244" s="269"/>
      <c r="AD244" s="51"/>
      <c r="AE244" s="51"/>
      <c r="AF244" s="279"/>
      <c r="AG244" s="49"/>
      <c r="AH244" s="362"/>
      <c r="AI244" s="365"/>
      <c r="AJ244" s="368" t="s">
        <v>36</v>
      </c>
      <c r="AK244" s="371"/>
      <c r="AL244" s="329"/>
      <c r="AM244" s="134">
        <f>ROW()</f>
        <v>244</v>
      </c>
      <c r="AN244" s="112">
        <f>D244</f>
        <v>0</v>
      </c>
      <c r="AO244" s="131">
        <f>N244</f>
        <v>0</v>
      </c>
      <c r="AP244" s="112"/>
      <c r="AQ244" s="112"/>
      <c r="AR244" s="112"/>
      <c r="AS244" s="112"/>
      <c r="AT244" s="112"/>
    </row>
    <row r="245" spans="2:46" ht="16.25" hidden="1" customHeight="1">
      <c r="B245" s="112">
        <f t="shared" si="138"/>
        <v>236</v>
      </c>
      <c r="C245" s="387"/>
      <c r="D245" s="390"/>
      <c r="E245" s="375"/>
      <c r="F245" s="378"/>
      <c r="G245" s="375"/>
      <c r="H245" s="378"/>
      <c r="I245" s="375"/>
      <c r="J245" s="378"/>
      <c r="K245" s="375"/>
      <c r="L245" s="381"/>
      <c r="M245" s="381"/>
      <c r="N245" s="383"/>
      <c r="O245" s="357"/>
      <c r="P245" s="584"/>
      <c r="Q245" s="18" t="s">
        <v>42</v>
      </c>
      <c r="R245" s="19">
        <f>SUM(T245:AG245)</f>
        <v>0</v>
      </c>
      <c r="S245" s="52"/>
      <c r="T245" s="53"/>
      <c r="U245" s="54"/>
      <c r="V245" s="54"/>
      <c r="W245" s="54"/>
      <c r="X245" s="54"/>
      <c r="Y245" s="54"/>
      <c r="Z245" s="54"/>
      <c r="AA245" s="54"/>
      <c r="AB245" s="54"/>
      <c r="AC245" s="270"/>
      <c r="AD245" s="54"/>
      <c r="AE245" s="54"/>
      <c r="AF245" s="280"/>
      <c r="AG245" s="52"/>
      <c r="AH245" s="559"/>
      <c r="AI245" s="366"/>
      <c r="AJ245" s="369"/>
      <c r="AK245" s="372"/>
      <c r="AL245" s="330"/>
      <c r="AM245" s="134">
        <f>ROW()</f>
        <v>245</v>
      </c>
      <c r="AN245" s="112">
        <f>D244</f>
        <v>0</v>
      </c>
      <c r="AO245" s="131">
        <f>N244</f>
        <v>0</v>
      </c>
      <c r="AP245" s="112"/>
      <c r="AQ245" s="112"/>
      <c r="AR245" s="112"/>
      <c r="AS245" s="112"/>
      <c r="AT245" s="112"/>
    </row>
    <row r="246" spans="2:46" ht="16.25" hidden="1" customHeight="1">
      <c r="B246" s="112">
        <f t="shared" si="138"/>
        <v>237</v>
      </c>
      <c r="C246" s="388"/>
      <c r="D246" s="391"/>
      <c r="E246" s="376"/>
      <c r="F246" s="379"/>
      <c r="G246" s="376"/>
      <c r="H246" s="379"/>
      <c r="I246" s="376"/>
      <c r="J246" s="379"/>
      <c r="K246" s="376"/>
      <c r="L246" s="382"/>
      <c r="M246" s="382"/>
      <c r="N246" s="384"/>
      <c r="O246" s="358"/>
      <c r="P246" s="585"/>
      <c r="Q246" s="22" t="s">
        <v>47</v>
      </c>
      <c r="R246" s="109">
        <f t="shared" ref="R246:AG261" si="167">SUBTOTAL(9,R244:R245)</f>
        <v>0</v>
      </c>
      <c r="S246" s="24">
        <f t="shared" si="167"/>
        <v>0</v>
      </c>
      <c r="T246" s="25">
        <f t="shared" si="167"/>
        <v>0</v>
      </c>
      <c r="U246" s="23">
        <f t="shared" si="167"/>
        <v>0</v>
      </c>
      <c r="V246" s="23">
        <f t="shared" si="167"/>
        <v>0</v>
      </c>
      <c r="W246" s="23">
        <f t="shared" si="167"/>
        <v>0</v>
      </c>
      <c r="X246" s="23">
        <f t="shared" si="167"/>
        <v>0</v>
      </c>
      <c r="Y246" s="23">
        <f t="shared" ref="Y246:AF261" si="168">SUBTOTAL(9,Y244:Y245)</f>
        <v>0</v>
      </c>
      <c r="Z246" s="23">
        <f t="shared" si="168"/>
        <v>0</v>
      </c>
      <c r="AA246" s="23">
        <f t="shared" si="168"/>
        <v>0</v>
      </c>
      <c r="AB246" s="278">
        <f t="shared" si="168"/>
        <v>0</v>
      </c>
      <c r="AC246" s="271">
        <f t="shared" si="168"/>
        <v>0</v>
      </c>
      <c r="AD246" s="23">
        <f t="shared" si="168"/>
        <v>0</v>
      </c>
      <c r="AE246" s="278">
        <f t="shared" si="168"/>
        <v>0</v>
      </c>
      <c r="AF246" s="281">
        <f t="shared" si="168"/>
        <v>0</v>
      </c>
      <c r="AG246" s="24">
        <f t="shared" si="167"/>
        <v>0</v>
      </c>
      <c r="AH246" s="560"/>
      <c r="AI246" s="367"/>
      <c r="AJ246" s="370"/>
      <c r="AK246" s="373"/>
      <c r="AL246" s="385"/>
      <c r="AM246" s="134">
        <f>ROW()</f>
        <v>246</v>
      </c>
      <c r="AN246" s="112">
        <f>D244</f>
        <v>0</v>
      </c>
      <c r="AO246" s="131">
        <f>N244</f>
        <v>0</v>
      </c>
      <c r="AP246" s="112"/>
      <c r="AQ246" s="112"/>
      <c r="AR246" s="112"/>
      <c r="AS246" s="112"/>
      <c r="AT246" s="112"/>
    </row>
    <row r="247" spans="2:46" ht="16.25" hidden="1" customHeight="1">
      <c r="B247" s="112">
        <f t="shared" si="138"/>
        <v>238</v>
      </c>
      <c r="C247" s="386">
        <v>80</v>
      </c>
      <c r="D247" s="389"/>
      <c r="E247" s="374"/>
      <c r="F247" s="377" t="s">
        <v>66</v>
      </c>
      <c r="G247" s="374"/>
      <c r="H247" s="377" t="s">
        <v>66</v>
      </c>
      <c r="I247" s="374"/>
      <c r="J247" s="377" t="s">
        <v>67</v>
      </c>
      <c r="K247" s="374"/>
      <c r="L247" s="380"/>
      <c r="M247" s="380"/>
      <c r="N247" s="356"/>
      <c r="O247" s="356"/>
      <c r="P247" s="583"/>
      <c r="Q247" s="14" t="s">
        <v>35</v>
      </c>
      <c r="R247" s="15">
        <f>SUM(T247:AG247)</f>
        <v>0</v>
      </c>
      <c r="S247" s="49"/>
      <c r="T247" s="50"/>
      <c r="U247" s="51"/>
      <c r="V247" s="51"/>
      <c r="W247" s="51"/>
      <c r="X247" s="51"/>
      <c r="Y247" s="51"/>
      <c r="Z247" s="51"/>
      <c r="AA247" s="51"/>
      <c r="AB247" s="51"/>
      <c r="AC247" s="269"/>
      <c r="AD247" s="51"/>
      <c r="AE247" s="51"/>
      <c r="AF247" s="279"/>
      <c r="AG247" s="49"/>
      <c r="AH247" s="362"/>
      <c r="AI247" s="365"/>
      <c r="AJ247" s="368" t="s">
        <v>36</v>
      </c>
      <c r="AK247" s="371"/>
      <c r="AL247" s="329"/>
      <c r="AM247" s="134">
        <f>ROW()</f>
        <v>247</v>
      </c>
      <c r="AN247" s="112">
        <f>D247</f>
        <v>0</v>
      </c>
      <c r="AO247" s="131">
        <f>N247</f>
        <v>0</v>
      </c>
      <c r="AP247" s="112"/>
      <c r="AQ247" s="112"/>
      <c r="AR247" s="112"/>
      <c r="AS247" s="112"/>
      <c r="AT247" s="112"/>
    </row>
    <row r="248" spans="2:46" ht="16.25" hidden="1" customHeight="1">
      <c r="B248" s="112">
        <f t="shared" si="138"/>
        <v>239</v>
      </c>
      <c r="C248" s="387"/>
      <c r="D248" s="390"/>
      <c r="E248" s="375"/>
      <c r="F248" s="378"/>
      <c r="G248" s="375"/>
      <c r="H248" s="378"/>
      <c r="I248" s="375"/>
      <c r="J248" s="378"/>
      <c r="K248" s="375"/>
      <c r="L248" s="381"/>
      <c r="M248" s="381"/>
      <c r="N248" s="383"/>
      <c r="O248" s="357"/>
      <c r="P248" s="584"/>
      <c r="Q248" s="18" t="s">
        <v>42</v>
      </c>
      <c r="R248" s="19">
        <f>SUM(T248:AG248)</f>
        <v>0</v>
      </c>
      <c r="S248" s="52"/>
      <c r="T248" s="53"/>
      <c r="U248" s="54"/>
      <c r="V248" s="54"/>
      <c r="W248" s="54"/>
      <c r="X248" s="54"/>
      <c r="Y248" s="54"/>
      <c r="Z248" s="54"/>
      <c r="AA248" s="54"/>
      <c r="AB248" s="54"/>
      <c r="AC248" s="270"/>
      <c r="AD248" s="54"/>
      <c r="AE248" s="54"/>
      <c r="AF248" s="280"/>
      <c r="AG248" s="52"/>
      <c r="AH248" s="559"/>
      <c r="AI248" s="366"/>
      <c r="AJ248" s="369"/>
      <c r="AK248" s="372"/>
      <c r="AL248" s="330"/>
      <c r="AM248" s="134">
        <f>ROW()</f>
        <v>248</v>
      </c>
      <c r="AN248" s="112">
        <f>D247</f>
        <v>0</v>
      </c>
      <c r="AO248" s="131">
        <f>N247</f>
        <v>0</v>
      </c>
      <c r="AP248" s="112"/>
      <c r="AQ248" s="112"/>
      <c r="AR248" s="112"/>
      <c r="AS248" s="112"/>
      <c r="AT248" s="112"/>
    </row>
    <row r="249" spans="2:46" ht="16.25" hidden="1" customHeight="1">
      <c r="B249" s="112">
        <f t="shared" si="138"/>
        <v>240</v>
      </c>
      <c r="C249" s="388"/>
      <c r="D249" s="391"/>
      <c r="E249" s="376"/>
      <c r="F249" s="379"/>
      <c r="G249" s="376"/>
      <c r="H249" s="379"/>
      <c r="I249" s="376"/>
      <c r="J249" s="379"/>
      <c r="K249" s="376"/>
      <c r="L249" s="382"/>
      <c r="M249" s="382"/>
      <c r="N249" s="384"/>
      <c r="O249" s="358"/>
      <c r="P249" s="585"/>
      <c r="Q249" s="22" t="s">
        <v>47</v>
      </c>
      <c r="R249" s="109">
        <f t="shared" ref="R249:AG249" si="169">SUBTOTAL(9,R247:R248)</f>
        <v>0</v>
      </c>
      <c r="S249" s="24">
        <f t="shared" si="169"/>
        <v>0</v>
      </c>
      <c r="T249" s="25">
        <f t="shared" si="169"/>
        <v>0</v>
      </c>
      <c r="U249" s="23">
        <f t="shared" si="169"/>
        <v>0</v>
      </c>
      <c r="V249" s="23">
        <f t="shared" si="169"/>
        <v>0</v>
      </c>
      <c r="W249" s="23">
        <f t="shared" si="169"/>
        <v>0</v>
      </c>
      <c r="X249" s="23">
        <f t="shared" si="167"/>
        <v>0</v>
      </c>
      <c r="Y249" s="23">
        <f t="shared" ref="Y249:Z249" si="170">SUBTOTAL(9,Y247:Y248)</f>
        <v>0</v>
      </c>
      <c r="Z249" s="23">
        <f t="shared" si="170"/>
        <v>0</v>
      </c>
      <c r="AA249" s="23">
        <f t="shared" si="168"/>
        <v>0</v>
      </c>
      <c r="AB249" s="278">
        <f t="shared" si="168"/>
        <v>0</v>
      </c>
      <c r="AC249" s="271">
        <f t="shared" si="168"/>
        <v>0</v>
      </c>
      <c r="AD249" s="23">
        <f t="shared" si="168"/>
        <v>0</v>
      </c>
      <c r="AE249" s="278">
        <f t="shared" si="168"/>
        <v>0</v>
      </c>
      <c r="AF249" s="281">
        <f t="shared" si="168"/>
        <v>0</v>
      </c>
      <c r="AG249" s="24">
        <f t="shared" si="169"/>
        <v>0</v>
      </c>
      <c r="AH249" s="560"/>
      <c r="AI249" s="367"/>
      <c r="AJ249" s="370"/>
      <c r="AK249" s="373"/>
      <c r="AL249" s="385"/>
      <c r="AM249" s="134">
        <f>ROW()</f>
        <v>249</v>
      </c>
      <c r="AN249" s="112">
        <f>D247</f>
        <v>0</v>
      </c>
      <c r="AO249" s="131">
        <f>N247</f>
        <v>0</v>
      </c>
      <c r="AP249" s="112"/>
      <c r="AQ249" s="112"/>
      <c r="AR249" s="112"/>
      <c r="AS249" s="112"/>
      <c r="AT249" s="112"/>
    </row>
    <row r="250" spans="2:46" ht="16.25" hidden="1" customHeight="1">
      <c r="B250" s="112">
        <f t="shared" si="138"/>
        <v>241</v>
      </c>
      <c r="C250" s="386">
        <v>81</v>
      </c>
      <c r="D250" s="389"/>
      <c r="E250" s="374"/>
      <c r="F250" s="377" t="s">
        <v>66</v>
      </c>
      <c r="G250" s="374"/>
      <c r="H250" s="377" t="s">
        <v>66</v>
      </c>
      <c r="I250" s="374"/>
      <c r="J250" s="377" t="s">
        <v>67</v>
      </c>
      <c r="K250" s="374"/>
      <c r="L250" s="380"/>
      <c r="M250" s="380"/>
      <c r="N250" s="356"/>
      <c r="O250" s="356"/>
      <c r="P250" s="583"/>
      <c r="Q250" s="14" t="s">
        <v>35</v>
      </c>
      <c r="R250" s="15">
        <f>SUM(T250:AG250)</f>
        <v>0</v>
      </c>
      <c r="S250" s="49"/>
      <c r="T250" s="50"/>
      <c r="U250" s="51"/>
      <c r="V250" s="51"/>
      <c r="W250" s="51"/>
      <c r="X250" s="51"/>
      <c r="Y250" s="51"/>
      <c r="Z250" s="51"/>
      <c r="AA250" s="51"/>
      <c r="AB250" s="51"/>
      <c r="AC250" s="269"/>
      <c r="AD250" s="51"/>
      <c r="AE250" s="51"/>
      <c r="AF250" s="279"/>
      <c r="AG250" s="49"/>
      <c r="AH250" s="362"/>
      <c r="AI250" s="365"/>
      <c r="AJ250" s="368" t="s">
        <v>36</v>
      </c>
      <c r="AK250" s="371"/>
      <c r="AL250" s="329"/>
      <c r="AM250" s="134">
        <f>ROW()</f>
        <v>250</v>
      </c>
      <c r="AN250" s="112">
        <f>D250</f>
        <v>0</v>
      </c>
      <c r="AO250" s="131">
        <f>N250</f>
        <v>0</v>
      </c>
      <c r="AP250" s="112"/>
      <c r="AQ250" s="112"/>
      <c r="AR250" s="112"/>
      <c r="AS250" s="112"/>
      <c r="AT250" s="112"/>
    </row>
    <row r="251" spans="2:46" ht="16.25" hidden="1" customHeight="1">
      <c r="B251" s="112">
        <f t="shared" si="138"/>
        <v>242</v>
      </c>
      <c r="C251" s="387"/>
      <c r="D251" s="390"/>
      <c r="E251" s="375"/>
      <c r="F251" s="378"/>
      <c r="G251" s="375"/>
      <c r="H251" s="378"/>
      <c r="I251" s="375"/>
      <c r="J251" s="378"/>
      <c r="K251" s="375"/>
      <c r="L251" s="381"/>
      <c r="M251" s="381"/>
      <c r="N251" s="383"/>
      <c r="O251" s="357"/>
      <c r="P251" s="584"/>
      <c r="Q251" s="18" t="s">
        <v>42</v>
      </c>
      <c r="R251" s="19">
        <f>SUM(T251:AG251)</f>
        <v>0</v>
      </c>
      <c r="S251" s="52"/>
      <c r="T251" s="53"/>
      <c r="U251" s="54"/>
      <c r="V251" s="54"/>
      <c r="W251" s="54"/>
      <c r="X251" s="54"/>
      <c r="Y251" s="54"/>
      <c r="Z251" s="54"/>
      <c r="AA251" s="54"/>
      <c r="AB251" s="54"/>
      <c r="AC251" s="270"/>
      <c r="AD251" s="54"/>
      <c r="AE251" s="54"/>
      <c r="AF251" s="280"/>
      <c r="AG251" s="52"/>
      <c r="AH251" s="559"/>
      <c r="AI251" s="366"/>
      <c r="AJ251" s="369"/>
      <c r="AK251" s="372"/>
      <c r="AL251" s="330"/>
      <c r="AM251" s="134">
        <f>ROW()</f>
        <v>251</v>
      </c>
      <c r="AN251" s="112">
        <f>D250</f>
        <v>0</v>
      </c>
      <c r="AO251" s="131">
        <f>N250</f>
        <v>0</v>
      </c>
      <c r="AP251" s="112"/>
      <c r="AQ251" s="112"/>
      <c r="AR251" s="112"/>
      <c r="AS251" s="112"/>
      <c r="AT251" s="112"/>
    </row>
    <row r="252" spans="2:46" ht="16.25" hidden="1" customHeight="1">
      <c r="B252" s="112">
        <f t="shared" si="138"/>
        <v>243</v>
      </c>
      <c r="C252" s="388"/>
      <c r="D252" s="391"/>
      <c r="E252" s="376"/>
      <c r="F252" s="379"/>
      <c r="G252" s="376"/>
      <c r="H252" s="379"/>
      <c r="I252" s="376"/>
      <c r="J252" s="379"/>
      <c r="K252" s="376"/>
      <c r="L252" s="382"/>
      <c r="M252" s="382"/>
      <c r="N252" s="384"/>
      <c r="O252" s="358"/>
      <c r="P252" s="585"/>
      <c r="Q252" s="22" t="s">
        <v>47</v>
      </c>
      <c r="R252" s="109">
        <f t="shared" ref="R252:AG252" si="171">SUBTOTAL(9,R250:R251)</f>
        <v>0</v>
      </c>
      <c r="S252" s="24">
        <f t="shared" si="171"/>
        <v>0</v>
      </c>
      <c r="T252" s="25">
        <f t="shared" si="171"/>
        <v>0</v>
      </c>
      <c r="U252" s="23">
        <f t="shared" si="171"/>
        <v>0</v>
      </c>
      <c r="V252" s="23">
        <f t="shared" si="171"/>
        <v>0</v>
      </c>
      <c r="W252" s="23">
        <f t="shared" si="171"/>
        <v>0</v>
      </c>
      <c r="X252" s="23">
        <f t="shared" si="167"/>
        <v>0</v>
      </c>
      <c r="Y252" s="23">
        <f t="shared" ref="Y252:Z252" si="172">SUBTOTAL(9,Y250:Y251)</f>
        <v>0</v>
      </c>
      <c r="Z252" s="23">
        <f t="shared" si="172"/>
        <v>0</v>
      </c>
      <c r="AA252" s="23">
        <f t="shared" si="168"/>
        <v>0</v>
      </c>
      <c r="AB252" s="278">
        <f t="shared" si="168"/>
        <v>0</v>
      </c>
      <c r="AC252" s="271">
        <f t="shared" si="168"/>
        <v>0</v>
      </c>
      <c r="AD252" s="23">
        <f t="shared" si="168"/>
        <v>0</v>
      </c>
      <c r="AE252" s="278">
        <f t="shared" si="168"/>
        <v>0</v>
      </c>
      <c r="AF252" s="281">
        <f t="shared" si="168"/>
        <v>0</v>
      </c>
      <c r="AG252" s="24">
        <f t="shared" si="171"/>
        <v>0</v>
      </c>
      <c r="AH252" s="560"/>
      <c r="AI252" s="367"/>
      <c r="AJ252" s="370"/>
      <c r="AK252" s="373"/>
      <c r="AL252" s="385"/>
      <c r="AM252" s="134">
        <f>ROW()</f>
        <v>252</v>
      </c>
      <c r="AN252" s="112">
        <f>D250</f>
        <v>0</v>
      </c>
      <c r="AO252" s="131">
        <f>N250</f>
        <v>0</v>
      </c>
      <c r="AP252" s="112"/>
      <c r="AQ252" s="112"/>
      <c r="AR252" s="112"/>
      <c r="AS252" s="112"/>
      <c r="AT252" s="112"/>
    </row>
    <row r="253" spans="2:46" ht="16.25" hidden="1" customHeight="1">
      <c r="B253" s="112">
        <f t="shared" si="138"/>
        <v>244</v>
      </c>
      <c r="C253" s="386">
        <v>82</v>
      </c>
      <c r="D253" s="389"/>
      <c r="E253" s="374"/>
      <c r="F253" s="377" t="s">
        <v>66</v>
      </c>
      <c r="G253" s="374"/>
      <c r="H253" s="377" t="s">
        <v>66</v>
      </c>
      <c r="I253" s="374"/>
      <c r="J253" s="377" t="s">
        <v>67</v>
      </c>
      <c r="K253" s="374"/>
      <c r="L253" s="380"/>
      <c r="M253" s="380"/>
      <c r="N253" s="356"/>
      <c r="O253" s="356"/>
      <c r="P253" s="583"/>
      <c r="Q253" s="14" t="s">
        <v>35</v>
      </c>
      <c r="R253" s="15">
        <f>SUM(T253:AG253)</f>
        <v>0</v>
      </c>
      <c r="S253" s="49"/>
      <c r="T253" s="50"/>
      <c r="U253" s="51"/>
      <c r="V253" s="51"/>
      <c r="W253" s="51"/>
      <c r="X253" s="51"/>
      <c r="Y253" s="51"/>
      <c r="Z253" s="51"/>
      <c r="AA253" s="51"/>
      <c r="AB253" s="51"/>
      <c r="AC253" s="269"/>
      <c r="AD253" s="51"/>
      <c r="AE253" s="51"/>
      <c r="AF253" s="279"/>
      <c r="AG253" s="49"/>
      <c r="AH253" s="362"/>
      <c r="AI253" s="365"/>
      <c r="AJ253" s="368" t="s">
        <v>36</v>
      </c>
      <c r="AK253" s="371"/>
      <c r="AL253" s="329"/>
      <c r="AM253" s="134">
        <f>ROW()</f>
        <v>253</v>
      </c>
      <c r="AN253" s="112">
        <f>D253</f>
        <v>0</v>
      </c>
      <c r="AO253" s="131">
        <f>N253</f>
        <v>0</v>
      </c>
      <c r="AP253" s="112"/>
      <c r="AQ253" s="112"/>
      <c r="AR253" s="112"/>
      <c r="AS253" s="112"/>
      <c r="AT253" s="112"/>
    </row>
    <row r="254" spans="2:46" ht="16.25" hidden="1" customHeight="1">
      <c r="B254" s="112">
        <f t="shared" si="138"/>
        <v>245</v>
      </c>
      <c r="C254" s="387"/>
      <c r="D254" s="390"/>
      <c r="E254" s="375"/>
      <c r="F254" s="378"/>
      <c r="G254" s="375"/>
      <c r="H254" s="378"/>
      <c r="I254" s="375"/>
      <c r="J254" s="378"/>
      <c r="K254" s="375"/>
      <c r="L254" s="381"/>
      <c r="M254" s="381"/>
      <c r="N254" s="383"/>
      <c r="O254" s="357"/>
      <c r="P254" s="584"/>
      <c r="Q254" s="18" t="s">
        <v>42</v>
      </c>
      <c r="R254" s="19">
        <f>SUM(T254:AG254)</f>
        <v>0</v>
      </c>
      <c r="S254" s="52"/>
      <c r="T254" s="53"/>
      <c r="U254" s="54"/>
      <c r="V254" s="54"/>
      <c r="W254" s="54"/>
      <c r="X254" s="54"/>
      <c r="Y254" s="54"/>
      <c r="Z254" s="54"/>
      <c r="AA254" s="54"/>
      <c r="AB254" s="54"/>
      <c r="AC254" s="270"/>
      <c r="AD254" s="54"/>
      <c r="AE254" s="54"/>
      <c r="AF254" s="280"/>
      <c r="AG254" s="52"/>
      <c r="AH254" s="559"/>
      <c r="AI254" s="366"/>
      <c r="AJ254" s="369"/>
      <c r="AK254" s="372"/>
      <c r="AL254" s="330"/>
      <c r="AM254" s="134">
        <f>ROW()</f>
        <v>254</v>
      </c>
      <c r="AN254" s="112">
        <f>D253</f>
        <v>0</v>
      </c>
      <c r="AO254" s="131">
        <f>N253</f>
        <v>0</v>
      </c>
      <c r="AP254" s="112"/>
      <c r="AQ254" s="112"/>
      <c r="AR254" s="112"/>
      <c r="AS254" s="112"/>
      <c r="AT254" s="112"/>
    </row>
    <row r="255" spans="2:46" ht="16.25" hidden="1" customHeight="1">
      <c r="B255" s="112">
        <f t="shared" si="138"/>
        <v>246</v>
      </c>
      <c r="C255" s="388"/>
      <c r="D255" s="391"/>
      <c r="E255" s="376"/>
      <c r="F255" s="379"/>
      <c r="G255" s="376"/>
      <c r="H255" s="379"/>
      <c r="I255" s="376"/>
      <c r="J255" s="379"/>
      <c r="K255" s="376"/>
      <c r="L255" s="382"/>
      <c r="M255" s="382"/>
      <c r="N255" s="384"/>
      <c r="O255" s="358"/>
      <c r="P255" s="585"/>
      <c r="Q255" s="22" t="s">
        <v>47</v>
      </c>
      <c r="R255" s="109">
        <f t="shared" ref="R255:AG255" si="173">SUBTOTAL(9,R253:R254)</f>
        <v>0</v>
      </c>
      <c r="S255" s="24">
        <f t="shared" si="173"/>
        <v>0</v>
      </c>
      <c r="T255" s="25">
        <f t="shared" si="173"/>
        <v>0</v>
      </c>
      <c r="U255" s="23">
        <f t="shared" si="173"/>
        <v>0</v>
      </c>
      <c r="V255" s="23">
        <f t="shared" si="173"/>
        <v>0</v>
      </c>
      <c r="W255" s="23">
        <f t="shared" si="173"/>
        <v>0</v>
      </c>
      <c r="X255" s="23">
        <f t="shared" si="167"/>
        <v>0</v>
      </c>
      <c r="Y255" s="23">
        <f t="shared" ref="Y255:Z255" si="174">SUBTOTAL(9,Y253:Y254)</f>
        <v>0</v>
      </c>
      <c r="Z255" s="23">
        <f t="shared" si="174"/>
        <v>0</v>
      </c>
      <c r="AA255" s="23">
        <f t="shared" si="168"/>
        <v>0</v>
      </c>
      <c r="AB255" s="278">
        <f t="shared" si="168"/>
        <v>0</v>
      </c>
      <c r="AC255" s="271">
        <f t="shared" si="168"/>
        <v>0</v>
      </c>
      <c r="AD255" s="23">
        <f t="shared" si="168"/>
        <v>0</v>
      </c>
      <c r="AE255" s="278">
        <f t="shared" si="168"/>
        <v>0</v>
      </c>
      <c r="AF255" s="281">
        <f t="shared" si="168"/>
        <v>0</v>
      </c>
      <c r="AG255" s="24">
        <f t="shared" si="173"/>
        <v>0</v>
      </c>
      <c r="AH255" s="560"/>
      <c r="AI255" s="367"/>
      <c r="AJ255" s="370"/>
      <c r="AK255" s="373"/>
      <c r="AL255" s="385"/>
      <c r="AM255" s="134">
        <f>ROW()</f>
        <v>255</v>
      </c>
      <c r="AN255" s="112">
        <f>D253</f>
        <v>0</v>
      </c>
      <c r="AO255" s="131">
        <f>N253</f>
        <v>0</v>
      </c>
      <c r="AP255" s="112"/>
      <c r="AQ255" s="112"/>
      <c r="AR255" s="112"/>
      <c r="AS255" s="112"/>
      <c r="AT255" s="112"/>
    </row>
    <row r="256" spans="2:46" ht="16.25" hidden="1" customHeight="1">
      <c r="B256" s="112">
        <f t="shared" si="138"/>
        <v>247</v>
      </c>
      <c r="C256" s="386">
        <v>83</v>
      </c>
      <c r="D256" s="389"/>
      <c r="E256" s="374"/>
      <c r="F256" s="377" t="s">
        <v>66</v>
      </c>
      <c r="G256" s="374"/>
      <c r="H256" s="377" t="s">
        <v>66</v>
      </c>
      <c r="I256" s="374"/>
      <c r="J256" s="377" t="s">
        <v>67</v>
      </c>
      <c r="K256" s="374"/>
      <c r="L256" s="380"/>
      <c r="M256" s="380"/>
      <c r="N256" s="356"/>
      <c r="O256" s="356"/>
      <c r="P256" s="583"/>
      <c r="Q256" s="14" t="s">
        <v>35</v>
      </c>
      <c r="R256" s="15">
        <f>SUM(T256:AG256)</f>
        <v>0</v>
      </c>
      <c r="S256" s="49"/>
      <c r="T256" s="50"/>
      <c r="U256" s="51"/>
      <c r="V256" s="51"/>
      <c r="W256" s="51"/>
      <c r="X256" s="51"/>
      <c r="Y256" s="51"/>
      <c r="Z256" s="51"/>
      <c r="AA256" s="51"/>
      <c r="AB256" s="51"/>
      <c r="AC256" s="269"/>
      <c r="AD256" s="51"/>
      <c r="AE256" s="51"/>
      <c r="AF256" s="279"/>
      <c r="AG256" s="49"/>
      <c r="AH256" s="362"/>
      <c r="AI256" s="365"/>
      <c r="AJ256" s="368" t="s">
        <v>36</v>
      </c>
      <c r="AK256" s="371"/>
      <c r="AL256" s="329"/>
      <c r="AM256" s="134">
        <f>ROW()</f>
        <v>256</v>
      </c>
      <c r="AN256" s="112">
        <f>D256</f>
        <v>0</v>
      </c>
      <c r="AO256" s="131">
        <f>N256</f>
        <v>0</v>
      </c>
      <c r="AP256" s="112"/>
      <c r="AQ256" s="112"/>
      <c r="AR256" s="112"/>
      <c r="AS256" s="112"/>
      <c r="AT256" s="112"/>
    </row>
    <row r="257" spans="2:46" ht="16.25" hidden="1" customHeight="1">
      <c r="B257" s="112">
        <f t="shared" si="138"/>
        <v>248</v>
      </c>
      <c r="C257" s="387"/>
      <c r="D257" s="390"/>
      <c r="E257" s="375"/>
      <c r="F257" s="378"/>
      <c r="G257" s="375"/>
      <c r="H257" s="378"/>
      <c r="I257" s="375"/>
      <c r="J257" s="378"/>
      <c r="K257" s="375"/>
      <c r="L257" s="381"/>
      <c r="M257" s="381"/>
      <c r="N257" s="383"/>
      <c r="O257" s="357"/>
      <c r="P257" s="584"/>
      <c r="Q257" s="18" t="s">
        <v>42</v>
      </c>
      <c r="R257" s="19">
        <f>SUM(T257:AG257)</f>
        <v>0</v>
      </c>
      <c r="S257" s="52"/>
      <c r="T257" s="53"/>
      <c r="U257" s="54"/>
      <c r="V257" s="54"/>
      <c r="W257" s="54"/>
      <c r="X257" s="54"/>
      <c r="Y257" s="54"/>
      <c r="Z257" s="54"/>
      <c r="AA257" s="54"/>
      <c r="AB257" s="54"/>
      <c r="AC257" s="270"/>
      <c r="AD257" s="54"/>
      <c r="AE257" s="54"/>
      <c r="AF257" s="280"/>
      <c r="AG257" s="52"/>
      <c r="AH257" s="559"/>
      <c r="AI257" s="366"/>
      <c r="AJ257" s="369"/>
      <c r="AK257" s="372"/>
      <c r="AL257" s="330"/>
      <c r="AM257" s="134">
        <f>ROW()</f>
        <v>257</v>
      </c>
      <c r="AN257" s="112">
        <f>D256</f>
        <v>0</v>
      </c>
      <c r="AO257" s="131">
        <f>N256</f>
        <v>0</v>
      </c>
      <c r="AP257" s="112"/>
      <c r="AQ257" s="112"/>
      <c r="AR257" s="112"/>
      <c r="AS257" s="112"/>
      <c r="AT257" s="112"/>
    </row>
    <row r="258" spans="2:46" ht="16.25" hidden="1" customHeight="1">
      <c r="B258" s="112">
        <f t="shared" si="138"/>
        <v>249</v>
      </c>
      <c r="C258" s="388"/>
      <c r="D258" s="391"/>
      <c r="E258" s="376"/>
      <c r="F258" s="379"/>
      <c r="G258" s="376"/>
      <c r="H258" s="379"/>
      <c r="I258" s="376"/>
      <c r="J258" s="379"/>
      <c r="K258" s="376"/>
      <c r="L258" s="382"/>
      <c r="M258" s="382"/>
      <c r="N258" s="384"/>
      <c r="O258" s="358"/>
      <c r="P258" s="585"/>
      <c r="Q258" s="22" t="s">
        <v>47</v>
      </c>
      <c r="R258" s="109">
        <f t="shared" ref="R258:AG258" si="175">SUBTOTAL(9,R256:R257)</f>
        <v>0</v>
      </c>
      <c r="S258" s="24">
        <f t="shared" si="175"/>
        <v>0</v>
      </c>
      <c r="T258" s="25">
        <f t="shared" si="175"/>
        <v>0</v>
      </c>
      <c r="U258" s="23">
        <f t="shared" si="175"/>
        <v>0</v>
      </c>
      <c r="V258" s="23">
        <f t="shared" si="175"/>
        <v>0</v>
      </c>
      <c r="W258" s="23">
        <f t="shared" si="175"/>
        <v>0</v>
      </c>
      <c r="X258" s="23">
        <f t="shared" si="167"/>
        <v>0</v>
      </c>
      <c r="Y258" s="23">
        <f t="shared" ref="Y258:Z258" si="176">SUBTOTAL(9,Y256:Y257)</f>
        <v>0</v>
      </c>
      <c r="Z258" s="23">
        <f t="shared" si="176"/>
        <v>0</v>
      </c>
      <c r="AA258" s="23">
        <f t="shared" si="168"/>
        <v>0</v>
      </c>
      <c r="AB258" s="278">
        <f t="shared" si="168"/>
        <v>0</v>
      </c>
      <c r="AC258" s="271">
        <f t="shared" si="168"/>
        <v>0</v>
      </c>
      <c r="AD258" s="23">
        <f t="shared" si="168"/>
        <v>0</v>
      </c>
      <c r="AE258" s="278">
        <f t="shared" si="168"/>
        <v>0</v>
      </c>
      <c r="AF258" s="281">
        <f t="shared" si="168"/>
        <v>0</v>
      </c>
      <c r="AG258" s="24">
        <f t="shared" si="175"/>
        <v>0</v>
      </c>
      <c r="AH258" s="560"/>
      <c r="AI258" s="367"/>
      <c r="AJ258" s="370"/>
      <c r="AK258" s="373"/>
      <c r="AL258" s="385"/>
      <c r="AM258" s="134">
        <f>ROW()</f>
        <v>258</v>
      </c>
      <c r="AN258" s="112">
        <f>D256</f>
        <v>0</v>
      </c>
      <c r="AO258" s="131">
        <f>N256</f>
        <v>0</v>
      </c>
      <c r="AP258" s="112"/>
      <c r="AQ258" s="112"/>
      <c r="AR258" s="112"/>
      <c r="AS258" s="112"/>
      <c r="AT258" s="112"/>
    </row>
    <row r="259" spans="2:46" ht="16.25" hidden="1" customHeight="1">
      <c r="B259" s="112">
        <f t="shared" si="138"/>
        <v>250</v>
      </c>
      <c r="C259" s="386">
        <v>84</v>
      </c>
      <c r="D259" s="389"/>
      <c r="E259" s="374"/>
      <c r="F259" s="377" t="s">
        <v>66</v>
      </c>
      <c r="G259" s="374"/>
      <c r="H259" s="377" t="s">
        <v>66</v>
      </c>
      <c r="I259" s="374"/>
      <c r="J259" s="377" t="s">
        <v>67</v>
      </c>
      <c r="K259" s="374"/>
      <c r="L259" s="380"/>
      <c r="M259" s="380"/>
      <c r="N259" s="356"/>
      <c r="O259" s="356"/>
      <c r="P259" s="583"/>
      <c r="Q259" s="14" t="s">
        <v>35</v>
      </c>
      <c r="R259" s="15">
        <f>SUM(T259:AG259)</f>
        <v>0</v>
      </c>
      <c r="S259" s="49"/>
      <c r="T259" s="50"/>
      <c r="U259" s="51"/>
      <c r="V259" s="51"/>
      <c r="W259" s="51"/>
      <c r="X259" s="51"/>
      <c r="Y259" s="51"/>
      <c r="Z259" s="51"/>
      <c r="AA259" s="51"/>
      <c r="AB259" s="51"/>
      <c r="AC259" s="269"/>
      <c r="AD259" s="51"/>
      <c r="AE259" s="51"/>
      <c r="AF259" s="279"/>
      <c r="AG259" s="49"/>
      <c r="AH259" s="362"/>
      <c r="AI259" s="365"/>
      <c r="AJ259" s="368" t="s">
        <v>36</v>
      </c>
      <c r="AK259" s="371"/>
      <c r="AL259" s="329"/>
      <c r="AM259" s="134">
        <f>ROW()</f>
        <v>259</v>
      </c>
      <c r="AN259" s="112">
        <f>D259</f>
        <v>0</v>
      </c>
      <c r="AO259" s="131">
        <f>N259</f>
        <v>0</v>
      </c>
      <c r="AP259" s="112"/>
      <c r="AQ259" s="112"/>
      <c r="AR259" s="112"/>
      <c r="AS259" s="112"/>
      <c r="AT259" s="112"/>
    </row>
    <row r="260" spans="2:46" ht="16.25" hidden="1" customHeight="1">
      <c r="B260" s="112">
        <f t="shared" si="138"/>
        <v>251</v>
      </c>
      <c r="C260" s="387"/>
      <c r="D260" s="390"/>
      <c r="E260" s="375"/>
      <c r="F260" s="378"/>
      <c r="G260" s="375"/>
      <c r="H260" s="378"/>
      <c r="I260" s="375"/>
      <c r="J260" s="378"/>
      <c r="K260" s="375"/>
      <c r="L260" s="381"/>
      <c r="M260" s="381"/>
      <c r="N260" s="383"/>
      <c r="O260" s="357"/>
      <c r="P260" s="584"/>
      <c r="Q260" s="18" t="s">
        <v>42</v>
      </c>
      <c r="R260" s="19">
        <f>SUM(T260:AG260)</f>
        <v>0</v>
      </c>
      <c r="S260" s="52"/>
      <c r="T260" s="53"/>
      <c r="U260" s="54"/>
      <c r="V260" s="54"/>
      <c r="W260" s="54"/>
      <c r="X260" s="54"/>
      <c r="Y260" s="54"/>
      <c r="Z260" s="54"/>
      <c r="AA260" s="54"/>
      <c r="AB260" s="54"/>
      <c r="AC260" s="270"/>
      <c r="AD260" s="54"/>
      <c r="AE260" s="54"/>
      <c r="AF260" s="280"/>
      <c r="AG260" s="52"/>
      <c r="AH260" s="559"/>
      <c r="AI260" s="366"/>
      <c r="AJ260" s="369"/>
      <c r="AK260" s="372"/>
      <c r="AL260" s="330"/>
      <c r="AM260" s="134">
        <f>ROW()</f>
        <v>260</v>
      </c>
      <c r="AN260" s="112">
        <f>D259</f>
        <v>0</v>
      </c>
      <c r="AO260" s="131">
        <f>N259</f>
        <v>0</v>
      </c>
      <c r="AP260" s="112"/>
      <c r="AQ260" s="112"/>
      <c r="AR260" s="112"/>
      <c r="AS260" s="112"/>
      <c r="AT260" s="112"/>
    </row>
    <row r="261" spans="2:46" ht="16.25" hidden="1" customHeight="1">
      <c r="B261" s="112">
        <f t="shared" si="138"/>
        <v>252</v>
      </c>
      <c r="C261" s="388"/>
      <c r="D261" s="391"/>
      <c r="E261" s="376"/>
      <c r="F261" s="379"/>
      <c r="G261" s="376"/>
      <c r="H261" s="379"/>
      <c r="I261" s="376"/>
      <c r="J261" s="379"/>
      <c r="K261" s="376"/>
      <c r="L261" s="382"/>
      <c r="M261" s="382"/>
      <c r="N261" s="384"/>
      <c r="O261" s="358"/>
      <c r="P261" s="585"/>
      <c r="Q261" s="22" t="s">
        <v>47</v>
      </c>
      <c r="R261" s="109">
        <f t="shared" ref="R261:AG261" si="177">SUBTOTAL(9,R259:R260)</f>
        <v>0</v>
      </c>
      <c r="S261" s="24">
        <f t="shared" si="177"/>
        <v>0</v>
      </c>
      <c r="T261" s="25">
        <f t="shared" si="177"/>
        <v>0</v>
      </c>
      <c r="U261" s="23">
        <f t="shared" si="177"/>
        <v>0</v>
      </c>
      <c r="V261" s="23">
        <f t="shared" si="177"/>
        <v>0</v>
      </c>
      <c r="W261" s="23">
        <f t="shared" si="177"/>
        <v>0</v>
      </c>
      <c r="X261" s="23">
        <f t="shared" si="167"/>
        <v>0</v>
      </c>
      <c r="Y261" s="23">
        <f t="shared" ref="Y261:Z261" si="178">SUBTOTAL(9,Y259:Y260)</f>
        <v>0</v>
      </c>
      <c r="Z261" s="23">
        <f t="shared" si="178"/>
        <v>0</v>
      </c>
      <c r="AA261" s="23">
        <f t="shared" si="168"/>
        <v>0</v>
      </c>
      <c r="AB261" s="278">
        <f t="shared" si="168"/>
        <v>0</v>
      </c>
      <c r="AC261" s="271">
        <f t="shared" si="168"/>
        <v>0</v>
      </c>
      <c r="AD261" s="23">
        <f t="shared" si="168"/>
        <v>0</v>
      </c>
      <c r="AE261" s="278">
        <f t="shared" si="168"/>
        <v>0</v>
      </c>
      <c r="AF261" s="281">
        <f t="shared" si="168"/>
        <v>0</v>
      </c>
      <c r="AG261" s="24">
        <f t="shared" si="177"/>
        <v>0</v>
      </c>
      <c r="AH261" s="560"/>
      <c r="AI261" s="367"/>
      <c r="AJ261" s="370"/>
      <c r="AK261" s="373"/>
      <c r="AL261" s="385"/>
      <c r="AM261" s="134">
        <f>ROW()</f>
        <v>261</v>
      </c>
      <c r="AN261" s="112">
        <f>D259</f>
        <v>0</v>
      </c>
      <c r="AO261" s="131">
        <f>N259</f>
        <v>0</v>
      </c>
      <c r="AP261" s="112"/>
      <c r="AQ261" s="112"/>
      <c r="AR261" s="112"/>
      <c r="AS261" s="112"/>
      <c r="AT261" s="112"/>
    </row>
    <row r="262" spans="2:46" ht="16.25" hidden="1" customHeight="1">
      <c r="B262" s="112">
        <f t="shared" si="138"/>
        <v>253</v>
      </c>
      <c r="C262" s="386">
        <v>85</v>
      </c>
      <c r="D262" s="389"/>
      <c r="E262" s="374"/>
      <c r="F262" s="377" t="s">
        <v>66</v>
      </c>
      <c r="G262" s="374"/>
      <c r="H262" s="377" t="s">
        <v>66</v>
      </c>
      <c r="I262" s="374"/>
      <c r="J262" s="377" t="s">
        <v>67</v>
      </c>
      <c r="K262" s="374"/>
      <c r="L262" s="380"/>
      <c r="M262" s="380"/>
      <c r="N262" s="356"/>
      <c r="O262" s="356"/>
      <c r="P262" s="583"/>
      <c r="Q262" s="14" t="s">
        <v>35</v>
      </c>
      <c r="R262" s="15">
        <f>SUM(T262:AG262)</f>
        <v>0</v>
      </c>
      <c r="S262" s="49"/>
      <c r="T262" s="50"/>
      <c r="U262" s="51"/>
      <c r="V262" s="51"/>
      <c r="W262" s="51"/>
      <c r="X262" s="51"/>
      <c r="Y262" s="51"/>
      <c r="Z262" s="51"/>
      <c r="AA262" s="51"/>
      <c r="AB262" s="51"/>
      <c r="AC262" s="269"/>
      <c r="AD262" s="51"/>
      <c r="AE262" s="51"/>
      <c r="AF262" s="279"/>
      <c r="AG262" s="49"/>
      <c r="AH262" s="362"/>
      <c r="AI262" s="365"/>
      <c r="AJ262" s="368" t="s">
        <v>36</v>
      </c>
      <c r="AK262" s="371"/>
      <c r="AL262" s="329"/>
      <c r="AM262" s="134">
        <f>ROW()</f>
        <v>262</v>
      </c>
      <c r="AN262" s="112">
        <f>D262</f>
        <v>0</v>
      </c>
      <c r="AO262" s="131">
        <f>N262</f>
        <v>0</v>
      </c>
      <c r="AP262" s="112"/>
      <c r="AQ262" s="112"/>
      <c r="AR262" s="112"/>
      <c r="AS262" s="112"/>
      <c r="AT262" s="112"/>
    </row>
    <row r="263" spans="2:46" ht="16.25" hidden="1" customHeight="1">
      <c r="B263" s="112">
        <f t="shared" si="138"/>
        <v>254</v>
      </c>
      <c r="C263" s="387"/>
      <c r="D263" s="390"/>
      <c r="E263" s="375"/>
      <c r="F263" s="378"/>
      <c r="G263" s="375"/>
      <c r="H263" s="378"/>
      <c r="I263" s="375"/>
      <c r="J263" s="378"/>
      <c r="K263" s="375"/>
      <c r="L263" s="381"/>
      <c r="M263" s="381"/>
      <c r="N263" s="383"/>
      <c r="O263" s="357"/>
      <c r="P263" s="584"/>
      <c r="Q263" s="18" t="s">
        <v>42</v>
      </c>
      <c r="R263" s="19">
        <f>SUM(T263:AG263)</f>
        <v>0</v>
      </c>
      <c r="S263" s="52"/>
      <c r="T263" s="53"/>
      <c r="U263" s="54"/>
      <c r="V263" s="54"/>
      <c r="W263" s="54"/>
      <c r="X263" s="54"/>
      <c r="Y263" s="54"/>
      <c r="Z263" s="54"/>
      <c r="AA263" s="54"/>
      <c r="AB263" s="54"/>
      <c r="AC263" s="270"/>
      <c r="AD263" s="54"/>
      <c r="AE263" s="54"/>
      <c r="AF263" s="280"/>
      <c r="AG263" s="52"/>
      <c r="AH263" s="559"/>
      <c r="AI263" s="366"/>
      <c r="AJ263" s="369"/>
      <c r="AK263" s="372"/>
      <c r="AL263" s="330"/>
      <c r="AM263" s="134">
        <f>ROW()</f>
        <v>263</v>
      </c>
      <c r="AN263" s="112">
        <f>D262</f>
        <v>0</v>
      </c>
      <c r="AO263" s="131">
        <f>N262</f>
        <v>0</v>
      </c>
      <c r="AP263" s="112"/>
      <c r="AQ263" s="112"/>
      <c r="AR263" s="112"/>
      <c r="AS263" s="112"/>
      <c r="AT263" s="112"/>
    </row>
    <row r="264" spans="2:46" ht="16.25" hidden="1" customHeight="1">
      <c r="B264" s="112">
        <f t="shared" si="138"/>
        <v>255</v>
      </c>
      <c r="C264" s="388"/>
      <c r="D264" s="391"/>
      <c r="E264" s="376"/>
      <c r="F264" s="379"/>
      <c r="G264" s="376"/>
      <c r="H264" s="379"/>
      <c r="I264" s="376"/>
      <c r="J264" s="379"/>
      <c r="K264" s="376"/>
      <c r="L264" s="382"/>
      <c r="M264" s="382"/>
      <c r="N264" s="384"/>
      <c r="O264" s="358"/>
      <c r="P264" s="585"/>
      <c r="Q264" s="22" t="s">
        <v>47</v>
      </c>
      <c r="R264" s="109">
        <f t="shared" ref="R264:AG279" si="179">SUBTOTAL(9,R262:R263)</f>
        <v>0</v>
      </c>
      <c r="S264" s="24">
        <f t="shared" si="179"/>
        <v>0</v>
      </c>
      <c r="T264" s="25">
        <f t="shared" si="179"/>
        <v>0</v>
      </c>
      <c r="U264" s="23">
        <f t="shared" si="179"/>
        <v>0</v>
      </c>
      <c r="V264" s="23">
        <f t="shared" si="179"/>
        <v>0</v>
      </c>
      <c r="W264" s="23">
        <f t="shared" si="179"/>
        <v>0</v>
      </c>
      <c r="X264" s="23">
        <f t="shared" si="179"/>
        <v>0</v>
      </c>
      <c r="Y264" s="23">
        <f t="shared" ref="Y264:AF279" si="180">SUBTOTAL(9,Y262:Y263)</f>
        <v>0</v>
      </c>
      <c r="Z264" s="23">
        <f t="shared" si="180"/>
        <v>0</v>
      </c>
      <c r="AA264" s="23">
        <f t="shared" si="180"/>
        <v>0</v>
      </c>
      <c r="AB264" s="278">
        <f t="shared" si="180"/>
        <v>0</v>
      </c>
      <c r="AC264" s="271">
        <f t="shared" si="180"/>
        <v>0</v>
      </c>
      <c r="AD264" s="23">
        <f t="shared" si="180"/>
        <v>0</v>
      </c>
      <c r="AE264" s="278">
        <f t="shared" si="180"/>
        <v>0</v>
      </c>
      <c r="AF264" s="281">
        <f t="shared" si="180"/>
        <v>0</v>
      </c>
      <c r="AG264" s="24">
        <f t="shared" si="179"/>
        <v>0</v>
      </c>
      <c r="AH264" s="560"/>
      <c r="AI264" s="367"/>
      <c r="AJ264" s="370"/>
      <c r="AK264" s="373"/>
      <c r="AL264" s="385"/>
      <c r="AM264" s="134">
        <f>ROW()</f>
        <v>264</v>
      </c>
      <c r="AN264" s="112">
        <f>D262</f>
        <v>0</v>
      </c>
      <c r="AO264" s="131">
        <f>N262</f>
        <v>0</v>
      </c>
      <c r="AP264" s="112"/>
      <c r="AQ264" s="112"/>
      <c r="AR264" s="112"/>
      <c r="AS264" s="112"/>
      <c r="AT264" s="112"/>
    </row>
    <row r="265" spans="2:46" ht="16.25" hidden="1" customHeight="1">
      <c r="B265" s="112">
        <f t="shared" si="138"/>
        <v>256</v>
      </c>
      <c r="C265" s="386">
        <v>86</v>
      </c>
      <c r="D265" s="389"/>
      <c r="E265" s="374"/>
      <c r="F265" s="377" t="s">
        <v>66</v>
      </c>
      <c r="G265" s="374"/>
      <c r="H265" s="377" t="s">
        <v>66</v>
      </c>
      <c r="I265" s="374"/>
      <c r="J265" s="377" t="s">
        <v>67</v>
      </c>
      <c r="K265" s="374"/>
      <c r="L265" s="380"/>
      <c r="M265" s="380"/>
      <c r="N265" s="356"/>
      <c r="O265" s="356"/>
      <c r="P265" s="583"/>
      <c r="Q265" s="14" t="s">
        <v>35</v>
      </c>
      <c r="R265" s="15">
        <f>SUM(T265:AG265)</f>
        <v>0</v>
      </c>
      <c r="S265" s="49"/>
      <c r="T265" s="50"/>
      <c r="U265" s="51"/>
      <c r="V265" s="51"/>
      <c r="W265" s="51"/>
      <c r="X265" s="51"/>
      <c r="Y265" s="51"/>
      <c r="Z265" s="51"/>
      <c r="AA265" s="51"/>
      <c r="AB265" s="51"/>
      <c r="AC265" s="269"/>
      <c r="AD265" s="51"/>
      <c r="AE265" s="51"/>
      <c r="AF265" s="279"/>
      <c r="AG265" s="49"/>
      <c r="AH265" s="362"/>
      <c r="AI265" s="365"/>
      <c r="AJ265" s="368" t="s">
        <v>36</v>
      </c>
      <c r="AK265" s="371"/>
      <c r="AL265" s="329"/>
      <c r="AM265" s="134">
        <f>ROW()</f>
        <v>265</v>
      </c>
      <c r="AN265" s="112">
        <f>D265</f>
        <v>0</v>
      </c>
      <c r="AO265" s="131">
        <f>N265</f>
        <v>0</v>
      </c>
      <c r="AP265" s="112"/>
      <c r="AQ265" s="112"/>
      <c r="AR265" s="112"/>
      <c r="AS265" s="112"/>
      <c r="AT265" s="112"/>
    </row>
    <row r="266" spans="2:46" ht="16.25" hidden="1" customHeight="1">
      <c r="B266" s="112">
        <f t="shared" si="138"/>
        <v>257</v>
      </c>
      <c r="C266" s="387"/>
      <c r="D266" s="390"/>
      <c r="E266" s="375"/>
      <c r="F266" s="378"/>
      <c r="G266" s="375"/>
      <c r="H266" s="378"/>
      <c r="I266" s="375"/>
      <c r="J266" s="378"/>
      <c r="K266" s="375"/>
      <c r="L266" s="381"/>
      <c r="M266" s="381"/>
      <c r="N266" s="383"/>
      <c r="O266" s="357"/>
      <c r="P266" s="584"/>
      <c r="Q266" s="18" t="s">
        <v>42</v>
      </c>
      <c r="R266" s="19">
        <f>SUM(T266:AG266)</f>
        <v>0</v>
      </c>
      <c r="S266" s="52"/>
      <c r="T266" s="53"/>
      <c r="U266" s="54"/>
      <c r="V266" s="54"/>
      <c r="W266" s="54"/>
      <c r="X266" s="54"/>
      <c r="Y266" s="54"/>
      <c r="Z266" s="54"/>
      <c r="AA266" s="54"/>
      <c r="AB266" s="54"/>
      <c r="AC266" s="270"/>
      <c r="AD266" s="54"/>
      <c r="AE266" s="54"/>
      <c r="AF266" s="280"/>
      <c r="AG266" s="52"/>
      <c r="AH266" s="559"/>
      <c r="AI266" s="366"/>
      <c r="AJ266" s="369"/>
      <c r="AK266" s="372"/>
      <c r="AL266" s="330"/>
      <c r="AM266" s="134">
        <f>ROW()</f>
        <v>266</v>
      </c>
      <c r="AN266" s="112">
        <f>D265</f>
        <v>0</v>
      </c>
      <c r="AO266" s="131">
        <f>N265</f>
        <v>0</v>
      </c>
      <c r="AP266" s="112"/>
      <c r="AQ266" s="112"/>
      <c r="AR266" s="112"/>
      <c r="AS266" s="112"/>
      <c r="AT266" s="112"/>
    </row>
    <row r="267" spans="2:46" ht="16.25" hidden="1" customHeight="1">
      <c r="B267" s="112">
        <f t="shared" si="138"/>
        <v>258</v>
      </c>
      <c r="C267" s="388"/>
      <c r="D267" s="391"/>
      <c r="E267" s="376"/>
      <c r="F267" s="379"/>
      <c r="G267" s="376"/>
      <c r="H267" s="379"/>
      <c r="I267" s="376"/>
      <c r="J267" s="379"/>
      <c r="K267" s="376"/>
      <c r="L267" s="382"/>
      <c r="M267" s="382"/>
      <c r="N267" s="384"/>
      <c r="O267" s="358"/>
      <c r="P267" s="585"/>
      <c r="Q267" s="22" t="s">
        <v>47</v>
      </c>
      <c r="R267" s="109">
        <f t="shared" ref="R267:AG267" si="181">SUBTOTAL(9,R265:R266)</f>
        <v>0</v>
      </c>
      <c r="S267" s="24">
        <f t="shared" si="181"/>
        <v>0</v>
      </c>
      <c r="T267" s="25">
        <f t="shared" si="181"/>
        <v>0</v>
      </c>
      <c r="U267" s="23">
        <f t="shared" si="181"/>
        <v>0</v>
      </c>
      <c r="V267" s="23">
        <f t="shared" si="181"/>
        <v>0</v>
      </c>
      <c r="W267" s="23">
        <f t="shared" si="181"/>
        <v>0</v>
      </c>
      <c r="X267" s="23">
        <f t="shared" si="179"/>
        <v>0</v>
      </c>
      <c r="Y267" s="23">
        <f t="shared" ref="Y267:Z267" si="182">SUBTOTAL(9,Y265:Y266)</f>
        <v>0</v>
      </c>
      <c r="Z267" s="23">
        <f t="shared" si="182"/>
        <v>0</v>
      </c>
      <c r="AA267" s="23">
        <f t="shared" si="180"/>
        <v>0</v>
      </c>
      <c r="AB267" s="278">
        <f t="shared" si="180"/>
        <v>0</v>
      </c>
      <c r="AC267" s="271">
        <f t="shared" si="180"/>
        <v>0</v>
      </c>
      <c r="AD267" s="23">
        <f t="shared" si="180"/>
        <v>0</v>
      </c>
      <c r="AE267" s="278">
        <f t="shared" si="180"/>
        <v>0</v>
      </c>
      <c r="AF267" s="281">
        <f t="shared" si="180"/>
        <v>0</v>
      </c>
      <c r="AG267" s="24">
        <f t="shared" si="181"/>
        <v>0</v>
      </c>
      <c r="AH267" s="560"/>
      <c r="AI267" s="367"/>
      <c r="AJ267" s="370"/>
      <c r="AK267" s="373"/>
      <c r="AL267" s="385"/>
      <c r="AM267" s="134">
        <f>ROW()</f>
        <v>267</v>
      </c>
      <c r="AN267" s="112">
        <f>D265</f>
        <v>0</v>
      </c>
      <c r="AO267" s="131">
        <f>N265</f>
        <v>0</v>
      </c>
      <c r="AP267" s="112"/>
      <c r="AQ267" s="112"/>
      <c r="AR267" s="112"/>
      <c r="AS267" s="112"/>
      <c r="AT267" s="112"/>
    </row>
    <row r="268" spans="2:46" ht="16.25" hidden="1" customHeight="1">
      <c r="B268" s="112">
        <f t="shared" ref="B268:B309" si="183">B267+1</f>
        <v>259</v>
      </c>
      <c r="C268" s="386">
        <v>87</v>
      </c>
      <c r="D268" s="389"/>
      <c r="E268" s="374"/>
      <c r="F268" s="377" t="s">
        <v>66</v>
      </c>
      <c r="G268" s="374"/>
      <c r="H268" s="377" t="s">
        <v>66</v>
      </c>
      <c r="I268" s="374"/>
      <c r="J268" s="377" t="s">
        <v>67</v>
      </c>
      <c r="K268" s="374"/>
      <c r="L268" s="380"/>
      <c r="M268" s="380"/>
      <c r="N268" s="356"/>
      <c r="O268" s="356"/>
      <c r="P268" s="583"/>
      <c r="Q268" s="14" t="s">
        <v>35</v>
      </c>
      <c r="R268" s="15">
        <f>SUM(T268:AG268)</f>
        <v>0</v>
      </c>
      <c r="S268" s="49"/>
      <c r="T268" s="50"/>
      <c r="U268" s="51"/>
      <c r="V268" s="51"/>
      <c r="W268" s="51"/>
      <c r="X268" s="51"/>
      <c r="Y268" s="51"/>
      <c r="Z268" s="51"/>
      <c r="AA268" s="51"/>
      <c r="AB268" s="51"/>
      <c r="AC268" s="269"/>
      <c r="AD268" s="51"/>
      <c r="AE268" s="51"/>
      <c r="AF268" s="279"/>
      <c r="AG268" s="49"/>
      <c r="AH268" s="362"/>
      <c r="AI268" s="365"/>
      <c r="AJ268" s="368" t="s">
        <v>36</v>
      </c>
      <c r="AK268" s="371"/>
      <c r="AL268" s="329"/>
      <c r="AM268" s="134">
        <f>ROW()</f>
        <v>268</v>
      </c>
      <c r="AN268" s="112">
        <f>D268</f>
        <v>0</v>
      </c>
      <c r="AO268" s="131">
        <f>N268</f>
        <v>0</v>
      </c>
      <c r="AP268" s="112"/>
      <c r="AQ268" s="112"/>
      <c r="AR268" s="112"/>
      <c r="AS268" s="112"/>
      <c r="AT268" s="112"/>
    </row>
    <row r="269" spans="2:46" ht="16.25" hidden="1" customHeight="1">
      <c r="B269" s="112">
        <f t="shared" si="183"/>
        <v>260</v>
      </c>
      <c r="C269" s="387"/>
      <c r="D269" s="390"/>
      <c r="E269" s="375"/>
      <c r="F269" s="378"/>
      <c r="G269" s="375"/>
      <c r="H269" s="378"/>
      <c r="I269" s="375"/>
      <c r="J269" s="378"/>
      <c r="K269" s="375"/>
      <c r="L269" s="381"/>
      <c r="M269" s="381"/>
      <c r="N269" s="383"/>
      <c r="O269" s="357"/>
      <c r="P269" s="584"/>
      <c r="Q269" s="18" t="s">
        <v>42</v>
      </c>
      <c r="R269" s="19">
        <f>SUM(T269:AG269)</f>
        <v>0</v>
      </c>
      <c r="S269" s="52"/>
      <c r="T269" s="53"/>
      <c r="U269" s="54"/>
      <c r="V269" s="54"/>
      <c r="W269" s="54"/>
      <c r="X269" s="54"/>
      <c r="Y269" s="54"/>
      <c r="Z269" s="54"/>
      <c r="AA269" s="54"/>
      <c r="AB269" s="54"/>
      <c r="AC269" s="270"/>
      <c r="AD269" s="54"/>
      <c r="AE269" s="54"/>
      <c r="AF269" s="280"/>
      <c r="AG269" s="52"/>
      <c r="AH269" s="559"/>
      <c r="AI269" s="366"/>
      <c r="AJ269" s="369"/>
      <c r="AK269" s="372"/>
      <c r="AL269" s="330"/>
      <c r="AM269" s="134">
        <f>ROW()</f>
        <v>269</v>
      </c>
      <c r="AN269" s="112">
        <f>D268</f>
        <v>0</v>
      </c>
      <c r="AO269" s="131">
        <f>N268</f>
        <v>0</v>
      </c>
      <c r="AP269" s="112"/>
      <c r="AQ269" s="112"/>
      <c r="AR269" s="112"/>
      <c r="AS269" s="112"/>
      <c r="AT269" s="112"/>
    </row>
    <row r="270" spans="2:46" ht="16.25" hidden="1" customHeight="1">
      <c r="B270" s="112">
        <f t="shared" si="183"/>
        <v>261</v>
      </c>
      <c r="C270" s="388"/>
      <c r="D270" s="391"/>
      <c r="E270" s="376"/>
      <c r="F270" s="379"/>
      <c r="G270" s="376"/>
      <c r="H270" s="379"/>
      <c r="I270" s="376"/>
      <c r="J270" s="379"/>
      <c r="K270" s="376"/>
      <c r="L270" s="382"/>
      <c r="M270" s="382"/>
      <c r="N270" s="384"/>
      <c r="O270" s="358"/>
      <c r="P270" s="585"/>
      <c r="Q270" s="22" t="s">
        <v>47</v>
      </c>
      <c r="R270" s="109">
        <f t="shared" ref="R270:AG270" si="184">SUBTOTAL(9,R268:R269)</f>
        <v>0</v>
      </c>
      <c r="S270" s="24">
        <f t="shared" si="184"/>
        <v>0</v>
      </c>
      <c r="T270" s="25">
        <f t="shared" si="184"/>
        <v>0</v>
      </c>
      <c r="U270" s="23">
        <f t="shared" si="184"/>
        <v>0</v>
      </c>
      <c r="V270" s="23">
        <f t="shared" si="184"/>
        <v>0</v>
      </c>
      <c r="W270" s="23">
        <f t="shared" si="184"/>
        <v>0</v>
      </c>
      <c r="X270" s="23">
        <f t="shared" si="179"/>
        <v>0</v>
      </c>
      <c r="Y270" s="23">
        <f t="shared" ref="Y270:Z270" si="185">SUBTOTAL(9,Y268:Y269)</f>
        <v>0</v>
      </c>
      <c r="Z270" s="23">
        <f t="shared" si="185"/>
        <v>0</v>
      </c>
      <c r="AA270" s="23">
        <f t="shared" si="180"/>
        <v>0</v>
      </c>
      <c r="AB270" s="278">
        <f t="shared" si="180"/>
        <v>0</v>
      </c>
      <c r="AC270" s="271">
        <f t="shared" si="180"/>
        <v>0</v>
      </c>
      <c r="AD270" s="23">
        <f t="shared" si="180"/>
        <v>0</v>
      </c>
      <c r="AE270" s="278">
        <f t="shared" si="180"/>
        <v>0</v>
      </c>
      <c r="AF270" s="281">
        <f t="shared" si="180"/>
        <v>0</v>
      </c>
      <c r="AG270" s="24">
        <f t="shared" si="184"/>
        <v>0</v>
      </c>
      <c r="AH270" s="560"/>
      <c r="AI270" s="367"/>
      <c r="AJ270" s="370"/>
      <c r="AK270" s="373"/>
      <c r="AL270" s="385"/>
      <c r="AM270" s="134">
        <f>ROW()</f>
        <v>270</v>
      </c>
      <c r="AN270" s="112">
        <f>D268</f>
        <v>0</v>
      </c>
      <c r="AO270" s="131">
        <f>N268</f>
        <v>0</v>
      </c>
      <c r="AP270" s="112"/>
      <c r="AQ270" s="112"/>
      <c r="AR270" s="112"/>
      <c r="AS270" s="112"/>
      <c r="AT270" s="112"/>
    </row>
    <row r="271" spans="2:46" ht="16.25" hidden="1" customHeight="1">
      <c r="B271" s="112">
        <f t="shared" si="183"/>
        <v>262</v>
      </c>
      <c r="C271" s="386">
        <v>88</v>
      </c>
      <c r="D271" s="389"/>
      <c r="E271" s="374"/>
      <c r="F271" s="377" t="s">
        <v>66</v>
      </c>
      <c r="G271" s="374"/>
      <c r="H271" s="377" t="s">
        <v>66</v>
      </c>
      <c r="I271" s="374"/>
      <c r="J271" s="377" t="s">
        <v>67</v>
      </c>
      <c r="K271" s="374"/>
      <c r="L271" s="380"/>
      <c r="M271" s="380"/>
      <c r="N271" s="356"/>
      <c r="O271" s="356"/>
      <c r="P271" s="583"/>
      <c r="Q271" s="14" t="s">
        <v>35</v>
      </c>
      <c r="R271" s="15">
        <f>SUM(T271:AG271)</f>
        <v>0</v>
      </c>
      <c r="S271" s="49"/>
      <c r="T271" s="50"/>
      <c r="U271" s="51"/>
      <c r="V271" s="51"/>
      <c r="W271" s="51"/>
      <c r="X271" s="51"/>
      <c r="Y271" s="51"/>
      <c r="Z271" s="51"/>
      <c r="AA271" s="51"/>
      <c r="AB271" s="51"/>
      <c r="AC271" s="269"/>
      <c r="AD271" s="51"/>
      <c r="AE271" s="51"/>
      <c r="AF271" s="279"/>
      <c r="AG271" s="49"/>
      <c r="AH271" s="362"/>
      <c r="AI271" s="365"/>
      <c r="AJ271" s="368" t="s">
        <v>36</v>
      </c>
      <c r="AK271" s="371"/>
      <c r="AL271" s="329"/>
      <c r="AM271" s="134">
        <f>ROW()</f>
        <v>271</v>
      </c>
      <c r="AN271" s="112">
        <f>D271</f>
        <v>0</v>
      </c>
      <c r="AO271" s="131">
        <f>N271</f>
        <v>0</v>
      </c>
      <c r="AP271" s="112"/>
      <c r="AQ271" s="112"/>
      <c r="AR271" s="112"/>
      <c r="AS271" s="112"/>
      <c r="AT271" s="112"/>
    </row>
    <row r="272" spans="2:46" ht="16.25" hidden="1" customHeight="1">
      <c r="B272" s="112">
        <f t="shared" si="183"/>
        <v>263</v>
      </c>
      <c r="C272" s="387"/>
      <c r="D272" s="390"/>
      <c r="E272" s="375"/>
      <c r="F272" s="378"/>
      <c r="G272" s="375"/>
      <c r="H272" s="378"/>
      <c r="I272" s="375"/>
      <c r="J272" s="378"/>
      <c r="K272" s="375"/>
      <c r="L272" s="381"/>
      <c r="M272" s="381"/>
      <c r="N272" s="383"/>
      <c r="O272" s="357"/>
      <c r="P272" s="584"/>
      <c r="Q272" s="18" t="s">
        <v>42</v>
      </c>
      <c r="R272" s="19">
        <f>SUM(T272:AG272)</f>
        <v>0</v>
      </c>
      <c r="S272" s="52"/>
      <c r="T272" s="53"/>
      <c r="U272" s="54"/>
      <c r="V272" s="54"/>
      <c r="W272" s="54"/>
      <c r="X272" s="54"/>
      <c r="Y272" s="54"/>
      <c r="Z272" s="54"/>
      <c r="AA272" s="54"/>
      <c r="AB272" s="54"/>
      <c r="AC272" s="270"/>
      <c r="AD272" s="54"/>
      <c r="AE272" s="54"/>
      <c r="AF272" s="280"/>
      <c r="AG272" s="52"/>
      <c r="AH272" s="559"/>
      <c r="AI272" s="366"/>
      <c r="AJ272" s="369"/>
      <c r="AK272" s="372"/>
      <c r="AL272" s="330"/>
      <c r="AM272" s="134">
        <f>ROW()</f>
        <v>272</v>
      </c>
      <c r="AN272" s="112">
        <f>D271</f>
        <v>0</v>
      </c>
      <c r="AO272" s="131">
        <f>N271</f>
        <v>0</v>
      </c>
      <c r="AP272" s="112"/>
      <c r="AQ272" s="112"/>
      <c r="AR272" s="112"/>
      <c r="AS272" s="112"/>
      <c r="AT272" s="112"/>
    </row>
    <row r="273" spans="2:46" ht="16.25" hidden="1" customHeight="1">
      <c r="B273" s="112">
        <f t="shared" si="183"/>
        <v>264</v>
      </c>
      <c r="C273" s="388"/>
      <c r="D273" s="391"/>
      <c r="E273" s="376"/>
      <c r="F273" s="379"/>
      <c r="G273" s="376"/>
      <c r="H273" s="379"/>
      <c r="I273" s="376"/>
      <c r="J273" s="379"/>
      <c r="K273" s="376"/>
      <c r="L273" s="382"/>
      <c r="M273" s="382"/>
      <c r="N273" s="384"/>
      <c r="O273" s="358"/>
      <c r="P273" s="585"/>
      <c r="Q273" s="22" t="s">
        <v>47</v>
      </c>
      <c r="R273" s="109">
        <f t="shared" ref="R273:AG273" si="186">SUBTOTAL(9,R271:R272)</f>
        <v>0</v>
      </c>
      <c r="S273" s="24">
        <f t="shared" si="186"/>
        <v>0</v>
      </c>
      <c r="T273" s="25">
        <f t="shared" si="186"/>
        <v>0</v>
      </c>
      <c r="U273" s="23">
        <f t="shared" si="186"/>
        <v>0</v>
      </c>
      <c r="V273" s="23">
        <f t="shared" si="186"/>
        <v>0</v>
      </c>
      <c r="W273" s="23">
        <f t="shared" si="186"/>
        <v>0</v>
      </c>
      <c r="X273" s="23">
        <f t="shared" si="179"/>
        <v>0</v>
      </c>
      <c r="Y273" s="23">
        <f t="shared" ref="Y273:Z273" si="187">SUBTOTAL(9,Y271:Y272)</f>
        <v>0</v>
      </c>
      <c r="Z273" s="23">
        <f t="shared" si="187"/>
        <v>0</v>
      </c>
      <c r="AA273" s="23">
        <f t="shared" si="180"/>
        <v>0</v>
      </c>
      <c r="AB273" s="278">
        <f t="shared" si="180"/>
        <v>0</v>
      </c>
      <c r="AC273" s="271">
        <f t="shared" si="180"/>
        <v>0</v>
      </c>
      <c r="AD273" s="23">
        <f t="shared" si="180"/>
        <v>0</v>
      </c>
      <c r="AE273" s="278">
        <f t="shared" si="180"/>
        <v>0</v>
      </c>
      <c r="AF273" s="281">
        <f t="shared" si="180"/>
        <v>0</v>
      </c>
      <c r="AG273" s="24">
        <f t="shared" si="186"/>
        <v>0</v>
      </c>
      <c r="AH273" s="560"/>
      <c r="AI273" s="367"/>
      <c r="AJ273" s="370"/>
      <c r="AK273" s="373"/>
      <c r="AL273" s="385"/>
      <c r="AM273" s="134">
        <f>ROW()</f>
        <v>273</v>
      </c>
      <c r="AN273" s="112">
        <f>D271</f>
        <v>0</v>
      </c>
      <c r="AO273" s="131">
        <f>N271</f>
        <v>0</v>
      </c>
      <c r="AP273" s="112"/>
      <c r="AQ273" s="112"/>
      <c r="AR273" s="112"/>
      <c r="AS273" s="112"/>
      <c r="AT273" s="112"/>
    </row>
    <row r="274" spans="2:46" ht="16.25" hidden="1" customHeight="1">
      <c r="B274" s="112">
        <f t="shared" si="183"/>
        <v>265</v>
      </c>
      <c r="C274" s="386">
        <v>89</v>
      </c>
      <c r="D274" s="389"/>
      <c r="E274" s="374"/>
      <c r="F274" s="377" t="s">
        <v>66</v>
      </c>
      <c r="G274" s="374"/>
      <c r="H274" s="377" t="s">
        <v>66</v>
      </c>
      <c r="I274" s="374"/>
      <c r="J274" s="377" t="s">
        <v>67</v>
      </c>
      <c r="K274" s="374"/>
      <c r="L274" s="380"/>
      <c r="M274" s="380"/>
      <c r="N274" s="356"/>
      <c r="O274" s="356"/>
      <c r="P274" s="583"/>
      <c r="Q274" s="14" t="s">
        <v>35</v>
      </c>
      <c r="R274" s="15">
        <f>SUM(T274:AG274)</f>
        <v>0</v>
      </c>
      <c r="S274" s="49"/>
      <c r="T274" s="50"/>
      <c r="U274" s="51"/>
      <c r="V274" s="51"/>
      <c r="W274" s="51"/>
      <c r="X274" s="51"/>
      <c r="Y274" s="51"/>
      <c r="Z274" s="51"/>
      <c r="AA274" s="51"/>
      <c r="AB274" s="51"/>
      <c r="AC274" s="269"/>
      <c r="AD274" s="51"/>
      <c r="AE274" s="51"/>
      <c r="AF274" s="279"/>
      <c r="AG274" s="49"/>
      <c r="AH274" s="362"/>
      <c r="AI274" s="365"/>
      <c r="AJ274" s="368" t="s">
        <v>36</v>
      </c>
      <c r="AK274" s="371"/>
      <c r="AL274" s="329"/>
      <c r="AM274" s="134">
        <f>ROW()</f>
        <v>274</v>
      </c>
      <c r="AN274" s="112">
        <f>D274</f>
        <v>0</v>
      </c>
      <c r="AO274" s="131">
        <f>N274</f>
        <v>0</v>
      </c>
      <c r="AP274" s="112"/>
      <c r="AQ274" s="112"/>
      <c r="AR274" s="112"/>
      <c r="AS274" s="112"/>
      <c r="AT274" s="112"/>
    </row>
    <row r="275" spans="2:46" ht="16.25" hidden="1" customHeight="1">
      <c r="B275" s="112">
        <f t="shared" si="183"/>
        <v>266</v>
      </c>
      <c r="C275" s="387"/>
      <c r="D275" s="390"/>
      <c r="E275" s="375"/>
      <c r="F275" s="378"/>
      <c r="G275" s="375"/>
      <c r="H275" s="378"/>
      <c r="I275" s="375"/>
      <c r="J275" s="378"/>
      <c r="K275" s="375"/>
      <c r="L275" s="381"/>
      <c r="M275" s="381"/>
      <c r="N275" s="383"/>
      <c r="O275" s="357"/>
      <c r="P275" s="584"/>
      <c r="Q275" s="18" t="s">
        <v>42</v>
      </c>
      <c r="R275" s="19">
        <f>SUM(T275:AG275)</f>
        <v>0</v>
      </c>
      <c r="S275" s="52"/>
      <c r="T275" s="53"/>
      <c r="U275" s="54"/>
      <c r="V275" s="54"/>
      <c r="W275" s="54"/>
      <c r="X275" s="54"/>
      <c r="Y275" s="54"/>
      <c r="Z275" s="54"/>
      <c r="AA275" s="54"/>
      <c r="AB275" s="54"/>
      <c r="AC275" s="270"/>
      <c r="AD275" s="54"/>
      <c r="AE275" s="54"/>
      <c r="AF275" s="280"/>
      <c r="AG275" s="52"/>
      <c r="AH275" s="559"/>
      <c r="AI275" s="366"/>
      <c r="AJ275" s="369"/>
      <c r="AK275" s="372"/>
      <c r="AL275" s="330"/>
      <c r="AM275" s="134">
        <f>ROW()</f>
        <v>275</v>
      </c>
      <c r="AN275" s="112">
        <f>D274</f>
        <v>0</v>
      </c>
      <c r="AO275" s="131">
        <f>N274</f>
        <v>0</v>
      </c>
      <c r="AP275" s="112"/>
      <c r="AQ275" s="112"/>
      <c r="AR275" s="112"/>
      <c r="AS275" s="112"/>
      <c r="AT275" s="112"/>
    </row>
    <row r="276" spans="2:46" ht="16.25" hidden="1" customHeight="1">
      <c r="B276" s="112">
        <f t="shared" si="183"/>
        <v>267</v>
      </c>
      <c r="C276" s="388"/>
      <c r="D276" s="391"/>
      <c r="E276" s="376"/>
      <c r="F276" s="379"/>
      <c r="G276" s="376"/>
      <c r="H276" s="379"/>
      <c r="I276" s="376"/>
      <c r="J276" s="379"/>
      <c r="K276" s="376"/>
      <c r="L276" s="382"/>
      <c r="M276" s="382"/>
      <c r="N276" s="384"/>
      <c r="O276" s="358"/>
      <c r="P276" s="585"/>
      <c r="Q276" s="22" t="s">
        <v>47</v>
      </c>
      <c r="R276" s="109">
        <f t="shared" ref="R276:AG276" si="188">SUBTOTAL(9,R274:R275)</f>
        <v>0</v>
      </c>
      <c r="S276" s="24">
        <f t="shared" si="188"/>
        <v>0</v>
      </c>
      <c r="T276" s="25">
        <f t="shared" si="188"/>
        <v>0</v>
      </c>
      <c r="U276" s="23">
        <f t="shared" si="188"/>
        <v>0</v>
      </c>
      <c r="V276" s="23">
        <f t="shared" si="188"/>
        <v>0</v>
      </c>
      <c r="W276" s="23">
        <f t="shared" si="188"/>
        <v>0</v>
      </c>
      <c r="X276" s="23">
        <f t="shared" si="179"/>
        <v>0</v>
      </c>
      <c r="Y276" s="23">
        <f t="shared" ref="Y276:Z276" si="189">SUBTOTAL(9,Y274:Y275)</f>
        <v>0</v>
      </c>
      <c r="Z276" s="23">
        <f t="shared" si="189"/>
        <v>0</v>
      </c>
      <c r="AA276" s="23">
        <f t="shared" si="180"/>
        <v>0</v>
      </c>
      <c r="AB276" s="278">
        <f t="shared" si="180"/>
        <v>0</v>
      </c>
      <c r="AC276" s="271">
        <f t="shared" si="180"/>
        <v>0</v>
      </c>
      <c r="AD276" s="23">
        <f t="shared" si="180"/>
        <v>0</v>
      </c>
      <c r="AE276" s="278">
        <f t="shared" si="180"/>
        <v>0</v>
      </c>
      <c r="AF276" s="281">
        <f t="shared" si="180"/>
        <v>0</v>
      </c>
      <c r="AG276" s="24">
        <f t="shared" si="188"/>
        <v>0</v>
      </c>
      <c r="AH276" s="560"/>
      <c r="AI276" s="367"/>
      <c r="AJ276" s="370"/>
      <c r="AK276" s="373"/>
      <c r="AL276" s="385"/>
      <c r="AM276" s="134">
        <f>ROW()</f>
        <v>276</v>
      </c>
      <c r="AN276" s="112">
        <f>D274</f>
        <v>0</v>
      </c>
      <c r="AO276" s="131">
        <f>N274</f>
        <v>0</v>
      </c>
      <c r="AP276" s="112"/>
      <c r="AQ276" s="112"/>
      <c r="AR276" s="112"/>
      <c r="AS276" s="112"/>
      <c r="AT276" s="112"/>
    </row>
    <row r="277" spans="2:46" ht="16.25" hidden="1" customHeight="1">
      <c r="B277" s="112">
        <f t="shared" si="183"/>
        <v>268</v>
      </c>
      <c r="C277" s="386">
        <v>90</v>
      </c>
      <c r="D277" s="389"/>
      <c r="E277" s="374"/>
      <c r="F277" s="377" t="s">
        <v>66</v>
      </c>
      <c r="G277" s="374"/>
      <c r="H277" s="377" t="s">
        <v>66</v>
      </c>
      <c r="I277" s="374"/>
      <c r="J277" s="377" t="s">
        <v>67</v>
      </c>
      <c r="K277" s="374"/>
      <c r="L277" s="380"/>
      <c r="M277" s="380"/>
      <c r="N277" s="356"/>
      <c r="O277" s="356"/>
      <c r="P277" s="583"/>
      <c r="Q277" s="14" t="s">
        <v>35</v>
      </c>
      <c r="R277" s="15">
        <f>SUM(T277:AG277)</f>
        <v>0</v>
      </c>
      <c r="S277" s="49"/>
      <c r="T277" s="50"/>
      <c r="U277" s="51"/>
      <c r="V277" s="51"/>
      <c r="W277" s="51"/>
      <c r="X277" s="51"/>
      <c r="Y277" s="51"/>
      <c r="Z277" s="51"/>
      <c r="AA277" s="51"/>
      <c r="AB277" s="51"/>
      <c r="AC277" s="269"/>
      <c r="AD277" s="51"/>
      <c r="AE277" s="51"/>
      <c r="AF277" s="279"/>
      <c r="AG277" s="49"/>
      <c r="AH277" s="362"/>
      <c r="AI277" s="365"/>
      <c r="AJ277" s="368" t="s">
        <v>36</v>
      </c>
      <c r="AK277" s="371"/>
      <c r="AL277" s="329"/>
      <c r="AM277" s="134">
        <f>ROW()</f>
        <v>277</v>
      </c>
      <c r="AN277" s="112">
        <f>D277</f>
        <v>0</v>
      </c>
      <c r="AO277" s="131">
        <f>N277</f>
        <v>0</v>
      </c>
      <c r="AP277" s="112"/>
      <c r="AQ277" s="112"/>
      <c r="AR277" s="112"/>
      <c r="AS277" s="112"/>
      <c r="AT277" s="112"/>
    </row>
    <row r="278" spans="2:46" ht="16.25" hidden="1" customHeight="1">
      <c r="B278" s="112">
        <f t="shared" si="183"/>
        <v>269</v>
      </c>
      <c r="C278" s="387"/>
      <c r="D278" s="390"/>
      <c r="E278" s="375"/>
      <c r="F278" s="378"/>
      <c r="G278" s="375"/>
      <c r="H278" s="378"/>
      <c r="I278" s="375"/>
      <c r="J278" s="378"/>
      <c r="K278" s="375"/>
      <c r="L278" s="381"/>
      <c r="M278" s="381"/>
      <c r="N278" s="383"/>
      <c r="O278" s="357"/>
      <c r="P278" s="584"/>
      <c r="Q278" s="18" t="s">
        <v>42</v>
      </c>
      <c r="R278" s="19">
        <f>SUM(T278:AG278)</f>
        <v>0</v>
      </c>
      <c r="S278" s="52"/>
      <c r="T278" s="53"/>
      <c r="U278" s="54"/>
      <c r="V278" s="54"/>
      <c r="W278" s="54"/>
      <c r="X278" s="54"/>
      <c r="Y278" s="54"/>
      <c r="Z278" s="54"/>
      <c r="AA278" s="54"/>
      <c r="AB278" s="54"/>
      <c r="AC278" s="270"/>
      <c r="AD278" s="54"/>
      <c r="AE278" s="54"/>
      <c r="AF278" s="280"/>
      <c r="AG278" s="52"/>
      <c r="AH278" s="559"/>
      <c r="AI278" s="366"/>
      <c r="AJ278" s="369"/>
      <c r="AK278" s="372"/>
      <c r="AL278" s="330"/>
      <c r="AM278" s="134">
        <f>ROW()</f>
        <v>278</v>
      </c>
      <c r="AN278" s="112">
        <f>D277</f>
        <v>0</v>
      </c>
      <c r="AO278" s="131">
        <f>N277</f>
        <v>0</v>
      </c>
      <c r="AP278" s="112"/>
      <c r="AQ278" s="112"/>
      <c r="AR278" s="112"/>
      <c r="AS278" s="112"/>
      <c r="AT278" s="112"/>
    </row>
    <row r="279" spans="2:46" ht="16.25" hidden="1" customHeight="1">
      <c r="B279" s="112">
        <f t="shared" si="183"/>
        <v>270</v>
      </c>
      <c r="C279" s="388"/>
      <c r="D279" s="391"/>
      <c r="E279" s="376"/>
      <c r="F279" s="379"/>
      <c r="G279" s="376"/>
      <c r="H279" s="379"/>
      <c r="I279" s="376"/>
      <c r="J279" s="379"/>
      <c r="K279" s="376"/>
      <c r="L279" s="382"/>
      <c r="M279" s="382"/>
      <c r="N279" s="384"/>
      <c r="O279" s="358"/>
      <c r="P279" s="585"/>
      <c r="Q279" s="22" t="s">
        <v>47</v>
      </c>
      <c r="R279" s="109">
        <f t="shared" ref="R279:AG279" si="190">SUBTOTAL(9,R277:R278)</f>
        <v>0</v>
      </c>
      <c r="S279" s="24">
        <f t="shared" si="190"/>
        <v>0</v>
      </c>
      <c r="T279" s="25">
        <f t="shared" si="190"/>
        <v>0</v>
      </c>
      <c r="U279" s="23">
        <f t="shared" si="190"/>
        <v>0</v>
      </c>
      <c r="V279" s="23">
        <f t="shared" si="190"/>
        <v>0</v>
      </c>
      <c r="W279" s="23">
        <f t="shared" si="190"/>
        <v>0</v>
      </c>
      <c r="X279" s="23">
        <f t="shared" si="179"/>
        <v>0</v>
      </c>
      <c r="Y279" s="23">
        <f t="shared" ref="Y279:Z279" si="191">SUBTOTAL(9,Y277:Y278)</f>
        <v>0</v>
      </c>
      <c r="Z279" s="23">
        <f t="shared" si="191"/>
        <v>0</v>
      </c>
      <c r="AA279" s="23">
        <f t="shared" si="180"/>
        <v>0</v>
      </c>
      <c r="AB279" s="278">
        <f t="shared" si="180"/>
        <v>0</v>
      </c>
      <c r="AC279" s="271">
        <f t="shared" si="180"/>
        <v>0</v>
      </c>
      <c r="AD279" s="23">
        <f t="shared" si="180"/>
        <v>0</v>
      </c>
      <c r="AE279" s="278">
        <f t="shared" si="180"/>
        <v>0</v>
      </c>
      <c r="AF279" s="281">
        <f t="shared" si="180"/>
        <v>0</v>
      </c>
      <c r="AG279" s="24">
        <f t="shared" si="190"/>
        <v>0</v>
      </c>
      <c r="AH279" s="560"/>
      <c r="AI279" s="367"/>
      <c r="AJ279" s="370"/>
      <c r="AK279" s="373"/>
      <c r="AL279" s="385"/>
      <c r="AM279" s="134">
        <f>ROW()</f>
        <v>279</v>
      </c>
      <c r="AN279" s="112">
        <f>D277</f>
        <v>0</v>
      </c>
      <c r="AO279" s="131">
        <f>N277</f>
        <v>0</v>
      </c>
      <c r="AP279" s="112"/>
      <c r="AQ279" s="112"/>
      <c r="AR279" s="112"/>
      <c r="AS279" s="112"/>
      <c r="AT279" s="112"/>
    </row>
    <row r="280" spans="2:46" ht="16.25" hidden="1" customHeight="1">
      <c r="B280" s="112">
        <f t="shared" si="183"/>
        <v>271</v>
      </c>
      <c r="C280" s="386">
        <v>91</v>
      </c>
      <c r="D280" s="389"/>
      <c r="E280" s="374"/>
      <c r="F280" s="377" t="s">
        <v>66</v>
      </c>
      <c r="G280" s="374"/>
      <c r="H280" s="377" t="s">
        <v>66</v>
      </c>
      <c r="I280" s="374"/>
      <c r="J280" s="377" t="s">
        <v>67</v>
      </c>
      <c r="K280" s="374"/>
      <c r="L280" s="380"/>
      <c r="M280" s="380"/>
      <c r="N280" s="356"/>
      <c r="O280" s="356"/>
      <c r="P280" s="583"/>
      <c r="Q280" s="14" t="s">
        <v>35</v>
      </c>
      <c r="R280" s="15">
        <f>SUM(T280:AG280)</f>
        <v>0</v>
      </c>
      <c r="S280" s="49"/>
      <c r="T280" s="50"/>
      <c r="U280" s="51"/>
      <c r="V280" s="51"/>
      <c r="W280" s="51"/>
      <c r="X280" s="51"/>
      <c r="Y280" s="51"/>
      <c r="Z280" s="51"/>
      <c r="AA280" s="51"/>
      <c r="AB280" s="51"/>
      <c r="AC280" s="269"/>
      <c r="AD280" s="51"/>
      <c r="AE280" s="51"/>
      <c r="AF280" s="279"/>
      <c r="AG280" s="49"/>
      <c r="AH280" s="362"/>
      <c r="AI280" s="365"/>
      <c r="AJ280" s="368" t="s">
        <v>36</v>
      </c>
      <c r="AK280" s="371"/>
      <c r="AL280" s="329"/>
      <c r="AM280" s="134">
        <f>ROW()</f>
        <v>280</v>
      </c>
      <c r="AN280" s="112">
        <f>D280</f>
        <v>0</v>
      </c>
      <c r="AO280" s="131">
        <f>N280</f>
        <v>0</v>
      </c>
      <c r="AP280" s="112"/>
      <c r="AQ280" s="112"/>
      <c r="AR280" s="112"/>
      <c r="AS280" s="112"/>
      <c r="AT280" s="112"/>
    </row>
    <row r="281" spans="2:46" ht="16.25" hidden="1" customHeight="1">
      <c r="B281" s="112">
        <f t="shared" si="183"/>
        <v>272</v>
      </c>
      <c r="C281" s="387"/>
      <c r="D281" s="390"/>
      <c r="E281" s="375"/>
      <c r="F281" s="378"/>
      <c r="G281" s="375"/>
      <c r="H281" s="378"/>
      <c r="I281" s="375"/>
      <c r="J281" s="378"/>
      <c r="K281" s="375"/>
      <c r="L281" s="381"/>
      <c r="M281" s="381"/>
      <c r="N281" s="383"/>
      <c r="O281" s="357"/>
      <c r="P281" s="584"/>
      <c r="Q281" s="18" t="s">
        <v>42</v>
      </c>
      <c r="R281" s="19">
        <f>SUM(T281:AG281)</f>
        <v>0</v>
      </c>
      <c r="S281" s="52"/>
      <c r="T281" s="53"/>
      <c r="U281" s="54"/>
      <c r="V281" s="54"/>
      <c r="W281" s="54"/>
      <c r="X281" s="54"/>
      <c r="Y281" s="54"/>
      <c r="Z281" s="54"/>
      <c r="AA281" s="54"/>
      <c r="AB281" s="54"/>
      <c r="AC281" s="270"/>
      <c r="AD281" s="54"/>
      <c r="AE281" s="54"/>
      <c r="AF281" s="280"/>
      <c r="AG281" s="52"/>
      <c r="AH281" s="559"/>
      <c r="AI281" s="366"/>
      <c r="AJ281" s="369"/>
      <c r="AK281" s="372"/>
      <c r="AL281" s="330"/>
      <c r="AM281" s="134">
        <f>ROW()</f>
        <v>281</v>
      </c>
      <c r="AN281" s="112">
        <f>D280</f>
        <v>0</v>
      </c>
      <c r="AO281" s="131">
        <f>N280</f>
        <v>0</v>
      </c>
      <c r="AP281" s="112"/>
      <c r="AQ281" s="112"/>
      <c r="AR281" s="112"/>
      <c r="AS281" s="112"/>
      <c r="AT281" s="112"/>
    </row>
    <row r="282" spans="2:46" ht="16.25" hidden="1" customHeight="1">
      <c r="B282" s="112">
        <f t="shared" si="183"/>
        <v>273</v>
      </c>
      <c r="C282" s="388"/>
      <c r="D282" s="391"/>
      <c r="E282" s="376"/>
      <c r="F282" s="379"/>
      <c r="G282" s="376"/>
      <c r="H282" s="379"/>
      <c r="I282" s="376"/>
      <c r="J282" s="379"/>
      <c r="K282" s="376"/>
      <c r="L282" s="382"/>
      <c r="M282" s="382"/>
      <c r="N282" s="384"/>
      <c r="O282" s="358"/>
      <c r="P282" s="585"/>
      <c r="Q282" s="22" t="s">
        <v>47</v>
      </c>
      <c r="R282" s="109">
        <f t="shared" ref="R282:AG297" si="192">SUBTOTAL(9,R280:R281)</f>
        <v>0</v>
      </c>
      <c r="S282" s="24">
        <f t="shared" si="192"/>
        <v>0</v>
      </c>
      <c r="T282" s="25">
        <f t="shared" si="192"/>
        <v>0</v>
      </c>
      <c r="U282" s="23">
        <f t="shared" si="192"/>
        <v>0</v>
      </c>
      <c r="V282" s="23">
        <f t="shared" si="192"/>
        <v>0</v>
      </c>
      <c r="W282" s="23">
        <f t="shared" si="192"/>
        <v>0</v>
      </c>
      <c r="X282" s="23">
        <f t="shared" si="192"/>
        <v>0</v>
      </c>
      <c r="Y282" s="23">
        <f t="shared" ref="Y282:AF297" si="193">SUBTOTAL(9,Y280:Y281)</f>
        <v>0</v>
      </c>
      <c r="Z282" s="23">
        <f t="shared" si="193"/>
        <v>0</v>
      </c>
      <c r="AA282" s="23">
        <f t="shared" si="193"/>
        <v>0</v>
      </c>
      <c r="AB282" s="278">
        <f t="shared" si="193"/>
        <v>0</v>
      </c>
      <c r="AC282" s="271">
        <f t="shared" si="193"/>
        <v>0</v>
      </c>
      <c r="AD282" s="23">
        <f t="shared" si="193"/>
        <v>0</v>
      </c>
      <c r="AE282" s="278">
        <f t="shared" si="193"/>
        <v>0</v>
      </c>
      <c r="AF282" s="281">
        <f t="shared" si="193"/>
        <v>0</v>
      </c>
      <c r="AG282" s="24">
        <f t="shared" si="192"/>
        <v>0</v>
      </c>
      <c r="AH282" s="560"/>
      <c r="AI282" s="367"/>
      <c r="AJ282" s="370"/>
      <c r="AK282" s="373"/>
      <c r="AL282" s="385"/>
      <c r="AM282" s="134">
        <f>ROW()</f>
        <v>282</v>
      </c>
      <c r="AN282" s="112">
        <f>D280</f>
        <v>0</v>
      </c>
      <c r="AO282" s="131">
        <f>N280</f>
        <v>0</v>
      </c>
      <c r="AP282" s="112"/>
      <c r="AQ282" s="112"/>
      <c r="AR282" s="112"/>
      <c r="AS282" s="112"/>
      <c r="AT282" s="112"/>
    </row>
    <row r="283" spans="2:46" ht="16.25" hidden="1" customHeight="1">
      <c r="B283" s="112">
        <f t="shared" si="183"/>
        <v>274</v>
      </c>
      <c r="C283" s="386">
        <v>92</v>
      </c>
      <c r="D283" s="389"/>
      <c r="E283" s="374"/>
      <c r="F283" s="377" t="s">
        <v>66</v>
      </c>
      <c r="G283" s="374"/>
      <c r="H283" s="377" t="s">
        <v>66</v>
      </c>
      <c r="I283" s="374"/>
      <c r="J283" s="377" t="s">
        <v>67</v>
      </c>
      <c r="K283" s="374"/>
      <c r="L283" s="380"/>
      <c r="M283" s="380"/>
      <c r="N283" s="356"/>
      <c r="O283" s="356"/>
      <c r="P283" s="583"/>
      <c r="Q283" s="14" t="s">
        <v>35</v>
      </c>
      <c r="R283" s="15">
        <f>SUM(T283:AG283)</f>
        <v>0</v>
      </c>
      <c r="S283" s="49"/>
      <c r="T283" s="50"/>
      <c r="U283" s="51"/>
      <c r="V283" s="51"/>
      <c r="W283" s="51"/>
      <c r="X283" s="51"/>
      <c r="Y283" s="51"/>
      <c r="Z283" s="51"/>
      <c r="AA283" s="51"/>
      <c r="AB283" s="51"/>
      <c r="AC283" s="269"/>
      <c r="AD283" s="51"/>
      <c r="AE283" s="51"/>
      <c r="AF283" s="279"/>
      <c r="AG283" s="49"/>
      <c r="AH283" s="362"/>
      <c r="AI283" s="365"/>
      <c r="AJ283" s="368" t="s">
        <v>36</v>
      </c>
      <c r="AK283" s="371"/>
      <c r="AL283" s="329"/>
      <c r="AM283" s="134">
        <f>ROW()</f>
        <v>283</v>
      </c>
      <c r="AN283" s="112">
        <f>D283</f>
        <v>0</v>
      </c>
      <c r="AO283" s="131">
        <f>N283</f>
        <v>0</v>
      </c>
      <c r="AP283" s="112"/>
      <c r="AQ283" s="112"/>
      <c r="AR283" s="112"/>
      <c r="AS283" s="112"/>
      <c r="AT283" s="112"/>
    </row>
    <row r="284" spans="2:46" ht="16.25" hidden="1" customHeight="1">
      <c r="B284" s="112">
        <f t="shared" si="183"/>
        <v>275</v>
      </c>
      <c r="C284" s="387"/>
      <c r="D284" s="390"/>
      <c r="E284" s="375"/>
      <c r="F284" s="378"/>
      <c r="G284" s="375"/>
      <c r="H284" s="378"/>
      <c r="I284" s="375"/>
      <c r="J284" s="378"/>
      <c r="K284" s="375"/>
      <c r="L284" s="381"/>
      <c r="M284" s="381"/>
      <c r="N284" s="383"/>
      <c r="O284" s="357"/>
      <c r="P284" s="584"/>
      <c r="Q284" s="18" t="s">
        <v>42</v>
      </c>
      <c r="R284" s="19">
        <f>SUM(T284:AG284)</f>
        <v>0</v>
      </c>
      <c r="S284" s="52"/>
      <c r="T284" s="53"/>
      <c r="U284" s="54"/>
      <c r="V284" s="54"/>
      <c r="W284" s="54"/>
      <c r="X284" s="54"/>
      <c r="Y284" s="54"/>
      <c r="Z284" s="54"/>
      <c r="AA284" s="54"/>
      <c r="AB284" s="54"/>
      <c r="AC284" s="270"/>
      <c r="AD284" s="54"/>
      <c r="AE284" s="54"/>
      <c r="AF284" s="280"/>
      <c r="AG284" s="52"/>
      <c r="AH284" s="559"/>
      <c r="AI284" s="366"/>
      <c r="AJ284" s="369"/>
      <c r="AK284" s="372"/>
      <c r="AL284" s="330"/>
      <c r="AM284" s="134">
        <f>ROW()</f>
        <v>284</v>
      </c>
      <c r="AN284" s="112">
        <f>D283</f>
        <v>0</v>
      </c>
      <c r="AO284" s="131">
        <f>N283</f>
        <v>0</v>
      </c>
      <c r="AP284" s="112"/>
      <c r="AQ284" s="112"/>
      <c r="AR284" s="112"/>
      <c r="AS284" s="112"/>
      <c r="AT284" s="112"/>
    </row>
    <row r="285" spans="2:46" ht="16.25" hidden="1" customHeight="1">
      <c r="B285" s="112">
        <f t="shared" si="183"/>
        <v>276</v>
      </c>
      <c r="C285" s="388"/>
      <c r="D285" s="391"/>
      <c r="E285" s="376"/>
      <c r="F285" s="379"/>
      <c r="G285" s="376"/>
      <c r="H285" s="379"/>
      <c r="I285" s="376"/>
      <c r="J285" s="379"/>
      <c r="K285" s="376"/>
      <c r="L285" s="382"/>
      <c r="M285" s="382"/>
      <c r="N285" s="384"/>
      <c r="O285" s="358"/>
      <c r="P285" s="585"/>
      <c r="Q285" s="22" t="s">
        <v>47</v>
      </c>
      <c r="R285" s="109">
        <f t="shared" ref="R285:AG285" si="194">SUBTOTAL(9,R283:R284)</f>
        <v>0</v>
      </c>
      <c r="S285" s="24">
        <f t="shared" si="194"/>
        <v>0</v>
      </c>
      <c r="T285" s="25">
        <f t="shared" si="194"/>
        <v>0</v>
      </c>
      <c r="U285" s="23">
        <f t="shared" si="194"/>
        <v>0</v>
      </c>
      <c r="V285" s="23">
        <f t="shared" si="194"/>
        <v>0</v>
      </c>
      <c r="W285" s="23">
        <f t="shared" si="194"/>
        <v>0</v>
      </c>
      <c r="X285" s="23">
        <f t="shared" si="192"/>
        <v>0</v>
      </c>
      <c r="Y285" s="23">
        <f t="shared" ref="Y285:Z285" si="195">SUBTOTAL(9,Y283:Y284)</f>
        <v>0</v>
      </c>
      <c r="Z285" s="23">
        <f t="shared" si="195"/>
        <v>0</v>
      </c>
      <c r="AA285" s="23">
        <f t="shared" si="193"/>
        <v>0</v>
      </c>
      <c r="AB285" s="278">
        <f t="shared" si="193"/>
        <v>0</v>
      </c>
      <c r="AC285" s="271">
        <f t="shared" si="193"/>
        <v>0</v>
      </c>
      <c r="AD285" s="23">
        <f t="shared" si="193"/>
        <v>0</v>
      </c>
      <c r="AE285" s="278">
        <f t="shared" si="193"/>
        <v>0</v>
      </c>
      <c r="AF285" s="281">
        <f t="shared" si="193"/>
        <v>0</v>
      </c>
      <c r="AG285" s="24">
        <f t="shared" si="194"/>
        <v>0</v>
      </c>
      <c r="AH285" s="560"/>
      <c r="AI285" s="367"/>
      <c r="AJ285" s="370"/>
      <c r="AK285" s="373"/>
      <c r="AL285" s="385"/>
      <c r="AM285" s="134">
        <f>ROW()</f>
        <v>285</v>
      </c>
      <c r="AN285" s="112">
        <f>D283</f>
        <v>0</v>
      </c>
      <c r="AO285" s="131">
        <f>N283</f>
        <v>0</v>
      </c>
      <c r="AP285" s="112"/>
      <c r="AQ285" s="112"/>
      <c r="AR285" s="112"/>
      <c r="AS285" s="112"/>
      <c r="AT285" s="112"/>
    </row>
    <row r="286" spans="2:46" ht="16.25" hidden="1" customHeight="1">
      <c r="B286" s="112">
        <f t="shared" si="183"/>
        <v>277</v>
      </c>
      <c r="C286" s="386">
        <v>93</v>
      </c>
      <c r="D286" s="389"/>
      <c r="E286" s="374"/>
      <c r="F286" s="377" t="s">
        <v>66</v>
      </c>
      <c r="G286" s="374"/>
      <c r="H286" s="377" t="s">
        <v>66</v>
      </c>
      <c r="I286" s="374"/>
      <c r="J286" s="377" t="s">
        <v>67</v>
      </c>
      <c r="K286" s="374"/>
      <c r="L286" s="380"/>
      <c r="M286" s="380"/>
      <c r="N286" s="356"/>
      <c r="O286" s="356"/>
      <c r="P286" s="583"/>
      <c r="Q286" s="14" t="s">
        <v>35</v>
      </c>
      <c r="R286" s="15">
        <f>SUM(T286:AG286)</f>
        <v>0</v>
      </c>
      <c r="S286" s="49"/>
      <c r="T286" s="50"/>
      <c r="U286" s="51"/>
      <c r="V286" s="51"/>
      <c r="W286" s="51"/>
      <c r="X286" s="51"/>
      <c r="Y286" s="51"/>
      <c r="Z286" s="51"/>
      <c r="AA286" s="51"/>
      <c r="AB286" s="51"/>
      <c r="AC286" s="269"/>
      <c r="AD286" s="51"/>
      <c r="AE286" s="51"/>
      <c r="AF286" s="279"/>
      <c r="AG286" s="49"/>
      <c r="AH286" s="362"/>
      <c r="AI286" s="365"/>
      <c r="AJ286" s="368" t="s">
        <v>36</v>
      </c>
      <c r="AK286" s="371"/>
      <c r="AL286" s="329"/>
      <c r="AM286" s="134">
        <f>ROW()</f>
        <v>286</v>
      </c>
      <c r="AN286" s="112">
        <f>D286</f>
        <v>0</v>
      </c>
      <c r="AO286" s="131">
        <f>N286</f>
        <v>0</v>
      </c>
      <c r="AP286" s="112"/>
      <c r="AQ286" s="112"/>
      <c r="AR286" s="112"/>
      <c r="AS286" s="112"/>
      <c r="AT286" s="112"/>
    </row>
    <row r="287" spans="2:46" ht="16.25" hidden="1" customHeight="1">
      <c r="B287" s="112">
        <f t="shared" si="183"/>
        <v>278</v>
      </c>
      <c r="C287" s="387"/>
      <c r="D287" s="390"/>
      <c r="E287" s="375"/>
      <c r="F287" s="378"/>
      <c r="G287" s="375"/>
      <c r="H287" s="378"/>
      <c r="I287" s="375"/>
      <c r="J287" s="378"/>
      <c r="K287" s="375"/>
      <c r="L287" s="381"/>
      <c r="M287" s="381"/>
      <c r="N287" s="383"/>
      <c r="O287" s="357"/>
      <c r="P287" s="584"/>
      <c r="Q287" s="18" t="s">
        <v>42</v>
      </c>
      <c r="R287" s="19">
        <f>SUM(T287:AG287)</f>
        <v>0</v>
      </c>
      <c r="S287" s="52"/>
      <c r="T287" s="53"/>
      <c r="U287" s="54"/>
      <c r="V287" s="54"/>
      <c r="W287" s="54"/>
      <c r="X287" s="54"/>
      <c r="Y287" s="54"/>
      <c r="Z287" s="54"/>
      <c r="AA287" s="54"/>
      <c r="AB287" s="54"/>
      <c r="AC287" s="270"/>
      <c r="AD287" s="54"/>
      <c r="AE287" s="54"/>
      <c r="AF287" s="280"/>
      <c r="AG287" s="52"/>
      <c r="AH287" s="559"/>
      <c r="AI287" s="366"/>
      <c r="AJ287" s="369"/>
      <c r="AK287" s="372"/>
      <c r="AL287" s="330"/>
      <c r="AM287" s="134">
        <f>ROW()</f>
        <v>287</v>
      </c>
      <c r="AN287" s="112">
        <f>D286</f>
        <v>0</v>
      </c>
      <c r="AO287" s="131">
        <f>N286</f>
        <v>0</v>
      </c>
      <c r="AP287" s="112"/>
      <c r="AQ287" s="112"/>
      <c r="AR287" s="112"/>
      <c r="AS287" s="112"/>
      <c r="AT287" s="112"/>
    </row>
    <row r="288" spans="2:46" ht="16.25" hidden="1" customHeight="1">
      <c r="B288" s="112">
        <f t="shared" si="183"/>
        <v>279</v>
      </c>
      <c r="C288" s="388"/>
      <c r="D288" s="391"/>
      <c r="E288" s="376"/>
      <c r="F288" s="379"/>
      <c r="G288" s="376"/>
      <c r="H288" s="379"/>
      <c r="I288" s="376"/>
      <c r="J288" s="379"/>
      <c r="K288" s="376"/>
      <c r="L288" s="382"/>
      <c r="M288" s="382"/>
      <c r="N288" s="384"/>
      <c r="O288" s="358"/>
      <c r="P288" s="585"/>
      <c r="Q288" s="22" t="s">
        <v>47</v>
      </c>
      <c r="R288" s="109">
        <f t="shared" ref="R288:AG288" si="196">SUBTOTAL(9,R286:R287)</f>
        <v>0</v>
      </c>
      <c r="S288" s="24">
        <f t="shared" si="196"/>
        <v>0</v>
      </c>
      <c r="T288" s="25">
        <f t="shared" si="196"/>
        <v>0</v>
      </c>
      <c r="U288" s="23">
        <f t="shared" si="196"/>
        <v>0</v>
      </c>
      <c r="V288" s="23">
        <f t="shared" si="196"/>
        <v>0</v>
      </c>
      <c r="W288" s="23">
        <f t="shared" si="196"/>
        <v>0</v>
      </c>
      <c r="X288" s="23">
        <f t="shared" si="192"/>
        <v>0</v>
      </c>
      <c r="Y288" s="23">
        <f t="shared" ref="Y288:Z288" si="197">SUBTOTAL(9,Y286:Y287)</f>
        <v>0</v>
      </c>
      <c r="Z288" s="23">
        <f t="shared" si="197"/>
        <v>0</v>
      </c>
      <c r="AA288" s="23">
        <f t="shared" si="193"/>
        <v>0</v>
      </c>
      <c r="AB288" s="278">
        <f t="shared" si="193"/>
        <v>0</v>
      </c>
      <c r="AC288" s="271">
        <f t="shared" si="193"/>
        <v>0</v>
      </c>
      <c r="AD288" s="23">
        <f t="shared" si="193"/>
        <v>0</v>
      </c>
      <c r="AE288" s="278">
        <f t="shared" si="193"/>
        <v>0</v>
      </c>
      <c r="AF288" s="281">
        <f t="shared" si="193"/>
        <v>0</v>
      </c>
      <c r="AG288" s="24">
        <f t="shared" si="196"/>
        <v>0</v>
      </c>
      <c r="AH288" s="560"/>
      <c r="AI288" s="367"/>
      <c r="AJ288" s="370"/>
      <c r="AK288" s="373"/>
      <c r="AL288" s="385"/>
      <c r="AM288" s="134">
        <f>ROW()</f>
        <v>288</v>
      </c>
      <c r="AN288" s="112">
        <f>D286</f>
        <v>0</v>
      </c>
      <c r="AO288" s="131">
        <f>N286</f>
        <v>0</v>
      </c>
      <c r="AP288" s="112"/>
      <c r="AQ288" s="112"/>
      <c r="AR288" s="112"/>
      <c r="AS288" s="112"/>
      <c r="AT288" s="112"/>
    </row>
    <row r="289" spans="2:46" ht="16.25" hidden="1" customHeight="1">
      <c r="B289" s="112">
        <f t="shared" si="183"/>
        <v>280</v>
      </c>
      <c r="C289" s="386">
        <v>94</v>
      </c>
      <c r="D289" s="389"/>
      <c r="E289" s="374"/>
      <c r="F289" s="377" t="s">
        <v>66</v>
      </c>
      <c r="G289" s="374"/>
      <c r="H289" s="377" t="s">
        <v>66</v>
      </c>
      <c r="I289" s="374"/>
      <c r="J289" s="377" t="s">
        <v>67</v>
      </c>
      <c r="K289" s="374"/>
      <c r="L289" s="380"/>
      <c r="M289" s="380"/>
      <c r="N289" s="356"/>
      <c r="O289" s="356"/>
      <c r="P289" s="583"/>
      <c r="Q289" s="14" t="s">
        <v>35</v>
      </c>
      <c r="R289" s="15">
        <f>SUM(T289:AG289)</f>
        <v>0</v>
      </c>
      <c r="S289" s="49"/>
      <c r="T289" s="50"/>
      <c r="U289" s="51"/>
      <c r="V289" s="51"/>
      <c r="W289" s="51"/>
      <c r="X289" s="51"/>
      <c r="Y289" s="51"/>
      <c r="Z289" s="51"/>
      <c r="AA289" s="51"/>
      <c r="AB289" s="51"/>
      <c r="AC289" s="269"/>
      <c r="AD289" s="51"/>
      <c r="AE289" s="51"/>
      <c r="AF289" s="279"/>
      <c r="AG289" s="49"/>
      <c r="AH289" s="362"/>
      <c r="AI289" s="365"/>
      <c r="AJ289" s="368" t="s">
        <v>36</v>
      </c>
      <c r="AK289" s="371"/>
      <c r="AL289" s="329"/>
      <c r="AM289" s="134">
        <f>ROW()</f>
        <v>289</v>
      </c>
      <c r="AN289" s="112">
        <f>D289</f>
        <v>0</v>
      </c>
      <c r="AO289" s="131">
        <f>N289</f>
        <v>0</v>
      </c>
      <c r="AP289" s="112"/>
      <c r="AQ289" s="112"/>
      <c r="AR289" s="112"/>
      <c r="AS289" s="112"/>
      <c r="AT289" s="112"/>
    </row>
    <row r="290" spans="2:46" ht="16.25" hidden="1" customHeight="1">
      <c r="B290" s="112">
        <f t="shared" si="183"/>
        <v>281</v>
      </c>
      <c r="C290" s="387"/>
      <c r="D290" s="390"/>
      <c r="E290" s="375"/>
      <c r="F290" s="378"/>
      <c r="G290" s="375"/>
      <c r="H290" s="378"/>
      <c r="I290" s="375"/>
      <c r="J290" s="378"/>
      <c r="K290" s="375"/>
      <c r="L290" s="381"/>
      <c r="M290" s="381"/>
      <c r="N290" s="383"/>
      <c r="O290" s="357"/>
      <c r="P290" s="584"/>
      <c r="Q290" s="18" t="s">
        <v>42</v>
      </c>
      <c r="R290" s="19">
        <f>SUM(T290:AG290)</f>
        <v>0</v>
      </c>
      <c r="S290" s="52"/>
      <c r="T290" s="53"/>
      <c r="U290" s="54"/>
      <c r="V290" s="54"/>
      <c r="W290" s="54"/>
      <c r="X290" s="54"/>
      <c r="Y290" s="54"/>
      <c r="Z290" s="54"/>
      <c r="AA290" s="54"/>
      <c r="AB290" s="54"/>
      <c r="AC290" s="270"/>
      <c r="AD290" s="54"/>
      <c r="AE290" s="54"/>
      <c r="AF290" s="280"/>
      <c r="AG290" s="52"/>
      <c r="AH290" s="559"/>
      <c r="AI290" s="366"/>
      <c r="AJ290" s="369"/>
      <c r="AK290" s="372"/>
      <c r="AL290" s="330"/>
      <c r="AM290" s="134">
        <f>ROW()</f>
        <v>290</v>
      </c>
      <c r="AN290" s="112">
        <f>D289</f>
        <v>0</v>
      </c>
      <c r="AO290" s="131">
        <f>N289</f>
        <v>0</v>
      </c>
      <c r="AP290" s="112"/>
      <c r="AQ290" s="112"/>
      <c r="AR290" s="112"/>
      <c r="AS290" s="112"/>
      <c r="AT290" s="112"/>
    </row>
    <row r="291" spans="2:46" ht="16.25" hidden="1" customHeight="1">
      <c r="B291" s="112">
        <f t="shared" si="183"/>
        <v>282</v>
      </c>
      <c r="C291" s="388"/>
      <c r="D291" s="391"/>
      <c r="E291" s="376"/>
      <c r="F291" s="379"/>
      <c r="G291" s="376"/>
      <c r="H291" s="379"/>
      <c r="I291" s="376"/>
      <c r="J291" s="379"/>
      <c r="K291" s="376"/>
      <c r="L291" s="382"/>
      <c r="M291" s="382"/>
      <c r="N291" s="384"/>
      <c r="O291" s="358"/>
      <c r="P291" s="585"/>
      <c r="Q291" s="22" t="s">
        <v>47</v>
      </c>
      <c r="R291" s="109">
        <f t="shared" ref="R291:AG291" si="198">SUBTOTAL(9,R289:R290)</f>
        <v>0</v>
      </c>
      <c r="S291" s="24">
        <f t="shared" si="198"/>
        <v>0</v>
      </c>
      <c r="T291" s="25">
        <f t="shared" si="198"/>
        <v>0</v>
      </c>
      <c r="U291" s="23">
        <f t="shared" si="198"/>
        <v>0</v>
      </c>
      <c r="V291" s="23">
        <f t="shared" si="198"/>
        <v>0</v>
      </c>
      <c r="W291" s="23">
        <f t="shared" si="198"/>
        <v>0</v>
      </c>
      <c r="X291" s="23">
        <f t="shared" si="192"/>
        <v>0</v>
      </c>
      <c r="Y291" s="23">
        <f t="shared" ref="Y291:Z291" si="199">SUBTOTAL(9,Y289:Y290)</f>
        <v>0</v>
      </c>
      <c r="Z291" s="23">
        <f t="shared" si="199"/>
        <v>0</v>
      </c>
      <c r="AA291" s="23">
        <f t="shared" si="193"/>
        <v>0</v>
      </c>
      <c r="AB291" s="278">
        <f t="shared" si="193"/>
        <v>0</v>
      </c>
      <c r="AC291" s="271">
        <f t="shared" si="193"/>
        <v>0</v>
      </c>
      <c r="AD291" s="23">
        <f t="shared" si="193"/>
        <v>0</v>
      </c>
      <c r="AE291" s="278">
        <f t="shared" si="193"/>
        <v>0</v>
      </c>
      <c r="AF291" s="281">
        <f t="shared" si="193"/>
        <v>0</v>
      </c>
      <c r="AG291" s="24">
        <f t="shared" si="198"/>
        <v>0</v>
      </c>
      <c r="AH291" s="560"/>
      <c r="AI291" s="367"/>
      <c r="AJ291" s="370"/>
      <c r="AK291" s="373"/>
      <c r="AL291" s="385"/>
      <c r="AM291" s="134">
        <f>ROW()</f>
        <v>291</v>
      </c>
      <c r="AN291" s="112">
        <f>D289</f>
        <v>0</v>
      </c>
      <c r="AO291" s="131">
        <f>N289</f>
        <v>0</v>
      </c>
      <c r="AP291" s="112"/>
      <c r="AQ291" s="112"/>
      <c r="AR291" s="112"/>
      <c r="AS291" s="112"/>
      <c r="AT291" s="112"/>
    </row>
    <row r="292" spans="2:46" ht="16.25" hidden="1" customHeight="1">
      <c r="B292" s="112">
        <f t="shared" si="183"/>
        <v>283</v>
      </c>
      <c r="C292" s="386">
        <v>95</v>
      </c>
      <c r="D292" s="389"/>
      <c r="E292" s="374"/>
      <c r="F292" s="377" t="s">
        <v>66</v>
      </c>
      <c r="G292" s="374"/>
      <c r="H292" s="377" t="s">
        <v>66</v>
      </c>
      <c r="I292" s="374"/>
      <c r="J292" s="377" t="s">
        <v>67</v>
      </c>
      <c r="K292" s="374"/>
      <c r="L292" s="380"/>
      <c r="M292" s="380"/>
      <c r="N292" s="356"/>
      <c r="O292" s="356"/>
      <c r="P292" s="583"/>
      <c r="Q292" s="14" t="s">
        <v>35</v>
      </c>
      <c r="R292" s="15">
        <f>SUM(T292:AG292)</f>
        <v>0</v>
      </c>
      <c r="S292" s="49"/>
      <c r="T292" s="50"/>
      <c r="U292" s="51"/>
      <c r="V292" s="51"/>
      <c r="W292" s="51"/>
      <c r="X292" s="51"/>
      <c r="Y292" s="51"/>
      <c r="Z292" s="51"/>
      <c r="AA292" s="51"/>
      <c r="AB292" s="51"/>
      <c r="AC292" s="269"/>
      <c r="AD292" s="51"/>
      <c r="AE292" s="51"/>
      <c r="AF292" s="279"/>
      <c r="AG292" s="49"/>
      <c r="AH292" s="362"/>
      <c r="AI292" s="365"/>
      <c r="AJ292" s="368" t="s">
        <v>36</v>
      </c>
      <c r="AK292" s="371"/>
      <c r="AL292" s="329"/>
      <c r="AM292" s="134">
        <f>ROW()</f>
        <v>292</v>
      </c>
      <c r="AN292" s="112">
        <f>D292</f>
        <v>0</v>
      </c>
      <c r="AO292" s="131">
        <f>N292</f>
        <v>0</v>
      </c>
      <c r="AP292" s="112"/>
      <c r="AQ292" s="112"/>
      <c r="AR292" s="112"/>
      <c r="AS292" s="112"/>
      <c r="AT292" s="112"/>
    </row>
    <row r="293" spans="2:46" ht="16.25" hidden="1" customHeight="1">
      <c r="B293" s="112">
        <f t="shared" si="183"/>
        <v>284</v>
      </c>
      <c r="C293" s="387"/>
      <c r="D293" s="390"/>
      <c r="E293" s="375"/>
      <c r="F293" s="378"/>
      <c r="G293" s="375"/>
      <c r="H293" s="378"/>
      <c r="I293" s="375"/>
      <c r="J293" s="378"/>
      <c r="K293" s="375"/>
      <c r="L293" s="381"/>
      <c r="M293" s="381"/>
      <c r="N293" s="383"/>
      <c r="O293" s="357"/>
      <c r="P293" s="584"/>
      <c r="Q293" s="18" t="s">
        <v>42</v>
      </c>
      <c r="R293" s="19">
        <f>SUM(T293:AG293)</f>
        <v>0</v>
      </c>
      <c r="S293" s="52"/>
      <c r="T293" s="53"/>
      <c r="U293" s="54"/>
      <c r="V293" s="54"/>
      <c r="W293" s="54"/>
      <c r="X293" s="54"/>
      <c r="Y293" s="54"/>
      <c r="Z293" s="54"/>
      <c r="AA293" s="54"/>
      <c r="AB293" s="54"/>
      <c r="AC293" s="270"/>
      <c r="AD293" s="54"/>
      <c r="AE293" s="54"/>
      <c r="AF293" s="280"/>
      <c r="AG293" s="52"/>
      <c r="AH293" s="559"/>
      <c r="AI293" s="366"/>
      <c r="AJ293" s="369"/>
      <c r="AK293" s="372"/>
      <c r="AL293" s="330"/>
      <c r="AM293" s="134">
        <f>ROW()</f>
        <v>293</v>
      </c>
      <c r="AN293" s="112">
        <f>D292</f>
        <v>0</v>
      </c>
      <c r="AO293" s="131">
        <f>N292</f>
        <v>0</v>
      </c>
      <c r="AP293" s="112"/>
      <c r="AQ293" s="112"/>
      <c r="AR293" s="112"/>
      <c r="AS293" s="112"/>
      <c r="AT293" s="112"/>
    </row>
    <row r="294" spans="2:46" ht="16.25" hidden="1" customHeight="1">
      <c r="B294" s="112">
        <f t="shared" si="183"/>
        <v>285</v>
      </c>
      <c r="C294" s="388"/>
      <c r="D294" s="391"/>
      <c r="E294" s="376"/>
      <c r="F294" s="379"/>
      <c r="G294" s="376"/>
      <c r="H294" s="379"/>
      <c r="I294" s="376"/>
      <c r="J294" s="379"/>
      <c r="K294" s="376"/>
      <c r="L294" s="382"/>
      <c r="M294" s="382"/>
      <c r="N294" s="384"/>
      <c r="O294" s="358"/>
      <c r="P294" s="585"/>
      <c r="Q294" s="22" t="s">
        <v>47</v>
      </c>
      <c r="R294" s="109">
        <f t="shared" ref="R294:AG294" si="200">SUBTOTAL(9,R292:R293)</f>
        <v>0</v>
      </c>
      <c r="S294" s="24">
        <f t="shared" si="200"/>
        <v>0</v>
      </c>
      <c r="T294" s="25">
        <f t="shared" si="200"/>
        <v>0</v>
      </c>
      <c r="U294" s="23">
        <f t="shared" si="200"/>
        <v>0</v>
      </c>
      <c r="V294" s="23">
        <f t="shared" si="200"/>
        <v>0</v>
      </c>
      <c r="W294" s="23">
        <f t="shared" si="200"/>
        <v>0</v>
      </c>
      <c r="X294" s="23">
        <f t="shared" si="192"/>
        <v>0</v>
      </c>
      <c r="Y294" s="23">
        <f t="shared" ref="Y294:Z294" si="201">SUBTOTAL(9,Y292:Y293)</f>
        <v>0</v>
      </c>
      <c r="Z294" s="23">
        <f t="shared" si="201"/>
        <v>0</v>
      </c>
      <c r="AA294" s="23">
        <f t="shared" si="193"/>
        <v>0</v>
      </c>
      <c r="AB294" s="278">
        <f t="shared" si="193"/>
        <v>0</v>
      </c>
      <c r="AC294" s="271">
        <f t="shared" si="193"/>
        <v>0</v>
      </c>
      <c r="AD294" s="23">
        <f t="shared" si="193"/>
        <v>0</v>
      </c>
      <c r="AE294" s="278">
        <f t="shared" si="193"/>
        <v>0</v>
      </c>
      <c r="AF294" s="281">
        <f t="shared" si="193"/>
        <v>0</v>
      </c>
      <c r="AG294" s="24">
        <f t="shared" si="200"/>
        <v>0</v>
      </c>
      <c r="AH294" s="560"/>
      <c r="AI294" s="367"/>
      <c r="AJ294" s="370"/>
      <c r="AK294" s="373"/>
      <c r="AL294" s="385"/>
      <c r="AM294" s="134">
        <f>ROW()</f>
        <v>294</v>
      </c>
      <c r="AN294" s="112">
        <f>D292</f>
        <v>0</v>
      </c>
      <c r="AO294" s="131">
        <f>N292</f>
        <v>0</v>
      </c>
      <c r="AP294" s="112"/>
      <c r="AQ294" s="112"/>
      <c r="AR294" s="112"/>
      <c r="AS294" s="112"/>
      <c r="AT294" s="112"/>
    </row>
    <row r="295" spans="2:46" ht="16.25" hidden="1" customHeight="1">
      <c r="B295" s="112">
        <f t="shared" si="183"/>
        <v>286</v>
      </c>
      <c r="C295" s="386">
        <v>96</v>
      </c>
      <c r="D295" s="389"/>
      <c r="E295" s="374"/>
      <c r="F295" s="377" t="s">
        <v>66</v>
      </c>
      <c r="G295" s="374"/>
      <c r="H295" s="377" t="s">
        <v>66</v>
      </c>
      <c r="I295" s="374"/>
      <c r="J295" s="377" t="s">
        <v>67</v>
      </c>
      <c r="K295" s="374"/>
      <c r="L295" s="380"/>
      <c r="M295" s="380"/>
      <c r="N295" s="356"/>
      <c r="O295" s="356"/>
      <c r="P295" s="583"/>
      <c r="Q295" s="14" t="s">
        <v>35</v>
      </c>
      <c r="R295" s="15">
        <f>SUM(T295:AG295)</f>
        <v>0</v>
      </c>
      <c r="S295" s="49"/>
      <c r="T295" s="50"/>
      <c r="U295" s="51"/>
      <c r="V295" s="51"/>
      <c r="W295" s="51"/>
      <c r="X295" s="51"/>
      <c r="Y295" s="51"/>
      <c r="Z295" s="51"/>
      <c r="AA295" s="51"/>
      <c r="AB295" s="51"/>
      <c r="AC295" s="269"/>
      <c r="AD295" s="51"/>
      <c r="AE295" s="51"/>
      <c r="AF295" s="279"/>
      <c r="AG295" s="49"/>
      <c r="AH295" s="362"/>
      <c r="AI295" s="365"/>
      <c r="AJ295" s="368" t="s">
        <v>36</v>
      </c>
      <c r="AK295" s="371"/>
      <c r="AL295" s="329"/>
      <c r="AM295" s="134">
        <f>ROW()</f>
        <v>295</v>
      </c>
      <c r="AN295" s="112">
        <f>D295</f>
        <v>0</v>
      </c>
      <c r="AO295" s="131">
        <f>N295</f>
        <v>0</v>
      </c>
      <c r="AP295" s="112"/>
      <c r="AQ295" s="112"/>
      <c r="AR295" s="112"/>
      <c r="AS295" s="112"/>
      <c r="AT295" s="112"/>
    </row>
    <row r="296" spans="2:46" ht="16.25" hidden="1" customHeight="1">
      <c r="B296" s="112">
        <f t="shared" si="183"/>
        <v>287</v>
      </c>
      <c r="C296" s="387"/>
      <c r="D296" s="390"/>
      <c r="E296" s="375"/>
      <c r="F296" s="378"/>
      <c r="G296" s="375"/>
      <c r="H296" s="378"/>
      <c r="I296" s="375"/>
      <c r="J296" s="378"/>
      <c r="K296" s="375"/>
      <c r="L296" s="381"/>
      <c r="M296" s="381"/>
      <c r="N296" s="383"/>
      <c r="O296" s="357"/>
      <c r="P296" s="584"/>
      <c r="Q296" s="18" t="s">
        <v>42</v>
      </c>
      <c r="R296" s="19">
        <f>SUM(T296:AG296)</f>
        <v>0</v>
      </c>
      <c r="S296" s="52"/>
      <c r="T296" s="53"/>
      <c r="U296" s="54"/>
      <c r="V296" s="54"/>
      <c r="W296" s="54"/>
      <c r="X296" s="54"/>
      <c r="Y296" s="54"/>
      <c r="Z296" s="54"/>
      <c r="AA296" s="54"/>
      <c r="AB296" s="54"/>
      <c r="AC296" s="270"/>
      <c r="AD296" s="54"/>
      <c r="AE296" s="54"/>
      <c r="AF296" s="280"/>
      <c r="AG296" s="52"/>
      <c r="AH296" s="559"/>
      <c r="AI296" s="366"/>
      <c r="AJ296" s="369"/>
      <c r="AK296" s="372"/>
      <c r="AL296" s="330"/>
      <c r="AM296" s="134">
        <f>ROW()</f>
        <v>296</v>
      </c>
      <c r="AN296" s="112">
        <f>D295</f>
        <v>0</v>
      </c>
      <c r="AO296" s="131">
        <f>N295</f>
        <v>0</v>
      </c>
      <c r="AP296" s="112"/>
      <c r="AQ296" s="112"/>
      <c r="AR296" s="112"/>
      <c r="AS296" s="112"/>
      <c r="AT296" s="112"/>
    </row>
    <row r="297" spans="2:46" ht="16.25" hidden="1" customHeight="1">
      <c r="B297" s="112">
        <f t="shared" si="183"/>
        <v>288</v>
      </c>
      <c r="C297" s="388"/>
      <c r="D297" s="391"/>
      <c r="E297" s="376"/>
      <c r="F297" s="379"/>
      <c r="G297" s="376"/>
      <c r="H297" s="379"/>
      <c r="I297" s="376"/>
      <c r="J297" s="379"/>
      <c r="K297" s="376"/>
      <c r="L297" s="382"/>
      <c r="M297" s="382"/>
      <c r="N297" s="384"/>
      <c r="O297" s="358"/>
      <c r="P297" s="585"/>
      <c r="Q297" s="22" t="s">
        <v>47</v>
      </c>
      <c r="R297" s="109">
        <f t="shared" ref="R297:AG297" si="202">SUBTOTAL(9,R295:R296)</f>
        <v>0</v>
      </c>
      <c r="S297" s="24">
        <f t="shared" si="202"/>
        <v>0</v>
      </c>
      <c r="T297" s="25">
        <f t="shared" si="202"/>
        <v>0</v>
      </c>
      <c r="U297" s="23">
        <f t="shared" si="202"/>
        <v>0</v>
      </c>
      <c r="V297" s="23">
        <f t="shared" si="202"/>
        <v>0</v>
      </c>
      <c r="W297" s="23">
        <f t="shared" si="202"/>
        <v>0</v>
      </c>
      <c r="X297" s="23">
        <f t="shared" si="192"/>
        <v>0</v>
      </c>
      <c r="Y297" s="23">
        <f t="shared" ref="Y297:Z297" si="203">SUBTOTAL(9,Y295:Y296)</f>
        <v>0</v>
      </c>
      <c r="Z297" s="23">
        <f t="shared" si="203"/>
        <v>0</v>
      </c>
      <c r="AA297" s="23">
        <f t="shared" si="193"/>
        <v>0</v>
      </c>
      <c r="AB297" s="278">
        <f t="shared" si="193"/>
        <v>0</v>
      </c>
      <c r="AC297" s="271">
        <f t="shared" si="193"/>
        <v>0</v>
      </c>
      <c r="AD297" s="23">
        <f t="shared" si="193"/>
        <v>0</v>
      </c>
      <c r="AE297" s="278">
        <f t="shared" si="193"/>
        <v>0</v>
      </c>
      <c r="AF297" s="281">
        <f t="shared" si="193"/>
        <v>0</v>
      </c>
      <c r="AG297" s="24">
        <f t="shared" si="202"/>
        <v>0</v>
      </c>
      <c r="AH297" s="560"/>
      <c r="AI297" s="367"/>
      <c r="AJ297" s="370"/>
      <c r="AK297" s="373"/>
      <c r="AL297" s="385"/>
      <c r="AM297" s="134">
        <f>ROW()</f>
        <v>297</v>
      </c>
      <c r="AN297" s="112">
        <f>D295</f>
        <v>0</v>
      </c>
      <c r="AO297" s="131">
        <f>N295</f>
        <v>0</v>
      </c>
      <c r="AP297" s="112"/>
      <c r="AQ297" s="112"/>
      <c r="AR297" s="112"/>
      <c r="AS297" s="112"/>
      <c r="AT297" s="112"/>
    </row>
    <row r="298" spans="2:46" ht="16.25" hidden="1" customHeight="1">
      <c r="B298" s="112">
        <f t="shared" si="183"/>
        <v>289</v>
      </c>
      <c r="C298" s="386">
        <v>97</v>
      </c>
      <c r="D298" s="389"/>
      <c r="E298" s="374"/>
      <c r="F298" s="377" t="s">
        <v>66</v>
      </c>
      <c r="G298" s="374"/>
      <c r="H298" s="377" t="s">
        <v>66</v>
      </c>
      <c r="I298" s="374"/>
      <c r="J298" s="377" t="s">
        <v>67</v>
      </c>
      <c r="K298" s="374"/>
      <c r="L298" s="380"/>
      <c r="M298" s="380"/>
      <c r="N298" s="356"/>
      <c r="O298" s="356"/>
      <c r="P298" s="583"/>
      <c r="Q298" s="14" t="s">
        <v>35</v>
      </c>
      <c r="R298" s="15">
        <f>SUM(T298:AG298)</f>
        <v>0</v>
      </c>
      <c r="S298" s="49"/>
      <c r="T298" s="50"/>
      <c r="U298" s="51"/>
      <c r="V298" s="51"/>
      <c r="W298" s="51"/>
      <c r="X298" s="51"/>
      <c r="Y298" s="51"/>
      <c r="Z298" s="51"/>
      <c r="AA298" s="51"/>
      <c r="AB298" s="51"/>
      <c r="AC298" s="269"/>
      <c r="AD298" s="51"/>
      <c r="AE298" s="51"/>
      <c r="AF298" s="279"/>
      <c r="AG298" s="49"/>
      <c r="AH298" s="362"/>
      <c r="AI298" s="365"/>
      <c r="AJ298" s="368" t="s">
        <v>36</v>
      </c>
      <c r="AK298" s="371"/>
      <c r="AL298" s="329"/>
      <c r="AM298" s="134">
        <f>ROW()</f>
        <v>298</v>
      </c>
      <c r="AN298" s="112">
        <f>D298</f>
        <v>0</v>
      </c>
      <c r="AO298" s="131">
        <f>N298</f>
        <v>0</v>
      </c>
      <c r="AP298" s="112"/>
      <c r="AQ298" s="112"/>
      <c r="AR298" s="112"/>
      <c r="AS298" s="112"/>
      <c r="AT298" s="112"/>
    </row>
    <row r="299" spans="2:46" ht="16.25" hidden="1" customHeight="1">
      <c r="B299" s="112">
        <f t="shared" si="183"/>
        <v>290</v>
      </c>
      <c r="C299" s="387"/>
      <c r="D299" s="390"/>
      <c r="E299" s="375"/>
      <c r="F299" s="378"/>
      <c r="G299" s="375"/>
      <c r="H299" s="378"/>
      <c r="I299" s="375"/>
      <c r="J299" s="378"/>
      <c r="K299" s="375"/>
      <c r="L299" s="381"/>
      <c r="M299" s="381"/>
      <c r="N299" s="383"/>
      <c r="O299" s="357"/>
      <c r="P299" s="584"/>
      <c r="Q299" s="18" t="s">
        <v>42</v>
      </c>
      <c r="R299" s="19">
        <f>SUM(T299:AG299)</f>
        <v>0</v>
      </c>
      <c r="S299" s="52"/>
      <c r="T299" s="53"/>
      <c r="U299" s="54"/>
      <c r="V299" s="54"/>
      <c r="W299" s="54"/>
      <c r="X299" s="54"/>
      <c r="Y299" s="54"/>
      <c r="Z299" s="54"/>
      <c r="AA299" s="54"/>
      <c r="AB299" s="54"/>
      <c r="AC299" s="270"/>
      <c r="AD299" s="54"/>
      <c r="AE299" s="54"/>
      <c r="AF299" s="280"/>
      <c r="AG299" s="52"/>
      <c r="AH299" s="559"/>
      <c r="AI299" s="366"/>
      <c r="AJ299" s="369"/>
      <c r="AK299" s="372"/>
      <c r="AL299" s="330"/>
      <c r="AM299" s="134">
        <f>ROW()</f>
        <v>299</v>
      </c>
      <c r="AN299" s="112">
        <f>D298</f>
        <v>0</v>
      </c>
      <c r="AO299" s="131">
        <f>N298</f>
        <v>0</v>
      </c>
      <c r="AP299" s="112"/>
      <c r="AQ299" s="112"/>
      <c r="AR299" s="112"/>
      <c r="AS299" s="112"/>
      <c r="AT299" s="112"/>
    </row>
    <row r="300" spans="2:46" ht="16.25" hidden="1" customHeight="1">
      <c r="B300" s="112">
        <f t="shared" si="183"/>
        <v>291</v>
      </c>
      <c r="C300" s="388"/>
      <c r="D300" s="391"/>
      <c r="E300" s="376"/>
      <c r="F300" s="379"/>
      <c r="G300" s="376"/>
      <c r="H300" s="379"/>
      <c r="I300" s="376"/>
      <c r="J300" s="379"/>
      <c r="K300" s="376"/>
      <c r="L300" s="382"/>
      <c r="M300" s="382"/>
      <c r="N300" s="384"/>
      <c r="O300" s="358"/>
      <c r="P300" s="585"/>
      <c r="Q300" s="22" t="s">
        <v>47</v>
      </c>
      <c r="R300" s="109">
        <f t="shared" ref="R300:AG309" si="204">SUBTOTAL(9,R298:R299)</f>
        <v>0</v>
      </c>
      <c r="S300" s="24">
        <f t="shared" si="204"/>
        <v>0</v>
      </c>
      <c r="T300" s="25">
        <f t="shared" si="204"/>
        <v>0</v>
      </c>
      <c r="U300" s="23">
        <f t="shared" si="204"/>
        <v>0</v>
      </c>
      <c r="V300" s="23">
        <f t="shared" si="204"/>
        <v>0</v>
      </c>
      <c r="W300" s="23">
        <f t="shared" si="204"/>
        <v>0</v>
      </c>
      <c r="X300" s="23">
        <f t="shared" si="204"/>
        <v>0</v>
      </c>
      <c r="Y300" s="23">
        <f t="shared" ref="Y300:AF309" si="205">SUBTOTAL(9,Y298:Y299)</f>
        <v>0</v>
      </c>
      <c r="Z300" s="23">
        <f t="shared" si="205"/>
        <v>0</v>
      </c>
      <c r="AA300" s="23">
        <f t="shared" si="205"/>
        <v>0</v>
      </c>
      <c r="AB300" s="278">
        <f t="shared" si="205"/>
        <v>0</v>
      </c>
      <c r="AC300" s="271">
        <f t="shared" si="205"/>
        <v>0</v>
      </c>
      <c r="AD300" s="23">
        <f t="shared" si="205"/>
        <v>0</v>
      </c>
      <c r="AE300" s="278">
        <f t="shared" si="205"/>
        <v>0</v>
      </c>
      <c r="AF300" s="281">
        <f t="shared" si="205"/>
        <v>0</v>
      </c>
      <c r="AG300" s="24">
        <f t="shared" si="204"/>
        <v>0</v>
      </c>
      <c r="AH300" s="560"/>
      <c r="AI300" s="367"/>
      <c r="AJ300" s="370"/>
      <c r="AK300" s="373"/>
      <c r="AL300" s="385"/>
      <c r="AM300" s="134">
        <f>ROW()</f>
        <v>300</v>
      </c>
      <c r="AN300" s="112">
        <f>D298</f>
        <v>0</v>
      </c>
      <c r="AO300" s="131">
        <f>N298</f>
        <v>0</v>
      </c>
      <c r="AP300" s="112"/>
      <c r="AQ300" s="112"/>
      <c r="AR300" s="112"/>
      <c r="AS300" s="112"/>
      <c r="AT300" s="112"/>
    </row>
    <row r="301" spans="2:46" ht="16.25" hidden="1" customHeight="1">
      <c r="B301" s="112">
        <f t="shared" si="183"/>
        <v>292</v>
      </c>
      <c r="C301" s="386">
        <v>98</v>
      </c>
      <c r="D301" s="389"/>
      <c r="E301" s="374"/>
      <c r="F301" s="377" t="s">
        <v>66</v>
      </c>
      <c r="G301" s="374"/>
      <c r="H301" s="377" t="s">
        <v>66</v>
      </c>
      <c r="I301" s="374"/>
      <c r="J301" s="377" t="s">
        <v>67</v>
      </c>
      <c r="K301" s="374"/>
      <c r="L301" s="380"/>
      <c r="M301" s="380"/>
      <c r="N301" s="356"/>
      <c r="O301" s="356"/>
      <c r="P301" s="583"/>
      <c r="Q301" s="14" t="s">
        <v>35</v>
      </c>
      <c r="R301" s="15">
        <f>SUM(T301:AG301)</f>
        <v>0</v>
      </c>
      <c r="S301" s="49"/>
      <c r="T301" s="50"/>
      <c r="U301" s="51"/>
      <c r="V301" s="51"/>
      <c r="W301" s="51"/>
      <c r="X301" s="51"/>
      <c r="Y301" s="51"/>
      <c r="Z301" s="51"/>
      <c r="AA301" s="51"/>
      <c r="AB301" s="51"/>
      <c r="AC301" s="269"/>
      <c r="AD301" s="51"/>
      <c r="AE301" s="51"/>
      <c r="AF301" s="279"/>
      <c r="AG301" s="49"/>
      <c r="AH301" s="362"/>
      <c r="AI301" s="365"/>
      <c r="AJ301" s="368" t="s">
        <v>36</v>
      </c>
      <c r="AK301" s="371"/>
      <c r="AL301" s="329"/>
      <c r="AM301" s="134">
        <f>ROW()</f>
        <v>301</v>
      </c>
      <c r="AN301" s="112">
        <f>D301</f>
        <v>0</v>
      </c>
      <c r="AO301" s="131">
        <f>N301</f>
        <v>0</v>
      </c>
      <c r="AP301" s="112"/>
      <c r="AQ301" s="112"/>
      <c r="AR301" s="112"/>
      <c r="AS301" s="112"/>
      <c r="AT301" s="112"/>
    </row>
    <row r="302" spans="2:46" ht="16.25" hidden="1" customHeight="1">
      <c r="B302" s="112">
        <f t="shared" si="183"/>
        <v>293</v>
      </c>
      <c r="C302" s="387"/>
      <c r="D302" s="390"/>
      <c r="E302" s="375"/>
      <c r="F302" s="378"/>
      <c r="G302" s="375"/>
      <c r="H302" s="378"/>
      <c r="I302" s="375"/>
      <c r="J302" s="378"/>
      <c r="K302" s="375"/>
      <c r="L302" s="381"/>
      <c r="M302" s="381"/>
      <c r="N302" s="383"/>
      <c r="O302" s="357"/>
      <c r="P302" s="584"/>
      <c r="Q302" s="18" t="s">
        <v>42</v>
      </c>
      <c r="R302" s="19">
        <f>SUM(T302:AG302)</f>
        <v>0</v>
      </c>
      <c r="S302" s="52"/>
      <c r="T302" s="53"/>
      <c r="U302" s="54"/>
      <c r="V302" s="54"/>
      <c r="W302" s="54"/>
      <c r="X302" s="54"/>
      <c r="Y302" s="54"/>
      <c r="Z302" s="54"/>
      <c r="AA302" s="54"/>
      <c r="AB302" s="54"/>
      <c r="AC302" s="270"/>
      <c r="AD302" s="54"/>
      <c r="AE302" s="54"/>
      <c r="AF302" s="280"/>
      <c r="AG302" s="52"/>
      <c r="AH302" s="559"/>
      <c r="AI302" s="366"/>
      <c r="AJ302" s="369"/>
      <c r="AK302" s="372"/>
      <c r="AL302" s="330"/>
      <c r="AM302" s="134">
        <f>ROW()</f>
        <v>302</v>
      </c>
      <c r="AN302" s="112">
        <f>D301</f>
        <v>0</v>
      </c>
      <c r="AO302" s="131">
        <f>N301</f>
        <v>0</v>
      </c>
      <c r="AP302" s="112"/>
      <c r="AQ302" s="112"/>
      <c r="AR302" s="112"/>
      <c r="AS302" s="112"/>
      <c r="AT302" s="112"/>
    </row>
    <row r="303" spans="2:46" ht="16.25" hidden="1" customHeight="1">
      <c r="B303" s="112">
        <f t="shared" si="183"/>
        <v>294</v>
      </c>
      <c r="C303" s="388"/>
      <c r="D303" s="391"/>
      <c r="E303" s="376"/>
      <c r="F303" s="379"/>
      <c r="G303" s="376"/>
      <c r="H303" s="379"/>
      <c r="I303" s="376"/>
      <c r="J303" s="379"/>
      <c r="K303" s="376"/>
      <c r="L303" s="382"/>
      <c r="M303" s="382"/>
      <c r="N303" s="384"/>
      <c r="O303" s="358"/>
      <c r="P303" s="585"/>
      <c r="Q303" s="22" t="s">
        <v>47</v>
      </c>
      <c r="R303" s="109">
        <f t="shared" ref="R303:AG303" si="206">SUBTOTAL(9,R301:R302)</f>
        <v>0</v>
      </c>
      <c r="S303" s="24">
        <f t="shared" si="206"/>
        <v>0</v>
      </c>
      <c r="T303" s="25">
        <f t="shared" si="206"/>
        <v>0</v>
      </c>
      <c r="U303" s="23">
        <f t="shared" si="206"/>
        <v>0</v>
      </c>
      <c r="V303" s="23">
        <f t="shared" si="206"/>
        <v>0</v>
      </c>
      <c r="W303" s="23">
        <f t="shared" si="206"/>
        <v>0</v>
      </c>
      <c r="X303" s="23">
        <f t="shared" si="204"/>
        <v>0</v>
      </c>
      <c r="Y303" s="23">
        <f t="shared" ref="Y303:Z303" si="207">SUBTOTAL(9,Y301:Y302)</f>
        <v>0</v>
      </c>
      <c r="Z303" s="23">
        <f t="shared" si="207"/>
        <v>0</v>
      </c>
      <c r="AA303" s="23">
        <f t="shared" si="205"/>
        <v>0</v>
      </c>
      <c r="AB303" s="278">
        <f t="shared" si="205"/>
        <v>0</v>
      </c>
      <c r="AC303" s="271">
        <f t="shared" si="205"/>
        <v>0</v>
      </c>
      <c r="AD303" s="23">
        <f t="shared" si="205"/>
        <v>0</v>
      </c>
      <c r="AE303" s="278">
        <f t="shared" si="205"/>
        <v>0</v>
      </c>
      <c r="AF303" s="281">
        <f t="shared" si="205"/>
        <v>0</v>
      </c>
      <c r="AG303" s="24">
        <f t="shared" si="206"/>
        <v>0</v>
      </c>
      <c r="AH303" s="560"/>
      <c r="AI303" s="367"/>
      <c r="AJ303" s="370"/>
      <c r="AK303" s="373"/>
      <c r="AL303" s="385"/>
      <c r="AM303" s="134">
        <f>ROW()</f>
        <v>303</v>
      </c>
      <c r="AN303" s="112">
        <f>D301</f>
        <v>0</v>
      </c>
      <c r="AO303" s="131">
        <f>N301</f>
        <v>0</v>
      </c>
      <c r="AP303" s="112"/>
      <c r="AQ303" s="112"/>
      <c r="AR303" s="112"/>
      <c r="AS303" s="112"/>
      <c r="AT303" s="112"/>
    </row>
    <row r="304" spans="2:46" ht="16.25" hidden="1" customHeight="1">
      <c r="B304" s="112">
        <f t="shared" si="183"/>
        <v>295</v>
      </c>
      <c r="C304" s="386">
        <v>99</v>
      </c>
      <c r="D304" s="389"/>
      <c r="E304" s="374"/>
      <c r="F304" s="377" t="s">
        <v>66</v>
      </c>
      <c r="G304" s="374"/>
      <c r="H304" s="377" t="s">
        <v>66</v>
      </c>
      <c r="I304" s="374"/>
      <c r="J304" s="377" t="s">
        <v>67</v>
      </c>
      <c r="K304" s="374"/>
      <c r="L304" s="380"/>
      <c r="M304" s="380"/>
      <c r="N304" s="356"/>
      <c r="O304" s="356"/>
      <c r="P304" s="583"/>
      <c r="Q304" s="14" t="s">
        <v>35</v>
      </c>
      <c r="R304" s="15">
        <f>SUM(T304:AG304)</f>
        <v>0</v>
      </c>
      <c r="S304" s="49"/>
      <c r="T304" s="50"/>
      <c r="U304" s="51"/>
      <c r="V304" s="51"/>
      <c r="W304" s="51"/>
      <c r="X304" s="51"/>
      <c r="Y304" s="51"/>
      <c r="Z304" s="51"/>
      <c r="AA304" s="51"/>
      <c r="AB304" s="51"/>
      <c r="AC304" s="269"/>
      <c r="AD304" s="51"/>
      <c r="AE304" s="51"/>
      <c r="AF304" s="279"/>
      <c r="AG304" s="49"/>
      <c r="AH304" s="362"/>
      <c r="AI304" s="365"/>
      <c r="AJ304" s="368" t="s">
        <v>36</v>
      </c>
      <c r="AK304" s="371"/>
      <c r="AL304" s="329"/>
      <c r="AM304" s="134">
        <f>ROW()</f>
        <v>304</v>
      </c>
      <c r="AN304" s="112">
        <f>D304</f>
        <v>0</v>
      </c>
      <c r="AO304" s="131">
        <f>N304</f>
        <v>0</v>
      </c>
      <c r="AP304" s="112"/>
      <c r="AQ304" s="112"/>
      <c r="AR304" s="112"/>
      <c r="AS304" s="112"/>
      <c r="AT304" s="112"/>
    </row>
    <row r="305" spans="2:46" ht="16.25" hidden="1" customHeight="1">
      <c r="B305" s="112">
        <f t="shared" si="183"/>
        <v>296</v>
      </c>
      <c r="C305" s="387"/>
      <c r="D305" s="390"/>
      <c r="E305" s="375"/>
      <c r="F305" s="378"/>
      <c r="G305" s="375"/>
      <c r="H305" s="378"/>
      <c r="I305" s="375"/>
      <c r="J305" s="378"/>
      <c r="K305" s="375"/>
      <c r="L305" s="381"/>
      <c r="M305" s="381"/>
      <c r="N305" s="383"/>
      <c r="O305" s="357"/>
      <c r="P305" s="584"/>
      <c r="Q305" s="18" t="s">
        <v>42</v>
      </c>
      <c r="R305" s="19">
        <f>SUM(T305:AG305)</f>
        <v>0</v>
      </c>
      <c r="S305" s="52"/>
      <c r="T305" s="53"/>
      <c r="U305" s="54"/>
      <c r="V305" s="54"/>
      <c r="W305" s="54"/>
      <c r="X305" s="54"/>
      <c r="Y305" s="54"/>
      <c r="Z305" s="54"/>
      <c r="AA305" s="54"/>
      <c r="AB305" s="54"/>
      <c r="AC305" s="270"/>
      <c r="AD305" s="54"/>
      <c r="AE305" s="54"/>
      <c r="AF305" s="280"/>
      <c r="AG305" s="52"/>
      <c r="AH305" s="559"/>
      <c r="AI305" s="366"/>
      <c r="AJ305" s="369"/>
      <c r="AK305" s="372"/>
      <c r="AL305" s="330"/>
      <c r="AM305" s="134">
        <f>ROW()</f>
        <v>305</v>
      </c>
      <c r="AN305" s="112">
        <f>D304</f>
        <v>0</v>
      </c>
      <c r="AO305" s="131">
        <f>N304</f>
        <v>0</v>
      </c>
      <c r="AP305" s="112"/>
      <c r="AQ305" s="112"/>
      <c r="AR305" s="112"/>
      <c r="AS305" s="112"/>
      <c r="AT305" s="112"/>
    </row>
    <row r="306" spans="2:46" ht="16.25" hidden="1" customHeight="1">
      <c r="B306" s="112">
        <f t="shared" si="183"/>
        <v>297</v>
      </c>
      <c r="C306" s="388"/>
      <c r="D306" s="391"/>
      <c r="E306" s="376"/>
      <c r="F306" s="379"/>
      <c r="G306" s="376"/>
      <c r="H306" s="379"/>
      <c r="I306" s="376"/>
      <c r="J306" s="379"/>
      <c r="K306" s="376"/>
      <c r="L306" s="382"/>
      <c r="M306" s="382"/>
      <c r="N306" s="384"/>
      <c r="O306" s="358"/>
      <c r="P306" s="585"/>
      <c r="Q306" s="22" t="s">
        <v>47</v>
      </c>
      <c r="R306" s="109">
        <f t="shared" ref="R306:AG306" si="208">SUBTOTAL(9,R304:R305)</f>
        <v>0</v>
      </c>
      <c r="S306" s="24">
        <f t="shared" si="208"/>
        <v>0</v>
      </c>
      <c r="T306" s="25">
        <f t="shared" si="208"/>
        <v>0</v>
      </c>
      <c r="U306" s="23">
        <f t="shared" si="208"/>
        <v>0</v>
      </c>
      <c r="V306" s="23">
        <f t="shared" si="208"/>
        <v>0</v>
      </c>
      <c r="W306" s="23">
        <f t="shared" si="208"/>
        <v>0</v>
      </c>
      <c r="X306" s="23">
        <f t="shared" si="204"/>
        <v>0</v>
      </c>
      <c r="Y306" s="23">
        <f t="shared" ref="Y306:Z306" si="209">SUBTOTAL(9,Y304:Y305)</f>
        <v>0</v>
      </c>
      <c r="Z306" s="23">
        <f t="shared" si="209"/>
        <v>0</v>
      </c>
      <c r="AA306" s="23">
        <f t="shared" si="205"/>
        <v>0</v>
      </c>
      <c r="AB306" s="278">
        <f t="shared" si="205"/>
        <v>0</v>
      </c>
      <c r="AC306" s="271">
        <f t="shared" si="205"/>
        <v>0</v>
      </c>
      <c r="AD306" s="23">
        <f t="shared" si="205"/>
        <v>0</v>
      </c>
      <c r="AE306" s="278">
        <f t="shared" si="205"/>
        <v>0</v>
      </c>
      <c r="AF306" s="281">
        <f t="shared" si="205"/>
        <v>0</v>
      </c>
      <c r="AG306" s="24">
        <f t="shared" si="208"/>
        <v>0</v>
      </c>
      <c r="AH306" s="560"/>
      <c r="AI306" s="367"/>
      <c r="AJ306" s="370"/>
      <c r="AK306" s="373"/>
      <c r="AL306" s="385"/>
      <c r="AM306" s="134">
        <f>ROW()</f>
        <v>306</v>
      </c>
      <c r="AN306" s="112">
        <f>D304</f>
        <v>0</v>
      </c>
      <c r="AO306" s="131">
        <f>N304</f>
        <v>0</v>
      </c>
      <c r="AP306" s="112"/>
      <c r="AQ306" s="112"/>
      <c r="AR306" s="112"/>
      <c r="AS306" s="112"/>
      <c r="AT306" s="112"/>
    </row>
    <row r="307" spans="2:46" ht="16.25" hidden="1" customHeight="1">
      <c r="B307" s="112">
        <f t="shared" si="183"/>
        <v>298</v>
      </c>
      <c r="C307" s="386">
        <v>100</v>
      </c>
      <c r="D307" s="389"/>
      <c r="E307" s="374"/>
      <c r="F307" s="377" t="s">
        <v>66</v>
      </c>
      <c r="G307" s="374"/>
      <c r="H307" s="377" t="s">
        <v>66</v>
      </c>
      <c r="I307" s="374"/>
      <c r="J307" s="377" t="s">
        <v>67</v>
      </c>
      <c r="K307" s="374"/>
      <c r="L307" s="380"/>
      <c r="M307" s="380"/>
      <c r="N307" s="356"/>
      <c r="O307" s="356"/>
      <c r="P307" s="583"/>
      <c r="Q307" s="14" t="s">
        <v>35</v>
      </c>
      <c r="R307" s="15">
        <f>SUM(T307:AG307)</f>
        <v>0</v>
      </c>
      <c r="S307" s="49"/>
      <c r="T307" s="50"/>
      <c r="U307" s="51"/>
      <c r="V307" s="51"/>
      <c r="W307" s="51"/>
      <c r="X307" s="51"/>
      <c r="Y307" s="51"/>
      <c r="Z307" s="51"/>
      <c r="AA307" s="51"/>
      <c r="AB307" s="51"/>
      <c r="AC307" s="269"/>
      <c r="AD307" s="51"/>
      <c r="AE307" s="51"/>
      <c r="AF307" s="279"/>
      <c r="AG307" s="49"/>
      <c r="AH307" s="362"/>
      <c r="AI307" s="365"/>
      <c r="AJ307" s="368" t="s">
        <v>36</v>
      </c>
      <c r="AK307" s="371"/>
      <c r="AL307" s="329"/>
      <c r="AM307" s="134">
        <f>ROW()</f>
        <v>307</v>
      </c>
      <c r="AN307" s="112">
        <f>D307</f>
        <v>0</v>
      </c>
      <c r="AO307" s="131">
        <f>N307</f>
        <v>0</v>
      </c>
      <c r="AP307" s="112"/>
      <c r="AQ307" s="112"/>
      <c r="AR307" s="112"/>
      <c r="AS307" s="112"/>
      <c r="AT307" s="112"/>
    </row>
    <row r="308" spans="2:46" ht="16.25" hidden="1" customHeight="1">
      <c r="B308" s="112">
        <f t="shared" si="183"/>
        <v>299</v>
      </c>
      <c r="C308" s="387"/>
      <c r="D308" s="390"/>
      <c r="E308" s="375"/>
      <c r="F308" s="378"/>
      <c r="G308" s="375"/>
      <c r="H308" s="378"/>
      <c r="I308" s="375"/>
      <c r="J308" s="378"/>
      <c r="K308" s="375"/>
      <c r="L308" s="381"/>
      <c r="M308" s="381"/>
      <c r="N308" s="383"/>
      <c r="O308" s="357"/>
      <c r="P308" s="584"/>
      <c r="Q308" s="18" t="s">
        <v>42</v>
      </c>
      <c r="R308" s="19">
        <f>SUM(T308:AG308)</f>
        <v>0</v>
      </c>
      <c r="S308" s="52"/>
      <c r="T308" s="53"/>
      <c r="U308" s="54"/>
      <c r="V308" s="54"/>
      <c r="W308" s="54"/>
      <c r="X308" s="54"/>
      <c r="Y308" s="54"/>
      <c r="Z308" s="54"/>
      <c r="AA308" s="54"/>
      <c r="AB308" s="54"/>
      <c r="AC308" s="270"/>
      <c r="AD308" s="54"/>
      <c r="AE308" s="54"/>
      <c r="AF308" s="280"/>
      <c r="AG308" s="52"/>
      <c r="AH308" s="559"/>
      <c r="AI308" s="366"/>
      <c r="AJ308" s="369"/>
      <c r="AK308" s="372"/>
      <c r="AL308" s="330"/>
      <c r="AM308" s="134">
        <f>ROW()</f>
        <v>308</v>
      </c>
      <c r="AN308" s="112">
        <f>D307</f>
        <v>0</v>
      </c>
      <c r="AO308" s="131">
        <f>N307</f>
        <v>0</v>
      </c>
      <c r="AP308" s="112"/>
      <c r="AQ308" s="112"/>
      <c r="AR308" s="112"/>
      <c r="AS308" s="112"/>
      <c r="AT308" s="112"/>
    </row>
    <row r="309" spans="2:46" ht="16.25" hidden="1" customHeight="1" thickBot="1">
      <c r="B309" s="112">
        <f t="shared" si="183"/>
        <v>300</v>
      </c>
      <c r="C309" s="388"/>
      <c r="D309" s="391"/>
      <c r="E309" s="376"/>
      <c r="F309" s="379"/>
      <c r="G309" s="376"/>
      <c r="H309" s="379"/>
      <c r="I309" s="376"/>
      <c r="J309" s="379"/>
      <c r="K309" s="376"/>
      <c r="L309" s="382"/>
      <c r="M309" s="382"/>
      <c r="N309" s="384"/>
      <c r="O309" s="358"/>
      <c r="P309" s="585"/>
      <c r="Q309" s="22" t="s">
        <v>47</v>
      </c>
      <c r="R309" s="109">
        <f t="shared" ref="R309:AG309" si="210">SUBTOTAL(9,R307:R308)</f>
        <v>0</v>
      </c>
      <c r="S309" s="24">
        <f t="shared" si="210"/>
        <v>0</v>
      </c>
      <c r="T309" s="25">
        <f t="shared" si="210"/>
        <v>0</v>
      </c>
      <c r="U309" s="23">
        <f t="shared" si="210"/>
        <v>0</v>
      </c>
      <c r="V309" s="23">
        <f t="shared" si="210"/>
        <v>0</v>
      </c>
      <c r="W309" s="23">
        <f t="shared" si="210"/>
        <v>0</v>
      </c>
      <c r="X309" s="23">
        <f t="shared" si="204"/>
        <v>0</v>
      </c>
      <c r="Y309" s="23">
        <f t="shared" ref="Y309:Z309" si="211">SUBTOTAL(9,Y307:Y308)</f>
        <v>0</v>
      </c>
      <c r="Z309" s="23">
        <f t="shared" si="211"/>
        <v>0</v>
      </c>
      <c r="AA309" s="23">
        <f t="shared" si="205"/>
        <v>0</v>
      </c>
      <c r="AB309" s="278">
        <f t="shared" si="205"/>
        <v>0</v>
      </c>
      <c r="AC309" s="271">
        <f t="shared" si="205"/>
        <v>0</v>
      </c>
      <c r="AD309" s="23">
        <f t="shared" si="205"/>
        <v>0</v>
      </c>
      <c r="AE309" s="278">
        <f t="shared" si="205"/>
        <v>0</v>
      </c>
      <c r="AF309" s="281">
        <f t="shared" si="205"/>
        <v>0</v>
      </c>
      <c r="AG309" s="24">
        <f t="shared" si="210"/>
        <v>0</v>
      </c>
      <c r="AH309" s="560"/>
      <c r="AI309" s="367"/>
      <c r="AJ309" s="370"/>
      <c r="AK309" s="373"/>
      <c r="AL309" s="331"/>
      <c r="AM309" s="134">
        <f>ROW()</f>
        <v>309</v>
      </c>
      <c r="AN309" s="112">
        <f>D307</f>
        <v>0</v>
      </c>
      <c r="AO309" s="131">
        <f>N307</f>
        <v>0</v>
      </c>
      <c r="AP309" s="112"/>
      <c r="AQ309" s="112"/>
      <c r="AR309" s="112"/>
      <c r="AS309" s="112"/>
      <c r="AT309" s="112"/>
    </row>
    <row r="310" spans="2:46">
      <c r="C310" s="332" t="s">
        <v>69</v>
      </c>
      <c r="D310" s="333"/>
      <c r="E310" s="333"/>
      <c r="F310" s="333"/>
      <c r="G310" s="333"/>
      <c r="H310" s="333"/>
      <c r="I310" s="333"/>
      <c r="J310" s="333"/>
      <c r="K310" s="333"/>
      <c r="L310" s="333"/>
      <c r="M310" s="333"/>
      <c r="N310" s="334"/>
      <c r="O310" s="341" t="s">
        <v>70</v>
      </c>
      <c r="P310" s="342"/>
      <c r="Q310" s="26" t="s">
        <v>71</v>
      </c>
      <c r="R310" s="113">
        <f>SUMIF($Q$10:$Q$309,$Q$310,R10:R309)</f>
        <v>285000</v>
      </c>
      <c r="S310" s="114">
        <f t="shared" ref="S310:AG310" si="212">SUMIF($Q$10:$Q$309,$Q$310,S10:S309)</f>
        <v>200000</v>
      </c>
      <c r="T310" s="115">
        <f t="shared" si="212"/>
        <v>0</v>
      </c>
      <c r="U310" s="113">
        <f t="shared" si="212"/>
        <v>85000</v>
      </c>
      <c r="V310" s="116">
        <f t="shared" si="212"/>
        <v>200000</v>
      </c>
      <c r="W310" s="116">
        <f t="shared" si="212"/>
        <v>0</v>
      </c>
      <c r="X310" s="116">
        <f t="shared" ref="X310" si="213">SUMIF($Q$10:$Q$309,$Q$310,X10:X309)</f>
        <v>0</v>
      </c>
      <c r="Y310" s="116">
        <f t="shared" ref="Y310:AF310" si="214">SUMIF($Q$10:$Q$309,$Q$310,Y10:Y309)</f>
        <v>0</v>
      </c>
      <c r="Z310" s="116">
        <f t="shared" si="214"/>
        <v>0</v>
      </c>
      <c r="AA310" s="116">
        <f t="shared" si="214"/>
        <v>0</v>
      </c>
      <c r="AB310" s="116">
        <f t="shared" si="214"/>
        <v>0</v>
      </c>
      <c r="AC310" s="272">
        <f t="shared" si="214"/>
        <v>0</v>
      </c>
      <c r="AD310" s="116">
        <f t="shared" si="214"/>
        <v>0</v>
      </c>
      <c r="AE310" s="116">
        <f t="shared" si="214"/>
        <v>0</v>
      </c>
      <c r="AF310" s="114">
        <f t="shared" si="214"/>
        <v>0</v>
      </c>
      <c r="AG310" s="114">
        <f t="shared" si="212"/>
        <v>0</v>
      </c>
      <c r="AH310" s="310"/>
      <c r="AI310" s="346"/>
      <c r="AJ310" s="347"/>
      <c r="AK310" s="347"/>
      <c r="AL310" s="348"/>
      <c r="AM310" s="135"/>
      <c r="AN310" s="132"/>
      <c r="AO310" s="132"/>
      <c r="AP310" s="132"/>
      <c r="AQ310" s="132"/>
      <c r="AR310" s="132"/>
      <c r="AS310" s="132"/>
      <c r="AT310" s="132"/>
    </row>
    <row r="311" spans="2:46">
      <c r="C311" s="335"/>
      <c r="D311" s="336"/>
      <c r="E311" s="336"/>
      <c r="F311" s="336"/>
      <c r="G311" s="336"/>
      <c r="H311" s="336"/>
      <c r="I311" s="336"/>
      <c r="J311" s="336"/>
      <c r="K311" s="336"/>
      <c r="L311" s="336"/>
      <c r="M311" s="336"/>
      <c r="N311" s="337"/>
      <c r="O311" s="341"/>
      <c r="P311" s="343"/>
      <c r="Q311" s="27" t="s">
        <v>72</v>
      </c>
      <c r="R311" s="117">
        <f>SUMIF($Q$10:$Q$309,$Q$311,R10:R309)</f>
        <v>955000</v>
      </c>
      <c r="S311" s="118">
        <f t="shared" ref="S311:W311" si="215">SUMIF($Q$10:$Q$309,$Q$311,S10:S309)</f>
        <v>950000</v>
      </c>
      <c r="T311" s="119">
        <f t="shared" si="215"/>
        <v>0</v>
      </c>
      <c r="U311" s="117">
        <f t="shared" si="215"/>
        <v>0</v>
      </c>
      <c r="V311" s="117">
        <f t="shared" si="215"/>
        <v>955000</v>
      </c>
      <c r="W311" s="117">
        <f t="shared" si="215"/>
        <v>0</v>
      </c>
      <c r="X311" s="117">
        <f t="shared" ref="X311" si="216">SUMIF($Q$10:$Q$309,$Q$311,X10:X309)</f>
        <v>0</v>
      </c>
      <c r="Y311" s="117">
        <f t="shared" ref="Y311:AF311" si="217">SUMIF($Q$10:$Q$309,$Q$311,Y10:Y309)</f>
        <v>0</v>
      </c>
      <c r="Z311" s="117">
        <f t="shared" si="217"/>
        <v>0</v>
      </c>
      <c r="AA311" s="117">
        <f t="shared" si="217"/>
        <v>0</v>
      </c>
      <c r="AB311" s="117">
        <f t="shared" si="217"/>
        <v>0</v>
      </c>
      <c r="AC311" s="129">
        <f t="shared" si="217"/>
        <v>0</v>
      </c>
      <c r="AD311" s="117">
        <f t="shared" si="217"/>
        <v>0</v>
      </c>
      <c r="AE311" s="117">
        <f t="shared" si="217"/>
        <v>0</v>
      </c>
      <c r="AF311" s="118">
        <f t="shared" si="217"/>
        <v>0</v>
      </c>
      <c r="AG311" s="118">
        <f t="shared" ref="AG311" si="218">SUMIF($Q$10:$Q$309,$Q$311,AG10:AG309)</f>
        <v>0</v>
      </c>
      <c r="AH311" s="310"/>
      <c r="AI311" s="349"/>
      <c r="AJ311" s="350"/>
      <c r="AK311" s="350"/>
      <c r="AL311" s="351"/>
    </row>
    <row r="312" spans="2:46">
      <c r="C312" s="335"/>
      <c r="D312" s="336"/>
      <c r="E312" s="336"/>
      <c r="F312" s="336"/>
      <c r="G312" s="336"/>
      <c r="H312" s="336"/>
      <c r="I312" s="336"/>
      <c r="J312" s="336"/>
      <c r="K312" s="336"/>
      <c r="L312" s="336"/>
      <c r="M312" s="336"/>
      <c r="N312" s="337"/>
      <c r="O312" s="344"/>
      <c r="P312" s="345"/>
      <c r="Q312" s="28" t="s">
        <v>73</v>
      </c>
      <c r="R312" s="120">
        <f>IF(SUBTOTAL(9,R10:R309)=SUMIF($Q$10:$Q$309,$Q$312,R10:R309),SUMIF($Q$10:$Q$309,$Q$312,R10:R309),"ERR")</f>
        <v>1240000</v>
      </c>
      <c r="S312" s="121">
        <f t="shared" ref="S312:AG312" si="219">IF(SUBTOTAL(9,S10:S309)=SUMIF($Q$10:$Q$309,$Q$312,S10:S309),SUMIF($Q$10:$Q$309,$Q$312,S10:S309),"ERR")</f>
        <v>1150000</v>
      </c>
      <c r="T312" s="122">
        <f t="shared" si="219"/>
        <v>0</v>
      </c>
      <c r="U312" s="120">
        <f t="shared" si="219"/>
        <v>85000</v>
      </c>
      <c r="V312" s="120">
        <f t="shared" si="219"/>
        <v>1155000</v>
      </c>
      <c r="W312" s="120">
        <f t="shared" si="219"/>
        <v>0</v>
      </c>
      <c r="X312" s="120">
        <f t="shared" ref="X312" si="220">IF(SUBTOTAL(9,X10:X309)=SUMIF($Q$10:$Q$309,$Q$312,X10:X309),SUMIF($Q$10:$Q$309,$Q$312,X10:X309),"ERR")</f>
        <v>0</v>
      </c>
      <c r="Y312" s="120">
        <f t="shared" ref="Y312:AF312" si="221">IF(SUBTOTAL(9,Y10:Y309)=SUMIF($Q$10:$Q$309,$Q$312,Y10:Y309),SUMIF($Q$10:$Q$309,$Q$312,Y10:Y309),"ERR")</f>
        <v>0</v>
      </c>
      <c r="Z312" s="120">
        <f t="shared" si="221"/>
        <v>0</v>
      </c>
      <c r="AA312" s="120">
        <f t="shared" si="221"/>
        <v>0</v>
      </c>
      <c r="AB312" s="120">
        <f t="shared" si="221"/>
        <v>0</v>
      </c>
      <c r="AC312" s="273">
        <f t="shared" si="221"/>
        <v>0</v>
      </c>
      <c r="AD312" s="120">
        <f t="shared" si="221"/>
        <v>0</v>
      </c>
      <c r="AE312" s="120">
        <f t="shared" si="221"/>
        <v>0</v>
      </c>
      <c r="AF312" s="121">
        <f t="shared" si="221"/>
        <v>0</v>
      </c>
      <c r="AG312" s="121">
        <f t="shared" si="219"/>
        <v>0</v>
      </c>
      <c r="AH312" s="311"/>
      <c r="AI312" s="349"/>
      <c r="AJ312" s="350"/>
      <c r="AK312" s="350"/>
      <c r="AL312" s="351"/>
    </row>
    <row r="313" spans="2:46">
      <c r="C313" s="335"/>
      <c r="D313" s="336"/>
      <c r="E313" s="336"/>
      <c r="F313" s="336"/>
      <c r="G313" s="336"/>
      <c r="H313" s="336"/>
      <c r="I313" s="336"/>
      <c r="J313" s="336"/>
      <c r="K313" s="336"/>
      <c r="L313" s="336"/>
      <c r="M313" s="336"/>
      <c r="N313" s="337"/>
      <c r="O313" s="303" t="s">
        <v>74</v>
      </c>
      <c r="P313" s="304"/>
      <c r="Q313" s="29" t="s">
        <v>71</v>
      </c>
      <c r="R313" s="113">
        <f>SUMIFS(R$10:R309,$AO$10:$AO$309,"市",$Q$10:$Q$309,Q313)+SUMIFS(R10:R309,$AO$10:$AO$309,"町",$Q$10:$Q$309,Q313)+SUMIFS(R10:R309,$AO$10:$AO$309,"村",$Q$10:$Q$309,Q313)</f>
        <v>285000</v>
      </c>
      <c r="S313" s="123">
        <f>SUMIFS(S$10:S309,$AO$10:$AO$309,"市",$Q$10:$Q$309,$Q$313)+SUMIFS(S10:S309,$AO$10:$AO$309,"町",$Q$10:$Q$309,$Q$313)+SUMIFS(S10:S309,$AO$10:$AO$309,"村",$Q$10:$Q$309,$Q$313)</f>
        <v>200000</v>
      </c>
      <c r="T313" s="107">
        <f>SUMIFS(T$10:T309,$AO$10:$AO$309,"市",$Q$10:$Q$309,Q313)+SUMIFS(T10:T309,$AO$10:$AO$309,"町",$Q$10:$Q$309,Q313)+SUMIFS(T10:T309,$AO$10:$AO$309,"村",$Q$10:$Q$309,Q313)</f>
        <v>0</v>
      </c>
      <c r="U313" s="113">
        <f>SUMIFS(U$10:U309,$AO$10:$AO$309,"市",$Q$10:$Q$309,Q313)+SUMIFS(U10:U309,$AO$10:$AO$309,"町",$Q$10:$Q$309,Q313)+SUMIFS(U10:U309,$AO$10:$AO$309,"村",$Q$10:$Q$309,Q313)</f>
        <v>85000</v>
      </c>
      <c r="V313" s="113">
        <f>SUMIFS(V$10:V309,$AO$10:$AO$309,"市",$Q$10:$Q$309,Q313)+SUMIFS(V10:V309,$AO$10:$AO$309,"町",$Q$10:$Q$309,Q313)+SUMIFS(V10:V309,$AO$10:$AO$309,"村",$Q$10:$Q$309,Q313)</f>
        <v>200000</v>
      </c>
      <c r="W313" s="113">
        <f>SUMIFS(W$10:W309,$AO$10:$AO$309,"市",$Q$10:$Q$309,Q313)+SUMIFS(W10:W309,$AO$10:$AO$309,"町",$Q$10:$Q$309,Q313)+SUMIFS(W10:W309,$AO$10:$AO$309,"村",$Q$10:$Q$309,Q313)</f>
        <v>0</v>
      </c>
      <c r="X313" s="113">
        <f>SUMIFS(X$10:X309,$AO$10:$AO$309,"市",$Q$10:$Q$309,Q313)+SUMIFS(X10:X309,$AO$10:$AO$309,"町",$Q$10:$Q$309,Q313)+SUMIFS(X10:X309,$AO$10:$AO$309,"村",$Q$10:$Q$309,Q313)</f>
        <v>0</v>
      </c>
      <c r="Y313" s="113">
        <f>SUMIFS(Y$10:Y309,$AO$10:$AO$309,"市",$Q$10:$Q$309,Q313)+SUMIFS(Y10:Y309,$AO$10:$AO$309,"町",$Q$10:$Q$309,Q313)+SUMIFS(Y10:Y309,$AO$10:$AO$309,"村",$Q$10:$Q$309,Q313)</f>
        <v>0</v>
      </c>
      <c r="Z313" s="113">
        <f>SUMIFS(Z$10:Z309,$AO$10:$AO$309,"市",$Q$10:$Q$309,R313)+SUMIFS(Z10:Z309,$AO$10:$AO$309,"町",$Q$10:$Q$309,R313)+SUMIFS(Z10:Z309,$AO$10:$AO$309,"村",$Q$10:$Q$309,R313)</f>
        <v>0</v>
      </c>
      <c r="AA313" s="113">
        <f>SUMIFS(AA$10:AA309,$AN$10:$AN$309,"市",$Q$10:$Q$309,O313)+SUMIFS(AA10:AA309,$AN$10:$AN$309,"町",$Q$10:$Q$309,O313)+SUMIFS(AA10:AA309,$AN$10:$AN$309,"村",$Q$10:$Q$309,O313)</f>
        <v>0</v>
      </c>
      <c r="AB313" s="113">
        <f>SUMIFS(AB$10:AB309,$AN$10:$AN$309,"市",$Q$10:$Q$309,N313)+SUMIFS(AB10:AB309,$AN$10:$AN$309,"町",$Q$10:$Q$309,N313)+SUMIFS(AB10:AB309,$AN$10:$AN$309,"村",$Q$10:$Q$309,N313)</f>
        <v>0</v>
      </c>
      <c r="AC313" s="127">
        <f>SUMIFS(AC$10:AC309,$AN$10:$AN$309,"市",$Q$10:$Q$309,Q313)+SUMIFS(AC10:AC309,$AN$10:$AN$309,"町",$Q$10:$Q$309,Q313)+SUMIFS(AC10:AC309,$AN$10:$AN$309,"村",$Q$10:$Q$309,Q313)</f>
        <v>0</v>
      </c>
      <c r="AD313" s="113">
        <f>SUMIFS(AD$10:AD309,$AN$10:$AN$309,"市",$Q$10:$Q$309,R313)+SUMIFS(AD10:AD309,$AN$10:$AN$309,"町",$Q$10:$Q$309,R313)+SUMIFS(AD10:AD309,$AN$10:$AN$309,"村",$Q$10:$Q$309,R313)</f>
        <v>0</v>
      </c>
      <c r="AE313" s="113">
        <f>SUMIFS(AE$10:AE309,$AN$10:$AN$309,"市",$Q$10:$Q$309,P313)+SUMIFS(AE10:AE309,$AN$10:$AN$309,"町",$Q$10:$Q$309,P313)+SUMIFS(AE10:AE309,$AN$10:$AN$309,"村",$Q$10:$Q$309,P313)</f>
        <v>0</v>
      </c>
      <c r="AF313" s="282">
        <f>SUMIFS(AF$10:AF309,$AN$10:$AN$309,"市",$Q$10:$Q$309,Q313)+SUMIFS(AF10:AF309,$AN$10:$AN$309,"町",$Q$10:$Q$309,Q313)+SUMIFS(AF10:AF309,$AN$10:$AN$309,"村",$Q$10:$Q$309,Q313)</f>
        <v>0</v>
      </c>
      <c r="AG313" s="123">
        <f>SUMIFS(AG$10:AG309,$AO$10:$AO$309,"市",$Q$10:$Q$309,Q313)+SUMIFS(AG10:AG309,$AO$10:$AO$309,"町",$Q$10:$Q$309,Q313)+SUMIFS(AG10:AG309,$AO$10:$AO$309,"村",$Q$10:$Q$309,Q313)</f>
        <v>0</v>
      </c>
      <c r="AH313" s="309"/>
      <c r="AI313" s="349"/>
      <c r="AJ313" s="350"/>
      <c r="AK313" s="350"/>
      <c r="AL313" s="351"/>
    </row>
    <row r="314" spans="2:46">
      <c r="C314" s="335"/>
      <c r="D314" s="336"/>
      <c r="E314" s="336"/>
      <c r="F314" s="336"/>
      <c r="G314" s="336"/>
      <c r="H314" s="336"/>
      <c r="I314" s="336"/>
      <c r="J314" s="336"/>
      <c r="K314" s="336"/>
      <c r="L314" s="336"/>
      <c r="M314" s="336"/>
      <c r="N314" s="337"/>
      <c r="O314" s="305"/>
      <c r="P314" s="306"/>
      <c r="Q314" s="27" t="s">
        <v>72</v>
      </c>
      <c r="R314" s="124">
        <f>SUMIFS(R10:R309,$AO$10:$AO$309,"市",$Q$10:$Q$309,Q314)+SUMIFS(R10:R309,$AO$10:$AO$309,"町",$Q$10:$Q$309,Q314)+SUMIFS(R10:R309,$AO$10:$AO$309,"村",$Q$10:$Q$309,Q314)</f>
        <v>955000</v>
      </c>
      <c r="S314" s="125">
        <f>SUMIFS(S10:S309,$AO$10:$AO$309,"市",$Q$10:$Q$309,Q314)+SUMIFS(S10:S309,$AO$10:$AO$309,"町",$Q$10:$Q$309,Q314)+SUMIFS(S10:S309,$AO$10:$AO$309,"村",$Q$10:$Q$309,Q314)</f>
        <v>950000</v>
      </c>
      <c r="T314" s="126">
        <f>SUMIFS(T10:T309,$AO$10:$AO$309,"市",$Q$10:$Q$309,Q314)+SUMIFS(T10:T309,$AO$10:$AO$309,"町",$Q$10:$Q$309,Q314)+SUMIFS(T10:T309,$AO$10:$AO$309,"村",$Q$10:$Q$309,Q314)</f>
        <v>0</v>
      </c>
      <c r="U314" s="124">
        <f>SUMIFS(U10:U309,$AO$10:$AO$309,"市",$Q$10:$Q$309,Q314)+SUMIFS(U10:U309,$AO$10:$AO$309,"町",$Q$10:$Q$309,Q314)+SUMIFS(U10:U309,$AO$10:$AO$309,"村",$Q$10:$Q$309,Q314)</f>
        <v>0</v>
      </c>
      <c r="V314" s="124">
        <f>SUMIFS(V10:V309,$AO$10:$AO$309,"市",$Q$10:$Q$309,Q314)+SUMIFS(V10:V309,$AO$10:$AO$309,"町",$Q$10:$Q$309,Q314)+SUMIFS(V10:V309,$AO$10:$AO$309,"村",$Q$10:$Q$309,Q314)</f>
        <v>955000</v>
      </c>
      <c r="W314" s="124">
        <f>SUMIFS(W10:W309,$AO$10:$AO$309,"市",$Q$10:$Q$309,Q314)+SUMIFS(W10:W309,$AO$10:$AO$309,"町",$Q$10:$Q$309,Q314)+SUMIFS(W10:W309,$AO$10:$AO$309,"村",$Q$10:$Q$309,Q314)</f>
        <v>0</v>
      </c>
      <c r="X314" s="124">
        <f>SUMIFS(X10:X309,$AO$10:$AO$309,"市",$Q$10:$Q$309,Q314)+SUMIFS(X10:X309,$AO$10:$AO$309,"町",$Q$10:$Q$309,Q314)+SUMIFS(X10:X309,$AO$10:$AO$309,"村",$Q$10:$Q$309,Q314)</f>
        <v>0</v>
      </c>
      <c r="Y314" s="124">
        <f>SUMIFS(Y10:Y309,$AO$10:$AO$309,"市",$Q$10:$Q$309,Q314)+SUMIFS(Y10:Y309,$AO$10:$AO$309,"町",$Q$10:$Q$309,Q314)+SUMIFS(Y10:Y309,$AO$10:$AO$309,"村",$Q$10:$Q$309,Q314)</f>
        <v>0</v>
      </c>
      <c r="Z314" s="124">
        <f>SUMIFS(Z10:Z309,$AO$10:$AO$309,"市",$Q$10:$Q$309,R314)+SUMIFS(Z10:Z309,$AO$10:$AO$309,"町",$Q$10:$Q$309,R314)+SUMIFS(Z10:Z309,$AO$10:$AO$309,"村",$Q$10:$Q$309,R314)</f>
        <v>0</v>
      </c>
      <c r="AA314" s="124">
        <f>SUMIFS(AA10:AA309,$AN$10:$AN$309,"市",$Q$10:$Q$309,O314)+SUMIFS(AA10:AA309,$AN$10:$AN$309,"町",$Q$10:$Q$309,O314)+SUMIFS(AA10:AA309,$AN$10:$AN$309,"村",$Q$10:$Q$309,O314)</f>
        <v>0</v>
      </c>
      <c r="AB314" s="124">
        <f>SUMIFS(AB10:AB309,$AN$10:$AN$309,"市",$Q$10:$Q$309,N314)+SUMIFS(AB10:AB309,$AN$10:$AN$309,"町",$Q$10:$Q$309,N314)+SUMIFS(AB10:AB309,$AN$10:$AN$309,"村",$Q$10:$Q$309,N314)</f>
        <v>0</v>
      </c>
      <c r="AC314" s="274">
        <f>SUMIFS(AC10:AC309,$AN$10:$AN$309,"市",$Q$10:$Q$309,Q314)+SUMIFS(AC10:AC309,$AN$10:$AN$309,"町",$Q$10:$Q$309,Q314)+SUMIFS(AC10:AC309,$AN$10:$AN$309,"村",$Q$10:$Q$309,Q314)</f>
        <v>0</v>
      </c>
      <c r="AD314" s="124">
        <f>SUMIFS(AD10:AD309,$AN$10:$AN$309,"市",$Q$10:$Q$309,R314)+SUMIFS(AD10:AD309,$AN$10:$AN$309,"町",$Q$10:$Q$309,R314)+SUMIFS(AD10:AD309,$AN$10:$AN$309,"村",$Q$10:$Q$309,R314)</f>
        <v>0</v>
      </c>
      <c r="AE314" s="124">
        <f>SUMIFS(AE10:AE309,$AN$10:$AN$309,"市",$Q$10:$Q$309,P314)+SUMIFS(AE10:AE309,$AN$10:$AN$309,"町",$Q$10:$Q$309,P314)+SUMIFS(AE10:AE309,$AN$10:$AN$309,"村",$Q$10:$Q$309,P314)</f>
        <v>0</v>
      </c>
      <c r="AF314" s="283">
        <f>SUMIFS(AF10:AF309,$AN$10:$AN$309,"市",$Q$10:$Q$309,Q314)+SUMIFS(AF10:AF309,$AN$10:$AN$309,"町",$Q$10:$Q$309,Q314)+SUMIFS(AF10:AF309,$AN$10:$AN$309,"村",$Q$10:$Q$309,Q314)</f>
        <v>0</v>
      </c>
      <c r="AG314" s="125">
        <f>SUMIFS(AG10:AG309,$AO$10:$AO$309,"市",$Q$10:$Q$309,Q314)+SUMIFS(AG10:AG309,$AO$10:$AO$309,"町",$Q$10:$Q$309,Q314)+SUMIFS(AG10:AG309,$AO$10:$AO$309,"村",$Q$10:$Q$309,Q314)</f>
        <v>0</v>
      </c>
      <c r="AH314" s="310"/>
      <c r="AI314" s="349"/>
      <c r="AJ314" s="350"/>
      <c r="AK314" s="350"/>
      <c r="AL314" s="351"/>
    </row>
    <row r="315" spans="2:46">
      <c r="C315" s="335"/>
      <c r="D315" s="336"/>
      <c r="E315" s="336"/>
      <c r="F315" s="336"/>
      <c r="G315" s="336"/>
      <c r="H315" s="336"/>
      <c r="I315" s="336"/>
      <c r="J315" s="336"/>
      <c r="K315" s="336"/>
      <c r="L315" s="336"/>
      <c r="M315" s="336"/>
      <c r="N315" s="337"/>
      <c r="O315" s="305"/>
      <c r="P315" s="306"/>
      <c r="Q315" s="27" t="s">
        <v>73</v>
      </c>
      <c r="R315" s="109">
        <f>SUMIFS(R10:R309,$AO$10:$AO$309,"市",$Q$10:$Q$309,Q315)+SUMIFS(R10:R309,$AO$10:$AO$309,"町",$Q$10:$Q$309,Q315)+SUMIFS(R10:R309,$AO$10:$AO$309,"村",$Q$10:$Q$309,Q315)</f>
        <v>1240000</v>
      </c>
      <c r="S315" s="111">
        <f>SUMIFS(S10:S309,$AO$10:$AO$309,"市",$Q$10:$Q$309,Q315)+SUMIFS(S10:S309,$AO$10:$AO$309,"町",$Q$10:$Q$309,Q315)+SUMIFS(S10:S309,$AO$10:$AO$309,"村",$Q$10:$Q$309,Q315)</f>
        <v>1150000</v>
      </c>
      <c r="T315" s="110">
        <f>SUMIFS(T10:T309,$AO$10:$AO$309,"市",$Q$10:$Q$309,Q315)+SUMIFS(T10:T309,$AO$10:$AO$309,"町",$Q$10:$Q$309,Q315)+SUMIFS(T10:T309,$AO$10:$AO$309,"村",$Q$10:$Q$309,Q315)</f>
        <v>0</v>
      </c>
      <c r="U315" s="109">
        <f>SUMIFS(U10:U309,$AO$10:$AO$309,"市",$Q$10:$Q$309,Q315)+SUMIFS(U10:U309,$AO$10:$AO$309,"町",$Q$10:$Q$309,Q315)+SUMIFS(U10:U309,$AO$10:$AO$309,"村",$Q$10:$Q$309,Q315)</f>
        <v>85000</v>
      </c>
      <c r="V315" s="109">
        <f>SUMIFS(V10:V309,$AO$10:$AO$309,"市",$Q$10:$Q$309,Q315)+SUMIFS(V10:V309,$AO$10:$AO$309,"町",$Q$10:$Q$309,Q315)+SUMIFS(V10:V309,$AO$10:$AO$309,"村",$Q$10:$Q$309,Q315)</f>
        <v>1155000</v>
      </c>
      <c r="W315" s="109">
        <f>SUMIFS(W10:W309,$AO$10:$AO$309,"市",$Q$10:$Q$309,Q315)+SUMIFS(W10:W309,$AO$10:$AO$309,"町",$Q$10:$Q$309,Q315)+SUMIFS(W10:W309,$AO$10:$AO$309,"村",$Q$10:$Q$309,Q315)</f>
        <v>0</v>
      </c>
      <c r="X315" s="109">
        <f>SUMIFS(X10:X309,$AO$10:$AO$309,"市",$Q$10:$Q$309,Q315)+SUMIFS(X10:X309,$AO$10:$AO$309,"町",$Q$10:$Q$309,Q315)+SUMIFS(X10:X309,$AO$10:$AO$309,"村",$Q$10:$Q$309,Q315)</f>
        <v>0</v>
      </c>
      <c r="Y315" s="109">
        <f>SUMIFS(Y10:Y309,$AO$10:$AO$309,"市",$Q$10:$Q$309,Q315)+SUMIFS(Y10:Y309,$AO$10:$AO$309,"町",$Q$10:$Q$309,Q315)+SUMIFS(Y10:Y309,$AO$10:$AO$309,"村",$Q$10:$Q$309,Q315)</f>
        <v>0</v>
      </c>
      <c r="Z315" s="109">
        <f>SUMIFS(Z10:Z309,$AO$10:$AO$309,"市",$Q$10:$Q$309,R315)+SUMIFS(Z10:Z309,$AO$10:$AO$309,"町",$Q$10:$Q$309,R315)+SUMIFS(Z10:Z309,$AO$10:$AO$309,"村",$Q$10:$Q$309,R315)</f>
        <v>0</v>
      </c>
      <c r="AA315" s="109">
        <f>SUMIFS(AA10:AA309,$AN$10:$AN$309,"市",$Q$10:$Q$309,O315)+SUMIFS(AA10:AA309,$AN$10:$AN$309,"町",$Q$10:$Q$309,O315)+SUMIFS(AA10:AA309,$AN$10:$AN$309,"村",$Q$10:$Q$309,O315)</f>
        <v>0</v>
      </c>
      <c r="AB315" s="120">
        <f>SUMIFS(AB10:AB309,$AN$10:$AN$309,"市",$Q$10:$Q$309,N315)+SUMIFS(AB10:AB309,$AN$10:$AN$309,"町",$Q$10:$Q$309,N315)+SUMIFS(AB10:AB309,$AN$10:$AN$309,"村",$Q$10:$Q$309,N315)</f>
        <v>0</v>
      </c>
      <c r="AC315" s="130">
        <f>SUMIFS(AC10:AC309,$AN$10:$AN$309,"市",$Q$10:$Q$309,Q315)+SUMIFS(AC10:AC309,$AN$10:$AN$309,"町",$Q$10:$Q$309,Q315)+SUMIFS(AC10:AC309,$AN$10:$AN$309,"村",$Q$10:$Q$309,Q315)</f>
        <v>0</v>
      </c>
      <c r="AD315" s="109">
        <f>SUMIFS(AD10:AD309,$AN$10:$AN$309,"市",$Q$10:$Q$309,R315)+SUMIFS(AD10:AD309,$AN$10:$AN$309,"町",$Q$10:$Q$309,R315)+SUMIFS(AD10:AD309,$AN$10:$AN$309,"村",$Q$10:$Q$309,R315)</f>
        <v>0</v>
      </c>
      <c r="AE315" s="120">
        <f>SUMIFS(AE10:AE309,$AN$10:$AN$309,"市",$Q$10:$Q$309,P315)+SUMIFS(AE10:AE309,$AN$10:$AN$309,"町",$Q$10:$Q$309,P315)+SUMIFS(AE10:AE309,$AN$10:$AN$309,"村",$Q$10:$Q$309,P315)</f>
        <v>0</v>
      </c>
      <c r="AF315" s="121">
        <f>SUMIFS(AF10:AF309,$AN$10:$AN$309,"市",$Q$10:$Q$309,Q315)+SUMIFS(AF10:AF309,$AN$10:$AN$309,"町",$Q$10:$Q$309,Q315)+SUMIFS(AF10:AF309,$AN$10:$AN$309,"村",$Q$10:$Q$309,Q315)</f>
        <v>0</v>
      </c>
      <c r="AG315" s="111">
        <f>SUMIFS(AG10:AG309,$AO$10:$AO$309,"市",$Q$10:$Q$309,Q315)+SUMIFS(AG10:AG309,$AO$10:$AO$309,"町",$Q$10:$Q$309,Q315)+SUMIFS(AG10:AG309,$AO$10:$AO$309,"村",$Q$10:$Q$309,Q315)</f>
        <v>0</v>
      </c>
      <c r="AH315" s="311"/>
      <c r="AI315" s="349"/>
      <c r="AJ315" s="350"/>
      <c r="AK315" s="350"/>
      <c r="AL315" s="351"/>
    </row>
    <row r="316" spans="2:46">
      <c r="C316" s="335"/>
      <c r="D316" s="336"/>
      <c r="E316" s="336"/>
      <c r="F316" s="336"/>
      <c r="G316" s="336"/>
      <c r="H316" s="336"/>
      <c r="I316" s="336"/>
      <c r="J316" s="336"/>
      <c r="K316" s="336"/>
      <c r="L316" s="336"/>
      <c r="M316" s="336"/>
      <c r="N316" s="337"/>
      <c r="O316" s="303" t="s">
        <v>75</v>
      </c>
      <c r="P316" s="304"/>
      <c r="Q316" s="30" t="s">
        <v>71</v>
      </c>
      <c r="R316" s="113">
        <f>SUMIFS($R$10:$R$309,$AO$10:$AO$309,"県",$Q$10:$Q$309,$Q$316)</f>
        <v>0</v>
      </c>
      <c r="S316" s="123">
        <f>SUMIFS($S$10:$S$309,$AO$10:$AO$309,"県",$Q$10:$Q$309,$Q$316)</f>
        <v>0</v>
      </c>
      <c r="T316" s="115">
        <f>SUMIFS($T$10:$T$309,$AO$10:$AO$309,"県",$Q$10:$Q$309,$Q$316)</f>
        <v>0</v>
      </c>
      <c r="U316" s="127">
        <f>SUMIFS($U$10:$U$309,$AO$10:$AO$309,"県",$Q$10:$Q$309,$Q$316)</f>
        <v>0</v>
      </c>
      <c r="V316" s="113">
        <f>SUMIFS($V$10:$V$309,$AO$10:$AO$309,"県",$Q$10:$Q$309,$Q$316)</f>
        <v>0</v>
      </c>
      <c r="W316" s="113">
        <f>SUMIFS($W$10:$W$309,$AO$10:$AO$309,"県",$Q$10:$Q$309,$Q$316)</f>
        <v>0</v>
      </c>
      <c r="X316" s="113">
        <f>SUMIFS($X$10:$X$309,$AO$10:$AO$309,"県",$Q$10:$Q$309,$Q$316)</f>
        <v>0</v>
      </c>
      <c r="Y316" s="113">
        <f>SUMIFS($X$10:$X$309,$AO$10:$AO$309,"県",$Q$10:$Q$309,$Q$316)</f>
        <v>0</v>
      </c>
      <c r="Z316" s="113">
        <f>SUMIFS($X$10:$X$309,$AO$10:$AO$309,"県",$Q$10:$Q$309,$Q$316)</f>
        <v>0</v>
      </c>
      <c r="AA316" s="113">
        <f>SUMIFS($X$10:$X$309,$AN$10:$AN$309,"県",$Q$10:$Q$309,$Q$316)</f>
        <v>0</v>
      </c>
      <c r="AB316" s="113">
        <f>SUMIFS($AF$10:$AF$309,$AN$10:$AN$309,"県",$Q$10:$Q$309,$Q$316)</f>
        <v>0</v>
      </c>
      <c r="AC316" s="127">
        <f>SUMIFS($X$10:$X$309,$AN$10:$AN$309,"県",$Q$10:$Q$309,$Q$316)</f>
        <v>0</v>
      </c>
      <c r="AD316" s="113">
        <f>SUMIFS($X$10:$X$309,$AN$10:$AN$309,"県",$Q$10:$Q$309,$Q$316)</f>
        <v>0</v>
      </c>
      <c r="AE316" s="113">
        <f>SUMIFS($AF$10:$AF$309,$AN$10:$AN$309,"県",$Q$10:$Q$309,$Q$316)</f>
        <v>0</v>
      </c>
      <c r="AF316" s="282">
        <f>SUMIFS($AF$10:$AF$309,$AN$10:$AN$309,"県",$Q$10:$Q$309,$Q$316)</f>
        <v>0</v>
      </c>
      <c r="AG316" s="123">
        <f>SUMIFS($AG$10:$AG$309,$AO$10:$AO$309,"県",$Q$10:$Q$309,$Q$316)</f>
        <v>0</v>
      </c>
      <c r="AH316" s="309"/>
      <c r="AI316" s="349"/>
      <c r="AJ316" s="350"/>
      <c r="AK316" s="350"/>
      <c r="AL316" s="351"/>
    </row>
    <row r="317" spans="2:46">
      <c r="C317" s="335"/>
      <c r="D317" s="336"/>
      <c r="E317" s="336"/>
      <c r="F317" s="336"/>
      <c r="G317" s="336"/>
      <c r="H317" s="336"/>
      <c r="I317" s="336"/>
      <c r="J317" s="336"/>
      <c r="K317" s="336"/>
      <c r="L317" s="336"/>
      <c r="M317" s="336"/>
      <c r="N317" s="337"/>
      <c r="O317" s="305"/>
      <c r="P317" s="306"/>
      <c r="Q317" s="27" t="s">
        <v>72</v>
      </c>
      <c r="R317" s="124">
        <f>SUMIFS($R$10:$R$309,$AO$10:$AO$309,"県",$Q$10:$Q$309,$Q$317)</f>
        <v>0</v>
      </c>
      <c r="S317" s="128">
        <f>SUMIFS($S$10:$S$309,$AO$10:$AO$309,"県",$Q$10:$Q$309,$Q$317)</f>
        <v>0</v>
      </c>
      <c r="T317" s="119">
        <f>SUMIFS($T$10:$T$309,$AO$10:$AO$309,"県",$Q$10:$Q$309,$Q$317)</f>
        <v>0</v>
      </c>
      <c r="U317" s="129">
        <f>SUMIFS($U$10:$U$309,$AO$10:$AO$309,"県",$Q$10:$Q$309,$Q$317)</f>
        <v>0</v>
      </c>
      <c r="V317" s="117">
        <f>SUMIFS($V$10:$V$309,$AO$10:$AO$309,"県",$Q$10:$Q$309,$Q$317)</f>
        <v>0</v>
      </c>
      <c r="W317" s="117">
        <f>SUMIFS($W$10:$W$309,$AO$10:$AO$309,"県",$Q$10:$Q$309,$Q$317)</f>
        <v>0</v>
      </c>
      <c r="X317" s="117">
        <f>SUMIFS($X$10:$X$309,$AO$10:$AO$309,"県",$Q$10:$Q$309,$Q$317)</f>
        <v>0</v>
      </c>
      <c r="Y317" s="117">
        <f>SUMIFS($X$10:$X$309,$AO$10:$AO$309,"県",$Q$10:$Q$309,$Q$317)</f>
        <v>0</v>
      </c>
      <c r="Z317" s="117">
        <f>SUMIFS($X$10:$X$309,$AO$10:$AO$309,"県",$Q$10:$Q$309,$Q$317)</f>
        <v>0</v>
      </c>
      <c r="AA317" s="117">
        <f>SUMIFS($X$10:$X$309,$AN$10:$AN$309,"県",$Q$10:$Q$309,$Q$317)</f>
        <v>0</v>
      </c>
      <c r="AB317" s="117">
        <f>SUMIFS($AF$10:$AF$309,$AN$10:$AN$309,"県",$Q$10:$Q$309,$Q$317)</f>
        <v>0</v>
      </c>
      <c r="AC317" s="129">
        <f>SUMIFS($X$10:$X$309,$AN$10:$AN$309,"県",$Q$10:$Q$309,$Q$317)</f>
        <v>0</v>
      </c>
      <c r="AD317" s="117">
        <f>SUMIFS($X$10:$X$309,$AN$10:$AN$309,"県",$Q$10:$Q$309,$Q$317)</f>
        <v>0</v>
      </c>
      <c r="AE317" s="117">
        <f>SUMIFS($AF$10:$AF$309,$AN$10:$AN$309,"県",$Q$10:$Q$309,$Q$317)</f>
        <v>0</v>
      </c>
      <c r="AF317" s="118">
        <f>SUMIFS($AF$10:$AF$309,$AN$10:$AN$309,"県",$Q$10:$Q$309,$Q$317)</f>
        <v>0</v>
      </c>
      <c r="AG317" s="128">
        <f>SUMIFS($AG$10:$AG$309,$AO$10:$AO$309,"県",$Q$10:$Q$309,$Q$317)</f>
        <v>0</v>
      </c>
      <c r="AH317" s="310"/>
      <c r="AI317" s="349"/>
      <c r="AJ317" s="350"/>
      <c r="AK317" s="350"/>
      <c r="AL317" s="351"/>
    </row>
    <row r="318" spans="2:46">
      <c r="C318" s="335"/>
      <c r="D318" s="336"/>
      <c r="E318" s="336"/>
      <c r="F318" s="336"/>
      <c r="G318" s="336"/>
      <c r="H318" s="336"/>
      <c r="I318" s="336"/>
      <c r="J318" s="336"/>
      <c r="K318" s="336"/>
      <c r="L318" s="336"/>
      <c r="M318" s="336"/>
      <c r="N318" s="337"/>
      <c r="O318" s="305"/>
      <c r="P318" s="306"/>
      <c r="Q318" s="28" t="s">
        <v>73</v>
      </c>
      <c r="R318" s="109">
        <f>SUMIFS($R$10:$R$309,$AO$10:$AO$309,"県",$Q$10:$Q$309,$Q$318)</f>
        <v>0</v>
      </c>
      <c r="S318" s="111">
        <f>SUMIFS($S$10:$S$309,$AO$10:$AO$309,"県",$Q$10:$Q$309,$Q$318)</f>
        <v>0</v>
      </c>
      <c r="T318" s="122">
        <f>SUMIFS($T$10:$T$309,$AO$10:$AO$309,"県",$Q$10:$Q$309,$Q$318)</f>
        <v>0</v>
      </c>
      <c r="U318" s="130">
        <f>SUMIFS($U$10:$U$309,$AO$10:$AO$309,"県",$Q$10:$Q$309,$Q$318)</f>
        <v>0</v>
      </c>
      <c r="V318" s="109">
        <f>SUMIFS($V$10:$V$309,$AO$10:$AO$309,"県",$Q$10:$Q$309,$Q$318)</f>
        <v>0</v>
      </c>
      <c r="W318" s="109">
        <f>SUMIFS($W$10:$W$309,$AO$10:$AO$309,"県",$Q$10:$Q$309,$Q$318)</f>
        <v>0</v>
      </c>
      <c r="X318" s="109">
        <f>SUMIFS($X$10:$X$309,$AO$10:$AO$309,"県",$Q$10:$Q$309,$Q$318)</f>
        <v>0</v>
      </c>
      <c r="Y318" s="109">
        <f>SUMIFS($X$10:$X$309,$AO$10:$AO$309,"県",$Q$10:$Q$309,$Q$318)</f>
        <v>0</v>
      </c>
      <c r="Z318" s="109">
        <f>SUMIFS($X$10:$X$309,$AO$10:$AO$309,"県",$Q$10:$Q$309,$Q$318)</f>
        <v>0</v>
      </c>
      <c r="AA318" s="109">
        <f>SUMIFS($X$10:$X$309,$AN$10:$AN$309,"県",$Q$10:$Q$309,$Q$318)</f>
        <v>0</v>
      </c>
      <c r="AB318" s="120">
        <f>SUMIFS($AF$10:$AF$309,$AN$10:$AN$309,"県",$Q$10:$Q$309,$Q$318)</f>
        <v>0</v>
      </c>
      <c r="AC318" s="130">
        <f>SUMIFS($X$10:$X$309,$AN$10:$AN$309,"県",$Q$10:$Q$309,$Q$318)</f>
        <v>0</v>
      </c>
      <c r="AD318" s="109">
        <f>SUMIFS($X$10:$X$309,$AN$10:$AN$309,"県",$Q$10:$Q$309,$Q$318)</f>
        <v>0</v>
      </c>
      <c r="AE318" s="120">
        <f>SUMIFS($AF$10:$AF$309,$AN$10:$AN$309,"県",$Q$10:$Q$309,$Q$318)</f>
        <v>0</v>
      </c>
      <c r="AF318" s="121">
        <f>SUMIFS($AF$10:$AF$309,$AN$10:$AN$309,"県",$Q$10:$Q$309,$Q$318)</f>
        <v>0</v>
      </c>
      <c r="AG318" s="111">
        <f>SUMIFS($AG$10:$AG$309,$AO$10:$AO$309,"県",$Q$10:$Q$309,$Q$318)</f>
        <v>0</v>
      </c>
      <c r="AH318" s="311"/>
      <c r="AI318" s="349"/>
      <c r="AJ318" s="350"/>
      <c r="AK318" s="350"/>
      <c r="AL318" s="351"/>
    </row>
    <row r="319" spans="2:46" ht="14.5" customHeight="1">
      <c r="C319" s="335"/>
      <c r="D319" s="336"/>
      <c r="E319" s="336"/>
      <c r="F319" s="336"/>
      <c r="G319" s="336"/>
      <c r="H319" s="336"/>
      <c r="I319" s="336"/>
      <c r="J319" s="336"/>
      <c r="K319" s="336"/>
      <c r="L319" s="336"/>
      <c r="M319" s="336"/>
      <c r="N319" s="337"/>
      <c r="O319" s="355" t="s">
        <v>76</v>
      </c>
      <c r="P319" s="304"/>
      <c r="Q319" s="26" t="s">
        <v>71</v>
      </c>
      <c r="R319" s="113">
        <f>SUMIFS($R$10:$R$309,$AO$10:$AO$309,"組合",$Q$10:$Q$309,$Q$319)</f>
        <v>0</v>
      </c>
      <c r="S319" s="123">
        <f>SUMIFS($S$10:$S$309,$AO$10:$AO$309,"組合",$Q$10:$Q$309,$Q$320)</f>
        <v>0</v>
      </c>
      <c r="T319" s="115">
        <f>SUMIFS($T$10:$T$309,$AO$10:$AO$309,"組合",$Q$10:$Q$309,$Q$319)</f>
        <v>0</v>
      </c>
      <c r="U319" s="127">
        <f>SUMIFS($U$10:$U$309,$AO$10:$AO$309,"組合",$Q$10:$Q$309,$Q$319)</f>
        <v>0</v>
      </c>
      <c r="V319" s="113">
        <f>SUMIFS($V$10:$V$309,$AO$10:$AO$309,"組合",$Q$10:$Q$309,$Q$319)</f>
        <v>0</v>
      </c>
      <c r="W319" s="113">
        <f>SUMIFS($W$10:$W$309,$AO$10:$AO$309,"組合",$Q$10:$Q$309,$Q$319)</f>
        <v>0</v>
      </c>
      <c r="X319" s="113">
        <f>SUMIFS($X$10:$X$309,$AO$10:$AO$309,"組合",$Q$10:$Q$309,$Q$319)</f>
        <v>0</v>
      </c>
      <c r="Y319" s="113">
        <f>SUMIFS($X$10:$X$309,$AO$10:$AO$309,"組合",$Q$10:$Q$309,$Q$319)</f>
        <v>0</v>
      </c>
      <c r="Z319" s="113">
        <f>SUMIFS($X$10:$X$309,$AO$10:$AO$309,"組合",$Q$10:$Q$309,$Q$319)</f>
        <v>0</v>
      </c>
      <c r="AA319" s="113">
        <f>SUMIFS($X$10:$X$309,$AN$10:$AN$309,"組合",$Q$10:$Q$309,$Q$319)</f>
        <v>0</v>
      </c>
      <c r="AB319" s="113">
        <f>SUMIFS($AF$10:$AF$309,$AN$10:$AN$309,"組合",$Q$10:$Q$309,$Q$319)</f>
        <v>0</v>
      </c>
      <c r="AC319" s="127">
        <f>SUMIFS($X$10:$X$309,$AN$10:$AN$309,"組合",$Q$10:$Q$309,$Q$319)</f>
        <v>0</v>
      </c>
      <c r="AD319" s="113">
        <f>SUMIFS($X$10:$X$309,$AN$10:$AN$309,"組合",$Q$10:$Q$309,$Q$319)</f>
        <v>0</v>
      </c>
      <c r="AE319" s="113">
        <f>SUMIFS($AF$10:$AF$309,$AN$10:$AN$309,"組合",$Q$10:$Q$309,$Q$319)</f>
        <v>0</v>
      </c>
      <c r="AF319" s="282">
        <f>SUMIFS($AF$10:$AF$309,$AN$10:$AN$309,"組合",$Q$10:$Q$309,$Q$319)</f>
        <v>0</v>
      </c>
      <c r="AG319" s="123">
        <f>SUMIFS($AG$10:$AG$309,$AO$10:$AO$309,"組合",$Q$10:$Q$309,$Q$319)</f>
        <v>0</v>
      </c>
      <c r="AH319" s="103"/>
      <c r="AI319" s="349"/>
      <c r="AJ319" s="350"/>
      <c r="AK319" s="350"/>
      <c r="AL319" s="351"/>
    </row>
    <row r="320" spans="2:46" ht="14">
      <c r="C320" s="335"/>
      <c r="D320" s="336"/>
      <c r="E320" s="336"/>
      <c r="F320" s="336"/>
      <c r="G320" s="336"/>
      <c r="H320" s="336"/>
      <c r="I320" s="336"/>
      <c r="J320" s="336"/>
      <c r="K320" s="336"/>
      <c r="L320" s="336"/>
      <c r="M320" s="336"/>
      <c r="N320" s="337"/>
      <c r="O320" s="305"/>
      <c r="P320" s="306"/>
      <c r="Q320" s="27" t="s">
        <v>72</v>
      </c>
      <c r="R320" s="124">
        <f>SUMIFS($R$10:$R$309,$AO$10:$AO$309,"組合",$Q$10:$Q$309,$Q$320)</f>
        <v>0</v>
      </c>
      <c r="S320" s="128">
        <f>SUMIFS($S$10:$S$309,$AO$10:$AO$309,"組合",$Q$10:$Q$309,$Q$320)</f>
        <v>0</v>
      </c>
      <c r="T320" s="119">
        <f>SUMIFS($T$10:$T$309,$AO$10:$AO$309,"組合",$Q$10:$Q$309,$Q$320)</f>
        <v>0</v>
      </c>
      <c r="U320" s="129">
        <f>SUMIFS($U$10:$U$309,$AO$10:$AO$309,"組合",$Q$10:$Q$309,$Q$320)</f>
        <v>0</v>
      </c>
      <c r="V320" s="117">
        <f>SUMIFS($V$10:$V$309,$AO$10:$AO$309,"組合",$Q$10:$Q$309,$Q$320)</f>
        <v>0</v>
      </c>
      <c r="W320" s="117">
        <f>SUMIFS($W$10:$W$309,$AO$10:$AO$309,"組合",$Q$10:$Q$309,$Q$320)</f>
        <v>0</v>
      </c>
      <c r="X320" s="117">
        <f>SUMIFS($X$10:$X$309,$AO$10:$AO$309,"組合",$Q$10:$Q$309,$Q$320)</f>
        <v>0</v>
      </c>
      <c r="Y320" s="117">
        <f>SUMIFS($X$10:$X$309,$AO$10:$AO$309,"組合",$Q$10:$Q$309,$Q$320)</f>
        <v>0</v>
      </c>
      <c r="Z320" s="117">
        <f>SUMIFS($X$10:$X$309,$AO$10:$AO$309,"組合",$Q$10:$Q$309,$Q$320)</f>
        <v>0</v>
      </c>
      <c r="AA320" s="117">
        <f>SUMIFS($X$10:$X$309,$AN$10:$AN$309,"組合",$Q$10:$Q$309,$Q$320)</f>
        <v>0</v>
      </c>
      <c r="AB320" s="117">
        <f>SUMIFS($AF$10:$AF$309,$AN$10:$AN$309,"組合",$Q$10:$Q$309,$Q$320)</f>
        <v>0</v>
      </c>
      <c r="AC320" s="129">
        <f>SUMIFS($X$10:$X$309,$AN$10:$AN$309,"組合",$Q$10:$Q$309,$Q$320)</f>
        <v>0</v>
      </c>
      <c r="AD320" s="117">
        <f>SUMIFS($X$10:$X$309,$AN$10:$AN$309,"組合",$Q$10:$Q$309,$Q$320)</f>
        <v>0</v>
      </c>
      <c r="AE320" s="117">
        <f>SUMIFS($AF$10:$AF$309,$AN$10:$AN$309,"組合",$Q$10:$Q$309,$Q$320)</f>
        <v>0</v>
      </c>
      <c r="AF320" s="118">
        <f>SUMIFS($AF$10:$AF$309,$AN$10:$AN$309,"組合",$Q$10:$Q$309,$Q$320)</f>
        <v>0</v>
      </c>
      <c r="AG320" s="128">
        <f>SUMIFS($AG$10:$AG$309,$AO$10:$AO$309,"組合",$Q$10:$Q$309,$Q$320)</f>
        <v>0</v>
      </c>
      <c r="AH320" s="103"/>
      <c r="AI320" s="349"/>
      <c r="AJ320" s="350"/>
      <c r="AK320" s="350"/>
      <c r="AL320" s="351"/>
    </row>
    <row r="321" spans="3:38" ht="14">
      <c r="C321" s="335"/>
      <c r="D321" s="336"/>
      <c r="E321" s="336"/>
      <c r="F321" s="336"/>
      <c r="G321" s="336"/>
      <c r="H321" s="336"/>
      <c r="I321" s="336"/>
      <c r="J321" s="336"/>
      <c r="K321" s="336"/>
      <c r="L321" s="336"/>
      <c r="M321" s="336"/>
      <c r="N321" s="337"/>
      <c r="O321" s="307"/>
      <c r="P321" s="308"/>
      <c r="Q321" s="28" t="s">
        <v>73</v>
      </c>
      <c r="R321" s="109">
        <f>SUMIFS($R$10:$R$309,$AO$10:$AO$309,"組合",$Q$10:$Q$309,$Q$321)</f>
        <v>0</v>
      </c>
      <c r="S321" s="111">
        <f>SUMIFS($S$10:$S$309,$AO$10:$AO$309,"組合",$Q$10:$Q$309,$Q$321)</f>
        <v>0</v>
      </c>
      <c r="T321" s="122">
        <f>SUMIFS($T$10:$T$309,$AO$10:$AO$309,"組合",$Q$10:$Q$309,$Q$321)</f>
        <v>0</v>
      </c>
      <c r="U321" s="130">
        <f>SUMIFS($U$10:$U$309,$AO$10:$AO$309,"組合",$Q$10:$Q$309,$Q$321)</f>
        <v>0</v>
      </c>
      <c r="V321" s="109">
        <f>SUMIFS($V$10:$V$309,$AO$10:$AO$309,"組合",$Q$10:$Q$309,$Q$321)</f>
        <v>0</v>
      </c>
      <c r="W321" s="109">
        <f>SUMIFS($W$10:$W$309,$AO$10:$AO$309,"組合",$Q$10:$Q$309,$Q$321)</f>
        <v>0</v>
      </c>
      <c r="X321" s="109">
        <f>SUMIFS($X$10:$X$309,$AO$10:$AO$309,"組合",$Q$10:$Q$309,$Q$321)</f>
        <v>0</v>
      </c>
      <c r="Y321" s="109">
        <f>SUMIFS($X$10:$X$309,$AO$10:$AO$309,"組合",$Q$10:$Q$309,$Q$321)</f>
        <v>0</v>
      </c>
      <c r="Z321" s="109">
        <f>SUMIFS($X$10:$X$309,$AO$10:$AO$309,"組合",$Q$10:$Q$309,$Q$321)</f>
        <v>0</v>
      </c>
      <c r="AA321" s="109">
        <f>SUMIFS($X$10:$X$309,$AN$10:$AN$309,"組合",$Q$10:$Q$309,$Q$321)</f>
        <v>0</v>
      </c>
      <c r="AB321" s="120">
        <f>SUMIFS($AF$10:$AF$309,$AN$10:$AN$309,"組合",$Q$10:$Q$309,$Q$321)</f>
        <v>0</v>
      </c>
      <c r="AC321" s="130">
        <f>SUMIFS($X$10:$X$309,$AN$10:$AN$309,"組合",$Q$10:$Q$309,$Q$321)</f>
        <v>0</v>
      </c>
      <c r="AD321" s="109">
        <f>SUMIFS($X$10:$X$309,$AN$10:$AN$309,"組合",$Q$10:$Q$309,$Q$321)</f>
        <v>0</v>
      </c>
      <c r="AE321" s="120">
        <f>SUMIFS($AF$10:$AF$309,$AN$10:$AN$309,"組合",$Q$10:$Q$309,$Q$321)</f>
        <v>0</v>
      </c>
      <c r="AF321" s="121">
        <f>SUMIFS($AF$10:$AF$309,$AN$10:$AN$309,"組合",$Q$10:$Q$309,$Q$321)</f>
        <v>0</v>
      </c>
      <c r="AG321" s="111">
        <f>SUMIFS($AG$10:$AG$309,$AO$10:$AO$309,"組合",$Q$10:$Q$309,$Q$321)</f>
        <v>0</v>
      </c>
      <c r="AH321" s="103"/>
      <c r="AI321" s="349"/>
      <c r="AJ321" s="350"/>
      <c r="AK321" s="350"/>
      <c r="AL321" s="351"/>
    </row>
    <row r="322" spans="3:38">
      <c r="C322" s="335"/>
      <c r="D322" s="336"/>
      <c r="E322" s="336"/>
      <c r="F322" s="336"/>
      <c r="G322" s="336"/>
      <c r="H322" s="336"/>
      <c r="I322" s="336"/>
      <c r="J322" s="336"/>
      <c r="K322" s="336"/>
      <c r="L322" s="336"/>
      <c r="M322" s="336"/>
      <c r="N322" s="337"/>
      <c r="O322" s="303" t="s">
        <v>77</v>
      </c>
      <c r="P322" s="304"/>
      <c r="Q322" s="26" t="s">
        <v>71</v>
      </c>
      <c r="R322" s="15">
        <f t="shared" ref="R322:AG322" si="222">SUMIFS(R10:R309,$AN$10:$AN$309,"0",$Q$10:$Q$309,$Q$322)</f>
        <v>285000</v>
      </c>
      <c r="S322" s="16">
        <f t="shared" si="222"/>
        <v>200000</v>
      </c>
      <c r="T322" s="17">
        <f t="shared" si="222"/>
        <v>0</v>
      </c>
      <c r="U322" s="15">
        <f t="shared" si="222"/>
        <v>85000</v>
      </c>
      <c r="V322" s="15">
        <f t="shared" si="222"/>
        <v>200000</v>
      </c>
      <c r="W322" s="15">
        <f t="shared" si="222"/>
        <v>0</v>
      </c>
      <c r="X322" s="15">
        <f t="shared" ref="X322" si="223">SUMIFS(X10:X309,$AN$10:$AN$309,"0",$Q$10:$Q$309,$Q$322)</f>
        <v>0</v>
      </c>
      <c r="Y322" s="15">
        <f t="shared" ref="Y322:Z322" si="224">SUMIFS(Y10:Y309,$AN$10:$AN$309,"0",$Q$10:$Q$309,$Q$322)</f>
        <v>0</v>
      </c>
      <c r="Z322" s="15">
        <f t="shared" si="224"/>
        <v>0</v>
      </c>
      <c r="AA322" s="15">
        <f t="shared" ref="AA322:AF322" si="225">SUMIFS(AA10:AA309,$AM$10:$AM$309,"0",$Q$10:$Q$309,$Q$322)</f>
        <v>0</v>
      </c>
      <c r="AB322" s="15">
        <f t="shared" si="225"/>
        <v>0</v>
      </c>
      <c r="AC322" s="275">
        <f t="shared" si="225"/>
        <v>0</v>
      </c>
      <c r="AD322" s="15">
        <f t="shared" si="225"/>
        <v>0</v>
      </c>
      <c r="AE322" s="15">
        <f t="shared" si="225"/>
        <v>0</v>
      </c>
      <c r="AF322" s="284">
        <f t="shared" si="225"/>
        <v>0</v>
      </c>
      <c r="AG322" s="16">
        <f t="shared" si="222"/>
        <v>0</v>
      </c>
      <c r="AH322" s="309"/>
      <c r="AI322" s="349"/>
      <c r="AJ322" s="350"/>
      <c r="AK322" s="350"/>
      <c r="AL322" s="351"/>
    </row>
    <row r="323" spans="3:38">
      <c r="C323" s="335"/>
      <c r="D323" s="336"/>
      <c r="E323" s="336"/>
      <c r="F323" s="336"/>
      <c r="G323" s="336"/>
      <c r="H323" s="336"/>
      <c r="I323" s="336"/>
      <c r="J323" s="336"/>
      <c r="K323" s="336"/>
      <c r="L323" s="336"/>
      <c r="M323" s="336"/>
      <c r="N323" s="337"/>
      <c r="O323" s="305"/>
      <c r="P323" s="306"/>
      <c r="Q323" s="27" t="s">
        <v>72</v>
      </c>
      <c r="R323" s="19">
        <f t="shared" ref="R323:AG323" si="226">SUMIFS(R10:R309,$AN$10:$AN$309,"0",$Q$10:$Q$309,$Q$323)</f>
        <v>950000</v>
      </c>
      <c r="S323" s="20">
        <f t="shared" si="226"/>
        <v>950000</v>
      </c>
      <c r="T323" s="21">
        <f t="shared" si="226"/>
        <v>0</v>
      </c>
      <c r="U323" s="19">
        <f t="shared" si="226"/>
        <v>0</v>
      </c>
      <c r="V323" s="19">
        <f t="shared" si="226"/>
        <v>950000</v>
      </c>
      <c r="W323" s="19">
        <f t="shared" si="226"/>
        <v>0</v>
      </c>
      <c r="X323" s="19">
        <f t="shared" ref="X323" si="227">SUMIFS(X10:X309,$AN$10:$AN$309,"0",$Q$10:$Q$309,$Q$323)</f>
        <v>0</v>
      </c>
      <c r="Y323" s="19">
        <f t="shared" ref="Y323:Z323" si="228">SUMIFS(Y10:Y309,$AN$10:$AN$309,"0",$Q$10:$Q$309,$Q$323)</f>
        <v>0</v>
      </c>
      <c r="Z323" s="19">
        <f t="shared" si="228"/>
        <v>0</v>
      </c>
      <c r="AA323" s="19">
        <f t="shared" ref="AA323:AF323" si="229">SUMIFS(AA10:AA309,$AM$10:$AM$309,"0",$Q$10:$Q$309,$Q$323)</f>
        <v>0</v>
      </c>
      <c r="AB323" s="19">
        <f t="shared" si="229"/>
        <v>0</v>
      </c>
      <c r="AC323" s="276">
        <f t="shared" si="229"/>
        <v>0</v>
      </c>
      <c r="AD323" s="19">
        <f t="shared" si="229"/>
        <v>0</v>
      </c>
      <c r="AE323" s="19">
        <f t="shared" si="229"/>
        <v>0</v>
      </c>
      <c r="AF323" s="285">
        <f t="shared" si="229"/>
        <v>0</v>
      </c>
      <c r="AG323" s="20">
        <f t="shared" si="226"/>
        <v>0</v>
      </c>
      <c r="AH323" s="310"/>
      <c r="AI323" s="349"/>
      <c r="AJ323" s="350"/>
      <c r="AK323" s="350"/>
      <c r="AL323" s="351"/>
    </row>
    <row r="324" spans="3:38">
      <c r="C324" s="335"/>
      <c r="D324" s="336"/>
      <c r="E324" s="336"/>
      <c r="F324" s="336"/>
      <c r="G324" s="336"/>
      <c r="H324" s="336"/>
      <c r="I324" s="336"/>
      <c r="J324" s="336"/>
      <c r="K324" s="336"/>
      <c r="L324" s="336"/>
      <c r="M324" s="336"/>
      <c r="N324" s="337"/>
      <c r="O324" s="307"/>
      <c r="P324" s="308"/>
      <c r="Q324" s="27" t="s">
        <v>73</v>
      </c>
      <c r="R324" s="23">
        <f t="shared" ref="R324:AG324" si="230">SUMIFS(R10:R309,$AN$10:$AN$309,"0",$Q$10:$Q$309,$Q$324)</f>
        <v>1235000</v>
      </c>
      <c r="S324" s="24">
        <f t="shared" si="230"/>
        <v>1150000</v>
      </c>
      <c r="T324" s="25">
        <f t="shared" si="230"/>
        <v>0</v>
      </c>
      <c r="U324" s="23">
        <f t="shared" si="230"/>
        <v>85000</v>
      </c>
      <c r="V324" s="23">
        <f t="shared" si="230"/>
        <v>1150000</v>
      </c>
      <c r="W324" s="23">
        <f t="shared" si="230"/>
        <v>0</v>
      </c>
      <c r="X324" s="23">
        <f t="shared" ref="X324" si="231">SUMIFS(X10:X309,$AN$10:$AN$309,"0",$Q$10:$Q$309,$Q$324)</f>
        <v>0</v>
      </c>
      <c r="Y324" s="23">
        <f t="shared" ref="Y324:Z324" si="232">SUMIFS(Y10:Y309,$AN$10:$AN$309,"0",$Q$10:$Q$309,$Q$324)</f>
        <v>0</v>
      </c>
      <c r="Z324" s="23">
        <f t="shared" si="232"/>
        <v>0</v>
      </c>
      <c r="AA324" s="23">
        <f t="shared" ref="AA324:AF324" si="233">SUMIFS(AA10:AA309,$AM$10:$AM$309,"0",$Q$10:$Q$309,$Q$324)</f>
        <v>0</v>
      </c>
      <c r="AB324" s="278">
        <f t="shared" si="233"/>
        <v>0</v>
      </c>
      <c r="AC324" s="271">
        <f t="shared" si="233"/>
        <v>0</v>
      </c>
      <c r="AD324" s="23">
        <f t="shared" si="233"/>
        <v>0</v>
      </c>
      <c r="AE324" s="278">
        <f t="shared" si="233"/>
        <v>0</v>
      </c>
      <c r="AF324" s="281">
        <f t="shared" si="233"/>
        <v>0</v>
      </c>
      <c r="AG324" s="24">
        <f t="shared" si="230"/>
        <v>0</v>
      </c>
      <c r="AH324" s="311"/>
      <c r="AI324" s="349"/>
      <c r="AJ324" s="350"/>
      <c r="AK324" s="350"/>
      <c r="AL324" s="351"/>
    </row>
    <row r="325" spans="3:38">
      <c r="C325" s="335"/>
      <c r="D325" s="336"/>
      <c r="E325" s="336"/>
      <c r="F325" s="336"/>
      <c r="G325" s="336"/>
      <c r="H325" s="336"/>
      <c r="I325" s="336"/>
      <c r="J325" s="336"/>
      <c r="K325" s="336"/>
      <c r="L325" s="336"/>
      <c r="M325" s="336"/>
      <c r="N325" s="337"/>
      <c r="O325" s="305" t="s">
        <v>78</v>
      </c>
      <c r="P325" s="306"/>
      <c r="Q325" s="31" t="s">
        <v>71</v>
      </c>
      <c r="R325" s="15">
        <f t="shared" ref="R325:AG325" si="234">SUMIFS(R10:R309,$AN$10:$AN$309,"◆",$Q$10:$Q$309,$Q$325)</f>
        <v>0</v>
      </c>
      <c r="S325" s="16">
        <f t="shared" si="234"/>
        <v>0</v>
      </c>
      <c r="T325" s="17">
        <f t="shared" si="234"/>
        <v>0</v>
      </c>
      <c r="U325" s="15">
        <f t="shared" si="234"/>
        <v>0</v>
      </c>
      <c r="V325" s="15">
        <f t="shared" si="234"/>
        <v>0</v>
      </c>
      <c r="W325" s="15">
        <f t="shared" si="234"/>
        <v>0</v>
      </c>
      <c r="X325" s="15">
        <f t="shared" ref="X325" si="235">SUMIFS(X10:X309,$AN$10:$AN$309,"◆",$Q$10:$Q$309,$Q$325)</f>
        <v>0</v>
      </c>
      <c r="Y325" s="15">
        <f t="shared" ref="Y325:Z325" si="236">SUMIFS(Y10:Y309,$AN$10:$AN$309,"◆",$Q$10:$Q$309,$Q$325)</f>
        <v>0</v>
      </c>
      <c r="Z325" s="15">
        <f t="shared" si="236"/>
        <v>0</v>
      </c>
      <c r="AA325" s="15">
        <f t="shared" ref="AA325:AF325" si="237">SUMIFS(AA10:AA309,$AM$10:$AM$309,"◆",$Q$10:$Q$309,$Q$325)</f>
        <v>0</v>
      </c>
      <c r="AB325" s="15">
        <f t="shared" si="237"/>
        <v>0</v>
      </c>
      <c r="AC325" s="275">
        <f t="shared" si="237"/>
        <v>0</v>
      </c>
      <c r="AD325" s="15">
        <f t="shared" si="237"/>
        <v>0</v>
      </c>
      <c r="AE325" s="15">
        <f t="shared" si="237"/>
        <v>0</v>
      </c>
      <c r="AF325" s="284">
        <f t="shared" si="237"/>
        <v>0</v>
      </c>
      <c r="AG325" s="16">
        <f t="shared" si="234"/>
        <v>0</v>
      </c>
      <c r="AH325" s="309"/>
      <c r="AI325" s="349"/>
      <c r="AJ325" s="350"/>
      <c r="AK325" s="350"/>
      <c r="AL325" s="351"/>
    </row>
    <row r="326" spans="3:38">
      <c r="C326" s="335"/>
      <c r="D326" s="336"/>
      <c r="E326" s="336"/>
      <c r="F326" s="336"/>
      <c r="G326" s="336"/>
      <c r="H326" s="336"/>
      <c r="I326" s="336"/>
      <c r="J326" s="336"/>
      <c r="K326" s="336"/>
      <c r="L326" s="336"/>
      <c r="M326" s="336"/>
      <c r="N326" s="337"/>
      <c r="O326" s="305"/>
      <c r="P326" s="306"/>
      <c r="Q326" s="27" t="s">
        <v>72</v>
      </c>
      <c r="R326" s="19">
        <f t="shared" ref="R326:AG326" si="238">SUMIFS(R10:R309,$AN$10:$AN$309,"◆",$Q$10:$Q$309,$Q$326)</f>
        <v>5000</v>
      </c>
      <c r="S326" s="20">
        <f t="shared" si="238"/>
        <v>0</v>
      </c>
      <c r="T326" s="21">
        <f t="shared" si="238"/>
        <v>0</v>
      </c>
      <c r="U326" s="19">
        <f t="shared" si="238"/>
        <v>0</v>
      </c>
      <c r="V326" s="19">
        <f t="shared" si="238"/>
        <v>5000</v>
      </c>
      <c r="W326" s="19">
        <f t="shared" si="238"/>
        <v>0</v>
      </c>
      <c r="X326" s="19">
        <f t="shared" ref="X326" si="239">SUMIFS(X10:X309,$AN$10:$AN$309,"◆",$Q$10:$Q$309,$Q$326)</f>
        <v>0</v>
      </c>
      <c r="Y326" s="19">
        <f t="shared" ref="Y326:Z326" si="240">SUMIFS(Y10:Y309,$AN$10:$AN$309,"◆",$Q$10:$Q$309,$Q$326)</f>
        <v>0</v>
      </c>
      <c r="Z326" s="19">
        <f t="shared" si="240"/>
        <v>0</v>
      </c>
      <c r="AA326" s="19">
        <f t="shared" ref="AA326:AF326" si="241">SUMIFS(AA10:AA309,$AM$10:$AM$309,"◆",$Q$10:$Q$309,$Q$326)</f>
        <v>0</v>
      </c>
      <c r="AB326" s="19">
        <f t="shared" si="241"/>
        <v>0</v>
      </c>
      <c r="AC326" s="276">
        <f t="shared" si="241"/>
        <v>0</v>
      </c>
      <c r="AD326" s="19">
        <f t="shared" si="241"/>
        <v>0</v>
      </c>
      <c r="AE326" s="19">
        <f t="shared" si="241"/>
        <v>0</v>
      </c>
      <c r="AF326" s="285">
        <f t="shared" si="241"/>
        <v>0</v>
      </c>
      <c r="AG326" s="20">
        <f t="shared" si="238"/>
        <v>0</v>
      </c>
      <c r="AH326" s="310"/>
      <c r="AI326" s="349"/>
      <c r="AJ326" s="350"/>
      <c r="AK326" s="350"/>
      <c r="AL326" s="351"/>
    </row>
    <row r="327" spans="3:38" ht="13.5" thickBot="1">
      <c r="C327" s="338"/>
      <c r="D327" s="339"/>
      <c r="E327" s="339"/>
      <c r="F327" s="339"/>
      <c r="G327" s="339"/>
      <c r="H327" s="339"/>
      <c r="I327" s="339"/>
      <c r="J327" s="339"/>
      <c r="K327" s="339"/>
      <c r="L327" s="339"/>
      <c r="M327" s="339"/>
      <c r="N327" s="340"/>
      <c r="O327" s="312"/>
      <c r="P327" s="313"/>
      <c r="Q327" s="27" t="s">
        <v>73</v>
      </c>
      <c r="R327" s="32">
        <f t="shared" ref="R327:AG327" si="242">SUMIFS(R10:R309,$AN$10:$AN$309,"◆",$Q$10:$Q$309,$Q$327)</f>
        <v>5000</v>
      </c>
      <c r="S327" s="33">
        <f t="shared" si="242"/>
        <v>0</v>
      </c>
      <c r="T327" s="34">
        <f t="shared" si="242"/>
        <v>0</v>
      </c>
      <c r="U327" s="35">
        <f t="shared" si="242"/>
        <v>0</v>
      </c>
      <c r="V327" s="35">
        <f t="shared" si="242"/>
        <v>5000</v>
      </c>
      <c r="W327" s="35">
        <f t="shared" si="242"/>
        <v>0</v>
      </c>
      <c r="X327" s="35">
        <f t="shared" ref="X327" si="243">SUMIFS(X10:X309,$AN$10:$AN$309,"◆",$Q$10:$Q$309,$Q$327)</f>
        <v>0</v>
      </c>
      <c r="Y327" s="35">
        <f t="shared" ref="Y327:Z327" si="244">SUMIFS(Y10:Y309,$AN$10:$AN$309,"◆",$Q$10:$Q$309,$Q$327)</f>
        <v>0</v>
      </c>
      <c r="Z327" s="35">
        <f t="shared" si="244"/>
        <v>0</v>
      </c>
      <c r="AA327" s="35">
        <f t="shared" ref="AA327:AF327" si="245">SUMIFS(AA10:AA309,$AM$10:$AM$309,"◆",$Q$10:$Q$309,$Q$327)</f>
        <v>0</v>
      </c>
      <c r="AB327" s="32">
        <f t="shared" si="245"/>
        <v>0</v>
      </c>
      <c r="AC327" s="277">
        <f t="shared" si="245"/>
        <v>0</v>
      </c>
      <c r="AD327" s="35">
        <f t="shared" si="245"/>
        <v>0</v>
      </c>
      <c r="AE327" s="32">
        <f t="shared" si="245"/>
        <v>0</v>
      </c>
      <c r="AF327" s="286">
        <f t="shared" si="245"/>
        <v>0</v>
      </c>
      <c r="AG327" s="33">
        <f t="shared" si="242"/>
        <v>0</v>
      </c>
      <c r="AH327" s="314"/>
      <c r="AI327" s="352"/>
      <c r="AJ327" s="353"/>
      <c r="AK327" s="353"/>
      <c r="AL327" s="354"/>
    </row>
    <row r="328" spans="3:38" ht="13.5" thickBot="1">
      <c r="C328" s="3"/>
      <c r="D328" s="3"/>
      <c r="E328" s="3"/>
      <c r="F328" s="3"/>
      <c r="G328" s="3"/>
      <c r="H328" s="3"/>
      <c r="I328" s="3"/>
      <c r="J328" s="3"/>
      <c r="K328" s="3"/>
      <c r="L328" s="3"/>
      <c r="M328" s="3"/>
      <c r="N328" s="3"/>
      <c r="O328" s="2"/>
      <c r="P328" s="6"/>
      <c r="Q328" s="36"/>
      <c r="R328" s="37"/>
      <c r="S328" s="6"/>
      <c r="T328" s="3"/>
      <c r="U328" s="3"/>
      <c r="V328" s="3"/>
      <c r="W328" s="3"/>
      <c r="X328" s="3"/>
      <c r="Y328" s="3"/>
      <c r="Z328" s="3"/>
      <c r="AA328" s="3"/>
      <c r="AB328" s="3"/>
      <c r="AC328" s="3"/>
      <c r="AD328" s="3"/>
      <c r="AE328" s="3"/>
      <c r="AF328" s="3"/>
      <c r="AG328" s="3"/>
      <c r="AH328" s="6"/>
      <c r="AI328" s="6"/>
      <c r="AJ328" s="6"/>
      <c r="AK328" s="6"/>
      <c r="AL328" s="3"/>
    </row>
    <row r="329" spans="3:38" ht="16.5">
      <c r="C329" s="315" t="s">
        <v>79</v>
      </c>
      <c r="D329" s="316"/>
      <c r="E329" s="316"/>
      <c r="F329" s="316"/>
      <c r="G329" s="316"/>
      <c r="H329" s="316"/>
      <c r="I329" s="316"/>
      <c r="J329" s="316"/>
      <c r="K329" s="317"/>
      <c r="L329" s="191"/>
      <c r="M329" s="317" t="s">
        <v>80</v>
      </c>
      <c r="N329" s="317"/>
      <c r="O329" s="317"/>
      <c r="P329" s="527" t="s">
        <v>140</v>
      </c>
      <c r="Q329" s="528"/>
      <c r="R329" s="528"/>
      <c r="S329" s="528"/>
      <c r="T329" s="528"/>
      <c r="U329" s="528"/>
      <c r="V329" s="528"/>
      <c r="W329" s="528"/>
      <c r="X329" s="137"/>
      <c r="Y329" s="137"/>
      <c r="Z329" s="137"/>
      <c r="AA329" s="137"/>
      <c r="AB329" s="137"/>
      <c r="AC329" s="137"/>
      <c r="AD329" s="137"/>
      <c r="AE329" s="137"/>
      <c r="AF329" s="137"/>
      <c r="AG329" s="317" t="s">
        <v>141</v>
      </c>
      <c r="AH329" s="317"/>
      <c r="AI329" s="574" t="s">
        <v>142</v>
      </c>
      <c r="AJ329" s="575"/>
      <c r="AK329" s="575"/>
      <c r="AL329" s="576"/>
    </row>
    <row r="330" spans="3:38" ht="16.5">
      <c r="C330" s="298" t="s">
        <v>143</v>
      </c>
      <c r="D330" s="299"/>
      <c r="E330" s="299"/>
      <c r="F330" s="299"/>
      <c r="G330" s="299"/>
      <c r="H330" s="299"/>
      <c r="I330" s="299"/>
      <c r="J330" s="299"/>
      <c r="K330" s="300"/>
      <c r="L330" s="104" t="s">
        <v>131</v>
      </c>
      <c r="M330" s="300" t="s">
        <v>144</v>
      </c>
      <c r="N330" s="300"/>
      <c r="O330" s="300"/>
      <c r="P330" s="529" t="s">
        <v>145</v>
      </c>
      <c r="Q330" s="530"/>
      <c r="R330" s="530"/>
      <c r="S330" s="530"/>
      <c r="T330" s="530"/>
      <c r="U330" s="530"/>
      <c r="V330" s="530"/>
      <c r="W330" s="530"/>
      <c r="X330" s="156"/>
      <c r="Y330" s="156"/>
      <c r="Z330" s="156"/>
      <c r="AA330" s="156"/>
      <c r="AB330" s="156"/>
      <c r="AC330" s="156"/>
      <c r="AD330" s="156"/>
      <c r="AE330" s="156"/>
      <c r="AF330" s="156"/>
      <c r="AG330" s="300" t="s">
        <v>146</v>
      </c>
      <c r="AH330" s="300"/>
      <c r="AI330" s="586" t="s">
        <v>147</v>
      </c>
      <c r="AJ330" s="587"/>
      <c r="AK330" s="587"/>
      <c r="AL330" s="588"/>
    </row>
    <row r="331" spans="3:38" ht="17" thickBot="1">
      <c r="C331" s="293" t="s">
        <v>148</v>
      </c>
      <c r="D331" s="294"/>
      <c r="E331" s="294"/>
      <c r="F331" s="294"/>
      <c r="G331" s="294"/>
      <c r="H331" s="294"/>
      <c r="I331" s="294"/>
      <c r="J331" s="294"/>
      <c r="K331" s="295"/>
      <c r="L331" s="84"/>
      <c r="M331" s="295"/>
      <c r="N331" s="295"/>
      <c r="O331" s="295"/>
      <c r="P331" s="531"/>
      <c r="Q331" s="532"/>
      <c r="R331" s="532"/>
      <c r="S331" s="532"/>
      <c r="T331" s="532"/>
      <c r="U331" s="532"/>
      <c r="V331" s="532"/>
      <c r="W331" s="532"/>
      <c r="X331" s="138"/>
      <c r="Y331" s="138"/>
      <c r="Z331" s="138"/>
      <c r="AA331" s="138"/>
      <c r="AB331" s="138"/>
      <c r="AC331" s="138"/>
      <c r="AD331" s="138"/>
      <c r="AE331" s="138"/>
      <c r="AF331" s="138"/>
      <c r="AG331" s="295"/>
      <c r="AH331" s="295"/>
      <c r="AI331" s="577"/>
      <c r="AJ331" s="578"/>
      <c r="AK331" s="578"/>
      <c r="AL331" s="579"/>
    </row>
    <row r="332" spans="3:38" ht="16.5">
      <c r="C332" s="7" t="s">
        <v>149</v>
      </c>
      <c r="D332" s="7"/>
      <c r="E332" s="7"/>
      <c r="F332" s="7"/>
      <c r="G332" s="7"/>
      <c r="H332" s="7"/>
      <c r="I332" s="7"/>
      <c r="J332" s="7"/>
      <c r="K332" s="7"/>
      <c r="L332" s="39"/>
      <c r="M332" s="39"/>
      <c r="N332" s="39"/>
      <c r="O332" s="40"/>
      <c r="P332" s="39"/>
      <c r="Q332" s="39"/>
      <c r="R332" s="39"/>
      <c r="S332" s="39"/>
      <c r="T332" s="3"/>
      <c r="U332" s="3"/>
      <c r="V332" s="3"/>
      <c r="W332" s="9"/>
      <c r="X332" s="9"/>
      <c r="Y332" s="9"/>
      <c r="Z332" s="9"/>
      <c r="AA332" s="9"/>
      <c r="AB332" s="9"/>
      <c r="AC332" s="9"/>
      <c r="AD332" s="9"/>
      <c r="AE332" s="9"/>
      <c r="AF332" s="9"/>
      <c r="AG332" s="3"/>
      <c r="AH332" s="39"/>
      <c r="AI332" s="39"/>
      <c r="AJ332" s="39"/>
      <c r="AK332" s="39"/>
      <c r="AL332" s="3"/>
    </row>
    <row r="333" spans="3:38" ht="16.5">
      <c r="C333" s="7" t="s">
        <v>87</v>
      </c>
      <c r="D333" s="7"/>
      <c r="E333" s="7"/>
      <c r="F333" s="7"/>
      <c r="G333" s="7"/>
      <c r="H333" s="7"/>
      <c r="I333" s="7"/>
      <c r="J333" s="7"/>
      <c r="K333" s="7"/>
      <c r="L333" s="39"/>
      <c r="M333" s="39"/>
      <c r="N333" s="39"/>
      <c r="O333" s="40"/>
      <c r="P333" s="39"/>
      <c r="Q333" s="39"/>
      <c r="R333" s="39"/>
      <c r="S333" s="39"/>
      <c r="T333" s="3"/>
      <c r="U333" s="3"/>
      <c r="V333" s="3"/>
      <c r="W333" s="3"/>
      <c r="X333" s="3"/>
      <c r="Y333" s="3"/>
      <c r="Z333" s="3"/>
      <c r="AA333" s="3"/>
      <c r="AB333" s="3"/>
      <c r="AC333" s="3"/>
      <c r="AD333" s="3"/>
      <c r="AE333" s="3"/>
      <c r="AF333" s="3"/>
      <c r="AG333" s="3"/>
      <c r="AH333" s="39"/>
      <c r="AI333" s="39"/>
      <c r="AJ333" s="39"/>
      <c r="AK333" s="39"/>
      <c r="AL333" s="3"/>
    </row>
    <row r="334" spans="3:38" ht="16.5">
      <c r="C334" s="39" t="s">
        <v>88</v>
      </c>
      <c r="D334" s="39"/>
      <c r="E334" s="39"/>
      <c r="F334" s="39"/>
      <c r="G334" s="39"/>
      <c r="H334" s="39"/>
      <c r="I334" s="39"/>
      <c r="J334" s="39"/>
      <c r="K334" s="7"/>
      <c r="L334" s="39"/>
      <c r="M334" s="39"/>
      <c r="N334" s="39"/>
      <c r="O334" s="40"/>
      <c r="P334" s="39"/>
      <c r="Q334" s="39"/>
      <c r="R334" s="39"/>
      <c r="S334" s="39"/>
      <c r="T334" s="3"/>
      <c r="U334" s="3"/>
      <c r="V334" s="3"/>
      <c r="W334" s="3"/>
      <c r="X334" s="3"/>
      <c r="Y334" s="3"/>
      <c r="Z334" s="3"/>
      <c r="AA334" s="3"/>
      <c r="AB334" s="3"/>
      <c r="AC334" s="3"/>
      <c r="AD334" s="3"/>
      <c r="AE334" s="3"/>
      <c r="AF334" s="3"/>
      <c r="AG334" s="3"/>
      <c r="AH334" s="39"/>
      <c r="AI334" s="39"/>
      <c r="AJ334" s="39"/>
      <c r="AK334" s="39"/>
      <c r="AL334" s="3"/>
    </row>
    <row r="335" spans="3:38" ht="16.5">
      <c r="C335" s="7" t="s">
        <v>89</v>
      </c>
      <c r="D335" s="39"/>
      <c r="E335" s="39"/>
      <c r="F335" s="39"/>
      <c r="G335" s="39"/>
      <c r="H335" s="39"/>
      <c r="I335" s="39"/>
      <c r="J335" s="39"/>
      <c r="K335" s="3"/>
      <c r="Q335" s="39"/>
      <c r="R335" s="39"/>
      <c r="S335" s="39"/>
      <c r="T335" s="3"/>
      <c r="U335" s="3"/>
      <c r="V335" s="3"/>
      <c r="W335" s="3"/>
      <c r="X335" s="3"/>
      <c r="Y335" s="3"/>
      <c r="Z335" s="3"/>
      <c r="AA335" s="3"/>
      <c r="AB335" s="3"/>
      <c r="AC335" s="3"/>
      <c r="AD335" s="3"/>
      <c r="AE335" s="3"/>
      <c r="AF335" s="3"/>
      <c r="AG335" s="3"/>
      <c r="AH335" s="39"/>
      <c r="AI335" s="39"/>
      <c r="AJ335" s="39"/>
      <c r="AK335" s="39"/>
      <c r="AL335" s="3"/>
    </row>
    <row r="336" spans="3:38" ht="16.5">
      <c r="C336" s="38" t="s">
        <v>90</v>
      </c>
      <c r="D336" s="39"/>
      <c r="E336" s="39"/>
      <c r="F336" s="39"/>
      <c r="G336" s="39"/>
      <c r="H336" s="39"/>
      <c r="I336" s="39"/>
      <c r="J336" s="39"/>
      <c r="K336" s="7"/>
      <c r="L336" s="39"/>
      <c r="M336" s="39"/>
      <c r="N336" s="39"/>
      <c r="O336" s="40"/>
      <c r="P336" s="39"/>
      <c r="Q336" s="41"/>
      <c r="R336" s="41"/>
      <c r="S336" s="41"/>
      <c r="T336" s="3"/>
      <c r="U336" s="3"/>
      <c r="V336" s="3"/>
      <c r="W336" s="3"/>
      <c r="X336" s="3"/>
      <c r="Y336" s="3"/>
      <c r="Z336" s="3"/>
      <c r="AA336" s="3"/>
      <c r="AB336" s="3"/>
      <c r="AC336" s="3"/>
      <c r="AD336" s="3"/>
      <c r="AE336" s="3"/>
      <c r="AF336" s="3"/>
      <c r="AG336" s="3"/>
      <c r="AH336" s="41"/>
      <c r="AI336" s="41"/>
      <c r="AJ336" s="41"/>
      <c r="AK336" s="41"/>
      <c r="AL336" s="3"/>
    </row>
    <row r="337" spans="3:38" ht="16.5">
      <c r="C337" s="7" t="s">
        <v>91</v>
      </c>
      <c r="D337" s="7"/>
      <c r="E337" s="7"/>
      <c r="F337" s="7"/>
      <c r="G337" s="7"/>
      <c r="H337" s="7"/>
      <c r="I337" s="7"/>
      <c r="J337" s="7"/>
      <c r="K337" s="41"/>
      <c r="L337" s="41"/>
      <c r="M337" s="41"/>
      <c r="N337" s="41"/>
      <c r="O337" s="42"/>
      <c r="P337" s="41"/>
      <c r="Q337" s="6"/>
      <c r="R337" s="6"/>
      <c r="S337" s="6"/>
      <c r="T337" s="3"/>
      <c r="U337" s="3"/>
      <c r="V337" s="3"/>
      <c r="W337" s="3"/>
      <c r="X337" s="3"/>
      <c r="Y337" s="3"/>
      <c r="Z337" s="3"/>
      <c r="AA337" s="3"/>
      <c r="AB337" s="3"/>
      <c r="AC337" s="3"/>
      <c r="AD337" s="3"/>
      <c r="AE337" s="3"/>
      <c r="AF337" s="3"/>
      <c r="AG337" s="3"/>
      <c r="AH337" s="39"/>
      <c r="AI337" s="39"/>
      <c r="AJ337" s="39"/>
      <c r="AK337" s="6"/>
      <c r="AL337" s="3"/>
    </row>
    <row r="338" spans="3:38" ht="16.5">
      <c r="C338" s="39" t="s">
        <v>92</v>
      </c>
      <c r="D338" s="39"/>
      <c r="E338" s="39"/>
      <c r="F338" s="39"/>
      <c r="G338" s="39"/>
      <c r="H338" s="39"/>
      <c r="I338" s="39"/>
      <c r="J338" s="39"/>
      <c r="K338" s="39"/>
      <c r="L338" s="39"/>
      <c r="M338" s="39"/>
      <c r="N338" s="39"/>
      <c r="O338" s="40"/>
      <c r="P338" s="6"/>
      <c r="Q338" s="3"/>
      <c r="R338" s="3"/>
      <c r="S338" s="3"/>
      <c r="T338" s="3"/>
      <c r="U338" s="3"/>
      <c r="V338" s="3"/>
      <c r="W338" s="3"/>
      <c r="X338" s="3"/>
      <c r="Y338" s="3"/>
      <c r="Z338" s="3"/>
      <c r="AA338" s="3"/>
      <c r="AB338" s="3"/>
      <c r="AC338" s="3"/>
      <c r="AD338" s="3"/>
      <c r="AE338" s="3"/>
      <c r="AF338" s="3"/>
      <c r="AG338" s="3"/>
      <c r="AH338" s="3"/>
      <c r="AI338" s="3"/>
      <c r="AJ338" s="3"/>
      <c r="AK338" s="3"/>
      <c r="AL338" s="3"/>
    </row>
    <row r="339" spans="3:38" ht="16.5">
      <c r="C339" s="38" t="s">
        <v>93</v>
      </c>
      <c r="L339" s="3"/>
      <c r="M339" s="3"/>
      <c r="N339" s="3"/>
      <c r="O339" s="2"/>
      <c r="P339" s="3"/>
      <c r="Q339" s="3"/>
      <c r="R339" s="3"/>
      <c r="S339" s="3"/>
      <c r="T339" s="3"/>
      <c r="U339" s="3"/>
      <c r="V339" s="3"/>
      <c r="W339" s="3"/>
      <c r="X339" s="3"/>
      <c r="Y339" s="3"/>
      <c r="Z339" s="3"/>
      <c r="AA339" s="3"/>
      <c r="AB339" s="3"/>
      <c r="AC339" s="3"/>
      <c r="AD339" s="3"/>
      <c r="AE339" s="3"/>
      <c r="AF339" s="3"/>
      <c r="AG339" s="3"/>
      <c r="AH339" s="3"/>
      <c r="AI339" s="3"/>
      <c r="AJ339" s="3"/>
      <c r="AK339" s="3"/>
      <c r="AL339" s="3"/>
    </row>
    <row r="340" spans="3:38" ht="16.5">
      <c r="C340" s="38" t="s">
        <v>157</v>
      </c>
      <c r="D340" s="3"/>
      <c r="E340" s="3"/>
      <c r="F340" s="3"/>
      <c r="G340" s="3"/>
      <c r="H340" s="3"/>
      <c r="I340" s="3"/>
      <c r="J340" s="3"/>
      <c r="K340" s="3"/>
      <c r="L340" s="3"/>
      <c r="M340" s="3"/>
      <c r="N340" s="3"/>
      <c r="O340" s="2"/>
      <c r="P340" s="3"/>
    </row>
  </sheetData>
  <sheetProtection formatColumns="0" formatRows="0"/>
  <dataConsolidate/>
  <mergeCells count="1961">
    <mergeCell ref="AL301:AL303"/>
    <mergeCell ref="AL304:AL306"/>
    <mergeCell ref="AL307:AL309"/>
    <mergeCell ref="AL226:AL228"/>
    <mergeCell ref="AL229:AL231"/>
    <mergeCell ref="AL232:AL234"/>
    <mergeCell ref="AL235:AL237"/>
    <mergeCell ref="AL238:AL240"/>
    <mergeCell ref="AL280:AL282"/>
    <mergeCell ref="AL283:AL285"/>
    <mergeCell ref="AL286:AL288"/>
    <mergeCell ref="AL289:AL291"/>
    <mergeCell ref="AL292:AL294"/>
    <mergeCell ref="AL241:AL243"/>
    <mergeCell ref="AL244:AL246"/>
    <mergeCell ref="AL247:AL249"/>
    <mergeCell ref="AL250:AL252"/>
    <mergeCell ref="AL271:AL273"/>
    <mergeCell ref="AL274:AL276"/>
    <mergeCell ref="AL259:AL261"/>
    <mergeCell ref="AL262:AL264"/>
    <mergeCell ref="AL265:AL267"/>
    <mergeCell ref="AL268:AL270"/>
    <mergeCell ref="AD8:AD9"/>
    <mergeCell ref="AE8:AE9"/>
    <mergeCell ref="AL202:AL204"/>
    <mergeCell ref="AL205:AL207"/>
    <mergeCell ref="AL208:AL210"/>
    <mergeCell ref="AN9:AO9"/>
    <mergeCell ref="AL295:AL297"/>
    <mergeCell ref="AL298:AL300"/>
    <mergeCell ref="AL211:AL213"/>
    <mergeCell ref="AL214:AL216"/>
    <mergeCell ref="AL217:AL219"/>
    <mergeCell ref="AL172:AL174"/>
    <mergeCell ref="AL175:AL177"/>
    <mergeCell ref="AL97:AL99"/>
    <mergeCell ref="AL100:AL102"/>
    <mergeCell ref="AL118:AL120"/>
    <mergeCell ref="AL121:AL123"/>
    <mergeCell ref="AL124:AL126"/>
    <mergeCell ref="AL127:AL129"/>
    <mergeCell ref="AL130:AL132"/>
    <mergeCell ref="AL133:AL135"/>
    <mergeCell ref="AL136:AL138"/>
    <mergeCell ref="AL178:AL180"/>
    <mergeCell ref="AL181:AL183"/>
    <mergeCell ref="AL190:AL192"/>
    <mergeCell ref="AL193:AL195"/>
    <mergeCell ref="AL196:AL198"/>
    <mergeCell ref="AL199:AL201"/>
    <mergeCell ref="AL253:AL255"/>
    <mergeCell ref="AL256:AL258"/>
    <mergeCell ref="AL28:AL30"/>
    <mergeCell ref="AL88:AL90"/>
    <mergeCell ref="AL34:AL36"/>
    <mergeCell ref="AL37:AL39"/>
    <mergeCell ref="AL40:AL42"/>
    <mergeCell ref="AL43:AL45"/>
    <mergeCell ref="AL46:AL48"/>
    <mergeCell ref="AL10:AL12"/>
    <mergeCell ref="AL13:AL15"/>
    <mergeCell ref="AL16:AL18"/>
    <mergeCell ref="AL19:AL21"/>
    <mergeCell ref="AL22:AL24"/>
    <mergeCell ref="AL25:AL27"/>
    <mergeCell ref="AL64:AL66"/>
    <mergeCell ref="AL67:AL69"/>
    <mergeCell ref="AL70:AL72"/>
    <mergeCell ref="AL73:AL75"/>
    <mergeCell ref="AL76:AL78"/>
    <mergeCell ref="AL79:AL81"/>
    <mergeCell ref="AL49:AL51"/>
    <mergeCell ref="AL52:AL54"/>
    <mergeCell ref="AL55:AL57"/>
    <mergeCell ref="AL58:AL60"/>
    <mergeCell ref="AL61:AL63"/>
    <mergeCell ref="AL82:AL84"/>
    <mergeCell ref="AL85:AL87"/>
    <mergeCell ref="AL187:AL189"/>
    <mergeCell ref="AL184:AL186"/>
    <mergeCell ref="AL220:AL222"/>
    <mergeCell ref="AL163:AL165"/>
    <mergeCell ref="AL166:AL168"/>
    <mergeCell ref="AK304:AK306"/>
    <mergeCell ref="O301:O303"/>
    <mergeCell ref="P301:P303"/>
    <mergeCell ref="AH301:AH303"/>
    <mergeCell ref="AI301:AI303"/>
    <mergeCell ref="AJ301:AJ303"/>
    <mergeCell ref="AK301:AK303"/>
    <mergeCell ref="I301:I303"/>
    <mergeCell ref="J301:J303"/>
    <mergeCell ref="K301:K303"/>
    <mergeCell ref="L301:L303"/>
    <mergeCell ref="M301:M303"/>
    <mergeCell ref="N301:N303"/>
    <mergeCell ref="AI304:AI306"/>
    <mergeCell ref="AJ304:AJ306"/>
    <mergeCell ref="AL139:AL141"/>
    <mergeCell ref="AL109:AL111"/>
    <mergeCell ref="AL145:AL147"/>
    <mergeCell ref="AL148:AL150"/>
    <mergeCell ref="AL151:AL153"/>
    <mergeCell ref="AL154:AL156"/>
    <mergeCell ref="AL157:AL159"/>
    <mergeCell ref="AL142:AL144"/>
    <mergeCell ref="AL103:AL105"/>
    <mergeCell ref="AL160:AL162"/>
    <mergeCell ref="AL91:AL93"/>
    <mergeCell ref="AL94:AL96"/>
    <mergeCell ref="O307:O309"/>
    <mergeCell ref="P307:P309"/>
    <mergeCell ref="AH307:AH309"/>
    <mergeCell ref="AI307:AI309"/>
    <mergeCell ref="AJ307:AJ309"/>
    <mergeCell ref="AK307:AK309"/>
    <mergeCell ref="I307:I309"/>
    <mergeCell ref="J307:J309"/>
    <mergeCell ref="K307:K309"/>
    <mergeCell ref="L307:L309"/>
    <mergeCell ref="M307:M309"/>
    <mergeCell ref="N307:N309"/>
    <mergeCell ref="C307:C309"/>
    <mergeCell ref="D307:D309"/>
    <mergeCell ref="E307:E309"/>
    <mergeCell ref="F307:F309"/>
    <mergeCell ref="G307:G309"/>
    <mergeCell ref="H307:H309"/>
    <mergeCell ref="C301:C303"/>
    <mergeCell ref="D301:D303"/>
    <mergeCell ref="E301:E303"/>
    <mergeCell ref="F301:F303"/>
    <mergeCell ref="G301:G303"/>
    <mergeCell ref="H301:H303"/>
    <mergeCell ref="L304:L306"/>
    <mergeCell ref="M304:M306"/>
    <mergeCell ref="N304:N306"/>
    <mergeCell ref="O304:O306"/>
    <mergeCell ref="P304:P306"/>
    <mergeCell ref="AH304:AH306"/>
    <mergeCell ref="C304:C306"/>
    <mergeCell ref="D304:D306"/>
    <mergeCell ref="E304:E306"/>
    <mergeCell ref="F304:F306"/>
    <mergeCell ref="G304:G306"/>
    <mergeCell ref="H304:H306"/>
    <mergeCell ref="I304:I306"/>
    <mergeCell ref="J304:J306"/>
    <mergeCell ref="K304:K306"/>
    <mergeCell ref="AK295:AK297"/>
    <mergeCell ref="O295:O297"/>
    <mergeCell ref="P295:P297"/>
    <mergeCell ref="AH295:AH297"/>
    <mergeCell ref="I298:I300"/>
    <mergeCell ref="J298:J300"/>
    <mergeCell ref="K298:K300"/>
    <mergeCell ref="L298:L300"/>
    <mergeCell ref="M298:M300"/>
    <mergeCell ref="N298:N300"/>
    <mergeCell ref="C298:C300"/>
    <mergeCell ref="D298:D300"/>
    <mergeCell ref="E298:E300"/>
    <mergeCell ref="F298:F300"/>
    <mergeCell ref="G298:G300"/>
    <mergeCell ref="H298:H300"/>
    <mergeCell ref="AI295:AI297"/>
    <mergeCell ref="AJ295:AJ297"/>
    <mergeCell ref="I295:I297"/>
    <mergeCell ref="J295:J297"/>
    <mergeCell ref="K295:K297"/>
    <mergeCell ref="L295:L297"/>
    <mergeCell ref="M295:M297"/>
    <mergeCell ref="AK298:AK300"/>
    <mergeCell ref="O298:O300"/>
    <mergeCell ref="P298:P300"/>
    <mergeCell ref="AH298:AH300"/>
    <mergeCell ref="AI298:AI300"/>
    <mergeCell ref="AJ298:AJ300"/>
    <mergeCell ref="N295:N297"/>
    <mergeCell ref="C295:C297"/>
    <mergeCell ref="D295:D297"/>
    <mergeCell ref="E295:E297"/>
    <mergeCell ref="F295:F297"/>
    <mergeCell ref="G295:G297"/>
    <mergeCell ref="H295:H297"/>
    <mergeCell ref="N289:N291"/>
    <mergeCell ref="O289:O291"/>
    <mergeCell ref="P289:P291"/>
    <mergeCell ref="AH289:AH291"/>
    <mergeCell ref="AI289:AI291"/>
    <mergeCell ref="AJ289:AJ291"/>
    <mergeCell ref="H289:H291"/>
    <mergeCell ref="I289:I291"/>
    <mergeCell ref="J289:J291"/>
    <mergeCell ref="K289:K291"/>
    <mergeCell ref="L289:L291"/>
    <mergeCell ref="M289:M291"/>
    <mergeCell ref="AH292:AH294"/>
    <mergeCell ref="AI292:AI294"/>
    <mergeCell ref="AJ292:AJ294"/>
    <mergeCell ref="O292:O294"/>
    <mergeCell ref="P292:P294"/>
    <mergeCell ref="C292:C294"/>
    <mergeCell ref="D292:D294"/>
    <mergeCell ref="E292:E294"/>
    <mergeCell ref="F292:F294"/>
    <mergeCell ref="G292:G294"/>
    <mergeCell ref="H292:H294"/>
    <mergeCell ref="I292:I294"/>
    <mergeCell ref="J292:J294"/>
    <mergeCell ref="C289:C291"/>
    <mergeCell ref="D289:D291"/>
    <mergeCell ref="E289:E291"/>
    <mergeCell ref="F289:F291"/>
    <mergeCell ref="G289:G291"/>
    <mergeCell ref="K292:K294"/>
    <mergeCell ref="L292:L294"/>
    <mergeCell ref="M292:M294"/>
    <mergeCell ref="N292:N294"/>
    <mergeCell ref="AK289:AK291"/>
    <mergeCell ref="AI286:AI288"/>
    <mergeCell ref="AJ286:AJ288"/>
    <mergeCell ref="O286:O288"/>
    <mergeCell ref="P286:P288"/>
    <mergeCell ref="AH286:AH288"/>
    <mergeCell ref="AK292:AK294"/>
    <mergeCell ref="AI283:AI285"/>
    <mergeCell ref="AJ283:AJ285"/>
    <mergeCell ref="AK283:AK285"/>
    <mergeCell ref="AI280:AI282"/>
    <mergeCell ref="I286:I288"/>
    <mergeCell ref="J286:J288"/>
    <mergeCell ref="K286:K288"/>
    <mergeCell ref="L286:L288"/>
    <mergeCell ref="M286:M288"/>
    <mergeCell ref="N286:N288"/>
    <mergeCell ref="AK286:AK288"/>
    <mergeCell ref="C286:C288"/>
    <mergeCell ref="D286:D288"/>
    <mergeCell ref="E286:E288"/>
    <mergeCell ref="F286:F288"/>
    <mergeCell ref="G286:G288"/>
    <mergeCell ref="H286:H288"/>
    <mergeCell ref="L283:L285"/>
    <mergeCell ref="M283:M285"/>
    <mergeCell ref="N283:N285"/>
    <mergeCell ref="O283:O285"/>
    <mergeCell ref="P283:P285"/>
    <mergeCell ref="AH283:AH285"/>
    <mergeCell ref="C283:C285"/>
    <mergeCell ref="D283:D285"/>
    <mergeCell ref="E283:E285"/>
    <mergeCell ref="F283:F285"/>
    <mergeCell ref="G283:G285"/>
    <mergeCell ref="H283:H285"/>
    <mergeCell ref="I283:I285"/>
    <mergeCell ref="J283:J285"/>
    <mergeCell ref="K283:K285"/>
    <mergeCell ref="O277:O279"/>
    <mergeCell ref="AJ280:AJ282"/>
    <mergeCell ref="AK274:AK276"/>
    <mergeCell ref="C277:C279"/>
    <mergeCell ref="D277:D279"/>
    <mergeCell ref="E277:E279"/>
    <mergeCell ref="F277:F279"/>
    <mergeCell ref="G277:G279"/>
    <mergeCell ref="H277:H279"/>
    <mergeCell ref="I277:I279"/>
    <mergeCell ref="L280:L282"/>
    <mergeCell ref="M280:M282"/>
    <mergeCell ref="N280:N282"/>
    <mergeCell ref="O280:O282"/>
    <mergeCell ref="P280:P282"/>
    <mergeCell ref="AH280:AH282"/>
    <mergeCell ref="C280:C282"/>
    <mergeCell ref="D280:D282"/>
    <mergeCell ref="E280:E282"/>
    <mergeCell ref="F280:F282"/>
    <mergeCell ref="G280:G282"/>
    <mergeCell ref="H280:H282"/>
    <mergeCell ref="I280:I282"/>
    <mergeCell ref="J280:J282"/>
    <mergeCell ref="K280:K282"/>
    <mergeCell ref="AK280:AK282"/>
    <mergeCell ref="G271:G273"/>
    <mergeCell ref="H271:H273"/>
    <mergeCell ref="I271:I273"/>
    <mergeCell ref="J271:J273"/>
    <mergeCell ref="O274:O276"/>
    <mergeCell ref="P274:P276"/>
    <mergeCell ref="AH274:AH276"/>
    <mergeCell ref="AI274:AI276"/>
    <mergeCell ref="AJ274:AJ276"/>
    <mergeCell ref="AL277:AL279"/>
    <mergeCell ref="I274:I276"/>
    <mergeCell ref="J274:J276"/>
    <mergeCell ref="K274:K276"/>
    <mergeCell ref="L274:L276"/>
    <mergeCell ref="M274:M276"/>
    <mergeCell ref="N274:N276"/>
    <mergeCell ref="C274:C276"/>
    <mergeCell ref="D274:D276"/>
    <mergeCell ref="E274:E276"/>
    <mergeCell ref="F274:F276"/>
    <mergeCell ref="G274:G276"/>
    <mergeCell ref="H274:H276"/>
    <mergeCell ref="P277:P279"/>
    <mergeCell ref="AH277:AH279"/>
    <mergeCell ref="AI277:AI279"/>
    <mergeCell ref="AJ277:AJ279"/>
    <mergeCell ref="AK277:AK279"/>
    <mergeCell ref="J277:J279"/>
    <mergeCell ref="K277:K279"/>
    <mergeCell ref="L277:L279"/>
    <mergeCell ref="M277:M279"/>
    <mergeCell ref="N277:N279"/>
    <mergeCell ref="N268:N270"/>
    <mergeCell ref="O268:O270"/>
    <mergeCell ref="P268:P270"/>
    <mergeCell ref="AH268:AH270"/>
    <mergeCell ref="AI268:AI270"/>
    <mergeCell ref="AJ268:AJ270"/>
    <mergeCell ref="H268:H270"/>
    <mergeCell ref="I268:I270"/>
    <mergeCell ref="J268:J270"/>
    <mergeCell ref="K268:K270"/>
    <mergeCell ref="L268:L270"/>
    <mergeCell ref="M268:M270"/>
    <mergeCell ref="AH271:AH273"/>
    <mergeCell ref="AI271:AI273"/>
    <mergeCell ref="AJ271:AJ273"/>
    <mergeCell ref="AK271:AK273"/>
    <mergeCell ref="C268:C270"/>
    <mergeCell ref="D268:D270"/>
    <mergeCell ref="E268:E270"/>
    <mergeCell ref="F268:F270"/>
    <mergeCell ref="G268:G270"/>
    <mergeCell ref="K271:K273"/>
    <mergeCell ref="L271:L273"/>
    <mergeCell ref="M271:M273"/>
    <mergeCell ref="N271:N273"/>
    <mergeCell ref="O271:O273"/>
    <mergeCell ref="P271:P273"/>
    <mergeCell ref="AK268:AK270"/>
    <mergeCell ref="C271:C273"/>
    <mergeCell ref="D271:D273"/>
    <mergeCell ref="E271:E273"/>
    <mergeCell ref="F271:F273"/>
    <mergeCell ref="AK265:AK267"/>
    <mergeCell ref="C262:C264"/>
    <mergeCell ref="D262:D264"/>
    <mergeCell ref="E262:E264"/>
    <mergeCell ref="F262:F264"/>
    <mergeCell ref="G262:G264"/>
    <mergeCell ref="K265:K267"/>
    <mergeCell ref="L265:L267"/>
    <mergeCell ref="M265:M267"/>
    <mergeCell ref="N265:N267"/>
    <mergeCell ref="O265:O267"/>
    <mergeCell ref="P265:P267"/>
    <mergeCell ref="AK262:AK264"/>
    <mergeCell ref="C265:C267"/>
    <mergeCell ref="D265:D267"/>
    <mergeCell ref="E265:E267"/>
    <mergeCell ref="F265:F267"/>
    <mergeCell ref="G265:G267"/>
    <mergeCell ref="H265:H267"/>
    <mergeCell ref="I265:I267"/>
    <mergeCell ref="J265:J267"/>
    <mergeCell ref="G259:G261"/>
    <mergeCell ref="H259:H261"/>
    <mergeCell ref="I259:I261"/>
    <mergeCell ref="J259:J261"/>
    <mergeCell ref="N262:N264"/>
    <mergeCell ref="O262:O264"/>
    <mergeCell ref="P262:P264"/>
    <mergeCell ref="AH262:AH264"/>
    <mergeCell ref="AI262:AI264"/>
    <mergeCell ref="AJ262:AJ264"/>
    <mergeCell ref="H262:H264"/>
    <mergeCell ref="I262:I264"/>
    <mergeCell ref="J262:J264"/>
    <mergeCell ref="K262:K264"/>
    <mergeCell ref="L262:L264"/>
    <mergeCell ref="M262:M264"/>
    <mergeCell ref="AH265:AH267"/>
    <mergeCell ref="AI265:AI267"/>
    <mergeCell ref="AJ265:AJ267"/>
    <mergeCell ref="N256:N258"/>
    <mergeCell ref="O256:O258"/>
    <mergeCell ref="P256:P258"/>
    <mergeCell ref="AH256:AH258"/>
    <mergeCell ref="AI256:AI258"/>
    <mergeCell ref="AJ256:AJ258"/>
    <mergeCell ref="H256:H258"/>
    <mergeCell ref="I256:I258"/>
    <mergeCell ref="J256:J258"/>
    <mergeCell ref="K256:K258"/>
    <mergeCell ref="L256:L258"/>
    <mergeCell ref="M256:M258"/>
    <mergeCell ref="AH259:AH261"/>
    <mergeCell ref="AI259:AI261"/>
    <mergeCell ref="AJ259:AJ261"/>
    <mergeCell ref="AK259:AK261"/>
    <mergeCell ref="C256:C258"/>
    <mergeCell ref="D256:D258"/>
    <mergeCell ref="E256:E258"/>
    <mergeCell ref="F256:F258"/>
    <mergeCell ref="G256:G258"/>
    <mergeCell ref="K259:K261"/>
    <mergeCell ref="L259:L261"/>
    <mergeCell ref="M259:M261"/>
    <mergeCell ref="N259:N261"/>
    <mergeCell ref="O259:O261"/>
    <mergeCell ref="P259:P261"/>
    <mergeCell ref="AK256:AK258"/>
    <mergeCell ref="C259:C261"/>
    <mergeCell ref="D259:D261"/>
    <mergeCell ref="E259:E261"/>
    <mergeCell ref="F259:F261"/>
    <mergeCell ref="AK253:AK255"/>
    <mergeCell ref="C250:C252"/>
    <mergeCell ref="D250:D252"/>
    <mergeCell ref="E250:E252"/>
    <mergeCell ref="F250:F252"/>
    <mergeCell ref="G250:G252"/>
    <mergeCell ref="K253:K255"/>
    <mergeCell ref="L253:L255"/>
    <mergeCell ref="M253:M255"/>
    <mergeCell ref="N253:N255"/>
    <mergeCell ref="O253:O255"/>
    <mergeCell ref="P253:P255"/>
    <mergeCell ref="AK250:AK252"/>
    <mergeCell ref="C253:C255"/>
    <mergeCell ref="D253:D255"/>
    <mergeCell ref="E253:E255"/>
    <mergeCell ref="F253:F255"/>
    <mergeCell ref="G253:G255"/>
    <mergeCell ref="H253:H255"/>
    <mergeCell ref="I253:I255"/>
    <mergeCell ref="J253:J255"/>
    <mergeCell ref="G247:G249"/>
    <mergeCell ref="H247:H249"/>
    <mergeCell ref="I247:I249"/>
    <mergeCell ref="J247:J249"/>
    <mergeCell ref="N250:N252"/>
    <mergeCell ref="O250:O252"/>
    <mergeCell ref="P250:P252"/>
    <mergeCell ref="AH250:AH252"/>
    <mergeCell ref="AI250:AI252"/>
    <mergeCell ref="AJ250:AJ252"/>
    <mergeCell ref="H250:H252"/>
    <mergeCell ref="I250:I252"/>
    <mergeCell ref="J250:J252"/>
    <mergeCell ref="K250:K252"/>
    <mergeCell ref="L250:L252"/>
    <mergeCell ref="M250:M252"/>
    <mergeCell ref="AH253:AH255"/>
    <mergeCell ref="AI253:AI255"/>
    <mergeCell ref="AJ253:AJ255"/>
    <mergeCell ref="N244:N246"/>
    <mergeCell ref="O244:O246"/>
    <mergeCell ref="P244:P246"/>
    <mergeCell ref="AH244:AH246"/>
    <mergeCell ref="AI244:AI246"/>
    <mergeCell ref="AJ244:AJ246"/>
    <mergeCell ref="H244:H246"/>
    <mergeCell ref="I244:I246"/>
    <mergeCell ref="J244:J246"/>
    <mergeCell ref="K244:K246"/>
    <mergeCell ref="L244:L246"/>
    <mergeCell ref="M244:M246"/>
    <mergeCell ref="AH247:AH249"/>
    <mergeCell ref="AI247:AI249"/>
    <mergeCell ref="AJ247:AJ249"/>
    <mergeCell ref="AK247:AK249"/>
    <mergeCell ref="C244:C246"/>
    <mergeCell ref="D244:D246"/>
    <mergeCell ref="E244:E246"/>
    <mergeCell ref="F244:F246"/>
    <mergeCell ref="G244:G246"/>
    <mergeCell ref="K247:K249"/>
    <mergeCell ref="L247:L249"/>
    <mergeCell ref="M247:M249"/>
    <mergeCell ref="N247:N249"/>
    <mergeCell ref="O247:O249"/>
    <mergeCell ref="P247:P249"/>
    <mergeCell ref="AK244:AK246"/>
    <mergeCell ref="C247:C249"/>
    <mergeCell ref="D247:D249"/>
    <mergeCell ref="E247:E249"/>
    <mergeCell ref="F247:F249"/>
    <mergeCell ref="AK241:AK243"/>
    <mergeCell ref="C238:C240"/>
    <mergeCell ref="D238:D240"/>
    <mergeCell ref="E238:E240"/>
    <mergeCell ref="F238:F240"/>
    <mergeCell ref="G238:G240"/>
    <mergeCell ref="K241:K243"/>
    <mergeCell ref="L241:L243"/>
    <mergeCell ref="M241:M243"/>
    <mergeCell ref="N241:N243"/>
    <mergeCell ref="O241:O243"/>
    <mergeCell ref="P241:P243"/>
    <mergeCell ref="AK238:AK240"/>
    <mergeCell ref="C241:C243"/>
    <mergeCell ref="D241:D243"/>
    <mergeCell ref="E241:E243"/>
    <mergeCell ref="F241:F243"/>
    <mergeCell ref="G241:G243"/>
    <mergeCell ref="H241:H243"/>
    <mergeCell ref="I241:I243"/>
    <mergeCell ref="J241:J243"/>
    <mergeCell ref="G235:G237"/>
    <mergeCell ref="H235:H237"/>
    <mergeCell ref="I235:I237"/>
    <mergeCell ref="J235:J237"/>
    <mergeCell ref="N238:N240"/>
    <mergeCell ref="O238:O240"/>
    <mergeCell ref="P238:P240"/>
    <mergeCell ref="AH238:AH240"/>
    <mergeCell ref="AI238:AI240"/>
    <mergeCell ref="AJ238:AJ240"/>
    <mergeCell ref="H238:H240"/>
    <mergeCell ref="I238:I240"/>
    <mergeCell ref="J238:J240"/>
    <mergeCell ref="K238:K240"/>
    <mergeCell ref="L238:L240"/>
    <mergeCell ref="M238:M240"/>
    <mergeCell ref="AH241:AH243"/>
    <mergeCell ref="AI241:AI243"/>
    <mergeCell ref="AJ241:AJ243"/>
    <mergeCell ref="N232:N234"/>
    <mergeCell ref="O232:O234"/>
    <mergeCell ref="P232:P234"/>
    <mergeCell ref="AH232:AH234"/>
    <mergeCell ref="AI232:AI234"/>
    <mergeCell ref="AJ232:AJ234"/>
    <mergeCell ref="H232:H234"/>
    <mergeCell ref="I232:I234"/>
    <mergeCell ref="J232:J234"/>
    <mergeCell ref="K232:K234"/>
    <mergeCell ref="L232:L234"/>
    <mergeCell ref="M232:M234"/>
    <mergeCell ref="AH235:AH237"/>
    <mergeCell ref="AI235:AI237"/>
    <mergeCell ref="AJ235:AJ237"/>
    <mergeCell ref="AK235:AK237"/>
    <mergeCell ref="C232:C234"/>
    <mergeCell ref="D232:D234"/>
    <mergeCell ref="E232:E234"/>
    <mergeCell ref="F232:F234"/>
    <mergeCell ref="G232:G234"/>
    <mergeCell ref="K235:K237"/>
    <mergeCell ref="L235:L237"/>
    <mergeCell ref="M235:M237"/>
    <mergeCell ref="N235:N237"/>
    <mergeCell ref="O235:O237"/>
    <mergeCell ref="P235:P237"/>
    <mergeCell ref="AK232:AK234"/>
    <mergeCell ref="C235:C237"/>
    <mergeCell ref="D235:D237"/>
    <mergeCell ref="E235:E237"/>
    <mergeCell ref="F235:F237"/>
    <mergeCell ref="AH229:AH231"/>
    <mergeCell ref="AI229:AI231"/>
    <mergeCell ref="AJ229:AJ231"/>
    <mergeCell ref="AK229:AK231"/>
    <mergeCell ref="C226:C228"/>
    <mergeCell ref="D226:D228"/>
    <mergeCell ref="E226:E228"/>
    <mergeCell ref="F226:F228"/>
    <mergeCell ref="G226:G228"/>
    <mergeCell ref="K229:K231"/>
    <mergeCell ref="L229:L231"/>
    <mergeCell ref="M229:M231"/>
    <mergeCell ref="N229:N231"/>
    <mergeCell ref="O229:O231"/>
    <mergeCell ref="P229:P231"/>
    <mergeCell ref="AK226:AK228"/>
    <mergeCell ref="C229:C231"/>
    <mergeCell ref="D229:D231"/>
    <mergeCell ref="E229:E231"/>
    <mergeCell ref="F229:F231"/>
    <mergeCell ref="G229:G231"/>
    <mergeCell ref="H229:H231"/>
    <mergeCell ref="I229:I231"/>
    <mergeCell ref="J229:J231"/>
    <mergeCell ref="M223:M225"/>
    <mergeCell ref="I220:I222"/>
    <mergeCell ref="J220:J222"/>
    <mergeCell ref="K220:K222"/>
    <mergeCell ref="L220:L222"/>
    <mergeCell ref="M220:M222"/>
    <mergeCell ref="AK220:AK222"/>
    <mergeCell ref="C223:C225"/>
    <mergeCell ref="D223:D225"/>
    <mergeCell ref="E223:E225"/>
    <mergeCell ref="F223:F225"/>
    <mergeCell ref="G223:G225"/>
    <mergeCell ref="AJ223:AJ225"/>
    <mergeCell ref="H223:H225"/>
    <mergeCell ref="I223:I225"/>
    <mergeCell ref="N226:N228"/>
    <mergeCell ref="O226:O228"/>
    <mergeCell ref="P226:P228"/>
    <mergeCell ref="AH226:AH228"/>
    <mergeCell ref="AI226:AI228"/>
    <mergeCell ref="AJ226:AJ228"/>
    <mergeCell ref="H226:H228"/>
    <mergeCell ref="I226:I228"/>
    <mergeCell ref="J226:J228"/>
    <mergeCell ref="K226:K228"/>
    <mergeCell ref="L226:L228"/>
    <mergeCell ref="M226:M228"/>
    <mergeCell ref="AI223:AI225"/>
    <mergeCell ref="C217:C219"/>
    <mergeCell ref="D217:D219"/>
    <mergeCell ref="E217:E219"/>
    <mergeCell ref="F217:F219"/>
    <mergeCell ref="G217:G219"/>
    <mergeCell ref="H217:H219"/>
    <mergeCell ref="I217:I219"/>
    <mergeCell ref="J217:J219"/>
    <mergeCell ref="K217:K219"/>
    <mergeCell ref="AL223:AL225"/>
    <mergeCell ref="AK214:AK216"/>
    <mergeCell ref="AK223:AK225"/>
    <mergeCell ref="N220:N222"/>
    <mergeCell ref="O220:O222"/>
    <mergeCell ref="P220:P222"/>
    <mergeCell ref="AH220:AH222"/>
    <mergeCell ref="AI220:AI222"/>
    <mergeCell ref="AJ220:AJ222"/>
    <mergeCell ref="N223:N225"/>
    <mergeCell ref="O223:O225"/>
    <mergeCell ref="P223:P225"/>
    <mergeCell ref="AH223:AH225"/>
    <mergeCell ref="C220:C222"/>
    <mergeCell ref="D220:D222"/>
    <mergeCell ref="E220:E222"/>
    <mergeCell ref="F220:F222"/>
    <mergeCell ref="G220:G222"/>
    <mergeCell ref="H220:H222"/>
    <mergeCell ref="J223:J225"/>
    <mergeCell ref="K223:K225"/>
    <mergeCell ref="L223:L225"/>
    <mergeCell ref="AI214:AI216"/>
    <mergeCell ref="AJ214:AJ216"/>
    <mergeCell ref="AK208:AK210"/>
    <mergeCell ref="AI211:AI213"/>
    <mergeCell ref="AJ211:AJ213"/>
    <mergeCell ref="AK211:AK213"/>
    <mergeCell ref="AI208:AI210"/>
    <mergeCell ref="AJ208:AJ210"/>
    <mergeCell ref="J214:J216"/>
    <mergeCell ref="K214:K216"/>
    <mergeCell ref="L214:L216"/>
    <mergeCell ref="M214:M216"/>
    <mergeCell ref="N214:N216"/>
    <mergeCell ref="O214:O216"/>
    <mergeCell ref="AI217:AI219"/>
    <mergeCell ref="AJ217:AJ219"/>
    <mergeCell ref="AK217:AK219"/>
    <mergeCell ref="L217:L219"/>
    <mergeCell ref="M217:M219"/>
    <mergeCell ref="N217:N219"/>
    <mergeCell ref="O217:O219"/>
    <mergeCell ref="P217:P219"/>
    <mergeCell ref="AH217:AH219"/>
    <mergeCell ref="L211:L213"/>
    <mergeCell ref="M211:M213"/>
    <mergeCell ref="N211:N213"/>
    <mergeCell ref="O211:O213"/>
    <mergeCell ref="P211:P213"/>
    <mergeCell ref="AH211:AH213"/>
    <mergeCell ref="C211:C213"/>
    <mergeCell ref="D211:D213"/>
    <mergeCell ref="E211:E213"/>
    <mergeCell ref="F211:F213"/>
    <mergeCell ref="G211:G213"/>
    <mergeCell ref="H211:H213"/>
    <mergeCell ref="I211:I213"/>
    <mergeCell ref="J211:J213"/>
    <mergeCell ref="K211:K213"/>
    <mergeCell ref="P214:P216"/>
    <mergeCell ref="AH214:AH216"/>
    <mergeCell ref="C214:C216"/>
    <mergeCell ref="D214:D216"/>
    <mergeCell ref="E214:E216"/>
    <mergeCell ref="F214:F216"/>
    <mergeCell ref="G214:G216"/>
    <mergeCell ref="H214:H216"/>
    <mergeCell ref="I214:I216"/>
    <mergeCell ref="G205:G207"/>
    <mergeCell ref="H205:H207"/>
    <mergeCell ref="I205:I207"/>
    <mergeCell ref="J205:J207"/>
    <mergeCell ref="L208:L210"/>
    <mergeCell ref="M208:M210"/>
    <mergeCell ref="N208:N210"/>
    <mergeCell ref="O208:O210"/>
    <mergeCell ref="P208:P210"/>
    <mergeCell ref="AH208:AH210"/>
    <mergeCell ref="C208:C210"/>
    <mergeCell ref="D208:D210"/>
    <mergeCell ref="E208:E210"/>
    <mergeCell ref="F208:F210"/>
    <mergeCell ref="G208:G210"/>
    <mergeCell ref="H208:H210"/>
    <mergeCell ref="I208:I210"/>
    <mergeCell ref="J208:J210"/>
    <mergeCell ref="K208:K210"/>
    <mergeCell ref="N202:N204"/>
    <mergeCell ref="O202:O204"/>
    <mergeCell ref="P202:P204"/>
    <mergeCell ref="AH202:AH204"/>
    <mergeCell ref="AI202:AI204"/>
    <mergeCell ref="AJ202:AJ204"/>
    <mergeCell ref="H202:H204"/>
    <mergeCell ref="I202:I204"/>
    <mergeCell ref="J202:J204"/>
    <mergeCell ref="K202:K204"/>
    <mergeCell ref="L202:L204"/>
    <mergeCell ref="M202:M204"/>
    <mergeCell ref="AH205:AH207"/>
    <mergeCell ref="AI205:AI207"/>
    <mergeCell ref="AJ205:AJ207"/>
    <mergeCell ref="AK205:AK207"/>
    <mergeCell ref="C202:C204"/>
    <mergeCell ref="D202:D204"/>
    <mergeCell ref="E202:E204"/>
    <mergeCell ref="F202:F204"/>
    <mergeCell ref="G202:G204"/>
    <mergeCell ref="K205:K207"/>
    <mergeCell ref="L205:L207"/>
    <mergeCell ref="M205:M207"/>
    <mergeCell ref="N205:N207"/>
    <mergeCell ref="O205:O207"/>
    <mergeCell ref="P205:P207"/>
    <mergeCell ref="AK202:AK204"/>
    <mergeCell ref="C205:C207"/>
    <mergeCell ref="D205:D207"/>
    <mergeCell ref="E205:E207"/>
    <mergeCell ref="F205:F207"/>
    <mergeCell ref="O199:O201"/>
    <mergeCell ref="P199:P201"/>
    <mergeCell ref="AH199:AH201"/>
    <mergeCell ref="AK196:AK198"/>
    <mergeCell ref="AI199:AI201"/>
    <mergeCell ref="AJ199:AJ201"/>
    <mergeCell ref="AK199:AK201"/>
    <mergeCell ref="AI196:AI198"/>
    <mergeCell ref="AJ193:AJ195"/>
    <mergeCell ref="AK193:AK195"/>
    <mergeCell ref="C196:C198"/>
    <mergeCell ref="D196:D198"/>
    <mergeCell ref="E196:E198"/>
    <mergeCell ref="F196:F198"/>
    <mergeCell ref="G196:G198"/>
    <mergeCell ref="H196:H198"/>
    <mergeCell ref="I199:I201"/>
    <mergeCell ref="J199:J201"/>
    <mergeCell ref="K199:K201"/>
    <mergeCell ref="L199:L201"/>
    <mergeCell ref="M199:M201"/>
    <mergeCell ref="N199:N201"/>
    <mergeCell ref="C199:C201"/>
    <mergeCell ref="D199:D201"/>
    <mergeCell ref="E199:E201"/>
    <mergeCell ref="F199:F201"/>
    <mergeCell ref="G199:G201"/>
    <mergeCell ref="H199:H201"/>
    <mergeCell ref="I193:I195"/>
    <mergeCell ref="J193:J195"/>
    <mergeCell ref="K193:K195"/>
    <mergeCell ref="L193:L195"/>
    <mergeCell ref="M193:M195"/>
    <mergeCell ref="N193:N195"/>
    <mergeCell ref="C193:C195"/>
    <mergeCell ref="D193:D195"/>
    <mergeCell ref="E193:E195"/>
    <mergeCell ref="F193:F195"/>
    <mergeCell ref="G193:G195"/>
    <mergeCell ref="H193:H195"/>
    <mergeCell ref="O196:O198"/>
    <mergeCell ref="P196:P198"/>
    <mergeCell ref="AH196:AH198"/>
    <mergeCell ref="AJ196:AJ198"/>
    <mergeCell ref="AK190:AK192"/>
    <mergeCell ref="O193:O195"/>
    <mergeCell ref="P193:P195"/>
    <mergeCell ref="AH193:AH195"/>
    <mergeCell ref="AI193:AI195"/>
    <mergeCell ref="I196:I198"/>
    <mergeCell ref="J196:J198"/>
    <mergeCell ref="K196:K198"/>
    <mergeCell ref="L196:L198"/>
    <mergeCell ref="M196:M198"/>
    <mergeCell ref="N196:N198"/>
    <mergeCell ref="AI190:AI192"/>
    <mergeCell ref="AJ190:AJ192"/>
    <mergeCell ref="AI187:AI189"/>
    <mergeCell ref="AJ187:AJ189"/>
    <mergeCell ref="AK187:AK189"/>
    <mergeCell ref="AI184:AI186"/>
    <mergeCell ref="AJ184:AJ186"/>
    <mergeCell ref="J190:J192"/>
    <mergeCell ref="K190:K192"/>
    <mergeCell ref="L190:L192"/>
    <mergeCell ref="M190:M192"/>
    <mergeCell ref="N190:N192"/>
    <mergeCell ref="O190:O192"/>
    <mergeCell ref="L187:L189"/>
    <mergeCell ref="M187:M189"/>
    <mergeCell ref="N187:N189"/>
    <mergeCell ref="O187:O189"/>
    <mergeCell ref="P187:P189"/>
    <mergeCell ref="AH187:AH189"/>
    <mergeCell ref="F187:F189"/>
    <mergeCell ref="G187:G189"/>
    <mergeCell ref="H187:H189"/>
    <mergeCell ref="I187:I189"/>
    <mergeCell ref="J187:J189"/>
    <mergeCell ref="K187:K189"/>
    <mergeCell ref="P190:P192"/>
    <mergeCell ref="AH190:AH192"/>
    <mergeCell ref="C190:C192"/>
    <mergeCell ref="D190:D192"/>
    <mergeCell ref="E190:E192"/>
    <mergeCell ref="F190:F192"/>
    <mergeCell ref="G190:G192"/>
    <mergeCell ref="H190:H192"/>
    <mergeCell ref="I190:I192"/>
    <mergeCell ref="C187:C189"/>
    <mergeCell ref="D187:D189"/>
    <mergeCell ref="E187:E189"/>
    <mergeCell ref="AK181:AK183"/>
    <mergeCell ref="I181:I183"/>
    <mergeCell ref="J181:J183"/>
    <mergeCell ref="K181:K183"/>
    <mergeCell ref="L181:L183"/>
    <mergeCell ref="M181:M183"/>
    <mergeCell ref="N181:N183"/>
    <mergeCell ref="AK178:AK180"/>
    <mergeCell ref="C184:C186"/>
    <mergeCell ref="D184:D186"/>
    <mergeCell ref="E184:E186"/>
    <mergeCell ref="F184:F186"/>
    <mergeCell ref="G184:G186"/>
    <mergeCell ref="H184:H186"/>
    <mergeCell ref="I184:I186"/>
    <mergeCell ref="J184:J186"/>
    <mergeCell ref="K184:K186"/>
    <mergeCell ref="AK184:AK186"/>
    <mergeCell ref="C181:C183"/>
    <mergeCell ref="D181:D183"/>
    <mergeCell ref="E181:E183"/>
    <mergeCell ref="F181:F183"/>
    <mergeCell ref="G181:G183"/>
    <mergeCell ref="H181:H183"/>
    <mergeCell ref="L184:L186"/>
    <mergeCell ref="M184:M186"/>
    <mergeCell ref="N184:N186"/>
    <mergeCell ref="O184:O186"/>
    <mergeCell ref="P184:P186"/>
    <mergeCell ref="AH184:AH186"/>
    <mergeCell ref="O175:O177"/>
    <mergeCell ref="P175:P177"/>
    <mergeCell ref="AH175:AH177"/>
    <mergeCell ref="AI175:AI177"/>
    <mergeCell ref="AJ175:AJ177"/>
    <mergeCell ref="H178:H180"/>
    <mergeCell ref="I178:I180"/>
    <mergeCell ref="J178:J180"/>
    <mergeCell ref="K178:K180"/>
    <mergeCell ref="O181:O183"/>
    <mergeCell ref="P181:P183"/>
    <mergeCell ref="AH181:AH183"/>
    <mergeCell ref="AI181:AI183"/>
    <mergeCell ref="AJ181:AJ183"/>
    <mergeCell ref="AH166:AH168"/>
    <mergeCell ref="AI166:AI168"/>
    <mergeCell ref="AJ166:AJ168"/>
    <mergeCell ref="O172:O174"/>
    <mergeCell ref="P172:P174"/>
    <mergeCell ref="AH172:AH174"/>
    <mergeCell ref="L169:L171"/>
    <mergeCell ref="M169:M171"/>
    <mergeCell ref="AK175:AK177"/>
    <mergeCell ref="I175:I177"/>
    <mergeCell ref="J175:J177"/>
    <mergeCell ref="K175:K177"/>
    <mergeCell ref="L175:L177"/>
    <mergeCell ref="M175:M177"/>
    <mergeCell ref="N175:N177"/>
    <mergeCell ref="AI178:AI180"/>
    <mergeCell ref="AJ178:AJ180"/>
    <mergeCell ref="AK172:AK174"/>
    <mergeCell ref="C175:C177"/>
    <mergeCell ref="D175:D177"/>
    <mergeCell ref="E175:E177"/>
    <mergeCell ref="F175:F177"/>
    <mergeCell ref="G175:G177"/>
    <mergeCell ref="H175:H177"/>
    <mergeCell ref="L178:L180"/>
    <mergeCell ref="M178:M180"/>
    <mergeCell ref="N178:N180"/>
    <mergeCell ref="O178:O180"/>
    <mergeCell ref="P178:P180"/>
    <mergeCell ref="AH178:AH180"/>
    <mergeCell ref="C178:C180"/>
    <mergeCell ref="D178:D180"/>
    <mergeCell ref="E178:E180"/>
    <mergeCell ref="F178:F180"/>
    <mergeCell ref="G178:G180"/>
    <mergeCell ref="AI172:AI174"/>
    <mergeCell ref="AJ172:AJ174"/>
    <mergeCell ref="L172:L174"/>
    <mergeCell ref="M172:M174"/>
    <mergeCell ref="N172:N174"/>
    <mergeCell ref="C172:C174"/>
    <mergeCell ref="D172:D174"/>
    <mergeCell ref="E172:E174"/>
    <mergeCell ref="F172:F174"/>
    <mergeCell ref="G172:G174"/>
    <mergeCell ref="H172:H174"/>
    <mergeCell ref="I172:I174"/>
    <mergeCell ref="J172:J174"/>
    <mergeCell ref="K172:K174"/>
    <mergeCell ref="AK169:AK171"/>
    <mergeCell ref="AI169:AI171"/>
    <mergeCell ref="AL169:AL171"/>
    <mergeCell ref="C166:C168"/>
    <mergeCell ref="D166:D168"/>
    <mergeCell ref="E166:E168"/>
    <mergeCell ref="F166:F168"/>
    <mergeCell ref="G166:G168"/>
    <mergeCell ref="H166:H168"/>
    <mergeCell ref="I166:I168"/>
    <mergeCell ref="J166:J168"/>
    <mergeCell ref="N169:N171"/>
    <mergeCell ref="O169:O171"/>
    <mergeCell ref="P169:P171"/>
    <mergeCell ref="AH169:AH171"/>
    <mergeCell ref="K166:K168"/>
    <mergeCell ref="L166:L168"/>
    <mergeCell ref="M166:M168"/>
    <mergeCell ref="N166:N168"/>
    <mergeCell ref="H169:H171"/>
    <mergeCell ref="I169:I171"/>
    <mergeCell ref="J169:J171"/>
    <mergeCell ref="K169:K171"/>
    <mergeCell ref="AK166:AK168"/>
    <mergeCell ref="C169:C171"/>
    <mergeCell ref="D169:D171"/>
    <mergeCell ref="E169:E171"/>
    <mergeCell ref="F169:F171"/>
    <mergeCell ref="G169:G171"/>
    <mergeCell ref="AJ169:AJ171"/>
    <mergeCell ref="O166:O168"/>
    <mergeCell ref="P166:P168"/>
    <mergeCell ref="O163:O165"/>
    <mergeCell ref="P163:P165"/>
    <mergeCell ref="AH163:AH165"/>
    <mergeCell ref="AI163:AI165"/>
    <mergeCell ref="AJ163:AJ165"/>
    <mergeCell ref="AK163:AK165"/>
    <mergeCell ref="I163:I165"/>
    <mergeCell ref="J163:J165"/>
    <mergeCell ref="K163:K165"/>
    <mergeCell ref="L163:L165"/>
    <mergeCell ref="M163:M165"/>
    <mergeCell ref="N163:N165"/>
    <mergeCell ref="C163:C165"/>
    <mergeCell ref="D163:D165"/>
    <mergeCell ref="E163:E165"/>
    <mergeCell ref="F163:F165"/>
    <mergeCell ref="G163:G165"/>
    <mergeCell ref="H163:H165"/>
    <mergeCell ref="I160:I162"/>
    <mergeCell ref="J160:J162"/>
    <mergeCell ref="K160:K162"/>
    <mergeCell ref="L160:L162"/>
    <mergeCell ref="M160:M162"/>
    <mergeCell ref="N160:N162"/>
    <mergeCell ref="C160:C162"/>
    <mergeCell ref="D160:D162"/>
    <mergeCell ref="E160:E162"/>
    <mergeCell ref="F160:F162"/>
    <mergeCell ref="G160:G162"/>
    <mergeCell ref="H160:H162"/>
    <mergeCell ref="AK160:AK162"/>
    <mergeCell ref="I154:I156"/>
    <mergeCell ref="J154:J156"/>
    <mergeCell ref="K154:K156"/>
    <mergeCell ref="L157:L159"/>
    <mergeCell ref="M157:M159"/>
    <mergeCell ref="N157:N159"/>
    <mergeCell ref="O157:O159"/>
    <mergeCell ref="P157:P159"/>
    <mergeCell ref="AH157:AH159"/>
    <mergeCell ref="D154:D156"/>
    <mergeCell ref="E154:E156"/>
    <mergeCell ref="F154:F156"/>
    <mergeCell ref="G154:G156"/>
    <mergeCell ref="H154:H156"/>
    <mergeCell ref="AK151:AK153"/>
    <mergeCell ref="J151:J153"/>
    <mergeCell ref="K151:K153"/>
    <mergeCell ref="L151:L153"/>
    <mergeCell ref="M151:M153"/>
    <mergeCell ref="N151:N153"/>
    <mergeCell ref="O151:O153"/>
    <mergeCell ref="AJ154:AJ156"/>
    <mergeCell ref="O160:O162"/>
    <mergeCell ref="P160:P162"/>
    <mergeCell ref="AH160:AH162"/>
    <mergeCell ref="AI160:AI162"/>
    <mergeCell ref="AJ160:AJ162"/>
    <mergeCell ref="AK154:AK156"/>
    <mergeCell ref="AI157:AI159"/>
    <mergeCell ref="AJ157:AJ159"/>
    <mergeCell ref="AK157:AK159"/>
    <mergeCell ref="AI154:AI156"/>
    <mergeCell ref="O148:O150"/>
    <mergeCell ref="P148:P150"/>
    <mergeCell ref="AH148:AH150"/>
    <mergeCell ref="AI148:AI150"/>
    <mergeCell ref="AJ148:AJ150"/>
    <mergeCell ref="C157:C159"/>
    <mergeCell ref="D157:D159"/>
    <mergeCell ref="E157:E159"/>
    <mergeCell ref="F157:F159"/>
    <mergeCell ref="G157:G159"/>
    <mergeCell ref="H157:H159"/>
    <mergeCell ref="I157:I159"/>
    <mergeCell ref="J157:J159"/>
    <mergeCell ref="K157:K159"/>
    <mergeCell ref="P151:P153"/>
    <mergeCell ref="AH151:AH153"/>
    <mergeCell ref="AI151:AI153"/>
    <mergeCell ref="AJ151:AJ153"/>
    <mergeCell ref="C151:C153"/>
    <mergeCell ref="D151:D153"/>
    <mergeCell ref="E151:E153"/>
    <mergeCell ref="F151:F153"/>
    <mergeCell ref="G151:G153"/>
    <mergeCell ref="H151:H153"/>
    <mergeCell ref="I151:I153"/>
    <mergeCell ref="L154:L156"/>
    <mergeCell ref="M154:M156"/>
    <mergeCell ref="N154:N156"/>
    <mergeCell ref="O154:O156"/>
    <mergeCell ref="P154:P156"/>
    <mergeCell ref="AH154:AH156"/>
    <mergeCell ref="C154:C156"/>
    <mergeCell ref="AI145:AI147"/>
    <mergeCell ref="AJ145:AJ147"/>
    <mergeCell ref="AK145:AK147"/>
    <mergeCell ref="AI142:AI144"/>
    <mergeCell ref="I148:I150"/>
    <mergeCell ref="J148:J150"/>
    <mergeCell ref="K148:K150"/>
    <mergeCell ref="L148:L150"/>
    <mergeCell ref="M148:M150"/>
    <mergeCell ref="N148:N150"/>
    <mergeCell ref="C148:C150"/>
    <mergeCell ref="D148:D150"/>
    <mergeCell ref="E148:E150"/>
    <mergeCell ref="F148:F150"/>
    <mergeCell ref="G148:G150"/>
    <mergeCell ref="H148:H150"/>
    <mergeCell ref="I142:I144"/>
    <mergeCell ref="J142:J144"/>
    <mergeCell ref="K142:K144"/>
    <mergeCell ref="L145:L147"/>
    <mergeCell ref="M145:M147"/>
    <mergeCell ref="N145:N147"/>
    <mergeCell ref="O145:O147"/>
    <mergeCell ref="P145:P147"/>
    <mergeCell ref="AH145:AH147"/>
    <mergeCell ref="C145:C147"/>
    <mergeCell ref="D145:D147"/>
    <mergeCell ref="E145:E147"/>
    <mergeCell ref="F145:F147"/>
    <mergeCell ref="G145:G147"/>
    <mergeCell ref="H145:H147"/>
    <mergeCell ref="AK148:AK150"/>
    <mergeCell ref="I145:I147"/>
    <mergeCell ref="J145:J147"/>
    <mergeCell ref="K145:K147"/>
    <mergeCell ref="P139:P141"/>
    <mergeCell ref="AH139:AH141"/>
    <mergeCell ref="AI139:AI141"/>
    <mergeCell ref="AJ139:AJ141"/>
    <mergeCell ref="AK139:AK141"/>
    <mergeCell ref="J139:J141"/>
    <mergeCell ref="K139:K141"/>
    <mergeCell ref="L139:L141"/>
    <mergeCell ref="M139:M141"/>
    <mergeCell ref="N139:N141"/>
    <mergeCell ref="O139:O141"/>
    <mergeCell ref="AJ142:AJ144"/>
    <mergeCell ref="AK136:AK138"/>
    <mergeCell ref="C139:C141"/>
    <mergeCell ref="D139:D141"/>
    <mergeCell ref="E139:E141"/>
    <mergeCell ref="F139:F141"/>
    <mergeCell ref="G139:G141"/>
    <mergeCell ref="H139:H141"/>
    <mergeCell ref="I139:I141"/>
    <mergeCell ref="L142:L144"/>
    <mergeCell ref="M142:M144"/>
    <mergeCell ref="N142:N144"/>
    <mergeCell ref="O142:O144"/>
    <mergeCell ref="P142:P144"/>
    <mergeCell ref="AH142:AH144"/>
    <mergeCell ref="C142:C144"/>
    <mergeCell ref="D142:D144"/>
    <mergeCell ref="E142:E144"/>
    <mergeCell ref="F142:F144"/>
    <mergeCell ref="G142:G144"/>
    <mergeCell ref="H142:H144"/>
    <mergeCell ref="O136:O138"/>
    <mergeCell ref="P136:P138"/>
    <mergeCell ref="AH136:AH138"/>
    <mergeCell ref="AI136:AI138"/>
    <mergeCell ref="AJ136:AJ138"/>
    <mergeCell ref="AK130:AK132"/>
    <mergeCell ref="AI133:AI135"/>
    <mergeCell ref="AJ133:AJ135"/>
    <mergeCell ref="AK133:AK135"/>
    <mergeCell ref="AI130:AI132"/>
    <mergeCell ref="I136:I138"/>
    <mergeCell ref="J136:J138"/>
    <mergeCell ref="K136:K138"/>
    <mergeCell ref="L136:L138"/>
    <mergeCell ref="M136:M138"/>
    <mergeCell ref="N136:N138"/>
    <mergeCell ref="AK142:AK144"/>
    <mergeCell ref="C136:C138"/>
    <mergeCell ref="D136:D138"/>
    <mergeCell ref="E136:E138"/>
    <mergeCell ref="F136:F138"/>
    <mergeCell ref="G136:G138"/>
    <mergeCell ref="H136:H138"/>
    <mergeCell ref="I130:I132"/>
    <mergeCell ref="J130:J132"/>
    <mergeCell ref="K130:K132"/>
    <mergeCell ref="L133:L135"/>
    <mergeCell ref="M133:M135"/>
    <mergeCell ref="N133:N135"/>
    <mergeCell ref="O133:O135"/>
    <mergeCell ref="P133:P135"/>
    <mergeCell ref="AH133:AH135"/>
    <mergeCell ref="C133:C135"/>
    <mergeCell ref="D133:D135"/>
    <mergeCell ref="E133:E135"/>
    <mergeCell ref="F133:F135"/>
    <mergeCell ref="G133:G135"/>
    <mergeCell ref="H133:H135"/>
    <mergeCell ref="I133:I135"/>
    <mergeCell ref="J133:J135"/>
    <mergeCell ref="K133:K135"/>
    <mergeCell ref="P127:P129"/>
    <mergeCell ref="AH127:AH129"/>
    <mergeCell ref="AI127:AI129"/>
    <mergeCell ref="AJ127:AJ129"/>
    <mergeCell ref="AK127:AK129"/>
    <mergeCell ref="J127:J129"/>
    <mergeCell ref="K127:K129"/>
    <mergeCell ref="L127:L129"/>
    <mergeCell ref="M127:M129"/>
    <mergeCell ref="N127:N129"/>
    <mergeCell ref="O127:O129"/>
    <mergeCell ref="AJ130:AJ132"/>
    <mergeCell ref="AK124:AK126"/>
    <mergeCell ref="C127:C129"/>
    <mergeCell ref="D127:D129"/>
    <mergeCell ref="E127:E129"/>
    <mergeCell ref="F127:F129"/>
    <mergeCell ref="G127:G129"/>
    <mergeCell ref="H127:H129"/>
    <mergeCell ref="I127:I129"/>
    <mergeCell ref="L130:L132"/>
    <mergeCell ref="M130:M132"/>
    <mergeCell ref="N130:N132"/>
    <mergeCell ref="O130:O132"/>
    <mergeCell ref="P130:P132"/>
    <mergeCell ref="AH130:AH132"/>
    <mergeCell ref="C130:C132"/>
    <mergeCell ref="D130:D132"/>
    <mergeCell ref="E130:E132"/>
    <mergeCell ref="F130:F132"/>
    <mergeCell ref="G130:G132"/>
    <mergeCell ref="H130:H132"/>
    <mergeCell ref="O124:O126"/>
    <mergeCell ref="P124:P126"/>
    <mergeCell ref="AH124:AH126"/>
    <mergeCell ref="AI124:AI126"/>
    <mergeCell ref="AJ124:AJ126"/>
    <mergeCell ref="AK118:AK120"/>
    <mergeCell ref="AI121:AI123"/>
    <mergeCell ref="AJ121:AJ123"/>
    <mergeCell ref="AK121:AK123"/>
    <mergeCell ref="AI118:AI120"/>
    <mergeCell ref="I124:I126"/>
    <mergeCell ref="J124:J126"/>
    <mergeCell ref="K124:K126"/>
    <mergeCell ref="L124:L126"/>
    <mergeCell ref="M124:M126"/>
    <mergeCell ref="N124:N126"/>
    <mergeCell ref="C124:C126"/>
    <mergeCell ref="D124:D126"/>
    <mergeCell ref="E124:E126"/>
    <mergeCell ref="F124:F126"/>
    <mergeCell ref="G124:G126"/>
    <mergeCell ref="H124:H126"/>
    <mergeCell ref="G118:G120"/>
    <mergeCell ref="H118:H120"/>
    <mergeCell ref="I118:I120"/>
    <mergeCell ref="J118:J120"/>
    <mergeCell ref="K118:K120"/>
    <mergeCell ref="L121:L123"/>
    <mergeCell ref="M121:M123"/>
    <mergeCell ref="N121:N123"/>
    <mergeCell ref="O121:O123"/>
    <mergeCell ref="P121:P123"/>
    <mergeCell ref="AH121:AH123"/>
    <mergeCell ref="C121:C123"/>
    <mergeCell ref="D121:D123"/>
    <mergeCell ref="E121:E123"/>
    <mergeCell ref="F121:F123"/>
    <mergeCell ref="G121:G123"/>
    <mergeCell ref="H121:H123"/>
    <mergeCell ref="I121:I123"/>
    <mergeCell ref="J121:J123"/>
    <mergeCell ref="K121:K123"/>
    <mergeCell ref="C112:C114"/>
    <mergeCell ref="D112:D114"/>
    <mergeCell ref="E112:E114"/>
    <mergeCell ref="F112:F114"/>
    <mergeCell ref="G112:G114"/>
    <mergeCell ref="H112:H114"/>
    <mergeCell ref="AK115:AK117"/>
    <mergeCell ref="J115:J117"/>
    <mergeCell ref="K115:K117"/>
    <mergeCell ref="L115:L117"/>
    <mergeCell ref="M115:M117"/>
    <mergeCell ref="N115:N117"/>
    <mergeCell ref="O115:O117"/>
    <mergeCell ref="AJ118:AJ120"/>
    <mergeCell ref="AK112:AK114"/>
    <mergeCell ref="C115:C117"/>
    <mergeCell ref="D115:D117"/>
    <mergeCell ref="E115:E117"/>
    <mergeCell ref="F115:F117"/>
    <mergeCell ref="G115:G117"/>
    <mergeCell ref="H115:H117"/>
    <mergeCell ref="I115:I117"/>
    <mergeCell ref="L118:L120"/>
    <mergeCell ref="M118:M120"/>
    <mergeCell ref="N118:N120"/>
    <mergeCell ref="O118:O120"/>
    <mergeCell ref="P118:P120"/>
    <mergeCell ref="AH118:AH120"/>
    <mergeCell ref="C118:C120"/>
    <mergeCell ref="D118:D120"/>
    <mergeCell ref="E118:E120"/>
    <mergeCell ref="F118:F120"/>
    <mergeCell ref="G109:G111"/>
    <mergeCell ref="H109:H111"/>
    <mergeCell ref="I109:I111"/>
    <mergeCell ref="J109:J111"/>
    <mergeCell ref="O112:O114"/>
    <mergeCell ref="P112:P114"/>
    <mergeCell ref="AH112:AH114"/>
    <mergeCell ref="AI112:AI114"/>
    <mergeCell ref="AJ112:AJ114"/>
    <mergeCell ref="AL115:AL117"/>
    <mergeCell ref="P115:P117"/>
    <mergeCell ref="AH115:AH117"/>
    <mergeCell ref="AI115:AI117"/>
    <mergeCell ref="AJ115:AJ117"/>
    <mergeCell ref="I112:I114"/>
    <mergeCell ref="J112:J114"/>
    <mergeCell ref="K112:K114"/>
    <mergeCell ref="L112:L114"/>
    <mergeCell ref="M112:M114"/>
    <mergeCell ref="N112:N114"/>
    <mergeCell ref="N106:N108"/>
    <mergeCell ref="O106:O108"/>
    <mergeCell ref="P106:P108"/>
    <mergeCell ref="AH106:AH108"/>
    <mergeCell ref="AI106:AI108"/>
    <mergeCell ref="AJ106:AJ108"/>
    <mergeCell ref="AL112:AL114"/>
    <mergeCell ref="AL106:AL108"/>
    <mergeCell ref="G103:G105"/>
    <mergeCell ref="H103:H105"/>
    <mergeCell ref="I103:I105"/>
    <mergeCell ref="J103:J105"/>
    <mergeCell ref="H106:H108"/>
    <mergeCell ref="I106:I108"/>
    <mergeCell ref="J106:J108"/>
    <mergeCell ref="K106:K108"/>
    <mergeCell ref="L106:L108"/>
    <mergeCell ref="M106:M108"/>
    <mergeCell ref="AH109:AH111"/>
    <mergeCell ref="AI109:AI111"/>
    <mergeCell ref="AJ109:AJ111"/>
    <mergeCell ref="AK109:AK111"/>
    <mergeCell ref="C106:C108"/>
    <mergeCell ref="D106:D108"/>
    <mergeCell ref="E106:E108"/>
    <mergeCell ref="F106:F108"/>
    <mergeCell ref="G106:G108"/>
    <mergeCell ref="K109:K111"/>
    <mergeCell ref="L109:L111"/>
    <mergeCell ref="M109:M111"/>
    <mergeCell ref="N109:N111"/>
    <mergeCell ref="O109:O111"/>
    <mergeCell ref="P109:P111"/>
    <mergeCell ref="AK106:AK108"/>
    <mergeCell ref="C109:C111"/>
    <mergeCell ref="D109:D111"/>
    <mergeCell ref="E109:E111"/>
    <mergeCell ref="F109:F111"/>
    <mergeCell ref="N100:N102"/>
    <mergeCell ref="O100:O102"/>
    <mergeCell ref="P100:P102"/>
    <mergeCell ref="AH100:AH102"/>
    <mergeCell ref="AI100:AI102"/>
    <mergeCell ref="AJ100:AJ102"/>
    <mergeCell ref="H100:H102"/>
    <mergeCell ref="I100:I102"/>
    <mergeCell ref="J100:J102"/>
    <mergeCell ref="K100:K102"/>
    <mergeCell ref="L100:L102"/>
    <mergeCell ref="M100:M102"/>
    <mergeCell ref="AH103:AH105"/>
    <mergeCell ref="AI103:AI105"/>
    <mergeCell ref="AJ103:AJ105"/>
    <mergeCell ref="AK103:AK105"/>
    <mergeCell ref="C100:C102"/>
    <mergeCell ref="D100:D102"/>
    <mergeCell ref="E100:E102"/>
    <mergeCell ref="F100:F102"/>
    <mergeCell ref="G100:G102"/>
    <mergeCell ref="K103:K105"/>
    <mergeCell ref="L103:L105"/>
    <mergeCell ref="M103:M105"/>
    <mergeCell ref="N103:N105"/>
    <mergeCell ref="O103:O105"/>
    <mergeCell ref="P103:P105"/>
    <mergeCell ref="AK100:AK102"/>
    <mergeCell ref="C103:C105"/>
    <mergeCell ref="D103:D105"/>
    <mergeCell ref="E103:E105"/>
    <mergeCell ref="F103:F105"/>
    <mergeCell ref="AK97:AK99"/>
    <mergeCell ref="C94:C96"/>
    <mergeCell ref="D94:D96"/>
    <mergeCell ref="E94:E96"/>
    <mergeCell ref="F94:F96"/>
    <mergeCell ref="G94:G96"/>
    <mergeCell ref="K97:K99"/>
    <mergeCell ref="L97:L99"/>
    <mergeCell ref="M97:M99"/>
    <mergeCell ref="N97:N99"/>
    <mergeCell ref="O97:O99"/>
    <mergeCell ref="P97:P99"/>
    <mergeCell ref="AK94:AK96"/>
    <mergeCell ref="C97:C99"/>
    <mergeCell ref="D97:D99"/>
    <mergeCell ref="E97:E99"/>
    <mergeCell ref="F97:F99"/>
    <mergeCell ref="G97:G99"/>
    <mergeCell ref="H97:H99"/>
    <mergeCell ref="I97:I99"/>
    <mergeCell ref="J97:J99"/>
    <mergeCell ref="G91:G93"/>
    <mergeCell ref="H91:H93"/>
    <mergeCell ref="I91:I93"/>
    <mergeCell ref="J91:J93"/>
    <mergeCell ref="N94:N96"/>
    <mergeCell ref="O94:O96"/>
    <mergeCell ref="P94:P96"/>
    <mergeCell ref="AH94:AH96"/>
    <mergeCell ref="AI94:AI96"/>
    <mergeCell ref="AJ94:AJ96"/>
    <mergeCell ref="H94:H96"/>
    <mergeCell ref="I94:I96"/>
    <mergeCell ref="J94:J96"/>
    <mergeCell ref="K94:K96"/>
    <mergeCell ref="L94:L96"/>
    <mergeCell ref="M94:M96"/>
    <mergeCell ref="AH97:AH99"/>
    <mergeCell ref="AI97:AI99"/>
    <mergeCell ref="AJ97:AJ99"/>
    <mergeCell ref="N88:N90"/>
    <mergeCell ref="O88:O90"/>
    <mergeCell ref="P88:P90"/>
    <mergeCell ref="AH88:AH90"/>
    <mergeCell ref="AI88:AI90"/>
    <mergeCell ref="AJ88:AJ90"/>
    <mergeCell ref="H88:H90"/>
    <mergeCell ref="I88:I90"/>
    <mergeCell ref="J88:J90"/>
    <mergeCell ref="K88:K90"/>
    <mergeCell ref="L88:L90"/>
    <mergeCell ref="M88:M90"/>
    <mergeCell ref="AH91:AH93"/>
    <mergeCell ref="AI91:AI93"/>
    <mergeCell ref="AJ91:AJ93"/>
    <mergeCell ref="AK91:AK93"/>
    <mergeCell ref="C88:C90"/>
    <mergeCell ref="D88:D90"/>
    <mergeCell ref="E88:E90"/>
    <mergeCell ref="F88:F90"/>
    <mergeCell ref="G88:G90"/>
    <mergeCell ref="K91:K93"/>
    <mergeCell ref="L91:L93"/>
    <mergeCell ref="M91:M93"/>
    <mergeCell ref="N91:N93"/>
    <mergeCell ref="O91:O93"/>
    <mergeCell ref="P91:P93"/>
    <mergeCell ref="AK88:AK90"/>
    <mergeCell ref="C91:C93"/>
    <mergeCell ref="D91:D93"/>
    <mergeCell ref="E91:E93"/>
    <mergeCell ref="F91:F93"/>
    <mergeCell ref="AK85:AK87"/>
    <mergeCell ref="C82:C84"/>
    <mergeCell ref="D82:D84"/>
    <mergeCell ref="E82:E84"/>
    <mergeCell ref="F82:F84"/>
    <mergeCell ref="G82:G84"/>
    <mergeCell ref="K85:K87"/>
    <mergeCell ref="L85:L87"/>
    <mergeCell ref="M85:M87"/>
    <mergeCell ref="N85:N87"/>
    <mergeCell ref="O85:O87"/>
    <mergeCell ref="P85:P87"/>
    <mergeCell ref="AK82:AK84"/>
    <mergeCell ref="C85:C87"/>
    <mergeCell ref="D85:D87"/>
    <mergeCell ref="E85:E87"/>
    <mergeCell ref="F85:F87"/>
    <mergeCell ref="G85:G87"/>
    <mergeCell ref="H85:H87"/>
    <mergeCell ref="I85:I87"/>
    <mergeCell ref="J85:J87"/>
    <mergeCell ref="G79:G81"/>
    <mergeCell ref="H79:H81"/>
    <mergeCell ref="I79:I81"/>
    <mergeCell ref="J79:J81"/>
    <mergeCell ref="N82:N84"/>
    <mergeCell ref="O82:O84"/>
    <mergeCell ref="P82:P84"/>
    <mergeCell ref="AH82:AH84"/>
    <mergeCell ref="AI82:AI84"/>
    <mergeCell ref="AJ82:AJ84"/>
    <mergeCell ref="H82:H84"/>
    <mergeCell ref="I82:I84"/>
    <mergeCell ref="J82:J84"/>
    <mergeCell ref="K82:K84"/>
    <mergeCell ref="L82:L84"/>
    <mergeCell ref="M82:M84"/>
    <mergeCell ref="AH85:AH87"/>
    <mergeCell ref="AI85:AI87"/>
    <mergeCell ref="AJ85:AJ87"/>
    <mergeCell ref="N76:N78"/>
    <mergeCell ref="O76:O78"/>
    <mergeCell ref="P76:P78"/>
    <mergeCell ref="AH76:AH78"/>
    <mergeCell ref="AI76:AI78"/>
    <mergeCell ref="AJ76:AJ78"/>
    <mergeCell ref="H76:H78"/>
    <mergeCell ref="I76:I78"/>
    <mergeCell ref="J76:J78"/>
    <mergeCell ref="K76:K78"/>
    <mergeCell ref="L76:L78"/>
    <mergeCell ref="M76:M78"/>
    <mergeCell ref="AH79:AH81"/>
    <mergeCell ref="AI79:AI81"/>
    <mergeCell ref="AJ79:AJ81"/>
    <mergeCell ref="AK79:AK81"/>
    <mergeCell ref="C76:C78"/>
    <mergeCell ref="D76:D78"/>
    <mergeCell ref="E76:E78"/>
    <mergeCell ref="F76:F78"/>
    <mergeCell ref="G76:G78"/>
    <mergeCell ref="K79:K81"/>
    <mergeCell ref="L79:L81"/>
    <mergeCell ref="M79:M81"/>
    <mergeCell ref="N79:N81"/>
    <mergeCell ref="O79:O81"/>
    <mergeCell ref="P79:P81"/>
    <mergeCell ref="AK76:AK78"/>
    <mergeCell ref="C79:C81"/>
    <mergeCell ref="D79:D81"/>
    <mergeCell ref="E79:E81"/>
    <mergeCell ref="F79:F81"/>
    <mergeCell ref="AK73:AK75"/>
    <mergeCell ref="C70:C72"/>
    <mergeCell ref="D70:D72"/>
    <mergeCell ref="E70:E72"/>
    <mergeCell ref="F70:F72"/>
    <mergeCell ref="G70:G72"/>
    <mergeCell ref="K73:K75"/>
    <mergeCell ref="L73:L75"/>
    <mergeCell ref="M73:M75"/>
    <mergeCell ref="N73:N75"/>
    <mergeCell ref="O73:O75"/>
    <mergeCell ref="P73:P75"/>
    <mergeCell ref="AK70:AK72"/>
    <mergeCell ref="C73:C75"/>
    <mergeCell ref="D73:D75"/>
    <mergeCell ref="E73:E75"/>
    <mergeCell ref="F73:F75"/>
    <mergeCell ref="G73:G75"/>
    <mergeCell ref="H73:H75"/>
    <mergeCell ref="I73:I75"/>
    <mergeCell ref="J73:J75"/>
    <mergeCell ref="G67:G69"/>
    <mergeCell ref="H67:H69"/>
    <mergeCell ref="I67:I69"/>
    <mergeCell ref="J67:J69"/>
    <mergeCell ref="N70:N72"/>
    <mergeCell ref="O70:O72"/>
    <mergeCell ref="P70:P72"/>
    <mergeCell ref="AH70:AH72"/>
    <mergeCell ref="AI70:AI72"/>
    <mergeCell ref="AJ70:AJ72"/>
    <mergeCell ref="H70:H72"/>
    <mergeCell ref="I70:I72"/>
    <mergeCell ref="J70:J72"/>
    <mergeCell ref="K70:K72"/>
    <mergeCell ref="L70:L72"/>
    <mergeCell ref="M70:M72"/>
    <mergeCell ref="AH73:AH75"/>
    <mergeCell ref="AI73:AI75"/>
    <mergeCell ref="AJ73:AJ75"/>
    <mergeCell ref="N64:N66"/>
    <mergeCell ref="O64:O66"/>
    <mergeCell ref="P64:P66"/>
    <mergeCell ref="AH64:AH66"/>
    <mergeCell ref="AI64:AI66"/>
    <mergeCell ref="AJ64:AJ66"/>
    <mergeCell ref="H64:H66"/>
    <mergeCell ref="I64:I66"/>
    <mergeCell ref="J64:J66"/>
    <mergeCell ref="K64:K66"/>
    <mergeCell ref="L64:L66"/>
    <mergeCell ref="M64:M66"/>
    <mergeCell ref="AH67:AH69"/>
    <mergeCell ref="AI67:AI69"/>
    <mergeCell ref="AJ67:AJ69"/>
    <mergeCell ref="AK67:AK69"/>
    <mergeCell ref="C64:C66"/>
    <mergeCell ref="D64:D66"/>
    <mergeCell ref="E64:E66"/>
    <mergeCell ref="F64:F66"/>
    <mergeCell ref="G64:G66"/>
    <mergeCell ref="K67:K69"/>
    <mergeCell ref="L67:L69"/>
    <mergeCell ref="M67:M69"/>
    <mergeCell ref="N67:N69"/>
    <mergeCell ref="O67:O69"/>
    <mergeCell ref="P67:P69"/>
    <mergeCell ref="AK64:AK66"/>
    <mergeCell ref="C67:C69"/>
    <mergeCell ref="D67:D69"/>
    <mergeCell ref="E67:E69"/>
    <mergeCell ref="F67:F69"/>
    <mergeCell ref="AH61:AH63"/>
    <mergeCell ref="AI61:AI63"/>
    <mergeCell ref="AJ61:AJ63"/>
    <mergeCell ref="AK61:AK63"/>
    <mergeCell ref="M55:M57"/>
    <mergeCell ref="N55:N57"/>
    <mergeCell ref="O55:O57"/>
    <mergeCell ref="P55:P57"/>
    <mergeCell ref="C58:C60"/>
    <mergeCell ref="D58:D60"/>
    <mergeCell ref="E58:E60"/>
    <mergeCell ref="F58:F60"/>
    <mergeCell ref="G58:G60"/>
    <mergeCell ref="K61:K63"/>
    <mergeCell ref="L61:L63"/>
    <mergeCell ref="M61:M63"/>
    <mergeCell ref="N61:N63"/>
    <mergeCell ref="O61:O63"/>
    <mergeCell ref="P61:P63"/>
    <mergeCell ref="AK58:AK60"/>
    <mergeCell ref="C61:C63"/>
    <mergeCell ref="D61:D63"/>
    <mergeCell ref="E61:E63"/>
    <mergeCell ref="F61:F63"/>
    <mergeCell ref="G61:G63"/>
    <mergeCell ref="H61:H63"/>
    <mergeCell ref="I61:I63"/>
    <mergeCell ref="J61:J63"/>
    <mergeCell ref="L52:L54"/>
    <mergeCell ref="M52:M54"/>
    <mergeCell ref="AH55:AH57"/>
    <mergeCell ref="AI55:AI57"/>
    <mergeCell ref="AJ55:AJ57"/>
    <mergeCell ref="AK55:AK57"/>
    <mergeCell ref="C52:C54"/>
    <mergeCell ref="D52:D54"/>
    <mergeCell ref="E52:E54"/>
    <mergeCell ref="F52:F54"/>
    <mergeCell ref="G52:G54"/>
    <mergeCell ref="K55:K57"/>
    <mergeCell ref="L55:L57"/>
    <mergeCell ref="N58:N60"/>
    <mergeCell ref="O58:O60"/>
    <mergeCell ref="P58:P60"/>
    <mergeCell ref="AH58:AH60"/>
    <mergeCell ref="AI58:AI60"/>
    <mergeCell ref="AJ58:AJ60"/>
    <mergeCell ref="H58:H60"/>
    <mergeCell ref="I58:I60"/>
    <mergeCell ref="J58:J60"/>
    <mergeCell ref="K58:K60"/>
    <mergeCell ref="L58:L60"/>
    <mergeCell ref="M58:M60"/>
    <mergeCell ref="AH46:AH48"/>
    <mergeCell ref="O49:O51"/>
    <mergeCell ref="P49:P51"/>
    <mergeCell ref="AH49:AH51"/>
    <mergeCell ref="G46:G48"/>
    <mergeCell ref="H46:H48"/>
    <mergeCell ref="I49:I51"/>
    <mergeCell ref="J49:J51"/>
    <mergeCell ref="K49:K51"/>
    <mergeCell ref="L49:L51"/>
    <mergeCell ref="M49:M51"/>
    <mergeCell ref="N49:N51"/>
    <mergeCell ref="C49:C51"/>
    <mergeCell ref="AK52:AK54"/>
    <mergeCell ref="C55:C57"/>
    <mergeCell ref="D55:D57"/>
    <mergeCell ref="E55:E57"/>
    <mergeCell ref="F55:F57"/>
    <mergeCell ref="G55:G57"/>
    <mergeCell ref="H55:H57"/>
    <mergeCell ref="I55:I57"/>
    <mergeCell ref="J55:J57"/>
    <mergeCell ref="N52:N54"/>
    <mergeCell ref="O52:O54"/>
    <mergeCell ref="P52:P54"/>
    <mergeCell ref="AH52:AH54"/>
    <mergeCell ref="AI52:AI54"/>
    <mergeCell ref="AJ52:AJ54"/>
    <mergeCell ref="H52:H54"/>
    <mergeCell ref="I52:I54"/>
    <mergeCell ref="J52:J54"/>
    <mergeCell ref="K52:K54"/>
    <mergeCell ref="K46:K48"/>
    <mergeCell ref="L46:L48"/>
    <mergeCell ref="M46:M48"/>
    <mergeCell ref="N46:N48"/>
    <mergeCell ref="AK46:AK48"/>
    <mergeCell ref="AI40:AI42"/>
    <mergeCell ref="C46:C48"/>
    <mergeCell ref="D46:D48"/>
    <mergeCell ref="E46:E48"/>
    <mergeCell ref="F46:F48"/>
    <mergeCell ref="AI49:AI51"/>
    <mergeCell ref="AJ49:AJ51"/>
    <mergeCell ref="AK49:AK51"/>
    <mergeCell ref="AI46:AI48"/>
    <mergeCell ref="AJ46:AJ48"/>
    <mergeCell ref="D49:D51"/>
    <mergeCell ref="E49:E51"/>
    <mergeCell ref="F49:F51"/>
    <mergeCell ref="G49:G51"/>
    <mergeCell ref="H49:H51"/>
    <mergeCell ref="AH43:AH45"/>
    <mergeCell ref="C43:C45"/>
    <mergeCell ref="D43:D45"/>
    <mergeCell ref="E43:E45"/>
    <mergeCell ref="F43:F45"/>
    <mergeCell ref="G43:G45"/>
    <mergeCell ref="H43:H45"/>
    <mergeCell ref="I43:I45"/>
    <mergeCell ref="J43:J45"/>
    <mergeCell ref="K43:K45"/>
    <mergeCell ref="O46:O48"/>
    <mergeCell ref="P46:P48"/>
    <mergeCell ref="AH37:AH39"/>
    <mergeCell ref="L37:L39"/>
    <mergeCell ref="M37:M39"/>
    <mergeCell ref="N37:N39"/>
    <mergeCell ref="O40:O42"/>
    <mergeCell ref="AI37:AI39"/>
    <mergeCell ref="AJ37:AJ39"/>
    <mergeCell ref="AK37:AK39"/>
    <mergeCell ref="F37:F39"/>
    <mergeCell ref="G37:G39"/>
    <mergeCell ref="H37:H39"/>
    <mergeCell ref="I37:I39"/>
    <mergeCell ref="J37:J39"/>
    <mergeCell ref="K37:K39"/>
    <mergeCell ref="AJ40:AJ42"/>
    <mergeCell ref="AK40:AK42"/>
    <mergeCell ref="P40:P42"/>
    <mergeCell ref="N2:P2"/>
    <mergeCell ref="AH31:AH33"/>
    <mergeCell ref="AI31:AI33"/>
    <mergeCell ref="AJ31:AJ33"/>
    <mergeCell ref="AK31:AK33"/>
    <mergeCell ref="AL31:AL33"/>
    <mergeCell ref="L34:L36"/>
    <mergeCell ref="M34:M36"/>
    <mergeCell ref="N34:N36"/>
    <mergeCell ref="O34:O36"/>
    <mergeCell ref="P34:P36"/>
    <mergeCell ref="AI34:AI36"/>
    <mergeCell ref="C34:C36"/>
    <mergeCell ref="D34:D36"/>
    <mergeCell ref="E34:E36"/>
    <mergeCell ref="F34:F36"/>
    <mergeCell ref="G34:G36"/>
    <mergeCell ref="H34:H36"/>
    <mergeCell ref="I34:I36"/>
    <mergeCell ref="J34:J36"/>
    <mergeCell ref="C28:C30"/>
    <mergeCell ref="K28:K30"/>
    <mergeCell ref="L28:L30"/>
    <mergeCell ref="M28:M30"/>
    <mergeCell ref="N28:N30"/>
    <mergeCell ref="H22:H24"/>
    <mergeCell ref="I19:I21"/>
    <mergeCell ref="I22:I24"/>
    <mergeCell ref="E19:E21"/>
    <mergeCell ref="E22:E24"/>
    <mergeCell ref="F19:F21"/>
    <mergeCell ref="F22:F24"/>
    <mergeCell ref="P31:P33"/>
    <mergeCell ref="K34:K36"/>
    <mergeCell ref="C40:C42"/>
    <mergeCell ref="D40:D42"/>
    <mergeCell ref="E40:E42"/>
    <mergeCell ref="F40:F42"/>
    <mergeCell ref="G40:G42"/>
    <mergeCell ref="H40:H42"/>
    <mergeCell ref="L43:L45"/>
    <mergeCell ref="M43:M45"/>
    <mergeCell ref="N43:N45"/>
    <mergeCell ref="O43:O45"/>
    <mergeCell ref="P43:P45"/>
    <mergeCell ref="C31:C33"/>
    <mergeCell ref="D31:D33"/>
    <mergeCell ref="E31:E33"/>
    <mergeCell ref="F31:F33"/>
    <mergeCell ref="C37:C39"/>
    <mergeCell ref="I40:I42"/>
    <mergeCell ref="J40:J42"/>
    <mergeCell ref="K40:K42"/>
    <mergeCell ref="O37:O39"/>
    <mergeCell ref="P37:P39"/>
    <mergeCell ref="D37:D39"/>
    <mergeCell ref="E37:E39"/>
    <mergeCell ref="AI329:AL329"/>
    <mergeCell ref="AI331:AL331"/>
    <mergeCell ref="C25:C27"/>
    <mergeCell ref="K25:K27"/>
    <mergeCell ref="L25:L27"/>
    <mergeCell ref="M25:M27"/>
    <mergeCell ref="N25:N27"/>
    <mergeCell ref="AG331:AH331"/>
    <mergeCell ref="C329:K329"/>
    <mergeCell ref="I28:I30"/>
    <mergeCell ref="G25:G27"/>
    <mergeCell ref="I25:I27"/>
    <mergeCell ref="D25:D27"/>
    <mergeCell ref="D28:D30"/>
    <mergeCell ref="E25:E27"/>
    <mergeCell ref="E28:E30"/>
    <mergeCell ref="F25:F27"/>
    <mergeCell ref="F28:F30"/>
    <mergeCell ref="AK28:AK30"/>
    <mergeCell ref="O25:O27"/>
    <mergeCell ref="P25:P27"/>
    <mergeCell ref="AH25:AH27"/>
    <mergeCell ref="AI25:AI27"/>
    <mergeCell ref="AJ25:AJ27"/>
    <mergeCell ref="H25:H27"/>
    <mergeCell ref="AH316:AH318"/>
    <mergeCell ref="AH322:AH324"/>
    <mergeCell ref="P28:P30"/>
    <mergeCell ref="C330:K330"/>
    <mergeCell ref="M330:O330"/>
    <mergeCell ref="AG330:AH330"/>
    <mergeCell ref="AI330:AL330"/>
    <mergeCell ref="O325:P327"/>
    <mergeCell ref="AH310:AH312"/>
    <mergeCell ref="AH313:AH315"/>
    <mergeCell ref="AK25:AK27"/>
    <mergeCell ref="AH325:AH327"/>
    <mergeCell ref="AH40:AH42"/>
    <mergeCell ref="AI310:AL327"/>
    <mergeCell ref="G31:G33"/>
    <mergeCell ref="H31:H33"/>
    <mergeCell ref="I31:I33"/>
    <mergeCell ref="J31:J33"/>
    <mergeCell ref="AH34:AH36"/>
    <mergeCell ref="AJ34:AJ36"/>
    <mergeCell ref="AK34:AK36"/>
    <mergeCell ref="AI43:AI45"/>
    <mergeCell ref="AJ43:AJ45"/>
    <mergeCell ref="AK43:AK45"/>
    <mergeCell ref="I46:I48"/>
    <mergeCell ref="J46:J48"/>
    <mergeCell ref="O310:P312"/>
    <mergeCell ref="O313:P315"/>
    <mergeCell ref="O316:P318"/>
    <mergeCell ref="C310:N327"/>
    <mergeCell ref="L40:L42"/>
    <mergeCell ref="M40:M42"/>
    <mergeCell ref="N40:N42"/>
    <mergeCell ref="O322:P324"/>
    <mergeCell ref="K31:K33"/>
    <mergeCell ref="L31:L33"/>
    <mergeCell ref="M31:M33"/>
    <mergeCell ref="N31:N33"/>
    <mergeCell ref="O31:O33"/>
    <mergeCell ref="C1:K1"/>
    <mergeCell ref="P13:P15"/>
    <mergeCell ref="AH13:AH15"/>
    <mergeCell ref="AI13:AI15"/>
    <mergeCell ref="C10:C12"/>
    <mergeCell ref="K10:K12"/>
    <mergeCell ref="L10:L12"/>
    <mergeCell ref="P22:P24"/>
    <mergeCell ref="AH22:AH24"/>
    <mergeCell ref="AI22:AI24"/>
    <mergeCell ref="AJ22:AJ24"/>
    <mergeCell ref="AK22:AK24"/>
    <mergeCell ref="J19:J21"/>
    <mergeCell ref="J22:J24"/>
    <mergeCell ref="O19:O21"/>
    <mergeCell ref="P19:P21"/>
    <mergeCell ref="AH19:AH21"/>
    <mergeCell ref="C22:C24"/>
    <mergeCell ref="K22:K24"/>
    <mergeCell ref="L22:L24"/>
    <mergeCell ref="M22:M24"/>
    <mergeCell ref="N22:N24"/>
    <mergeCell ref="O22:O24"/>
    <mergeCell ref="AI19:AI21"/>
    <mergeCell ref="AJ19:AJ21"/>
    <mergeCell ref="AK19:AK21"/>
    <mergeCell ref="J10:J12"/>
    <mergeCell ref="J13:J15"/>
    <mergeCell ref="J16:J18"/>
    <mergeCell ref="C19:C21"/>
    <mergeCell ref="K19:K21"/>
    <mergeCell ref="L19:L21"/>
    <mergeCell ref="AL7:AL9"/>
    <mergeCell ref="T7:AG7"/>
    <mergeCell ref="T8:T9"/>
    <mergeCell ref="U8:U9"/>
    <mergeCell ref="V8:V9"/>
    <mergeCell ref="W8:W9"/>
    <mergeCell ref="AG8:AG9"/>
    <mergeCell ref="AJ13:AJ15"/>
    <mergeCell ref="AK13:AK15"/>
    <mergeCell ref="C7:C9"/>
    <mergeCell ref="L7:L9"/>
    <mergeCell ref="M7:M9"/>
    <mergeCell ref="O7:O9"/>
    <mergeCell ref="P7:P9"/>
    <mergeCell ref="D10:D12"/>
    <mergeCell ref="D13:D15"/>
    <mergeCell ref="N7:N9"/>
    <mergeCell ref="I10:I12"/>
    <mergeCell ref="I13:I15"/>
    <mergeCell ref="D7:K9"/>
    <mergeCell ref="E10:E12"/>
    <mergeCell ref="E13:E15"/>
    <mergeCell ref="F10:F12"/>
    <mergeCell ref="F13:F15"/>
    <mergeCell ref="L13:L15"/>
    <mergeCell ref="M13:M15"/>
    <mergeCell ref="N13:N15"/>
    <mergeCell ref="O13:O15"/>
    <mergeCell ref="G10:G12"/>
    <mergeCell ref="H10:H12"/>
    <mergeCell ref="G13:G15"/>
    <mergeCell ref="H13:H15"/>
    <mergeCell ref="H19:H21"/>
    <mergeCell ref="G22:G24"/>
    <mergeCell ref="G28:G30"/>
    <mergeCell ref="R7:R9"/>
    <mergeCell ref="S7:S8"/>
    <mergeCell ref="AH7:AH9"/>
    <mergeCell ref="C16:C18"/>
    <mergeCell ref="K16:K18"/>
    <mergeCell ref="L16:L18"/>
    <mergeCell ref="M16:M18"/>
    <mergeCell ref="M10:M12"/>
    <mergeCell ref="N10:N12"/>
    <mergeCell ref="O10:O12"/>
    <mergeCell ref="P10:P12"/>
    <mergeCell ref="AI7:AK9"/>
    <mergeCell ref="AI10:AI12"/>
    <mergeCell ref="AJ10:AJ12"/>
    <mergeCell ref="AK10:AK12"/>
    <mergeCell ref="AH10:AH12"/>
    <mergeCell ref="I16:I18"/>
    <mergeCell ref="E16:E18"/>
    <mergeCell ref="F16:F18"/>
    <mergeCell ref="G16:G18"/>
    <mergeCell ref="H16:H18"/>
    <mergeCell ref="X8:X9"/>
    <mergeCell ref="H28:H30"/>
    <mergeCell ref="AF8:AF9"/>
    <mergeCell ref="Z8:Z9"/>
    <mergeCell ref="Y8:Y9"/>
    <mergeCell ref="AA8:AA9"/>
    <mergeCell ref="AB8:AB9"/>
    <mergeCell ref="AC8:AC9"/>
    <mergeCell ref="M4:N4"/>
    <mergeCell ref="C4:H4"/>
    <mergeCell ref="I4:K4"/>
    <mergeCell ref="P329:W329"/>
    <mergeCell ref="P330:W330"/>
    <mergeCell ref="P331:W331"/>
    <mergeCell ref="O319:P321"/>
    <mergeCell ref="D16:D18"/>
    <mergeCell ref="O16:O18"/>
    <mergeCell ref="P16:P18"/>
    <mergeCell ref="AH16:AH18"/>
    <mergeCell ref="AI16:AI18"/>
    <mergeCell ref="AJ16:AJ18"/>
    <mergeCell ref="N16:N18"/>
    <mergeCell ref="AK16:AK18"/>
    <mergeCell ref="C13:C15"/>
    <mergeCell ref="K13:K15"/>
    <mergeCell ref="D19:D21"/>
    <mergeCell ref="D22:D24"/>
    <mergeCell ref="J25:J27"/>
    <mergeCell ref="J28:J30"/>
    <mergeCell ref="M329:O329"/>
    <mergeCell ref="AI28:AI30"/>
    <mergeCell ref="AJ28:AJ30"/>
    <mergeCell ref="AG329:AH329"/>
    <mergeCell ref="AH28:AH30"/>
    <mergeCell ref="M331:O331"/>
    <mergeCell ref="M19:M21"/>
    <mergeCell ref="N19:N21"/>
    <mergeCell ref="C331:K331"/>
    <mergeCell ref="O28:O30"/>
    <mergeCell ref="G19:G21"/>
  </mergeCells>
  <phoneticPr fontId="1"/>
  <dataValidations count="8">
    <dataValidation type="list" allowBlank="1" showInputMessage="1" showErrorMessage="1" sqref="E10:E309" xr:uid="{00000000-0002-0000-0200-000000000000}">
      <formula1>$AW$10:$AW$15</formula1>
    </dataValidation>
    <dataValidation type="list" allowBlank="1" showInputMessage="1" showErrorMessage="1" sqref="D10:D309" xr:uid="{00000000-0002-0000-0200-000001000000}">
      <formula1>$AV$10</formula1>
    </dataValidation>
    <dataValidation type="list" allowBlank="1" showInputMessage="1" showErrorMessage="1" sqref="N10:N309" xr:uid="{00000000-0002-0000-0200-000002000000}">
      <formula1>$BA$10:$BA$14</formula1>
    </dataValidation>
    <dataValidation type="list" allowBlank="1" showInputMessage="1" showErrorMessage="1" sqref="P10:P309" xr:uid="{00000000-0002-0000-0200-000003000000}">
      <formula1>$BB$10:$BB$11</formula1>
    </dataValidation>
    <dataValidation type="list" allowBlank="1" showInputMessage="1" showErrorMessage="1" sqref="AK10:AK309 AI10:AI309" xr:uid="{00000000-0002-0000-0200-000004000000}">
      <formula1>$BC$10:$BC$17</formula1>
    </dataValidation>
    <dataValidation type="list" allowBlank="1" showInputMessage="1" showErrorMessage="1" sqref="G10:G309" xr:uid="{00000000-0002-0000-0200-000005000000}">
      <formula1>$AX$10:$AX$56</formula1>
    </dataValidation>
    <dataValidation type="list" allowBlank="1" showInputMessage="1" showErrorMessage="1" sqref="I10:I309" xr:uid="{00000000-0002-0000-0200-000006000000}">
      <formula1>$AY$10:$AY$39</formula1>
    </dataValidation>
    <dataValidation type="list" allowBlank="1" showInputMessage="1" showErrorMessage="1" sqref="K10:K309" xr:uid="{00000000-0002-0000-0200-000007000000}">
      <formula1>$AZ$10:$AZ$39</formula1>
    </dataValidation>
  </dataValidations>
  <printOptions horizontalCentered="1"/>
  <pageMargins left="0.70866141732283472" right="0.70866141732283472" top="0.74803149606299213" bottom="0.74803149606299213" header="0.31496062992125984" footer="0.31496062992125984"/>
  <pageSetup paperSize="9" scale="33" orientation="landscape" r:id="rId1"/>
  <ignoredErrors>
    <ignoredError sqref="E10:E22" numberStoredAsText="1"/>
    <ignoredError sqref="R10:R11 R13:R14 R15:R25 R27"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114"/>
  <sheetViews>
    <sheetView view="pageBreakPreview" topLeftCell="B5" zoomScale="70" zoomScaleNormal="50" zoomScaleSheetLayoutView="70" workbookViewId="0">
      <selection activeCell="B7" sqref="A7:XFD7"/>
    </sheetView>
  </sheetViews>
  <sheetFormatPr defaultRowHeight="13"/>
  <cols>
    <col min="1" max="1" width="3.81640625" hidden="1" customWidth="1"/>
    <col min="2" max="2" width="6.81640625" customWidth="1"/>
    <col min="3" max="5" width="3.81640625" customWidth="1"/>
    <col min="6" max="6" width="4.453125" customWidth="1"/>
    <col min="7" max="10" width="3.81640625" customWidth="1"/>
    <col min="11" max="11" width="34.81640625" customWidth="1"/>
    <col min="12" max="16" width="13.453125" customWidth="1"/>
    <col min="17" max="17" width="8.1796875" hidden="1" customWidth="1"/>
    <col min="18" max="20" width="23" customWidth="1"/>
    <col min="21" max="22" width="14" customWidth="1"/>
    <col min="23" max="23" width="32.453125" customWidth="1"/>
  </cols>
  <sheetData>
    <row r="1" spans="1:23" ht="30">
      <c r="B1" s="509" t="s">
        <v>94</v>
      </c>
      <c r="C1" s="509"/>
      <c r="D1" s="509"/>
      <c r="E1" s="509"/>
      <c r="F1" s="509"/>
      <c r="G1" s="509"/>
      <c r="H1" s="509"/>
      <c r="I1" s="509"/>
      <c r="J1" s="509"/>
      <c r="K1" s="509"/>
      <c r="L1" s="184"/>
      <c r="M1" s="184"/>
      <c r="N1" s="184"/>
      <c r="O1" s="184"/>
      <c r="P1" s="1"/>
      <c r="Q1" s="1"/>
      <c r="R1" s="1"/>
      <c r="S1" s="1"/>
      <c r="T1" s="1"/>
      <c r="U1" s="1"/>
      <c r="V1" s="1"/>
      <c r="W1" s="79"/>
    </row>
    <row r="2" spans="1:23" ht="30">
      <c r="B2" s="184"/>
      <c r="C2" s="184"/>
      <c r="D2" s="184"/>
      <c r="E2" s="184"/>
      <c r="F2" s="184"/>
      <c r="G2" s="184"/>
      <c r="H2" s="184"/>
      <c r="I2" s="184"/>
      <c r="J2" s="184"/>
      <c r="K2" s="184"/>
      <c r="L2" s="184"/>
      <c r="M2" s="184"/>
      <c r="N2" s="184"/>
      <c r="O2" s="184"/>
      <c r="P2" s="1"/>
      <c r="Q2" s="1"/>
      <c r="R2" s="1"/>
      <c r="S2" s="1"/>
      <c r="T2" s="1"/>
      <c r="U2" s="1"/>
      <c r="V2" s="1"/>
      <c r="W2" s="79"/>
    </row>
    <row r="3" spans="1:23" ht="25.5" customHeight="1">
      <c r="B3" s="155"/>
      <c r="C3" s="155"/>
      <c r="D3" s="155"/>
      <c r="E3" s="155"/>
      <c r="F3" s="155"/>
      <c r="G3" s="236"/>
      <c r="H3" s="236"/>
      <c r="I3" s="236"/>
      <c r="J3" s="236"/>
      <c r="K3" s="236"/>
      <c r="L3" s="444" t="str">
        <f>'1-2（記載例）'!N2</f>
        <v>○○市</v>
      </c>
      <c r="M3" s="444"/>
      <c r="N3" s="443" t="s">
        <v>95</v>
      </c>
      <c r="O3" s="443"/>
      <c r="P3" s="443"/>
      <c r="Q3" s="443"/>
      <c r="R3" s="443"/>
      <c r="S3" s="239" t="s">
        <v>150</v>
      </c>
      <c r="T3" s="236" t="s">
        <v>96</v>
      </c>
      <c r="U3" s="155"/>
      <c r="V3" s="155"/>
      <c r="W3" s="155"/>
    </row>
    <row r="4" spans="1:23" ht="21">
      <c r="B4" s="56"/>
      <c r="C4" s="56"/>
      <c r="D4" s="56"/>
      <c r="E4" s="56"/>
      <c r="F4" s="56"/>
      <c r="G4" s="56"/>
      <c r="H4" s="56"/>
      <c r="I4" s="56"/>
      <c r="J4" s="56"/>
      <c r="K4" s="56"/>
      <c r="L4" s="56"/>
      <c r="M4" s="56"/>
      <c r="N4" s="56"/>
      <c r="O4" s="56"/>
      <c r="P4" s="56"/>
      <c r="Q4" s="56"/>
      <c r="R4" s="56"/>
      <c r="S4" s="1"/>
      <c r="T4" s="1"/>
      <c r="U4" s="1"/>
      <c r="V4" s="1"/>
      <c r="W4" s="57"/>
    </row>
    <row r="5" spans="1:23" ht="21">
      <c r="B5" s="510" t="s">
        <v>97</v>
      </c>
      <c r="C5" s="510"/>
      <c r="D5" s="510"/>
      <c r="E5" s="510"/>
      <c r="F5" s="510"/>
      <c r="G5" s="510"/>
      <c r="H5" s="510"/>
      <c r="I5" s="510"/>
      <c r="J5" s="510"/>
      <c r="K5" s="157" t="s">
        <v>151</v>
      </c>
      <c r="L5" s="58"/>
      <c r="M5" s="58"/>
      <c r="N5" s="58"/>
      <c r="O5" s="58"/>
      <c r="P5" s="59"/>
      <c r="Q5" s="59"/>
      <c r="R5" s="60"/>
      <c r="S5" s="59"/>
      <c r="T5" s="1"/>
      <c r="U5" s="1"/>
      <c r="V5" s="619" t="s">
        <v>152</v>
      </c>
      <c r="W5" s="619"/>
    </row>
    <row r="6" spans="1:23" ht="40.75" customHeight="1">
      <c r="B6" s="61" t="s">
        <v>98</v>
      </c>
      <c r="C6" s="61"/>
      <c r="D6" s="61"/>
      <c r="E6" s="61"/>
      <c r="F6" s="61"/>
      <c r="G6" s="61"/>
      <c r="H6" s="61"/>
      <c r="I6" s="61"/>
      <c r="J6" s="3"/>
      <c r="K6" s="1"/>
      <c r="L6" s="1"/>
      <c r="M6" s="1"/>
      <c r="N6" s="1"/>
      <c r="O6" s="1"/>
      <c r="P6" s="1"/>
      <c r="Q6" s="1"/>
      <c r="R6" s="1"/>
      <c r="S6" s="1"/>
      <c r="T6" s="1"/>
      <c r="U6" s="1"/>
      <c r="V6" s="1"/>
      <c r="W6" s="5" t="s">
        <v>6</v>
      </c>
    </row>
    <row r="7" spans="1:23" ht="14.25" hidden="1" customHeight="1">
      <c r="B7" s="63">
        <v>2</v>
      </c>
      <c r="C7" s="63">
        <v>3</v>
      </c>
      <c r="D7" s="63">
        <v>4</v>
      </c>
      <c r="E7" s="63">
        <v>5</v>
      </c>
      <c r="F7" s="63">
        <v>6</v>
      </c>
      <c r="G7" s="63">
        <v>7</v>
      </c>
      <c r="H7" s="63">
        <v>8</v>
      </c>
      <c r="I7" s="63">
        <v>9</v>
      </c>
      <c r="J7" s="62">
        <v>10</v>
      </c>
      <c r="K7" s="62">
        <v>11</v>
      </c>
      <c r="L7" s="62">
        <v>12</v>
      </c>
      <c r="M7" s="62">
        <v>13</v>
      </c>
      <c r="N7" s="62">
        <v>14</v>
      </c>
      <c r="O7" s="62">
        <v>15</v>
      </c>
      <c r="P7" s="62"/>
      <c r="Q7" s="62"/>
      <c r="R7" s="64" t="b">
        <f>IF(S3="平成25年度","19",IF(S3="平成26年度","20",IF(S3="平成27年度","21",IF(S3="平成28年度","22",IF(S3="平成29年度","23",IF(S3="平成30年度","24",IF(S3="平成31年度","25",IF(S3="平成32年度","26"))))))))</f>
        <v>0</v>
      </c>
      <c r="S7" s="62"/>
      <c r="T7" s="62"/>
      <c r="U7" s="62"/>
      <c r="V7" s="62"/>
      <c r="W7" s="62"/>
    </row>
    <row r="8" spans="1:23" ht="24.25" customHeight="1">
      <c r="B8" s="420" t="s">
        <v>7</v>
      </c>
      <c r="C8" s="513" t="s">
        <v>8</v>
      </c>
      <c r="D8" s="514"/>
      <c r="E8" s="514"/>
      <c r="F8" s="514"/>
      <c r="G8" s="514"/>
      <c r="H8" s="514"/>
      <c r="I8" s="514"/>
      <c r="J8" s="515"/>
      <c r="K8" s="516" t="s">
        <v>9</v>
      </c>
      <c r="L8" s="516" t="s">
        <v>10</v>
      </c>
      <c r="M8" s="516" t="s">
        <v>11</v>
      </c>
      <c r="N8" s="516" t="s">
        <v>12</v>
      </c>
      <c r="O8" s="516" t="s">
        <v>13</v>
      </c>
      <c r="P8" s="522" t="s">
        <v>99</v>
      </c>
      <c r="Q8" s="207"/>
      <c r="R8" s="514" t="s">
        <v>100</v>
      </c>
      <c r="S8" s="514"/>
      <c r="T8" s="514"/>
      <c r="U8" s="517" t="s">
        <v>101</v>
      </c>
      <c r="V8" s="518"/>
      <c r="W8" s="521" t="s">
        <v>102</v>
      </c>
    </row>
    <row r="9" spans="1:23" ht="13.25" customHeight="1">
      <c r="B9" s="512"/>
      <c r="C9" s="397"/>
      <c r="D9" s="432"/>
      <c r="E9" s="432"/>
      <c r="F9" s="432"/>
      <c r="G9" s="432"/>
      <c r="H9" s="432"/>
      <c r="I9" s="432"/>
      <c r="J9" s="433"/>
      <c r="K9" s="512"/>
      <c r="L9" s="437"/>
      <c r="M9" s="437"/>
      <c r="N9" s="437"/>
      <c r="O9" s="437"/>
      <c r="P9" s="523"/>
      <c r="Q9" s="209"/>
      <c r="R9" s="208"/>
      <c r="S9" s="207"/>
      <c r="T9" s="182"/>
      <c r="U9" s="519"/>
      <c r="V9" s="520"/>
      <c r="W9" s="419"/>
    </row>
    <row r="10" spans="1:23" ht="87.75" customHeight="1">
      <c r="B10" s="421"/>
      <c r="C10" s="434"/>
      <c r="D10" s="400"/>
      <c r="E10" s="400"/>
      <c r="F10" s="400"/>
      <c r="G10" s="400"/>
      <c r="H10" s="400"/>
      <c r="I10" s="400"/>
      <c r="J10" s="435"/>
      <c r="K10" s="512"/>
      <c r="L10" s="512"/>
      <c r="M10" s="437"/>
      <c r="N10" s="437"/>
      <c r="O10" s="437"/>
      <c r="P10" s="524"/>
      <c r="Q10" s="181"/>
      <c r="R10" s="183" t="s">
        <v>103</v>
      </c>
      <c r="S10" s="264" t="s">
        <v>104</v>
      </c>
      <c r="T10" s="65" t="s">
        <v>105</v>
      </c>
      <c r="U10" s="66" t="s">
        <v>106</v>
      </c>
      <c r="V10" s="67" t="s">
        <v>107</v>
      </c>
      <c r="W10" s="521"/>
    </row>
    <row r="11" spans="1:23" ht="25.25" customHeight="1">
      <c r="A11">
        <f>+B11*3-2</f>
        <v>1</v>
      </c>
      <c r="B11" s="616">
        <v>1</v>
      </c>
      <c r="C11" s="476">
        <f>IF(TYPE(VLOOKUP(A11,'1-2（記載例）'!$B$10:$BD$679,$C$7,FALSE))&lt;&gt;16,VLOOKUP(A11,'1-2（記載例）'!$B$10:$BD$679,$C$7,FALSE),"")</f>
        <v>0</v>
      </c>
      <c r="D11" s="479" t="str">
        <f>IF(TYPE(VLOOKUP(A11,'1-2（記載例）'!$B$10:$BD$679,$D$7,FALSE))&lt;&gt;16,VLOOKUP(A11,'1-2（記載例）'!$B$10:$BD$679,$D$7,FALSE),"")</f>
        <v>(1)</v>
      </c>
      <c r="E11" s="479" t="str">
        <f>IF(TYPE(VLOOKUP(A11,'1-2（記載例）'!$B$10:$BD$679,$E$7,FALSE))&lt;&gt;16,VLOOKUP(A11,'1-2（記載例）'!$B$10:$BD$679,$E$7,FALSE),"")</f>
        <v>-</v>
      </c>
      <c r="F11" s="479">
        <f>IF(TYPE(VLOOKUP(A11,'1-2（記載例）'!$B$10:$BD$679,$F$7,FALSE))&lt;&gt;16,VLOOKUP(A11,'1-2（記載例）'!$B$10:$BD$679,$F$7,FALSE),"")</f>
        <v>1</v>
      </c>
      <c r="G11" s="479" t="str">
        <f>IF(TYPE(VLOOKUP(A11,'1-2（記載例）'!$B$10:$BD$679,$G$7,FALSE))&lt;&gt;16,VLOOKUP(A11,'1-2（記載例）'!$B$10:$BD$679,$G$7,FALSE),"")</f>
        <v>-</v>
      </c>
      <c r="H11" s="479">
        <f>IF(TYPE(VLOOKUP(A11,'1-2（記載例）'!$B$10:$BD$679,$H$7,FALSE))&lt;&gt;16,VLOOKUP(A11,'1-2（記載例）'!$B$10:$BD$679,$H$7,FALSE),"")</f>
        <v>1</v>
      </c>
      <c r="I11" s="479" t="str">
        <f>IF(TYPE(VLOOKUP(A11,'1-2（記載例）'!$B$10:$BD$679,$I$7,FALSE))&lt;&gt;16,VLOOKUP(A11,'1-2（記載例）'!$B$10:$BD$679,$I$7,FALSE),"")</f>
        <v>-</v>
      </c>
      <c r="J11" s="482">
        <f>IF(TYPE(VLOOKUP(A11,'1-2（記載例）'!$B$10:$BD$679,$J$7,FALSE))&lt;&gt;16,VLOOKUP(A11,'1-2（記載例）'!$B$10:$BD$679,$J$7,FALSE),"")</f>
        <v>0</v>
      </c>
      <c r="K11" s="485" t="str">
        <f>IF(TYPE(VLOOKUP(A11,'1-2（記載例）'!$B$10:$BD$679,$K$7,FALSE))&lt;&gt;16,VLOOKUP(A11,'1-2（記載例）'!$B$10:$BD$679,$K$7,FALSE),"")</f>
        <v>○○事業</v>
      </c>
      <c r="L11" s="471" t="str">
        <f>IF(TYPE(VLOOKUP(A11,'1-2（記載例）'!$B$10:$BD$679,$L$7,FALSE))&lt;&gt;16,VLOOKUP(A11,'1-2（記載例）'!$B$10:$BD$679,$L$7,FALSE),"")</f>
        <v>○○地区</v>
      </c>
      <c r="M11" s="471" t="str">
        <f>IF(TYPE(VLOOKUP(A11,'1-2（記載例）'!$B$10:$BD$679,$M$7,FALSE))&lt;&gt;16,VLOOKUP(A11,'1-2（記載例）'!$B$10:$BD$679,$M$7,FALSE),"")</f>
        <v>市</v>
      </c>
      <c r="N11" s="471" t="str">
        <f>IF(TYPE(VLOOKUP(A11,'1-2（記載例）'!$B$10:$BD$679,$N$7,FALSE))&lt;&gt;16,VLOOKUP(A11,'1-2（記載例）'!$B$10:$BD$679,$N$7,FALSE),"")</f>
        <v>○○市</v>
      </c>
      <c r="O11" s="471" t="str">
        <f>IF(TYPE(VLOOKUP(A11,'1-2（記載例）'!$B$10:$BD$679,$O$7,FALSE))&lt;&gt;16,VLOOKUP(A11,'1-2（記載例）'!$B$10:$BD$679,$O$7,FALSE),"")</f>
        <v>直接</v>
      </c>
      <c r="P11" s="613">
        <v>0.75</v>
      </c>
      <c r="Q11" s="80" t="s">
        <v>35</v>
      </c>
      <c r="R11" s="248" t="str">
        <f>IF(TYPE(VLOOKUP($A11,'1-2（記載例）'!$B$10:$BD$679,$R$7,FALSE))&lt;&gt;16,VLOOKUP($A11,'1-2（記載例）'!$B$10:$BD$679,$R$7,FALSE),"")</f>
        <v/>
      </c>
      <c r="S11" s="248" t="str">
        <f>IF(TYPE(VLOOKUP($A11,'1-2（記載例）'!$B$10:$BD$679,$R$7,FALSE))&lt;&gt;16,VLOOKUP($A11,'1-2（記載例）'!$B$10:$BD$679,$R$7,FALSE),"")</f>
        <v/>
      </c>
      <c r="T11" s="229">
        <v>175000</v>
      </c>
      <c r="U11" s="85"/>
      <c r="V11" s="86"/>
      <c r="W11" s="249"/>
    </row>
    <row r="12" spans="1:23" ht="25.25" customHeight="1">
      <c r="A12" s="148">
        <f>IF(A11="","",A11+1)</f>
        <v>2</v>
      </c>
      <c r="B12" s="617"/>
      <c r="C12" s="477"/>
      <c r="D12" s="480"/>
      <c r="E12" s="480"/>
      <c r="F12" s="480"/>
      <c r="G12" s="480"/>
      <c r="H12" s="480"/>
      <c r="I12" s="480"/>
      <c r="J12" s="483"/>
      <c r="K12" s="486"/>
      <c r="L12" s="472"/>
      <c r="M12" s="472"/>
      <c r="N12" s="472"/>
      <c r="O12" s="472"/>
      <c r="P12" s="614"/>
      <c r="Q12" s="81" t="s">
        <v>42</v>
      </c>
      <c r="R12" s="142" t="str">
        <f>IF(TYPE(VLOOKUP($A12,'1-2（記載例）'!$B$10:$BD$679,$R$7,FALSE))&lt;&gt;16,VLOOKUP($A12,'1-2（記載例）'!$B$10:$BD$679,$R$7,FALSE),"")</f>
        <v/>
      </c>
      <c r="S12" s="142" t="str">
        <f>IF(TYPE(VLOOKUP($A12,'1-2（記載例）'!$B$10:$BD$679,$R$7,FALSE))&lt;&gt;16,VLOOKUP($A12,'1-2（記載例）'!$B$10:$BD$679,$R$7,FALSE),"")</f>
        <v/>
      </c>
      <c r="T12" s="230">
        <v>437500</v>
      </c>
      <c r="U12" s="87"/>
      <c r="V12" s="88"/>
      <c r="W12" s="250"/>
    </row>
    <row r="13" spans="1:23" ht="25.25" customHeight="1">
      <c r="A13" s="148">
        <f>IF(A12="","",A12+1)</f>
        <v>3</v>
      </c>
      <c r="B13" s="618"/>
      <c r="C13" s="478"/>
      <c r="D13" s="481"/>
      <c r="E13" s="481"/>
      <c r="F13" s="481"/>
      <c r="G13" s="481"/>
      <c r="H13" s="481"/>
      <c r="I13" s="481"/>
      <c r="J13" s="484"/>
      <c r="K13" s="487"/>
      <c r="L13" s="473"/>
      <c r="M13" s="473"/>
      <c r="N13" s="473"/>
      <c r="O13" s="473"/>
      <c r="P13" s="615"/>
      <c r="Q13" s="82" t="s">
        <v>47</v>
      </c>
      <c r="R13" s="145" t="str">
        <f>IF(TYPE(VLOOKUP($A13,'1-2（記載例）'!$B$10:$BD$679,$R$7,FALSE))&lt;&gt;16,VLOOKUP($A13,'1-2（記載例）'!$B$10:$BD$679,$R$7,FALSE),"")</f>
        <v/>
      </c>
      <c r="S13" s="145" t="str">
        <f>IF(TYPE(VLOOKUP($A13,'1-2（記載例）'!$B$10:$BD$679,$R$7,FALSE))&lt;&gt;16,VLOOKUP($A13,'1-2（記載例）'!$B$10:$BD$679,$R$7,FALSE),"")</f>
        <v/>
      </c>
      <c r="T13" s="145">
        <f>SUM(T11:T12)</f>
        <v>612500</v>
      </c>
      <c r="U13" s="89"/>
      <c r="V13" s="90"/>
      <c r="W13" s="251"/>
    </row>
    <row r="14" spans="1:23" ht="25.25" customHeight="1">
      <c r="A14">
        <f>+B14*3-2</f>
        <v>4</v>
      </c>
      <c r="B14" s="536">
        <v>2</v>
      </c>
      <c r="C14" s="476">
        <f>IF(TYPE(VLOOKUP(A14,'1-2（記載例）'!$B$10:$BD$679,$C$7,FALSE))&lt;&gt;16,VLOOKUP(A14,'1-2（記載例）'!$B$10:$BD$679,$C$7,FALSE),"")</f>
        <v>0</v>
      </c>
      <c r="D14" s="479" t="str">
        <f>IF(TYPE(VLOOKUP(A14,'1-2（記載例）'!$B$10:$BD$679,$D$7,FALSE))&lt;&gt;16,VLOOKUP(A14,'1-2（記載例）'!$B$10:$BD$679,$D$7,FALSE),"")</f>
        <v>(1)</v>
      </c>
      <c r="E14" s="479" t="str">
        <f>IF(TYPE(VLOOKUP(A14,'1-2（記載例）'!$B$10:$BD$679,$E$7,FALSE))&lt;&gt;16,VLOOKUP(A14,'1-2（記載例）'!$B$10:$BD$679,$E$7,FALSE),"")</f>
        <v>-</v>
      </c>
      <c r="F14" s="479">
        <f>IF(TYPE(VLOOKUP(A14,'1-2（記載例）'!$B$10:$BD$679,$F$7,FALSE))&lt;&gt;16,VLOOKUP(A14,'1-2（記載例）'!$B$10:$BD$679,$F$7,FALSE),"")</f>
        <v>3</v>
      </c>
      <c r="G14" s="479" t="str">
        <f>IF(TYPE(VLOOKUP(A14,'1-2（記載例）'!$B$10:$BD$679,$G$7,FALSE))&lt;&gt;16,VLOOKUP(A14,'1-2（記載例）'!$B$10:$BD$679,$G$7,FALSE),"")</f>
        <v>-</v>
      </c>
      <c r="H14" s="479">
        <f>IF(TYPE(VLOOKUP(A14,'1-2（記載例）'!$B$10:$BD$679,$H$7,FALSE))&lt;&gt;16,VLOOKUP(A14,'1-2（記載例）'!$B$10:$BD$679,$H$7,FALSE),"")</f>
        <v>1</v>
      </c>
      <c r="I14" s="479" t="str">
        <f>IF(TYPE(VLOOKUP(A14,'1-2（記載例）'!$B$10:$BD$679,$I$7,FALSE))&lt;&gt;16,VLOOKUP(A14,'1-2（記載例）'!$B$10:$BD$679,$I$7,FALSE),"")</f>
        <v>-</v>
      </c>
      <c r="J14" s="482">
        <f>IF(TYPE(VLOOKUP(A14,'1-2（記載例）'!$B$10:$BD$679,$J$7,FALSE))&lt;&gt;16,VLOOKUP(A14,'1-2（記載例）'!$B$10:$BD$679,$J$7,FALSE),"")</f>
        <v>0</v>
      </c>
      <c r="K14" s="485" t="str">
        <f>IF(TYPE(VLOOKUP(A14,'1-2（記載例）'!$B$10:$BD$679,$K$7,FALSE))&lt;&gt;16,VLOOKUP(A14,'1-2（記載例）'!$B$10:$BD$679,$K$7,FALSE),"")</f>
        <v>●●●●●事業</v>
      </c>
      <c r="L14" s="471" t="str">
        <f>IF(TYPE(VLOOKUP(A14,'1-2（記載例）'!$B$10:$BD$679,$L$7,FALSE))&lt;&gt;16,VLOOKUP(A14,'1-2（記載例）'!$B$10:$BD$679,$L$7,FALSE),"")</f>
        <v>○○地区</v>
      </c>
      <c r="M14" s="471" t="str">
        <f>IF(TYPE(VLOOKUP(A14,'1-2（記載例）'!$B$10:$BD$679,$M$7,FALSE))&lt;&gt;16,VLOOKUP(A14,'1-2（記載例）'!$B$10:$BD$679,$M$7,FALSE),"")</f>
        <v>市</v>
      </c>
      <c r="N14" s="471" t="str">
        <f>IF(TYPE(VLOOKUP(A14,'1-2（記載例）'!$B$10:$BD$679,$N$7,FALSE))&lt;&gt;16,VLOOKUP(A14,'1-2（記載例）'!$B$10:$BD$679,$N$7,FALSE),"")</f>
        <v>○○市</v>
      </c>
      <c r="O14" s="471" t="str">
        <f>IF(TYPE(VLOOKUP(A14,'1-2（記載例）'!$B$10:$BD$679,$O$7,FALSE))&lt;&gt;16,VLOOKUP(A14,'1-2（記載例）'!$B$10:$BD$679,$O$7,FALSE),"")</f>
        <v>直接</v>
      </c>
      <c r="P14" s="610">
        <v>0.75</v>
      </c>
      <c r="Q14" s="80" t="s">
        <v>35</v>
      </c>
      <c r="R14" s="248" t="str">
        <f>IF(TYPE(VLOOKUP($A14,'1-2（記載例）'!$B$10:$BD$679,$R$7,FALSE))&lt;&gt;16,VLOOKUP($A14,'1-2（記載例）'!$B$10:$BD$679,$R$7,FALSE),"")</f>
        <v/>
      </c>
      <c r="S14" s="248" t="str">
        <f>IF(TYPE(VLOOKUP($A14,'1-2（記載例）'!$B$10:$BD$679,$R$7,FALSE))&lt;&gt;16,VLOOKUP($A14,'1-2（記載例）'!$B$10:$BD$679,$R$7,FALSE),"")</f>
        <v/>
      </c>
      <c r="T14" s="229">
        <v>0</v>
      </c>
      <c r="U14" s="242"/>
      <c r="V14" s="243"/>
      <c r="W14" s="252"/>
    </row>
    <row r="15" spans="1:23" ht="25.25" customHeight="1">
      <c r="A15" s="148">
        <f>IF(A14="","",A14+1)</f>
        <v>5</v>
      </c>
      <c r="B15" s="548"/>
      <c r="C15" s="477"/>
      <c r="D15" s="480"/>
      <c r="E15" s="480"/>
      <c r="F15" s="480"/>
      <c r="G15" s="480"/>
      <c r="H15" s="480"/>
      <c r="I15" s="480"/>
      <c r="J15" s="483"/>
      <c r="K15" s="486"/>
      <c r="L15" s="472"/>
      <c r="M15" s="472"/>
      <c r="N15" s="472"/>
      <c r="O15" s="472"/>
      <c r="P15" s="611"/>
      <c r="Q15" s="81" t="s">
        <v>42</v>
      </c>
      <c r="R15" s="142" t="str">
        <f>IF(TYPE(VLOOKUP($A15,'1-2（記載例）'!$B$10:$BD$679,$R$7,FALSE))&lt;&gt;16,VLOOKUP($A15,'1-2（記載例）'!$B$10:$BD$679,$R$7,FALSE),"")</f>
        <v/>
      </c>
      <c r="S15" s="142" t="str">
        <f>IF(TYPE(VLOOKUP($A15,'1-2（記載例）'!$B$10:$BD$679,$R$7,FALSE))&lt;&gt;16,VLOOKUP($A15,'1-2（記載例）'!$B$10:$BD$679,$R$7,FALSE),"")</f>
        <v/>
      </c>
      <c r="T15" s="230">
        <v>175000</v>
      </c>
      <c r="U15" s="244"/>
      <c r="V15" s="245"/>
      <c r="W15" s="253"/>
    </row>
    <row r="16" spans="1:23" ht="25.25" customHeight="1">
      <c r="A16" s="148">
        <f>IF(A15="","",A15+1)</f>
        <v>6</v>
      </c>
      <c r="B16" s="549"/>
      <c r="C16" s="478"/>
      <c r="D16" s="481"/>
      <c r="E16" s="481"/>
      <c r="F16" s="481"/>
      <c r="G16" s="481"/>
      <c r="H16" s="481"/>
      <c r="I16" s="481"/>
      <c r="J16" s="484"/>
      <c r="K16" s="487"/>
      <c r="L16" s="473"/>
      <c r="M16" s="473"/>
      <c r="N16" s="473"/>
      <c r="O16" s="473"/>
      <c r="P16" s="612"/>
      <c r="Q16" s="82" t="s">
        <v>47</v>
      </c>
      <c r="R16" s="145" t="str">
        <f>IF(TYPE(VLOOKUP($A16,'1-2（記載例）'!$B$10:$BD$679,$R$7,FALSE))&lt;&gt;16,VLOOKUP($A16,'1-2（記載例）'!$B$10:$BD$679,$R$7,FALSE),"")</f>
        <v/>
      </c>
      <c r="S16" s="145" t="str">
        <f>IF(TYPE(VLOOKUP($A16,'1-2（記載例）'!$B$10:$BD$679,$R$7,FALSE))&lt;&gt;16,VLOOKUP($A16,'1-2（記載例）'!$B$10:$BD$679,$R$7,FALSE),"")</f>
        <v/>
      </c>
      <c r="T16" s="145">
        <f>SUM(T14:T15)</f>
        <v>175000</v>
      </c>
      <c r="U16" s="246"/>
      <c r="V16" s="247"/>
      <c r="W16" s="254"/>
    </row>
    <row r="17" spans="1:23" ht="25.25" customHeight="1">
      <c r="A17">
        <f>+B17*3-2</f>
        <v>10</v>
      </c>
      <c r="B17" s="536">
        <v>4</v>
      </c>
      <c r="C17" s="476">
        <f>IF(TYPE(VLOOKUP(A17,'1-2（記載例）'!$B$10:$BD$679,$C$7,FALSE))&lt;&gt;16,VLOOKUP(A17,'1-2（記載例）'!$B$10:$BD$679,$C$7,FALSE),"")</f>
        <v>0</v>
      </c>
      <c r="D17" s="479" t="str">
        <f>IF(TYPE(VLOOKUP(A17,'1-2（記載例）'!$B$10:$BD$679,$D$7,FALSE))&lt;&gt;16,VLOOKUP(A17,'1-2（記載例）'!$B$10:$BD$679,$D$7,FALSE),"")</f>
        <v>(1)</v>
      </c>
      <c r="E17" s="479" t="str">
        <f>IF(TYPE(VLOOKUP(A17,'1-2（記載例）'!$B$10:$BD$679,$E$7,FALSE))&lt;&gt;16,VLOOKUP(A17,'1-2（記載例）'!$B$10:$BD$679,$E$7,FALSE),"")</f>
        <v>-</v>
      </c>
      <c r="F17" s="479">
        <f>IF(TYPE(VLOOKUP(A17,'1-2（記載例）'!$B$10:$BD$679,$F$7,FALSE))&lt;&gt;16,VLOOKUP(A17,'1-2（記載例）'!$B$10:$BD$679,$F$7,FALSE),"")</f>
        <v>3</v>
      </c>
      <c r="G17" s="479" t="str">
        <f>IF(TYPE(VLOOKUP(A17,'1-2（記載例）'!$B$10:$BD$679,$G$7,FALSE))&lt;&gt;16,VLOOKUP(A17,'1-2（記載例）'!$B$10:$BD$679,$G$7,FALSE),"")</f>
        <v>-</v>
      </c>
      <c r="H17" s="479">
        <f>IF(TYPE(VLOOKUP(A17,'1-2（記載例）'!$B$10:$BD$679,$H$7,FALSE))&lt;&gt;16,VLOOKUP(A17,'1-2（記載例）'!$B$10:$BD$679,$H$7,FALSE),"")</f>
        <v>2</v>
      </c>
      <c r="I17" s="479" t="str">
        <f>IF(TYPE(VLOOKUP(A17,'1-2（記載例）'!$B$10:$BD$679,$I$7,FALSE))&lt;&gt;16,VLOOKUP(A17,'1-2（記載例）'!$B$10:$BD$679,$I$7,FALSE),"")</f>
        <v>-</v>
      </c>
      <c r="J17" s="482">
        <f>IF(TYPE(VLOOKUP(A17,'1-2（記載例）'!$B$10:$BD$679,$J$7,FALSE))&lt;&gt;16,VLOOKUP(A17,'1-2（記載例）'!$B$10:$BD$679,$J$7,FALSE),"")</f>
        <v>0</v>
      </c>
      <c r="K17" s="485" t="str">
        <f>IF(TYPE(VLOOKUP(A17,'1-2（記載例）'!$B$10:$BD$679,$K$7,FALSE))&lt;&gt;16,VLOOKUP(A17,'1-2（記載例）'!$B$10:$BD$679,$K$7,FALSE),"")</f>
        <v>●●●●●事業</v>
      </c>
      <c r="L17" s="471" t="str">
        <f>IF(TYPE(VLOOKUP(A17,'1-2（記載例）'!$B$10:$BD$679,$L$7,FALSE))&lt;&gt;16,VLOOKUP(A17,'1-2（記載例）'!$B$10:$BD$679,$L$7,FALSE),"")</f>
        <v>○○地区</v>
      </c>
      <c r="M17" s="471" t="str">
        <f>IF(TYPE(VLOOKUP(A17,'1-2（記載例）'!$B$10:$BD$679,$M$7,FALSE))&lt;&gt;16,VLOOKUP(A17,'1-2（記載例）'!$B$10:$BD$679,$M$7,FALSE),"")</f>
        <v>市</v>
      </c>
      <c r="N17" s="471" t="str">
        <f>IF(TYPE(VLOOKUP(A17,'1-2（記載例）'!$B$10:$BD$679,$N$7,FALSE))&lt;&gt;16,VLOOKUP(A17,'1-2（記載例）'!$B$10:$BD$679,$N$7,FALSE),"")</f>
        <v>○○市</v>
      </c>
      <c r="O17" s="471" t="str">
        <f>IF(TYPE(VLOOKUP(A17,'1-2（記載例）'!$B$10:$BD$679,$O$7,FALSE))&lt;&gt;16,VLOOKUP(A17,'1-2（記載例）'!$B$10:$BD$679,$O$7,FALSE),"")</f>
        <v>直接</v>
      </c>
      <c r="P17" s="610">
        <v>0.75</v>
      </c>
      <c r="Q17" s="80" t="s">
        <v>35</v>
      </c>
      <c r="R17" s="248" t="str">
        <f>IF(TYPE(VLOOKUP($A17,'1-2（記載例）'!$B$10:$BD$679,$R$7,FALSE))&lt;&gt;16,VLOOKUP($A17,'1-2（記載例）'!$B$10:$BD$679,$R$7,FALSE),"")</f>
        <v/>
      </c>
      <c r="S17" s="248" t="str">
        <f>IF(TYPE(VLOOKUP($A17,'1-2（記載例）'!$B$10:$BD$679,$R$7,FALSE))&lt;&gt;16,VLOOKUP($A17,'1-2（記載例）'!$B$10:$BD$679,$R$7,FALSE),"")</f>
        <v/>
      </c>
      <c r="T17" s="229">
        <v>0</v>
      </c>
      <c r="U17" s="85"/>
      <c r="V17" s="86"/>
      <c r="W17" s="249"/>
    </row>
    <row r="18" spans="1:23" ht="25.25" customHeight="1">
      <c r="A18" s="148">
        <f>IF(A17="","",A17+1)</f>
        <v>11</v>
      </c>
      <c r="B18" s="548"/>
      <c r="C18" s="477"/>
      <c r="D18" s="480"/>
      <c r="E18" s="480"/>
      <c r="F18" s="480"/>
      <c r="G18" s="480"/>
      <c r="H18" s="480"/>
      <c r="I18" s="480"/>
      <c r="J18" s="483"/>
      <c r="K18" s="486"/>
      <c r="L18" s="472"/>
      <c r="M18" s="472"/>
      <c r="N18" s="472"/>
      <c r="O18" s="472"/>
      <c r="P18" s="611"/>
      <c r="Q18" s="81" t="s">
        <v>42</v>
      </c>
      <c r="R18" s="142" t="str">
        <f>IF(TYPE(VLOOKUP($A18,'1-2（記載例）'!$B$10:$BD$679,$R$7,FALSE))&lt;&gt;16,VLOOKUP($A18,'1-2（記載例）'!$B$10:$BD$679,$R$7,FALSE),"")</f>
        <v/>
      </c>
      <c r="S18" s="142" t="str">
        <f>IF(TYPE(VLOOKUP($A18,'1-2（記載例）'!$B$10:$BD$679,$R$7,FALSE))&lt;&gt;16,VLOOKUP($A18,'1-2（記載例）'!$B$10:$BD$679,$R$7,FALSE),"")</f>
        <v/>
      </c>
      <c r="T18" s="230">
        <v>218750</v>
      </c>
      <c r="U18" s="87"/>
      <c r="V18" s="88"/>
      <c r="W18" s="250"/>
    </row>
    <row r="19" spans="1:23" ht="25.25" customHeight="1">
      <c r="A19" s="148">
        <f>IF(A18="","",A18+1)</f>
        <v>12</v>
      </c>
      <c r="B19" s="549"/>
      <c r="C19" s="478"/>
      <c r="D19" s="481"/>
      <c r="E19" s="481"/>
      <c r="F19" s="481"/>
      <c r="G19" s="481"/>
      <c r="H19" s="481"/>
      <c r="I19" s="481"/>
      <c r="J19" s="484"/>
      <c r="K19" s="487"/>
      <c r="L19" s="473"/>
      <c r="M19" s="473"/>
      <c r="N19" s="473"/>
      <c r="O19" s="473"/>
      <c r="P19" s="612"/>
      <c r="Q19" s="82" t="s">
        <v>47</v>
      </c>
      <c r="R19" s="145" t="str">
        <f>IF(TYPE(VLOOKUP($A19,'1-2（記載例）'!$B$10:$BD$679,$R$7,FALSE))&lt;&gt;16,VLOOKUP($A19,'1-2（記載例）'!$B$10:$BD$679,$R$7,FALSE),"")</f>
        <v/>
      </c>
      <c r="S19" s="145" t="str">
        <f>IF(TYPE(VLOOKUP($A19,'1-2（記載例）'!$B$10:$BD$679,$R$7,FALSE))&lt;&gt;16,VLOOKUP($A19,'1-2（記載例）'!$B$10:$BD$679,$R$7,FALSE),"")</f>
        <v/>
      </c>
      <c r="T19" s="145">
        <f>SUM(T17:T18)</f>
        <v>218750</v>
      </c>
      <c r="U19" s="89"/>
      <c r="V19" s="90"/>
      <c r="W19" s="251"/>
    </row>
    <row r="20" spans="1:23" ht="25.25" customHeight="1">
      <c r="A20">
        <f>+B20*3-2</f>
        <v>13</v>
      </c>
      <c r="B20" s="536">
        <v>5</v>
      </c>
      <c r="C20" s="476" t="str">
        <f>IF(TYPE(VLOOKUP(A20,'1-2（記載例）'!$B$10:$BD$679,$C$7,FALSE))&lt;&gt;16,VLOOKUP(A20,'1-2（記載例）'!$B$10:$BD$679,$C$7,FALSE),"")</f>
        <v>◆</v>
      </c>
      <c r="D20" s="479" t="str">
        <f>IF(TYPE(VLOOKUP(A20,'1-2（記載例）'!$B$10:$BD$679,$D$7,FALSE))&lt;&gt;16,VLOOKUP(A20,'1-2（記載例）'!$B$10:$BD$679,$D$7,FALSE),"")</f>
        <v>(1)</v>
      </c>
      <c r="E20" s="479" t="str">
        <f>IF(TYPE(VLOOKUP(A20,'1-2（記載例）'!$B$10:$BD$679,$E$7,FALSE))&lt;&gt;16,VLOOKUP(A20,'1-2（記載例）'!$B$10:$BD$679,$E$7,FALSE),"")</f>
        <v>-</v>
      </c>
      <c r="F20" s="479">
        <f>IF(TYPE(VLOOKUP(A20,'1-2（記載例）'!$B$10:$BD$679,$F$7,FALSE))&lt;&gt;16,VLOOKUP(A20,'1-2（記載例）'!$B$10:$BD$679,$F$7,FALSE),"")</f>
        <v>3</v>
      </c>
      <c r="G20" s="479" t="str">
        <f>IF(TYPE(VLOOKUP(A20,'1-2（記載例）'!$B$10:$BD$679,$G$7,FALSE))&lt;&gt;16,VLOOKUP(A20,'1-2（記載例）'!$B$10:$BD$679,$G$7,FALSE),"")</f>
        <v>-</v>
      </c>
      <c r="H20" s="479">
        <f>IF(TYPE(VLOOKUP(A20,'1-2（記載例）'!$B$10:$BD$679,$H$7,FALSE))&lt;&gt;16,VLOOKUP(A20,'1-2（記載例）'!$B$10:$BD$679,$H$7,FALSE),"")</f>
        <v>2</v>
      </c>
      <c r="I20" s="479" t="str">
        <f>IF(TYPE(VLOOKUP(A20,'1-2（記載例）'!$B$10:$BD$679,$I$7,FALSE))&lt;&gt;16,VLOOKUP(A20,'1-2（記載例）'!$B$10:$BD$679,$I$7,FALSE),"")</f>
        <v>-</v>
      </c>
      <c r="J20" s="482">
        <f>IF(TYPE(VLOOKUP(A20,'1-2（記載例）'!$B$10:$BD$679,$J$7,FALSE))&lt;&gt;16,VLOOKUP(A20,'1-2（記載例）'!$B$10:$BD$679,$J$7,FALSE),"")</f>
        <v>1</v>
      </c>
      <c r="K20" s="485" t="str">
        <f>IF(TYPE(VLOOKUP(A20,'1-2（記載例）'!$B$10:$BD$679,$K$7,FALSE))&lt;&gt;16,VLOOKUP(A20,'1-2（記載例）'!$B$10:$BD$679,$K$7,FALSE),"")</f>
        <v>●●●●●●●●事業</v>
      </c>
      <c r="L20" s="471" t="str">
        <f>IF(TYPE(VLOOKUP(A20,'1-2（記載例）'!$B$10:$BD$679,$L$7,FALSE))&lt;&gt;16,VLOOKUP(A20,'1-2（記載例）'!$B$10:$BD$679,$L$7,FALSE),"")</f>
        <v>○○地区</v>
      </c>
      <c r="M20" s="471" t="str">
        <f>IF(TYPE(VLOOKUP(A20,'1-2（記載例）'!$B$10:$BD$679,$M$7,FALSE))&lt;&gt;16,VLOOKUP(A20,'1-2（記載例）'!$B$10:$BD$679,$M$7,FALSE),"")</f>
        <v>市</v>
      </c>
      <c r="N20" s="471" t="str">
        <f>IF(TYPE(VLOOKUP(A20,'1-2（記載例）'!$B$10:$BD$679,$N$7,FALSE))&lt;&gt;16,VLOOKUP(A20,'1-2（記載例）'!$B$10:$BD$679,$N$7,FALSE),"")</f>
        <v>○○市</v>
      </c>
      <c r="O20" s="471" t="str">
        <f>IF(TYPE(VLOOKUP(A20,'1-2（記載例）'!$B$10:$BD$679,$O$7,FALSE))&lt;&gt;16,VLOOKUP(A20,'1-2（記載例）'!$B$10:$BD$679,$O$7,FALSE),"")</f>
        <v>直接</v>
      </c>
      <c r="P20" s="610" t="s">
        <v>153</v>
      </c>
      <c r="Q20" s="80" t="s">
        <v>35</v>
      </c>
      <c r="R20" s="248" t="str">
        <f>IF(TYPE(VLOOKUP($A20,'1-2（記載例）'!$B$10:$BD$679,$R$7,FALSE))&lt;&gt;16,VLOOKUP($A20,'1-2（記載例）'!$B$10:$BD$679,$R$7,FALSE),"")</f>
        <v/>
      </c>
      <c r="S20" s="248" t="str">
        <f>IF(TYPE(VLOOKUP($A20,'1-2（記載例）'!$B$10:$BD$679,$R$7,FALSE))&lt;&gt;16,VLOOKUP($A20,'1-2（記載例）'!$B$10:$BD$679,$R$7,FALSE),"")</f>
        <v/>
      </c>
      <c r="T20" s="229">
        <v>0</v>
      </c>
      <c r="U20" s="85"/>
      <c r="V20" s="86"/>
      <c r="W20" s="249"/>
    </row>
    <row r="21" spans="1:23" ht="25.25" customHeight="1">
      <c r="A21" s="148">
        <f>IF(A20="","",A20+1)</f>
        <v>14</v>
      </c>
      <c r="B21" s="548"/>
      <c r="C21" s="477"/>
      <c r="D21" s="480"/>
      <c r="E21" s="480"/>
      <c r="F21" s="480"/>
      <c r="G21" s="480"/>
      <c r="H21" s="480"/>
      <c r="I21" s="480"/>
      <c r="J21" s="483"/>
      <c r="K21" s="486"/>
      <c r="L21" s="472"/>
      <c r="M21" s="472"/>
      <c r="N21" s="472"/>
      <c r="O21" s="472"/>
      <c r="P21" s="611"/>
      <c r="Q21" s="81" t="s">
        <v>42</v>
      </c>
      <c r="R21" s="142" t="str">
        <f>IF(TYPE(VLOOKUP($A21,'1-2（記載例）'!$B$10:$BD$679,$R$7,FALSE))&lt;&gt;16,VLOOKUP($A21,'1-2（記載例）'!$B$10:$BD$679,$R$7,FALSE),"")</f>
        <v/>
      </c>
      <c r="S21" s="142" t="str">
        <f>IF(TYPE(VLOOKUP($A21,'1-2（記載例）'!$B$10:$BD$679,$R$7,FALSE))&lt;&gt;16,VLOOKUP($A21,'1-2（記載例）'!$B$10:$BD$679,$R$7,FALSE),"")</f>
        <v/>
      </c>
      <c r="T21" s="230">
        <v>4000</v>
      </c>
      <c r="U21" s="87"/>
      <c r="V21" s="88"/>
      <c r="W21" s="250"/>
    </row>
    <row r="22" spans="1:23" ht="25.25" customHeight="1">
      <c r="A22" s="148">
        <f>IF(A21="","",A21+1)</f>
        <v>15</v>
      </c>
      <c r="B22" s="549"/>
      <c r="C22" s="478"/>
      <c r="D22" s="481"/>
      <c r="E22" s="481"/>
      <c r="F22" s="481"/>
      <c r="G22" s="481"/>
      <c r="H22" s="481"/>
      <c r="I22" s="481"/>
      <c r="J22" s="484"/>
      <c r="K22" s="487"/>
      <c r="L22" s="473"/>
      <c r="M22" s="473"/>
      <c r="N22" s="473"/>
      <c r="O22" s="473"/>
      <c r="P22" s="612"/>
      <c r="Q22" s="82" t="s">
        <v>47</v>
      </c>
      <c r="R22" s="145" t="str">
        <f>IF(TYPE(VLOOKUP($A22,'1-2（記載例）'!$B$10:$BD$679,$R$7,FALSE))&lt;&gt;16,VLOOKUP($A22,'1-2（記載例）'!$B$10:$BD$679,$R$7,FALSE),"")</f>
        <v/>
      </c>
      <c r="S22" s="145" t="str">
        <f>IF(TYPE(VLOOKUP($A22,'1-2（記載例）'!$B$10:$BD$679,$R$7,FALSE))&lt;&gt;16,VLOOKUP($A22,'1-2（記載例）'!$B$10:$BD$679,$R$7,FALSE),"")</f>
        <v/>
      </c>
      <c r="T22" s="145">
        <f>SUM(T20:T21)</f>
        <v>4000</v>
      </c>
      <c r="U22" s="89"/>
      <c r="V22" s="90"/>
      <c r="W22" s="251"/>
    </row>
    <row r="23" spans="1:23" ht="25.25" customHeight="1">
      <c r="A23">
        <f>+B23*3-2</f>
        <v>-2</v>
      </c>
      <c r="B23" s="536"/>
      <c r="C23" s="476" t="str">
        <f>IF(TYPE(VLOOKUP(A23,'1-2（記載例）'!$B$10:$BD$679,$C$7,FALSE))&lt;&gt;16,VLOOKUP(A23,'1-2（記載例）'!$B$10:$BD$679,$C$7,FALSE),"")</f>
        <v/>
      </c>
      <c r="D23" s="479" t="str">
        <f>IF(TYPE(VLOOKUP(A23,'1-2（記載例）'!$B$10:$BD$679,$D$7,FALSE))&lt;&gt;16,VLOOKUP(A23,'1-2（記載例）'!$B$10:$BD$679,$D$7,FALSE),"")</f>
        <v/>
      </c>
      <c r="E23" s="479" t="str">
        <f>IF(TYPE(VLOOKUP(A23,'1-2（記載例）'!$B$10:$BD$679,$E$7,FALSE))&lt;&gt;16,VLOOKUP(A23,'1-2（記載例）'!$B$10:$BD$679,$E$7,FALSE),"")</f>
        <v/>
      </c>
      <c r="F23" s="479" t="str">
        <f>IF(TYPE(VLOOKUP(A23,'1-2（記載例）'!$B$10:$BD$679,$F$7,FALSE))&lt;&gt;16,VLOOKUP(A23,'1-2（記載例）'!$B$10:$BD$679,$F$7,FALSE),"")</f>
        <v/>
      </c>
      <c r="G23" s="479" t="str">
        <f>IF(TYPE(VLOOKUP(A23,'1-2（記載例）'!$B$10:$BD$679,$G$7,FALSE))&lt;&gt;16,VLOOKUP(A23,'1-2（記載例）'!$B$10:$BD$679,$G$7,FALSE),"")</f>
        <v/>
      </c>
      <c r="H23" s="479" t="str">
        <f>IF(TYPE(VLOOKUP(A23,'1-2（記載例）'!$B$10:$BD$679,$H$7,FALSE))&lt;&gt;16,VLOOKUP(A23,'1-2（記載例）'!$B$10:$BD$679,$H$7,FALSE),"")</f>
        <v/>
      </c>
      <c r="I23" s="479" t="str">
        <f>IF(TYPE(VLOOKUP(A23,'1-2（記載例）'!$B$10:$BD$679,$I$7,FALSE))&lt;&gt;16,VLOOKUP(A23,'1-2（記載例）'!$B$10:$BD$679,$I$7,FALSE),"")</f>
        <v/>
      </c>
      <c r="J23" s="482" t="str">
        <f>IF(TYPE(VLOOKUP(A23,'1-2（記載例）'!$B$10:$BD$679,$J$7,FALSE))&lt;&gt;16,VLOOKUP(A23,'1-2（記載例）'!$B$10:$BD$679,$J$7,FALSE),"")</f>
        <v/>
      </c>
      <c r="K23" s="485" t="str">
        <f>IF(TYPE(VLOOKUP(A23,'1-2（記載例）'!$B$10:$BD$679,$K$7,FALSE))&lt;&gt;16,VLOOKUP(A23,'1-2（記載例）'!$B$10:$BD$679,$K$7,FALSE),"")</f>
        <v/>
      </c>
      <c r="L23" s="471" t="str">
        <f>IF(TYPE(VLOOKUP(A23,'1-2（記載例）'!$B$10:$BD$679,$L$7,FALSE))&lt;&gt;16,VLOOKUP(A23,'1-2（記載例）'!$B$10:$BD$679,$L$7,FALSE),"")</f>
        <v/>
      </c>
      <c r="M23" s="471" t="str">
        <f>IF(TYPE(VLOOKUP(A23,'1-2（記載例）'!$B$10:$BD$679,$M$7,FALSE))&lt;&gt;16,VLOOKUP(A23,'1-2（記載例）'!$B$10:$BD$679,$M$7,FALSE),"")</f>
        <v/>
      </c>
      <c r="N23" s="471" t="str">
        <f>IF(TYPE(VLOOKUP(A23,'1-2（記載例）'!$B$10:$BD$679,$N$7,FALSE))&lt;&gt;16,VLOOKUP(A23,'1-2（記載例）'!$B$10:$BD$679,$N$7,FALSE),"")</f>
        <v/>
      </c>
      <c r="O23" s="471" t="str">
        <f>IF(TYPE(VLOOKUP(A23,'1-2（記載例）'!$B$10:$BD$679,$O$7,FALSE))&lt;&gt;16,VLOOKUP(A23,'1-2（記載例）'!$B$10:$BD$679,$O$7,FALSE),"")</f>
        <v/>
      </c>
      <c r="P23" s="610"/>
      <c r="Q23" s="80" t="s">
        <v>35</v>
      </c>
      <c r="R23" s="248" t="str">
        <f>IF(TYPE(VLOOKUP($A23,'1-2（記載例）'!$B$10:$BD$679,$R$7,FALSE))&lt;&gt;16,VLOOKUP($A23,'1-2（記載例）'!$B$10:$BD$679,$R$7,FALSE),"")</f>
        <v/>
      </c>
      <c r="S23" s="248" t="str">
        <f>IF(TYPE(VLOOKUP($A23,'1-2（記載例）'!$B$10:$BD$679,$R$7,FALSE))&lt;&gt;16,VLOOKUP($A23,'1-2（記載例）'!$B$10:$BD$679,$R$7,FALSE),"")</f>
        <v/>
      </c>
      <c r="T23" s="229"/>
      <c r="U23" s="85"/>
      <c r="V23" s="86"/>
      <c r="W23" s="249"/>
    </row>
    <row r="24" spans="1:23" ht="25.25" customHeight="1">
      <c r="A24" s="148">
        <f>IF(A23="","",A23+1)</f>
        <v>-1</v>
      </c>
      <c r="B24" s="548"/>
      <c r="C24" s="477"/>
      <c r="D24" s="480"/>
      <c r="E24" s="480"/>
      <c r="F24" s="480"/>
      <c r="G24" s="480"/>
      <c r="H24" s="480"/>
      <c r="I24" s="480"/>
      <c r="J24" s="483"/>
      <c r="K24" s="486"/>
      <c r="L24" s="472"/>
      <c r="M24" s="472"/>
      <c r="N24" s="472"/>
      <c r="O24" s="472"/>
      <c r="P24" s="611"/>
      <c r="Q24" s="81" t="s">
        <v>42</v>
      </c>
      <c r="R24" s="142" t="str">
        <f>IF(TYPE(VLOOKUP($A24,'1-2（記載例）'!$B$10:$BD$679,$R$7,FALSE))&lt;&gt;16,VLOOKUP($A24,'1-2（記載例）'!$B$10:$BD$679,$R$7,FALSE),"")</f>
        <v/>
      </c>
      <c r="S24" s="142" t="str">
        <f>IF(TYPE(VLOOKUP($A24,'1-2（記載例）'!$B$10:$BD$679,$R$7,FALSE))&lt;&gt;16,VLOOKUP($A24,'1-2（記載例）'!$B$10:$BD$679,$R$7,FALSE),"")</f>
        <v/>
      </c>
      <c r="T24" s="230"/>
      <c r="U24" s="87"/>
      <c r="V24" s="88"/>
      <c r="W24" s="250"/>
    </row>
    <row r="25" spans="1:23" ht="25.25" customHeight="1">
      <c r="A25" s="148">
        <f>IF(A24="","",A24+1)</f>
        <v>0</v>
      </c>
      <c r="B25" s="549"/>
      <c r="C25" s="478"/>
      <c r="D25" s="481"/>
      <c r="E25" s="481"/>
      <c r="F25" s="481"/>
      <c r="G25" s="481"/>
      <c r="H25" s="481"/>
      <c r="I25" s="481"/>
      <c r="J25" s="484"/>
      <c r="K25" s="487"/>
      <c r="L25" s="473"/>
      <c r="M25" s="473"/>
      <c r="N25" s="473"/>
      <c r="O25" s="473"/>
      <c r="P25" s="612"/>
      <c r="Q25" s="82" t="s">
        <v>47</v>
      </c>
      <c r="R25" s="145" t="str">
        <f>IF(TYPE(VLOOKUP($A25,'1-2（記載例）'!$B$10:$BD$679,$R$7,FALSE))&lt;&gt;16,VLOOKUP($A25,'1-2（記載例）'!$B$10:$BD$679,$R$7,FALSE),"")</f>
        <v/>
      </c>
      <c r="S25" s="145" t="str">
        <f>IF(TYPE(VLOOKUP($A25,'1-2（記載例）'!$B$10:$BD$679,$R$7,FALSE))&lt;&gt;16,VLOOKUP($A25,'1-2（記載例）'!$B$10:$BD$679,$R$7,FALSE),"")</f>
        <v/>
      </c>
      <c r="T25" s="145">
        <f>SUM(T23:T24)</f>
        <v>0</v>
      </c>
      <c r="U25" s="89"/>
      <c r="V25" s="90"/>
      <c r="W25" s="251"/>
    </row>
    <row r="26" spans="1:23" ht="25.25" hidden="1" customHeight="1">
      <c r="A26">
        <f>+B26*3-2</f>
        <v>-2</v>
      </c>
      <c r="B26" s="356"/>
      <c r="C26" s="476" t="str">
        <f>IF(TYPE(VLOOKUP(A26,'1-2（記載例）'!$B$10:$BD$679,$C$7,FALSE))&lt;&gt;16,VLOOKUP(A26,'1-2（記載例）'!$B$10:$BD$679,$C$7,FALSE),"")</f>
        <v/>
      </c>
      <c r="D26" s="479" t="str">
        <f>IF(TYPE(VLOOKUP(A26,'1-2（記載例）'!$B$10:$BD$679,$D$7,FALSE))&lt;&gt;16,VLOOKUP(A26,'1-2（記載例）'!$B$10:$BD$679,$D$7,FALSE),"")</f>
        <v/>
      </c>
      <c r="E26" s="479" t="str">
        <f>IF(TYPE(VLOOKUP(A26,'1-2（記載例）'!$B$10:$BD$679,$E$7,FALSE))&lt;&gt;16,VLOOKUP(A26,'1-2（記載例）'!$B$10:$BD$679,$E$7,FALSE),"")</f>
        <v/>
      </c>
      <c r="F26" s="479" t="str">
        <f>IF(TYPE(VLOOKUP(A26,'1-2（記載例）'!$B$10:$BD$679,$F$7,FALSE))&lt;&gt;16,VLOOKUP(A26,'1-2（記載例）'!$B$10:$BD$679,$F$7,FALSE),"")</f>
        <v/>
      </c>
      <c r="G26" s="479" t="str">
        <f>IF(TYPE(VLOOKUP(A26,'1-2（記載例）'!$B$10:$BD$679,$G$7,FALSE))&lt;&gt;16,VLOOKUP(A26,'1-2（記載例）'!$B$10:$BD$679,$G$7,FALSE),"")</f>
        <v/>
      </c>
      <c r="H26" s="479" t="str">
        <f>IF(TYPE(VLOOKUP(A26,'1-2（記載例）'!$B$10:$BD$679,$H$7,FALSE))&lt;&gt;16,VLOOKUP(A26,'1-2（記載例）'!$B$10:$BD$679,$H$7,FALSE),"")</f>
        <v/>
      </c>
      <c r="I26" s="479" t="str">
        <f>IF(TYPE(VLOOKUP(A26,'1-2（記載例）'!$B$10:$BD$679,$I$7,FALSE))&lt;&gt;16,VLOOKUP(A26,'1-2（記載例）'!$B$10:$BD$679,$I$7,FALSE),"")</f>
        <v/>
      </c>
      <c r="J26" s="482" t="str">
        <f>IF(TYPE(VLOOKUP(A26,'1-2（記載例）'!$B$10:$BD$679,$J$7,FALSE))&lt;&gt;16,VLOOKUP(A26,'1-2（記載例）'!$B$10:$BD$679,$J$7,FALSE),"")</f>
        <v/>
      </c>
      <c r="K26" s="485" t="str">
        <f>IF(TYPE(VLOOKUP(A26,'1-2（記載例）'!$B$10:$BD$679,$K$7,FALSE))&lt;&gt;16,VLOOKUP(A26,'1-2（記載例）'!$B$10:$BD$679,$K$7,FALSE),"")</f>
        <v/>
      </c>
      <c r="L26" s="471" t="str">
        <f>IF(TYPE(VLOOKUP(A26,'1-2（記載例）'!$B$10:$BD$679,$L$7,FALSE))&lt;&gt;16,VLOOKUP(A26,'1-2（記載例）'!$B$10:$BD$679,$L$7,FALSE),"")</f>
        <v/>
      </c>
      <c r="M26" s="471" t="str">
        <f>IF(TYPE(VLOOKUP(A26,'1-2（記載例）'!$B$10:$BD$679,$M$7,FALSE))&lt;&gt;16,VLOOKUP(A26,'1-2（記載例）'!$B$10:$BD$679,$M$7,FALSE),"")</f>
        <v/>
      </c>
      <c r="N26" s="471" t="str">
        <f>IF(TYPE(VLOOKUP(A26,'1-2（記載例）'!$B$10:$BD$679,$N$7,FALSE))&lt;&gt;16,VLOOKUP(A26,'1-2（記載例）'!$B$10:$BD$679,$N$7,FALSE),"")</f>
        <v/>
      </c>
      <c r="O26" s="471" t="str">
        <f>IF(TYPE(VLOOKUP(A26,'1-2（記載例）'!$B$10:$BD$679,$O$7,FALSE))&lt;&gt;16,VLOOKUP(A26,'1-2（記載例）'!$B$10:$BD$679,$O$7,FALSE),"")</f>
        <v/>
      </c>
      <c r="P26" s="488"/>
      <c r="Q26" s="80" t="s">
        <v>35</v>
      </c>
      <c r="R26" s="139" t="str">
        <f>IF(TYPE(VLOOKUP($A26,'1-2（記載例）'!$B$10:$BD$679,$R$7,FALSE))&lt;&gt;16,VLOOKUP($A26,'1-2（記載例）'!$B$10:$BD$679,$R$7,FALSE),"")</f>
        <v/>
      </c>
      <c r="S26" s="91"/>
      <c r="T26" s="139" t="str">
        <f>IF(R26="","",IF(C26=0,ROUNDDOWN(P26*R26,)+ROUNDDOWN((S26-ROUNDDOWN(P26*R26,))*0.5,),ROUNDDOWN(S26*0.8,)))</f>
        <v/>
      </c>
      <c r="U26" s="94"/>
      <c r="V26" s="95"/>
      <c r="W26" s="96"/>
    </row>
    <row r="27" spans="1:23" ht="25.25" hidden="1" customHeight="1">
      <c r="A27" s="148">
        <f>IF(A26="","",A26+1)</f>
        <v>-1</v>
      </c>
      <c r="B27" s="383"/>
      <c r="C27" s="477"/>
      <c r="D27" s="480"/>
      <c r="E27" s="480"/>
      <c r="F27" s="480"/>
      <c r="G27" s="480"/>
      <c r="H27" s="480"/>
      <c r="I27" s="480"/>
      <c r="J27" s="483"/>
      <c r="K27" s="486"/>
      <c r="L27" s="472"/>
      <c r="M27" s="472"/>
      <c r="N27" s="472"/>
      <c r="O27" s="472"/>
      <c r="P27" s="489"/>
      <c r="Q27" s="81" t="s">
        <v>42</v>
      </c>
      <c r="R27" s="142" t="str">
        <f>IF(TYPE(VLOOKUP($A27,'1-2（記載例）'!$B$10:$BD$679,$R$7,FALSE))&lt;&gt;16,VLOOKUP($A27,'1-2（記載例）'!$B$10:$BD$679,$R$7,FALSE),"")</f>
        <v/>
      </c>
      <c r="S27" s="92"/>
      <c r="T27" s="142" t="str">
        <f>IF(R27="","",IF(C26=0,ROUNDDOWN(P26*R27,)+ROUNDDOWN((S27-ROUNDDOWN(P26*R27,))*0.5,),ROUNDDOWN(S27*0.8,)))</f>
        <v/>
      </c>
      <c r="U27" s="97"/>
      <c r="V27" s="98"/>
      <c r="W27" s="99"/>
    </row>
    <row r="28" spans="1:23" ht="25.25" hidden="1" customHeight="1">
      <c r="A28" s="148">
        <f>IF(A27="","",A27+1)</f>
        <v>0</v>
      </c>
      <c r="B28" s="384"/>
      <c r="C28" s="478"/>
      <c r="D28" s="481"/>
      <c r="E28" s="481"/>
      <c r="F28" s="481"/>
      <c r="G28" s="481"/>
      <c r="H28" s="481"/>
      <c r="I28" s="481"/>
      <c r="J28" s="484"/>
      <c r="K28" s="487"/>
      <c r="L28" s="473"/>
      <c r="M28" s="473"/>
      <c r="N28" s="473"/>
      <c r="O28" s="473"/>
      <c r="P28" s="490"/>
      <c r="Q28" s="82" t="s">
        <v>47</v>
      </c>
      <c r="R28" s="145" t="str">
        <f>IF(TYPE(VLOOKUP($A28,'1-2（記載例）'!$B$10:$BD$679,$R$7,FALSE))&lt;&gt;16,VLOOKUP($A28,'1-2（記載例）'!$B$10:$BD$679,$R$7,FALSE),"")</f>
        <v/>
      </c>
      <c r="S28" s="93"/>
      <c r="T28" s="145" t="str">
        <f>IF(R28="","",IF(C26=0,ROUNDDOWN(P26*R28,)+ROUNDDOWN((S28-ROUNDDOWN(P26*R28,))*0.5,),ROUNDDOWN(S28*0.8,)))</f>
        <v/>
      </c>
      <c r="U28" s="100"/>
      <c r="V28" s="101"/>
      <c r="W28" s="102"/>
    </row>
    <row r="29" spans="1:23" ht="25.25" hidden="1" customHeight="1">
      <c r="A29">
        <f>+B29*3-2</f>
        <v>-2</v>
      </c>
      <c r="B29" s="356"/>
      <c r="C29" s="476" t="str">
        <f>IF(TYPE(VLOOKUP(A29,'1-2（記載例）'!$B$10:$BD$679,$C$7,FALSE))&lt;&gt;16,VLOOKUP(A29,'1-2（記載例）'!$B$10:$BD$679,$C$7,FALSE),"")</f>
        <v/>
      </c>
      <c r="D29" s="479" t="str">
        <f>IF(TYPE(VLOOKUP(A29,'1-2（記載例）'!$B$10:$BD$679,$D$7,FALSE))&lt;&gt;16,VLOOKUP(A29,'1-2（記載例）'!$B$10:$BD$679,$D$7,FALSE),"")</f>
        <v/>
      </c>
      <c r="E29" s="479" t="str">
        <f>IF(TYPE(VLOOKUP(A29,'1-2（記載例）'!$B$10:$BD$679,$E$7,FALSE))&lt;&gt;16,VLOOKUP(A29,'1-2（記載例）'!$B$10:$BD$679,$E$7,FALSE),"")</f>
        <v/>
      </c>
      <c r="F29" s="479" t="str">
        <f>IF(TYPE(VLOOKUP(A29,'1-2（記載例）'!$B$10:$BD$679,$F$7,FALSE))&lt;&gt;16,VLOOKUP(A29,'1-2（記載例）'!$B$10:$BD$679,$F$7,FALSE),"")</f>
        <v/>
      </c>
      <c r="G29" s="479" t="str">
        <f>IF(TYPE(VLOOKUP(A29,'1-2（記載例）'!$B$10:$BD$679,$G$7,FALSE))&lt;&gt;16,VLOOKUP(A29,'1-2（記載例）'!$B$10:$BD$679,$G$7,FALSE),"")</f>
        <v/>
      </c>
      <c r="H29" s="479" t="str">
        <f>IF(TYPE(VLOOKUP(A29,'1-2（記載例）'!$B$10:$BD$679,$H$7,FALSE))&lt;&gt;16,VLOOKUP(A29,'1-2（記載例）'!$B$10:$BD$679,$H$7,FALSE),"")</f>
        <v/>
      </c>
      <c r="I29" s="479" t="str">
        <f>IF(TYPE(VLOOKUP(A29,'1-2（記載例）'!$B$10:$BD$679,$I$7,FALSE))&lt;&gt;16,VLOOKUP(A29,'1-2（記載例）'!$B$10:$BD$679,$I$7,FALSE),"")</f>
        <v/>
      </c>
      <c r="J29" s="482" t="str">
        <f>IF(TYPE(VLOOKUP(A29,'1-2（記載例）'!$B$10:$BD$679,$J$7,FALSE))&lt;&gt;16,VLOOKUP(A29,'1-2（記載例）'!$B$10:$BD$679,$J$7,FALSE),"")</f>
        <v/>
      </c>
      <c r="K29" s="485" t="str">
        <f>IF(TYPE(VLOOKUP(A29,'1-2（記載例）'!$B$10:$BD$679,$K$7,FALSE))&lt;&gt;16,VLOOKUP(A29,'1-2（記載例）'!$B$10:$BD$679,$K$7,FALSE),"")</f>
        <v/>
      </c>
      <c r="L29" s="471" t="str">
        <f>IF(TYPE(VLOOKUP(A29,'1-2（記載例）'!$B$10:$BD$679,$L$7,FALSE))&lt;&gt;16,VLOOKUP(A29,'1-2（記載例）'!$B$10:$BD$679,$L$7,FALSE),"")</f>
        <v/>
      </c>
      <c r="M29" s="471" t="str">
        <f>IF(TYPE(VLOOKUP(A29,'1-2（記載例）'!$B$10:$BD$679,$M$7,FALSE))&lt;&gt;16,VLOOKUP(A29,'1-2（記載例）'!$B$10:$BD$679,$M$7,FALSE),"")</f>
        <v/>
      </c>
      <c r="N29" s="471" t="str">
        <f>IF(TYPE(VLOOKUP(A29,'1-2（記載例）'!$B$10:$BD$679,$N$7,FALSE))&lt;&gt;16,VLOOKUP(A29,'1-2（記載例）'!$B$10:$BD$679,$N$7,FALSE),"")</f>
        <v/>
      </c>
      <c r="O29" s="471" t="str">
        <f>IF(TYPE(VLOOKUP(A29,'1-2（記載例）'!$B$10:$BD$679,$O$7,FALSE))&lt;&gt;16,VLOOKUP(A29,'1-2（記載例）'!$B$10:$BD$679,$O$7,FALSE),"")</f>
        <v/>
      </c>
      <c r="P29" s="488"/>
      <c r="Q29" s="80" t="s">
        <v>35</v>
      </c>
      <c r="R29" s="139" t="str">
        <f>IF(TYPE(VLOOKUP($A29,'1-2（記載例）'!$B$10:$BD$679,$R$7,FALSE))&lt;&gt;16,VLOOKUP($A29,'1-2（記載例）'!$B$10:$BD$679,$R$7,FALSE),"")</f>
        <v/>
      </c>
      <c r="S29" s="91"/>
      <c r="T29" s="139" t="str">
        <f>IF(R29="","",IF(C29=0,ROUNDDOWN(P29*R29,)+ROUNDDOWN((S29-ROUNDDOWN(P29*R29,))*0.5,),ROUNDDOWN(S29*0.8,)))</f>
        <v/>
      </c>
      <c r="U29" s="94"/>
      <c r="V29" s="95"/>
      <c r="W29" s="96"/>
    </row>
    <row r="30" spans="1:23" ht="25.25" hidden="1" customHeight="1">
      <c r="A30" s="148">
        <f>IF(A29="","",A29+1)</f>
        <v>-1</v>
      </c>
      <c r="B30" s="383"/>
      <c r="C30" s="477"/>
      <c r="D30" s="480"/>
      <c r="E30" s="480"/>
      <c r="F30" s="480"/>
      <c r="G30" s="480"/>
      <c r="H30" s="480"/>
      <c r="I30" s="480"/>
      <c r="J30" s="483"/>
      <c r="K30" s="486"/>
      <c r="L30" s="472"/>
      <c r="M30" s="472"/>
      <c r="N30" s="472"/>
      <c r="O30" s="472"/>
      <c r="P30" s="489"/>
      <c r="Q30" s="81" t="s">
        <v>42</v>
      </c>
      <c r="R30" s="142" t="str">
        <f>IF(TYPE(VLOOKUP($A30,'1-2（記載例）'!$B$10:$BD$679,$R$7,FALSE))&lt;&gt;16,VLOOKUP($A30,'1-2（記載例）'!$B$10:$BD$679,$R$7,FALSE),"")</f>
        <v/>
      </c>
      <c r="S30" s="92"/>
      <c r="T30" s="142" t="str">
        <f>IF(R30="","",IF(C29=0,ROUNDDOWN(P29*R30,)+ROUNDDOWN((S30-ROUNDDOWN(P29*R30,))*0.5,),ROUNDDOWN(S30*0.8,)))</f>
        <v/>
      </c>
      <c r="U30" s="97"/>
      <c r="V30" s="98"/>
      <c r="W30" s="99"/>
    </row>
    <row r="31" spans="1:23" ht="25.25" hidden="1" customHeight="1">
      <c r="A31" s="148">
        <f>IF(A30="","",A30+1)</f>
        <v>0</v>
      </c>
      <c r="B31" s="384"/>
      <c r="C31" s="478"/>
      <c r="D31" s="481"/>
      <c r="E31" s="481"/>
      <c r="F31" s="481"/>
      <c r="G31" s="481"/>
      <c r="H31" s="481"/>
      <c r="I31" s="481"/>
      <c r="J31" s="484"/>
      <c r="K31" s="487"/>
      <c r="L31" s="473"/>
      <c r="M31" s="473"/>
      <c r="N31" s="473"/>
      <c r="O31" s="473"/>
      <c r="P31" s="490"/>
      <c r="Q31" s="82" t="s">
        <v>47</v>
      </c>
      <c r="R31" s="145" t="str">
        <f>IF(TYPE(VLOOKUP($A31,'1-2（記載例）'!$B$10:$BD$679,$R$7,FALSE))&lt;&gt;16,VLOOKUP($A31,'1-2（記載例）'!$B$10:$BD$679,$R$7,FALSE),"")</f>
        <v/>
      </c>
      <c r="S31" s="93"/>
      <c r="T31" s="145" t="str">
        <f>IF(R31="","",IF(C29=0,ROUNDDOWN(P29*R31,)+ROUNDDOWN((S31-ROUNDDOWN(P29*R31,))*0.5,),ROUNDDOWN(S31*0.8,)))</f>
        <v/>
      </c>
      <c r="U31" s="100"/>
      <c r="V31" s="101"/>
      <c r="W31" s="102"/>
    </row>
    <row r="32" spans="1:23" ht="25.25" hidden="1" customHeight="1">
      <c r="A32">
        <f>+B32*3-2</f>
        <v>-2</v>
      </c>
      <c r="B32" s="356"/>
      <c r="C32" s="476" t="str">
        <f>IF(TYPE(VLOOKUP(A32,'1-2（記載例）'!$B$10:$BD$679,$C$7,FALSE))&lt;&gt;16,VLOOKUP(A32,'1-2（記載例）'!$B$10:$BD$679,$C$7,FALSE),"")</f>
        <v/>
      </c>
      <c r="D32" s="479" t="str">
        <f>IF(TYPE(VLOOKUP(A32,'1-2（記載例）'!$B$10:$BD$679,$D$7,FALSE))&lt;&gt;16,VLOOKUP(A32,'1-2（記載例）'!$B$10:$BD$679,$D$7,FALSE),"")</f>
        <v/>
      </c>
      <c r="E32" s="479" t="str">
        <f>IF(TYPE(VLOOKUP(A32,'1-2（記載例）'!$B$10:$BD$679,$E$7,FALSE))&lt;&gt;16,VLOOKUP(A32,'1-2（記載例）'!$B$10:$BD$679,$E$7,FALSE),"")</f>
        <v/>
      </c>
      <c r="F32" s="479" t="str">
        <f>IF(TYPE(VLOOKUP(A32,'1-2（記載例）'!$B$10:$BD$679,$F$7,FALSE))&lt;&gt;16,VLOOKUP(A32,'1-2（記載例）'!$B$10:$BD$679,$F$7,FALSE),"")</f>
        <v/>
      </c>
      <c r="G32" s="479" t="str">
        <f>IF(TYPE(VLOOKUP(A32,'1-2（記載例）'!$B$10:$BD$679,$G$7,FALSE))&lt;&gt;16,VLOOKUP(A32,'1-2（記載例）'!$B$10:$BD$679,$G$7,FALSE),"")</f>
        <v/>
      </c>
      <c r="H32" s="479" t="str">
        <f>IF(TYPE(VLOOKUP(A32,'1-2（記載例）'!$B$10:$BD$679,$H$7,FALSE))&lt;&gt;16,VLOOKUP(A32,'1-2（記載例）'!$B$10:$BD$679,$H$7,FALSE),"")</f>
        <v/>
      </c>
      <c r="I32" s="479" t="str">
        <f>IF(TYPE(VLOOKUP(A32,'1-2（記載例）'!$B$10:$BD$679,$I$7,FALSE))&lt;&gt;16,VLOOKUP(A32,'1-2（記載例）'!$B$10:$BD$679,$I$7,FALSE),"")</f>
        <v/>
      </c>
      <c r="J32" s="482" t="str">
        <f>IF(TYPE(VLOOKUP(A32,'1-2（記載例）'!$B$10:$BD$679,$J$7,FALSE))&lt;&gt;16,VLOOKUP(A32,'1-2（記載例）'!$B$10:$BD$679,$J$7,FALSE),"")</f>
        <v/>
      </c>
      <c r="K32" s="485" t="str">
        <f>IF(TYPE(VLOOKUP(A32,'1-2（記載例）'!$B$10:$BD$679,$K$7,FALSE))&lt;&gt;16,VLOOKUP(A32,'1-2（記載例）'!$B$10:$BD$679,$K$7,FALSE),"")</f>
        <v/>
      </c>
      <c r="L32" s="471" t="str">
        <f>IF(TYPE(VLOOKUP(A32,'1-2（記載例）'!$B$10:$BD$679,$L$7,FALSE))&lt;&gt;16,VLOOKUP(A32,'1-2（記載例）'!$B$10:$BD$679,$L$7,FALSE),"")</f>
        <v/>
      </c>
      <c r="M32" s="471" t="str">
        <f>IF(TYPE(VLOOKUP(A32,'1-2（記載例）'!$B$10:$BD$679,$M$7,FALSE))&lt;&gt;16,VLOOKUP(A32,'1-2（記載例）'!$B$10:$BD$679,$M$7,FALSE),"")</f>
        <v/>
      </c>
      <c r="N32" s="471" t="str">
        <f>IF(TYPE(VLOOKUP(A32,'1-2（記載例）'!$B$10:$BD$679,$N$7,FALSE))&lt;&gt;16,VLOOKUP(A32,'1-2（記載例）'!$B$10:$BD$679,$N$7,FALSE),"")</f>
        <v/>
      </c>
      <c r="O32" s="471" t="str">
        <f>IF(TYPE(VLOOKUP(A32,'1-2（記載例）'!$B$10:$BD$679,$O$7,FALSE))&lt;&gt;16,VLOOKUP(A32,'1-2（記載例）'!$B$10:$BD$679,$O$7,FALSE),"")</f>
        <v/>
      </c>
      <c r="P32" s="488"/>
      <c r="Q32" s="80" t="s">
        <v>35</v>
      </c>
      <c r="R32" s="139" t="str">
        <f>IF(TYPE(VLOOKUP($A32,'1-2（記載例）'!$B$10:$BD$679,$R$7,FALSE))&lt;&gt;16,VLOOKUP($A32,'1-2（記載例）'!$B$10:$BD$679,$R$7,FALSE),"")</f>
        <v/>
      </c>
      <c r="S32" s="91"/>
      <c r="T32" s="139" t="str">
        <f>IF(R32="","",IF(C32=0,ROUNDDOWN(P32*R32,)+ROUNDDOWN((S32-ROUNDDOWN(P32*R32,))*0.5,),ROUNDDOWN(S32*0.8,)))</f>
        <v/>
      </c>
      <c r="U32" s="94"/>
      <c r="V32" s="95"/>
      <c r="W32" s="96"/>
    </row>
    <row r="33" spans="1:23" ht="25.25" hidden="1" customHeight="1">
      <c r="A33" s="148">
        <f>IF(A32="","",A32+1)</f>
        <v>-1</v>
      </c>
      <c r="B33" s="383"/>
      <c r="C33" s="477"/>
      <c r="D33" s="480"/>
      <c r="E33" s="480"/>
      <c r="F33" s="480"/>
      <c r="G33" s="480"/>
      <c r="H33" s="480"/>
      <c r="I33" s="480"/>
      <c r="J33" s="483"/>
      <c r="K33" s="486"/>
      <c r="L33" s="472"/>
      <c r="M33" s="472"/>
      <c r="N33" s="472"/>
      <c r="O33" s="472"/>
      <c r="P33" s="489"/>
      <c r="Q33" s="81" t="s">
        <v>42</v>
      </c>
      <c r="R33" s="142" t="str">
        <f>IF(TYPE(VLOOKUP($A33,'1-2（記載例）'!$B$10:$BD$679,$R$7,FALSE))&lt;&gt;16,VLOOKUP($A33,'1-2（記載例）'!$B$10:$BD$679,$R$7,FALSE),"")</f>
        <v/>
      </c>
      <c r="S33" s="92"/>
      <c r="T33" s="142" t="str">
        <f>IF(R33="","",IF(C32=0,ROUNDDOWN(P32*R33,)+ROUNDDOWN((S33-ROUNDDOWN(P32*R33,))*0.5,),ROUNDDOWN(S33*0.8,)))</f>
        <v/>
      </c>
      <c r="U33" s="97"/>
      <c r="V33" s="98"/>
      <c r="W33" s="99"/>
    </row>
    <row r="34" spans="1:23" ht="25.25" hidden="1" customHeight="1">
      <c r="A34" s="148">
        <f>IF(A33="","",A33+1)</f>
        <v>0</v>
      </c>
      <c r="B34" s="384"/>
      <c r="C34" s="478"/>
      <c r="D34" s="481"/>
      <c r="E34" s="481"/>
      <c r="F34" s="481"/>
      <c r="G34" s="481"/>
      <c r="H34" s="481"/>
      <c r="I34" s="481"/>
      <c r="J34" s="484"/>
      <c r="K34" s="487"/>
      <c r="L34" s="473"/>
      <c r="M34" s="473"/>
      <c r="N34" s="473"/>
      <c r="O34" s="473"/>
      <c r="P34" s="490"/>
      <c r="Q34" s="82" t="s">
        <v>47</v>
      </c>
      <c r="R34" s="145" t="str">
        <f>IF(TYPE(VLOOKUP($A34,'1-2（記載例）'!$B$10:$BD$679,$R$7,FALSE))&lt;&gt;16,VLOOKUP($A34,'1-2（記載例）'!$B$10:$BD$679,$R$7,FALSE),"")</f>
        <v/>
      </c>
      <c r="S34" s="93"/>
      <c r="T34" s="145" t="str">
        <f>IF(R34="","",IF(C32=0,ROUNDDOWN(P32*R34,)+ROUNDDOWN((S34-ROUNDDOWN(P32*R34,))*0.5,),ROUNDDOWN(S34*0.8,)))</f>
        <v/>
      </c>
      <c r="U34" s="100"/>
      <c r="V34" s="101"/>
      <c r="W34" s="102"/>
    </row>
    <row r="35" spans="1:23" ht="25.25" hidden="1" customHeight="1">
      <c r="A35">
        <f>+B35*3-2</f>
        <v>-2</v>
      </c>
      <c r="B35" s="356"/>
      <c r="C35" s="476" t="str">
        <f>IF(TYPE(VLOOKUP(A35,'1-2（記載例）'!$B$10:$BD$679,$C$7,FALSE))&lt;&gt;16,VLOOKUP(A35,'1-2（記載例）'!$B$10:$BD$679,$C$7,FALSE),"")</f>
        <v/>
      </c>
      <c r="D35" s="479" t="str">
        <f>IF(TYPE(VLOOKUP(A35,'1-2（記載例）'!$B$10:$BD$679,$D$7,FALSE))&lt;&gt;16,VLOOKUP(A35,'1-2（記載例）'!$B$10:$BD$679,$D$7,FALSE),"")</f>
        <v/>
      </c>
      <c r="E35" s="479" t="str">
        <f>IF(TYPE(VLOOKUP(A35,'1-2（記載例）'!$B$10:$BD$679,$E$7,FALSE))&lt;&gt;16,VLOOKUP(A35,'1-2（記載例）'!$B$10:$BD$679,$E$7,FALSE),"")</f>
        <v/>
      </c>
      <c r="F35" s="479" t="str">
        <f>IF(TYPE(VLOOKUP(A35,'1-2（記載例）'!$B$10:$BD$679,$F$7,FALSE))&lt;&gt;16,VLOOKUP(A35,'1-2（記載例）'!$B$10:$BD$679,$F$7,FALSE),"")</f>
        <v/>
      </c>
      <c r="G35" s="479" t="str">
        <f>IF(TYPE(VLOOKUP(A35,'1-2（記載例）'!$B$10:$BD$679,$G$7,FALSE))&lt;&gt;16,VLOOKUP(A35,'1-2（記載例）'!$B$10:$BD$679,$G$7,FALSE),"")</f>
        <v/>
      </c>
      <c r="H35" s="479" t="str">
        <f>IF(TYPE(VLOOKUP(A35,'1-2（記載例）'!$B$10:$BD$679,$H$7,FALSE))&lt;&gt;16,VLOOKUP(A35,'1-2（記載例）'!$B$10:$BD$679,$H$7,FALSE),"")</f>
        <v/>
      </c>
      <c r="I35" s="479" t="str">
        <f>IF(TYPE(VLOOKUP(A35,'1-2（記載例）'!$B$10:$BD$679,$I$7,FALSE))&lt;&gt;16,VLOOKUP(A35,'1-2（記載例）'!$B$10:$BD$679,$I$7,FALSE),"")</f>
        <v/>
      </c>
      <c r="J35" s="482" t="str">
        <f>IF(TYPE(VLOOKUP(A35,'1-2（記載例）'!$B$10:$BD$679,$J$7,FALSE))&lt;&gt;16,VLOOKUP(A35,'1-2（記載例）'!$B$10:$BD$679,$J$7,FALSE),"")</f>
        <v/>
      </c>
      <c r="K35" s="485" t="str">
        <f>IF(TYPE(VLOOKUP(A35,'1-2（記載例）'!$B$10:$BD$679,$K$7,FALSE))&lt;&gt;16,VLOOKUP(A35,'1-2（記載例）'!$B$10:$BD$679,$K$7,FALSE),"")</f>
        <v/>
      </c>
      <c r="L35" s="471" t="str">
        <f>IF(TYPE(VLOOKUP(A35,'1-2（記載例）'!$B$10:$BD$679,$L$7,FALSE))&lt;&gt;16,VLOOKUP(A35,'1-2（記載例）'!$B$10:$BD$679,$L$7,FALSE),"")</f>
        <v/>
      </c>
      <c r="M35" s="471" t="str">
        <f>IF(TYPE(VLOOKUP(A35,'1-2（記載例）'!$B$10:$BD$679,$M$7,FALSE))&lt;&gt;16,VLOOKUP(A35,'1-2（記載例）'!$B$10:$BD$679,$M$7,FALSE),"")</f>
        <v/>
      </c>
      <c r="N35" s="471" t="str">
        <f>IF(TYPE(VLOOKUP(A35,'1-2（記載例）'!$B$10:$BD$679,$N$7,FALSE))&lt;&gt;16,VLOOKUP(A35,'1-2（記載例）'!$B$10:$BD$679,$N$7,FALSE),"")</f>
        <v/>
      </c>
      <c r="O35" s="471" t="str">
        <f>IF(TYPE(VLOOKUP(A35,'1-2（記載例）'!$B$10:$BD$679,$O$7,FALSE))&lt;&gt;16,VLOOKUP(A35,'1-2（記載例）'!$B$10:$BD$679,$O$7,FALSE),"")</f>
        <v/>
      </c>
      <c r="P35" s="488"/>
      <c r="Q35" s="80" t="s">
        <v>35</v>
      </c>
      <c r="R35" s="139" t="str">
        <f>IF(TYPE(VLOOKUP($A35,'1-2（記載例）'!$B$10:$BD$679,$R$7,FALSE))&lt;&gt;16,VLOOKUP($A35,'1-2（記載例）'!$B$10:$BD$679,$R$7,FALSE),"")</f>
        <v/>
      </c>
      <c r="S35" s="91"/>
      <c r="T35" s="139" t="str">
        <f>IF(R35="","",IF(C35=0,ROUNDDOWN(P35*R35,)+ROUNDDOWN((S35-ROUNDDOWN(P35*R35,))*0.5,),ROUNDDOWN(S35*0.8,)))</f>
        <v/>
      </c>
      <c r="U35" s="94"/>
      <c r="V35" s="95"/>
      <c r="W35" s="96"/>
    </row>
    <row r="36" spans="1:23" ht="25.25" hidden="1" customHeight="1">
      <c r="A36" s="148">
        <f>IF(A35="","",A35+1)</f>
        <v>-1</v>
      </c>
      <c r="B36" s="383"/>
      <c r="C36" s="477"/>
      <c r="D36" s="480"/>
      <c r="E36" s="480"/>
      <c r="F36" s="480"/>
      <c r="G36" s="480"/>
      <c r="H36" s="480"/>
      <c r="I36" s="480"/>
      <c r="J36" s="483"/>
      <c r="K36" s="486"/>
      <c r="L36" s="472"/>
      <c r="M36" s="472"/>
      <c r="N36" s="472"/>
      <c r="O36" s="472"/>
      <c r="P36" s="489"/>
      <c r="Q36" s="81" t="s">
        <v>42</v>
      </c>
      <c r="R36" s="142" t="str">
        <f>IF(TYPE(VLOOKUP($A36,'1-2（記載例）'!$B$10:$BD$679,$R$7,FALSE))&lt;&gt;16,VLOOKUP($A36,'1-2（記載例）'!$B$10:$BD$679,$R$7,FALSE),"")</f>
        <v/>
      </c>
      <c r="S36" s="92"/>
      <c r="T36" s="142" t="str">
        <f>IF(R36="","",IF(C35=0,ROUNDDOWN(P35*R36,)+ROUNDDOWN((S36-ROUNDDOWN(P35*R36,))*0.5,),ROUNDDOWN(S36*0.8,)))</f>
        <v/>
      </c>
      <c r="U36" s="97"/>
      <c r="V36" s="98"/>
      <c r="W36" s="99"/>
    </row>
    <row r="37" spans="1:23" ht="25.25" hidden="1" customHeight="1">
      <c r="A37" s="148">
        <f>IF(A36="","",A36+1)</f>
        <v>0</v>
      </c>
      <c r="B37" s="384"/>
      <c r="C37" s="478"/>
      <c r="D37" s="481"/>
      <c r="E37" s="481"/>
      <c r="F37" s="481"/>
      <c r="G37" s="481"/>
      <c r="H37" s="481"/>
      <c r="I37" s="481"/>
      <c r="J37" s="484"/>
      <c r="K37" s="487"/>
      <c r="L37" s="473"/>
      <c r="M37" s="473"/>
      <c r="N37" s="473"/>
      <c r="O37" s="473"/>
      <c r="P37" s="490"/>
      <c r="Q37" s="82" t="s">
        <v>47</v>
      </c>
      <c r="R37" s="145" t="str">
        <f>IF(TYPE(VLOOKUP($A37,'1-2（記載例）'!$B$10:$BD$679,$R$7,FALSE))&lt;&gt;16,VLOOKUP($A37,'1-2（記載例）'!$B$10:$BD$679,$R$7,FALSE),"")</f>
        <v/>
      </c>
      <c r="S37" s="93"/>
      <c r="T37" s="145" t="str">
        <f>IF(R37="","",IF(C35=0,ROUNDDOWN(P35*R37,)+ROUNDDOWN((S37-ROUNDDOWN(P35*R37,))*0.5,),ROUNDDOWN(S37*0.8,)))</f>
        <v/>
      </c>
      <c r="U37" s="100"/>
      <c r="V37" s="101"/>
      <c r="W37" s="102"/>
    </row>
    <row r="38" spans="1:23" ht="25.25" hidden="1" customHeight="1">
      <c r="A38">
        <f>+B38*3-2</f>
        <v>-2</v>
      </c>
      <c r="B38" s="356"/>
      <c r="C38" s="476" t="str">
        <f>IF(TYPE(VLOOKUP(A38,'1-2（記載例）'!$B$10:$BD$679,$C$7,FALSE))&lt;&gt;16,VLOOKUP(A38,'1-2（記載例）'!$B$10:$BD$679,$C$7,FALSE),"")</f>
        <v/>
      </c>
      <c r="D38" s="479" t="str">
        <f>IF(TYPE(VLOOKUP(A38,'1-2（記載例）'!$B$10:$BD$679,$D$7,FALSE))&lt;&gt;16,VLOOKUP(A38,'1-2（記載例）'!$B$10:$BD$679,$D$7,FALSE),"")</f>
        <v/>
      </c>
      <c r="E38" s="479" t="str">
        <f>IF(TYPE(VLOOKUP(A38,'1-2（記載例）'!$B$10:$BD$679,$E$7,FALSE))&lt;&gt;16,VLOOKUP(A38,'1-2（記載例）'!$B$10:$BD$679,$E$7,FALSE),"")</f>
        <v/>
      </c>
      <c r="F38" s="479" t="str">
        <f>IF(TYPE(VLOOKUP(A38,'1-2（記載例）'!$B$10:$BD$679,$F$7,FALSE))&lt;&gt;16,VLOOKUP(A38,'1-2（記載例）'!$B$10:$BD$679,$F$7,FALSE),"")</f>
        <v/>
      </c>
      <c r="G38" s="479" t="str">
        <f>IF(TYPE(VLOOKUP(A38,'1-2（記載例）'!$B$10:$BD$679,$G$7,FALSE))&lt;&gt;16,VLOOKUP(A38,'1-2（記載例）'!$B$10:$BD$679,$G$7,FALSE),"")</f>
        <v/>
      </c>
      <c r="H38" s="479" t="str">
        <f>IF(TYPE(VLOOKUP(A38,'1-2（記載例）'!$B$10:$BD$679,$H$7,FALSE))&lt;&gt;16,VLOOKUP(A38,'1-2（記載例）'!$B$10:$BD$679,$H$7,FALSE),"")</f>
        <v/>
      </c>
      <c r="I38" s="479" t="str">
        <f>IF(TYPE(VLOOKUP(A38,'1-2（記載例）'!$B$10:$BD$679,$I$7,FALSE))&lt;&gt;16,VLOOKUP(A38,'1-2（記載例）'!$B$10:$BD$679,$I$7,FALSE),"")</f>
        <v/>
      </c>
      <c r="J38" s="482" t="str">
        <f>IF(TYPE(VLOOKUP(A38,'1-2（記載例）'!$B$10:$BD$679,$J$7,FALSE))&lt;&gt;16,VLOOKUP(A38,'1-2（記載例）'!$B$10:$BD$679,$J$7,FALSE),"")</f>
        <v/>
      </c>
      <c r="K38" s="485" t="str">
        <f>IF(TYPE(VLOOKUP(A38,'1-2（記載例）'!$B$10:$BD$679,$K$7,FALSE))&lt;&gt;16,VLOOKUP(A38,'1-2（記載例）'!$B$10:$BD$679,$K$7,FALSE),"")</f>
        <v/>
      </c>
      <c r="L38" s="471" t="str">
        <f>IF(TYPE(VLOOKUP(A38,'1-2（記載例）'!$B$10:$BD$679,$L$7,FALSE))&lt;&gt;16,VLOOKUP(A38,'1-2（記載例）'!$B$10:$BD$679,$L$7,FALSE),"")</f>
        <v/>
      </c>
      <c r="M38" s="471" t="str">
        <f>IF(TYPE(VLOOKUP(A38,'1-2（記載例）'!$B$10:$BD$679,$M$7,FALSE))&lt;&gt;16,VLOOKUP(A38,'1-2（記載例）'!$B$10:$BD$679,$M$7,FALSE),"")</f>
        <v/>
      </c>
      <c r="N38" s="471" t="str">
        <f>IF(TYPE(VLOOKUP(A38,'1-2（記載例）'!$B$10:$BD$679,$N$7,FALSE))&lt;&gt;16,VLOOKUP(A38,'1-2（記載例）'!$B$10:$BD$679,$N$7,FALSE),"")</f>
        <v/>
      </c>
      <c r="O38" s="471" t="str">
        <f>IF(TYPE(VLOOKUP(A38,'1-2（記載例）'!$B$10:$BD$679,$O$7,FALSE))&lt;&gt;16,VLOOKUP(A38,'1-2（記載例）'!$B$10:$BD$679,$O$7,FALSE),"")</f>
        <v/>
      </c>
      <c r="P38" s="488"/>
      <c r="Q38" s="80" t="s">
        <v>35</v>
      </c>
      <c r="R38" s="139" t="str">
        <f>IF(TYPE(VLOOKUP($A38,'1-2（記載例）'!$B$10:$BD$679,$R$7,FALSE))&lt;&gt;16,VLOOKUP($A38,'1-2（記載例）'!$B$10:$BD$679,$R$7,FALSE),"")</f>
        <v/>
      </c>
      <c r="S38" s="91"/>
      <c r="T38" s="139" t="str">
        <f>IF(R38="","",IF(C38=0,ROUNDDOWN(P38*R38,)+ROUNDDOWN((S38-ROUNDDOWN(P38*R38,))*0.5,),ROUNDDOWN(S38*0.8,)))</f>
        <v/>
      </c>
      <c r="U38" s="94"/>
      <c r="V38" s="95"/>
      <c r="W38" s="96"/>
    </row>
    <row r="39" spans="1:23" ht="25.25" hidden="1" customHeight="1">
      <c r="A39" s="148">
        <f>IF(A38="","",A38+1)</f>
        <v>-1</v>
      </c>
      <c r="B39" s="383"/>
      <c r="C39" s="477"/>
      <c r="D39" s="480"/>
      <c r="E39" s="480"/>
      <c r="F39" s="480"/>
      <c r="G39" s="480"/>
      <c r="H39" s="480"/>
      <c r="I39" s="480"/>
      <c r="J39" s="483"/>
      <c r="K39" s="486"/>
      <c r="L39" s="472"/>
      <c r="M39" s="472"/>
      <c r="N39" s="472"/>
      <c r="O39" s="472"/>
      <c r="P39" s="489"/>
      <c r="Q39" s="81" t="s">
        <v>42</v>
      </c>
      <c r="R39" s="142" t="str">
        <f>IF(TYPE(VLOOKUP($A39,'1-2（記載例）'!$B$10:$BD$679,$R$7,FALSE))&lt;&gt;16,VLOOKUP($A39,'1-2（記載例）'!$B$10:$BD$679,$R$7,FALSE),"")</f>
        <v/>
      </c>
      <c r="S39" s="92"/>
      <c r="T39" s="142" t="str">
        <f>IF(R39="","",IF(C38=0,ROUNDDOWN(P38*R39,)+ROUNDDOWN((S39-ROUNDDOWN(P38*R39,))*0.5,),ROUNDDOWN(S39*0.8,)))</f>
        <v/>
      </c>
      <c r="U39" s="97"/>
      <c r="V39" s="98"/>
      <c r="W39" s="99"/>
    </row>
    <row r="40" spans="1:23" ht="25.25" hidden="1" customHeight="1">
      <c r="A40" s="148">
        <f>IF(A39="","",A39+1)</f>
        <v>0</v>
      </c>
      <c r="B40" s="384"/>
      <c r="C40" s="478"/>
      <c r="D40" s="481"/>
      <c r="E40" s="481"/>
      <c r="F40" s="481"/>
      <c r="G40" s="481"/>
      <c r="H40" s="481"/>
      <c r="I40" s="481"/>
      <c r="J40" s="484"/>
      <c r="K40" s="487"/>
      <c r="L40" s="473"/>
      <c r="M40" s="473"/>
      <c r="N40" s="473"/>
      <c r="O40" s="473"/>
      <c r="P40" s="490"/>
      <c r="Q40" s="82" t="s">
        <v>47</v>
      </c>
      <c r="R40" s="145" t="str">
        <f>IF(TYPE(VLOOKUP($A40,'1-2（記載例）'!$B$10:$BD$679,$R$7,FALSE))&lt;&gt;16,VLOOKUP($A40,'1-2（記載例）'!$B$10:$BD$679,$R$7,FALSE),"")</f>
        <v/>
      </c>
      <c r="S40" s="93"/>
      <c r="T40" s="145" t="str">
        <f>IF(R40="","",IF(C38=0,ROUNDDOWN(P38*R40,)+ROUNDDOWN((S40-ROUNDDOWN(P38*R40,))*0.5,),ROUNDDOWN(S40*0.8,)))</f>
        <v/>
      </c>
      <c r="U40" s="100"/>
      <c r="V40" s="101"/>
      <c r="W40" s="102"/>
    </row>
    <row r="41" spans="1:23" ht="25.25" hidden="1" customHeight="1">
      <c r="A41">
        <f>+B41*3-2</f>
        <v>-2</v>
      </c>
      <c r="B41" s="356"/>
      <c r="C41" s="476" t="str">
        <f>IF(TYPE(VLOOKUP(A41,'1-2（記載例）'!$B$10:$BD$679,$C$7,FALSE))&lt;&gt;16,VLOOKUP(A41,'1-2（記載例）'!$B$10:$BD$679,$C$7,FALSE),"")</f>
        <v/>
      </c>
      <c r="D41" s="479" t="str">
        <f>IF(TYPE(VLOOKUP(A41,'1-2（記載例）'!$B$10:$BD$679,$D$7,FALSE))&lt;&gt;16,VLOOKUP(A41,'1-2（記載例）'!$B$10:$BD$679,$D$7,FALSE),"")</f>
        <v/>
      </c>
      <c r="E41" s="479" t="str">
        <f>IF(TYPE(VLOOKUP(A41,'1-2（記載例）'!$B$10:$BD$679,$E$7,FALSE))&lt;&gt;16,VLOOKUP(A41,'1-2（記載例）'!$B$10:$BD$679,$E$7,FALSE),"")</f>
        <v/>
      </c>
      <c r="F41" s="479" t="str">
        <f>IF(TYPE(VLOOKUP(A41,'1-2（記載例）'!$B$10:$BD$679,$F$7,FALSE))&lt;&gt;16,VLOOKUP(A41,'1-2（記載例）'!$B$10:$BD$679,$F$7,FALSE),"")</f>
        <v/>
      </c>
      <c r="G41" s="479" t="str">
        <f>IF(TYPE(VLOOKUP(A41,'1-2（記載例）'!$B$10:$BD$679,$G$7,FALSE))&lt;&gt;16,VLOOKUP(A41,'1-2（記載例）'!$B$10:$BD$679,$G$7,FALSE),"")</f>
        <v/>
      </c>
      <c r="H41" s="479" t="str">
        <f>IF(TYPE(VLOOKUP(A41,'1-2（記載例）'!$B$10:$BD$679,$H$7,FALSE))&lt;&gt;16,VLOOKUP(A41,'1-2（記載例）'!$B$10:$BD$679,$H$7,FALSE),"")</f>
        <v/>
      </c>
      <c r="I41" s="479" t="str">
        <f>IF(TYPE(VLOOKUP(A41,'1-2（記載例）'!$B$10:$BD$679,$I$7,FALSE))&lt;&gt;16,VLOOKUP(A41,'1-2（記載例）'!$B$10:$BD$679,$I$7,FALSE),"")</f>
        <v/>
      </c>
      <c r="J41" s="482" t="str">
        <f>IF(TYPE(VLOOKUP(A41,'1-2（記載例）'!$B$10:$BD$679,$J$7,FALSE))&lt;&gt;16,VLOOKUP(A41,'1-2（記載例）'!$B$10:$BD$679,$J$7,FALSE),"")</f>
        <v/>
      </c>
      <c r="K41" s="485" t="str">
        <f>IF(TYPE(VLOOKUP(A41,'1-2（記載例）'!$B$10:$BD$679,$K$7,FALSE))&lt;&gt;16,VLOOKUP(A41,'1-2（記載例）'!$B$10:$BD$679,$K$7,FALSE),"")</f>
        <v/>
      </c>
      <c r="L41" s="471" t="str">
        <f>IF(TYPE(VLOOKUP(A41,'1-2（記載例）'!$B$10:$BD$679,$L$7,FALSE))&lt;&gt;16,VLOOKUP(A41,'1-2（記載例）'!$B$10:$BD$679,$L$7,FALSE),"")</f>
        <v/>
      </c>
      <c r="M41" s="471" t="str">
        <f>IF(TYPE(VLOOKUP(A41,'1-2（記載例）'!$B$10:$BD$679,$M$7,FALSE))&lt;&gt;16,VLOOKUP(A41,'1-2（記載例）'!$B$10:$BD$679,$M$7,FALSE),"")</f>
        <v/>
      </c>
      <c r="N41" s="471" t="str">
        <f>IF(TYPE(VLOOKUP(A41,'1-2（記載例）'!$B$10:$BD$679,$N$7,FALSE))&lt;&gt;16,VLOOKUP(A41,'1-2（記載例）'!$B$10:$BD$679,$N$7,FALSE),"")</f>
        <v/>
      </c>
      <c r="O41" s="471" t="str">
        <f>IF(TYPE(VLOOKUP(A41,'1-2（記載例）'!$B$10:$BD$679,$O$7,FALSE))&lt;&gt;16,VLOOKUP(A41,'1-2（記載例）'!$B$10:$BD$679,$O$7,FALSE),"")</f>
        <v/>
      </c>
      <c r="P41" s="488"/>
      <c r="Q41" s="80" t="s">
        <v>35</v>
      </c>
      <c r="R41" s="139" t="str">
        <f>IF(TYPE(VLOOKUP($A41,'1-2（記載例）'!$B$10:$BD$679,$R$7,FALSE))&lt;&gt;16,VLOOKUP($A41,'1-2（記載例）'!$B$10:$BD$679,$R$7,FALSE),"")</f>
        <v/>
      </c>
      <c r="S41" s="91"/>
      <c r="T41" s="139" t="str">
        <f>IF(R41="","",IF(C41=0,ROUNDDOWN(P41*R41,)+ROUNDDOWN((S41-ROUNDDOWN(P41*R41,))*0.5,),ROUNDDOWN(S41*0.8,)))</f>
        <v/>
      </c>
      <c r="U41" s="94"/>
      <c r="V41" s="95"/>
      <c r="W41" s="96"/>
    </row>
    <row r="42" spans="1:23" ht="25.25" hidden="1" customHeight="1">
      <c r="A42" s="148">
        <f>IF(A41="","",A41+1)</f>
        <v>-1</v>
      </c>
      <c r="B42" s="383"/>
      <c r="C42" s="477"/>
      <c r="D42" s="480"/>
      <c r="E42" s="480"/>
      <c r="F42" s="480"/>
      <c r="G42" s="480"/>
      <c r="H42" s="480"/>
      <c r="I42" s="480"/>
      <c r="J42" s="483"/>
      <c r="K42" s="486"/>
      <c r="L42" s="472"/>
      <c r="M42" s="472"/>
      <c r="N42" s="472"/>
      <c r="O42" s="472"/>
      <c r="P42" s="489"/>
      <c r="Q42" s="81" t="s">
        <v>42</v>
      </c>
      <c r="R42" s="142" t="str">
        <f>IF(TYPE(VLOOKUP($A42,'1-2（記載例）'!$B$10:$BD$679,$R$7,FALSE))&lt;&gt;16,VLOOKUP($A42,'1-2（記載例）'!$B$10:$BD$679,$R$7,FALSE),"")</f>
        <v/>
      </c>
      <c r="S42" s="92"/>
      <c r="T42" s="142" t="str">
        <f>IF(R42="","",IF(C41=0,ROUNDDOWN(P41*R42,)+ROUNDDOWN((S42-ROUNDDOWN(P41*R42,))*0.5,),ROUNDDOWN(S42*0.8,)))</f>
        <v/>
      </c>
      <c r="U42" s="97"/>
      <c r="V42" s="98"/>
      <c r="W42" s="99"/>
    </row>
    <row r="43" spans="1:23" ht="25.25" hidden="1" customHeight="1">
      <c r="A43" s="148">
        <f>IF(A42="","",A42+1)</f>
        <v>0</v>
      </c>
      <c r="B43" s="384"/>
      <c r="C43" s="478"/>
      <c r="D43" s="481"/>
      <c r="E43" s="481"/>
      <c r="F43" s="481"/>
      <c r="G43" s="481"/>
      <c r="H43" s="481"/>
      <c r="I43" s="481"/>
      <c r="J43" s="484"/>
      <c r="K43" s="487"/>
      <c r="L43" s="473"/>
      <c r="M43" s="473"/>
      <c r="N43" s="473"/>
      <c r="O43" s="473"/>
      <c r="P43" s="490"/>
      <c r="Q43" s="82" t="s">
        <v>47</v>
      </c>
      <c r="R43" s="145" t="str">
        <f>IF(TYPE(VLOOKUP($A43,'1-2（記載例）'!$B$10:$BD$679,$R$7,FALSE))&lt;&gt;16,VLOOKUP($A43,'1-2（記載例）'!$B$10:$BD$679,$R$7,FALSE),"")</f>
        <v/>
      </c>
      <c r="S43" s="93"/>
      <c r="T43" s="145" t="str">
        <f>IF(R43="","",IF(C41=0,ROUNDDOWN(P41*R43,)+ROUNDDOWN((S43-ROUNDDOWN(P41*R43,))*0.5,),ROUNDDOWN(S43*0.8,)))</f>
        <v/>
      </c>
      <c r="U43" s="100"/>
      <c r="V43" s="101"/>
      <c r="W43" s="102"/>
    </row>
    <row r="44" spans="1:23" ht="25.25" hidden="1" customHeight="1">
      <c r="A44">
        <f>+B44*3-2</f>
        <v>-2</v>
      </c>
      <c r="B44" s="356"/>
      <c r="C44" s="476" t="str">
        <f>IF(TYPE(VLOOKUP(A44,'1-2（記載例）'!$B$10:$BD$679,$C$7,FALSE))&lt;&gt;16,VLOOKUP(A44,'1-2（記載例）'!$B$10:$BD$679,$C$7,FALSE),"")</f>
        <v/>
      </c>
      <c r="D44" s="479" t="str">
        <f>IF(TYPE(VLOOKUP(A44,'1-2（記載例）'!$B$10:$BD$679,$D$7,FALSE))&lt;&gt;16,VLOOKUP(A44,'1-2（記載例）'!$B$10:$BD$679,$D$7,FALSE),"")</f>
        <v/>
      </c>
      <c r="E44" s="479" t="str">
        <f>IF(TYPE(VLOOKUP(A44,'1-2（記載例）'!$B$10:$BD$679,$E$7,FALSE))&lt;&gt;16,VLOOKUP(A44,'1-2（記載例）'!$B$10:$BD$679,$E$7,FALSE),"")</f>
        <v/>
      </c>
      <c r="F44" s="479" t="str">
        <f>IF(TYPE(VLOOKUP(A44,'1-2（記載例）'!$B$10:$BD$679,$F$7,FALSE))&lt;&gt;16,VLOOKUP(A44,'1-2（記載例）'!$B$10:$BD$679,$F$7,FALSE),"")</f>
        <v/>
      </c>
      <c r="G44" s="479" t="str">
        <f>IF(TYPE(VLOOKUP(A44,'1-2（記載例）'!$B$10:$BD$679,$G$7,FALSE))&lt;&gt;16,VLOOKUP(A44,'1-2（記載例）'!$B$10:$BD$679,$G$7,FALSE),"")</f>
        <v/>
      </c>
      <c r="H44" s="479" t="str">
        <f>IF(TYPE(VLOOKUP(A44,'1-2（記載例）'!$B$10:$BD$679,$H$7,FALSE))&lt;&gt;16,VLOOKUP(A44,'1-2（記載例）'!$B$10:$BD$679,$H$7,FALSE),"")</f>
        <v/>
      </c>
      <c r="I44" s="479" t="str">
        <f>IF(TYPE(VLOOKUP(A44,'1-2（記載例）'!$B$10:$BD$679,$I$7,FALSE))&lt;&gt;16,VLOOKUP(A44,'1-2（記載例）'!$B$10:$BD$679,$I$7,FALSE),"")</f>
        <v/>
      </c>
      <c r="J44" s="482" t="str">
        <f>IF(TYPE(VLOOKUP(A44,'1-2（記載例）'!$B$10:$BD$679,$J$7,FALSE))&lt;&gt;16,VLOOKUP(A44,'1-2（記載例）'!$B$10:$BD$679,$J$7,FALSE),"")</f>
        <v/>
      </c>
      <c r="K44" s="485" t="str">
        <f>IF(TYPE(VLOOKUP(A44,'1-2（記載例）'!$B$10:$BD$679,$K$7,FALSE))&lt;&gt;16,VLOOKUP(A44,'1-2（記載例）'!$B$10:$BD$679,$K$7,FALSE),"")</f>
        <v/>
      </c>
      <c r="L44" s="471" t="str">
        <f>IF(TYPE(VLOOKUP(A44,'1-2（記載例）'!$B$10:$BD$679,$L$7,FALSE))&lt;&gt;16,VLOOKUP(A44,'1-2（記載例）'!$B$10:$BD$679,$L$7,FALSE),"")</f>
        <v/>
      </c>
      <c r="M44" s="471" t="str">
        <f>IF(TYPE(VLOOKUP(A44,'1-2（記載例）'!$B$10:$BD$679,$M$7,FALSE))&lt;&gt;16,VLOOKUP(A44,'1-2（記載例）'!$B$10:$BD$679,$M$7,FALSE),"")</f>
        <v/>
      </c>
      <c r="N44" s="471" t="str">
        <f>IF(TYPE(VLOOKUP(A44,'1-2（記載例）'!$B$10:$BD$679,$N$7,FALSE))&lt;&gt;16,VLOOKUP(A44,'1-2（記載例）'!$B$10:$BD$679,$N$7,FALSE),"")</f>
        <v/>
      </c>
      <c r="O44" s="471" t="str">
        <f>IF(TYPE(VLOOKUP(A44,'1-2（記載例）'!$B$10:$BD$679,$O$7,FALSE))&lt;&gt;16,VLOOKUP(A44,'1-2（記載例）'!$B$10:$BD$679,$O$7,FALSE),"")</f>
        <v/>
      </c>
      <c r="P44" s="488"/>
      <c r="Q44" s="80" t="s">
        <v>35</v>
      </c>
      <c r="R44" s="139" t="str">
        <f>IF(TYPE(VLOOKUP($A44,'1-2（記載例）'!$B$10:$BD$679,$R$7,FALSE))&lt;&gt;16,VLOOKUP($A44,'1-2（記載例）'!$B$10:$BD$679,$R$7,FALSE),"")</f>
        <v/>
      </c>
      <c r="S44" s="91"/>
      <c r="T44" s="139" t="str">
        <f>IF(R44="","",IF(C44=0,ROUNDDOWN(P44*R44,)+ROUNDDOWN((S44-ROUNDDOWN(P44*R44,))*0.5,),ROUNDDOWN(S44*0.8,)))</f>
        <v/>
      </c>
      <c r="U44" s="94"/>
      <c r="V44" s="95"/>
      <c r="W44" s="96"/>
    </row>
    <row r="45" spans="1:23" ht="25.25" hidden="1" customHeight="1">
      <c r="A45" s="148">
        <f>IF(A44="","",A44+1)</f>
        <v>-1</v>
      </c>
      <c r="B45" s="383"/>
      <c r="C45" s="477"/>
      <c r="D45" s="480"/>
      <c r="E45" s="480"/>
      <c r="F45" s="480"/>
      <c r="G45" s="480"/>
      <c r="H45" s="480"/>
      <c r="I45" s="480"/>
      <c r="J45" s="483"/>
      <c r="K45" s="486"/>
      <c r="L45" s="472"/>
      <c r="M45" s="472"/>
      <c r="N45" s="472"/>
      <c r="O45" s="472"/>
      <c r="P45" s="489"/>
      <c r="Q45" s="81" t="s">
        <v>42</v>
      </c>
      <c r="R45" s="142" t="str">
        <f>IF(TYPE(VLOOKUP($A45,'1-2（記載例）'!$B$10:$BD$679,$R$7,FALSE))&lt;&gt;16,VLOOKUP($A45,'1-2（記載例）'!$B$10:$BD$679,$R$7,FALSE),"")</f>
        <v/>
      </c>
      <c r="S45" s="92"/>
      <c r="T45" s="142" t="str">
        <f>IF(R45="","",IF(C44=0,ROUNDDOWN(P44*R45,)+ROUNDDOWN((S45-ROUNDDOWN(P44*R45,))*0.5,),ROUNDDOWN(S45*0.8,)))</f>
        <v/>
      </c>
      <c r="U45" s="97"/>
      <c r="V45" s="98"/>
      <c r="W45" s="99"/>
    </row>
    <row r="46" spans="1:23" ht="25.25" hidden="1" customHeight="1">
      <c r="A46" s="148">
        <f>IF(A45="","",A45+1)</f>
        <v>0</v>
      </c>
      <c r="B46" s="384"/>
      <c r="C46" s="478"/>
      <c r="D46" s="481"/>
      <c r="E46" s="481"/>
      <c r="F46" s="481"/>
      <c r="G46" s="481"/>
      <c r="H46" s="481"/>
      <c r="I46" s="481"/>
      <c r="J46" s="484"/>
      <c r="K46" s="487"/>
      <c r="L46" s="473"/>
      <c r="M46" s="473"/>
      <c r="N46" s="473"/>
      <c r="O46" s="473"/>
      <c r="P46" s="490"/>
      <c r="Q46" s="82" t="s">
        <v>47</v>
      </c>
      <c r="R46" s="145" t="str">
        <f>IF(TYPE(VLOOKUP($A46,'1-2（記載例）'!$B$10:$BD$679,$R$7,FALSE))&lt;&gt;16,VLOOKUP($A46,'1-2（記載例）'!$B$10:$BD$679,$R$7,FALSE),"")</f>
        <v/>
      </c>
      <c r="S46" s="93"/>
      <c r="T46" s="145" t="str">
        <f>IF(R46="","",IF(C44=0,ROUNDDOWN(P44*R46,)+ROUNDDOWN((S46-ROUNDDOWN(P44*R46,))*0.5,),ROUNDDOWN(S46*0.8,)))</f>
        <v/>
      </c>
      <c r="U46" s="100"/>
      <c r="V46" s="101"/>
      <c r="W46" s="102"/>
    </row>
    <row r="47" spans="1:23" ht="25.25" hidden="1" customHeight="1">
      <c r="A47">
        <f>+B47*3-2</f>
        <v>-2</v>
      </c>
      <c r="B47" s="356"/>
      <c r="C47" s="476" t="str">
        <f>IF(TYPE(VLOOKUP(A47,'1-2（記載例）'!$B$10:$BD$679,$C$7,FALSE))&lt;&gt;16,VLOOKUP(A47,'1-2（記載例）'!$B$10:$BD$679,$C$7,FALSE),"")</f>
        <v/>
      </c>
      <c r="D47" s="479" t="str">
        <f>IF(TYPE(VLOOKUP(A47,'1-2（記載例）'!$B$10:$BD$679,$D$7,FALSE))&lt;&gt;16,VLOOKUP(A47,'1-2（記載例）'!$B$10:$BD$679,$D$7,FALSE),"")</f>
        <v/>
      </c>
      <c r="E47" s="479" t="str">
        <f>IF(TYPE(VLOOKUP(A47,'1-2（記載例）'!$B$10:$BD$679,$E$7,FALSE))&lt;&gt;16,VLOOKUP(A47,'1-2（記載例）'!$B$10:$BD$679,$E$7,FALSE),"")</f>
        <v/>
      </c>
      <c r="F47" s="479" t="str">
        <f>IF(TYPE(VLOOKUP(A47,'1-2（記載例）'!$B$10:$BD$679,$F$7,FALSE))&lt;&gt;16,VLOOKUP(A47,'1-2（記載例）'!$B$10:$BD$679,$F$7,FALSE),"")</f>
        <v/>
      </c>
      <c r="G47" s="479" t="str">
        <f>IF(TYPE(VLOOKUP(A47,'1-2（記載例）'!$B$10:$BD$679,$G$7,FALSE))&lt;&gt;16,VLOOKUP(A47,'1-2（記載例）'!$B$10:$BD$679,$G$7,FALSE),"")</f>
        <v/>
      </c>
      <c r="H47" s="479" t="str">
        <f>IF(TYPE(VLOOKUP(A47,'1-2（記載例）'!$B$10:$BD$679,$H$7,FALSE))&lt;&gt;16,VLOOKUP(A47,'1-2（記載例）'!$B$10:$BD$679,$H$7,FALSE),"")</f>
        <v/>
      </c>
      <c r="I47" s="479" t="str">
        <f>IF(TYPE(VLOOKUP(A47,'1-2（記載例）'!$B$10:$BD$679,$I$7,FALSE))&lt;&gt;16,VLOOKUP(A47,'1-2（記載例）'!$B$10:$BD$679,$I$7,FALSE),"")</f>
        <v/>
      </c>
      <c r="J47" s="482" t="str">
        <f>IF(TYPE(VLOOKUP(A47,'1-2（記載例）'!$B$10:$BD$679,$J$7,FALSE))&lt;&gt;16,VLOOKUP(A47,'1-2（記載例）'!$B$10:$BD$679,$J$7,FALSE),"")</f>
        <v/>
      </c>
      <c r="K47" s="485" t="str">
        <f>IF(TYPE(VLOOKUP(A47,'1-2（記載例）'!$B$10:$BD$679,$K$7,FALSE))&lt;&gt;16,VLOOKUP(A47,'1-2（記載例）'!$B$10:$BD$679,$K$7,FALSE),"")</f>
        <v/>
      </c>
      <c r="L47" s="471" t="str">
        <f>IF(TYPE(VLOOKUP(A47,'1-2（記載例）'!$B$10:$BD$679,$L$7,FALSE))&lt;&gt;16,VLOOKUP(A47,'1-2（記載例）'!$B$10:$BD$679,$L$7,FALSE),"")</f>
        <v/>
      </c>
      <c r="M47" s="471" t="str">
        <f>IF(TYPE(VLOOKUP(A47,'1-2（記載例）'!$B$10:$BD$679,$M$7,FALSE))&lt;&gt;16,VLOOKUP(A47,'1-2（記載例）'!$B$10:$BD$679,$M$7,FALSE),"")</f>
        <v/>
      </c>
      <c r="N47" s="471" t="str">
        <f>IF(TYPE(VLOOKUP(A47,'1-2（記載例）'!$B$10:$BD$679,$N$7,FALSE))&lt;&gt;16,VLOOKUP(A47,'1-2（記載例）'!$B$10:$BD$679,$N$7,FALSE),"")</f>
        <v/>
      </c>
      <c r="O47" s="471" t="str">
        <f>IF(TYPE(VLOOKUP(A47,'1-2（記載例）'!$B$10:$BD$679,$O$7,FALSE))&lt;&gt;16,VLOOKUP(A47,'1-2（記載例）'!$B$10:$BD$679,$O$7,FALSE),"")</f>
        <v/>
      </c>
      <c r="P47" s="488"/>
      <c r="Q47" s="80" t="s">
        <v>35</v>
      </c>
      <c r="R47" s="139" t="str">
        <f>IF(TYPE(VLOOKUP($A47,'1-2（記載例）'!$B$10:$BD$679,$R$7,FALSE))&lt;&gt;16,VLOOKUP($A47,'1-2（記載例）'!$B$10:$BD$679,$R$7,FALSE),"")</f>
        <v/>
      </c>
      <c r="S47" s="91"/>
      <c r="T47" s="139" t="str">
        <f>IF(R47="","",IF(C47=0,ROUNDDOWN(P47*R47,)+ROUNDDOWN((S47-ROUNDDOWN(P47*R47,))*0.5,),ROUNDDOWN(S47*0.8,)))</f>
        <v/>
      </c>
      <c r="U47" s="94"/>
      <c r="V47" s="95"/>
      <c r="W47" s="96"/>
    </row>
    <row r="48" spans="1:23" ht="25.25" hidden="1" customHeight="1">
      <c r="A48" s="148">
        <f>IF(A47="","",A47+1)</f>
        <v>-1</v>
      </c>
      <c r="B48" s="383"/>
      <c r="C48" s="477"/>
      <c r="D48" s="480"/>
      <c r="E48" s="480"/>
      <c r="F48" s="480"/>
      <c r="G48" s="480"/>
      <c r="H48" s="480"/>
      <c r="I48" s="480"/>
      <c r="J48" s="483"/>
      <c r="K48" s="486"/>
      <c r="L48" s="472"/>
      <c r="M48" s="472"/>
      <c r="N48" s="472"/>
      <c r="O48" s="472"/>
      <c r="P48" s="489"/>
      <c r="Q48" s="81" t="s">
        <v>42</v>
      </c>
      <c r="R48" s="142" t="str">
        <f>IF(TYPE(VLOOKUP($A48,'1-2（記載例）'!$B$10:$BD$679,$R$7,FALSE))&lt;&gt;16,VLOOKUP($A48,'1-2（記載例）'!$B$10:$BD$679,$R$7,FALSE),"")</f>
        <v/>
      </c>
      <c r="S48" s="92"/>
      <c r="T48" s="142" t="str">
        <f>IF(R48="","",IF(C47=0,ROUNDDOWN(P47*R48,)+ROUNDDOWN((S48-ROUNDDOWN(P47*R48,))*0.5,),ROUNDDOWN(S48*0.8,)))</f>
        <v/>
      </c>
      <c r="U48" s="97"/>
      <c r="V48" s="98"/>
      <c r="W48" s="99"/>
    </row>
    <row r="49" spans="1:23" ht="25.25" hidden="1" customHeight="1">
      <c r="A49" s="148">
        <f>IF(A48="","",A48+1)</f>
        <v>0</v>
      </c>
      <c r="B49" s="384"/>
      <c r="C49" s="478"/>
      <c r="D49" s="481"/>
      <c r="E49" s="481"/>
      <c r="F49" s="481"/>
      <c r="G49" s="481"/>
      <c r="H49" s="481"/>
      <c r="I49" s="481"/>
      <c r="J49" s="484"/>
      <c r="K49" s="487"/>
      <c r="L49" s="473"/>
      <c r="M49" s="473"/>
      <c r="N49" s="473"/>
      <c r="O49" s="473"/>
      <c r="P49" s="490"/>
      <c r="Q49" s="82" t="s">
        <v>47</v>
      </c>
      <c r="R49" s="145" t="str">
        <f>IF(TYPE(VLOOKUP($A49,'1-2（記載例）'!$B$10:$BD$679,$R$7,FALSE))&lt;&gt;16,VLOOKUP($A49,'1-2（記載例）'!$B$10:$BD$679,$R$7,FALSE),"")</f>
        <v/>
      </c>
      <c r="S49" s="93"/>
      <c r="T49" s="145" t="str">
        <f>IF(R49="","",IF(C47=0,ROUNDDOWN(P47*R49,)+ROUNDDOWN((S49-ROUNDDOWN(P47*R49,))*0.5,),ROUNDDOWN(S49*0.8,)))</f>
        <v/>
      </c>
      <c r="U49" s="100"/>
      <c r="V49" s="101"/>
      <c r="W49" s="102"/>
    </row>
    <row r="50" spans="1:23" ht="25.25" hidden="1" customHeight="1">
      <c r="A50">
        <f>+B50*3-2</f>
        <v>-2</v>
      </c>
      <c r="B50" s="356"/>
      <c r="C50" s="476" t="str">
        <f>IF(TYPE(VLOOKUP(A50,'1-2（記載例）'!$B$10:$BD$679,$C$7,FALSE))&lt;&gt;16,VLOOKUP(A50,'1-2（記載例）'!$B$10:$BD$679,$C$7,FALSE),"")</f>
        <v/>
      </c>
      <c r="D50" s="479" t="str">
        <f>IF(TYPE(VLOOKUP(A50,'1-2（記載例）'!$B$10:$BD$679,$D$7,FALSE))&lt;&gt;16,VLOOKUP(A50,'1-2（記載例）'!$B$10:$BD$679,$D$7,FALSE),"")</f>
        <v/>
      </c>
      <c r="E50" s="479" t="str">
        <f>IF(TYPE(VLOOKUP(A50,'1-2（記載例）'!$B$10:$BD$679,$E$7,FALSE))&lt;&gt;16,VLOOKUP(A50,'1-2（記載例）'!$B$10:$BD$679,$E$7,FALSE),"")</f>
        <v/>
      </c>
      <c r="F50" s="479" t="str">
        <f>IF(TYPE(VLOOKUP(A50,'1-2（記載例）'!$B$10:$BD$679,$F$7,FALSE))&lt;&gt;16,VLOOKUP(A50,'1-2（記載例）'!$B$10:$BD$679,$F$7,FALSE),"")</f>
        <v/>
      </c>
      <c r="G50" s="479" t="str">
        <f>IF(TYPE(VLOOKUP(A50,'1-2（記載例）'!$B$10:$BD$679,$G$7,FALSE))&lt;&gt;16,VLOOKUP(A50,'1-2（記載例）'!$B$10:$BD$679,$G$7,FALSE),"")</f>
        <v/>
      </c>
      <c r="H50" s="479" t="str">
        <f>IF(TYPE(VLOOKUP(A50,'1-2（記載例）'!$B$10:$BD$679,$H$7,FALSE))&lt;&gt;16,VLOOKUP(A50,'1-2（記載例）'!$B$10:$BD$679,$H$7,FALSE),"")</f>
        <v/>
      </c>
      <c r="I50" s="479" t="str">
        <f>IF(TYPE(VLOOKUP(A50,'1-2（記載例）'!$B$10:$BD$679,$I$7,FALSE))&lt;&gt;16,VLOOKUP(A50,'1-2（記載例）'!$B$10:$BD$679,$I$7,FALSE),"")</f>
        <v/>
      </c>
      <c r="J50" s="482" t="str">
        <f>IF(TYPE(VLOOKUP(A50,'1-2（記載例）'!$B$10:$BD$679,$J$7,FALSE))&lt;&gt;16,VLOOKUP(A50,'1-2（記載例）'!$B$10:$BD$679,$J$7,FALSE),"")</f>
        <v/>
      </c>
      <c r="K50" s="485" t="str">
        <f>IF(TYPE(VLOOKUP(A50,'1-2（記載例）'!$B$10:$BD$679,$K$7,FALSE))&lt;&gt;16,VLOOKUP(A50,'1-2（記載例）'!$B$10:$BD$679,$K$7,FALSE),"")</f>
        <v/>
      </c>
      <c r="L50" s="471" t="str">
        <f>IF(TYPE(VLOOKUP(A50,'1-2（記載例）'!$B$10:$BD$679,$L$7,FALSE))&lt;&gt;16,VLOOKUP(A50,'1-2（記載例）'!$B$10:$BD$679,$L$7,FALSE),"")</f>
        <v/>
      </c>
      <c r="M50" s="471" t="str">
        <f>IF(TYPE(VLOOKUP(A50,'1-2（記載例）'!$B$10:$BD$679,$M$7,FALSE))&lt;&gt;16,VLOOKUP(A50,'1-2（記載例）'!$B$10:$BD$679,$M$7,FALSE),"")</f>
        <v/>
      </c>
      <c r="N50" s="471" t="str">
        <f>IF(TYPE(VLOOKUP(A50,'1-2（記載例）'!$B$10:$BD$679,$N$7,FALSE))&lt;&gt;16,VLOOKUP(A50,'1-2（記載例）'!$B$10:$BD$679,$N$7,FALSE),"")</f>
        <v/>
      </c>
      <c r="O50" s="471" t="str">
        <f>IF(TYPE(VLOOKUP(A50,'1-2（記載例）'!$B$10:$BD$679,$O$7,FALSE))&lt;&gt;16,VLOOKUP(A50,'1-2（記載例）'!$B$10:$BD$679,$O$7,FALSE),"")</f>
        <v/>
      </c>
      <c r="P50" s="488"/>
      <c r="Q50" s="80" t="s">
        <v>35</v>
      </c>
      <c r="R50" s="139" t="str">
        <f>IF(TYPE(VLOOKUP($A50,'1-2（記載例）'!$B$10:$BD$679,$R$7,FALSE))&lt;&gt;16,VLOOKUP($A50,'1-2（記載例）'!$B$10:$BD$679,$R$7,FALSE),"")</f>
        <v/>
      </c>
      <c r="S50" s="91"/>
      <c r="T50" s="139" t="str">
        <f>IF(R50="","",IF(C50=0,ROUNDDOWN(P50*R50,)+ROUNDDOWN((S50-ROUNDDOWN(P50*R50,))*0.5,),ROUNDDOWN(S50*0.8,)))</f>
        <v/>
      </c>
      <c r="U50" s="94"/>
      <c r="V50" s="95"/>
      <c r="W50" s="96"/>
    </row>
    <row r="51" spans="1:23" ht="25.25" hidden="1" customHeight="1">
      <c r="A51" s="148">
        <f>IF(A50="","",A50+1)</f>
        <v>-1</v>
      </c>
      <c r="B51" s="383"/>
      <c r="C51" s="477"/>
      <c r="D51" s="480"/>
      <c r="E51" s="480"/>
      <c r="F51" s="480"/>
      <c r="G51" s="480"/>
      <c r="H51" s="480"/>
      <c r="I51" s="480"/>
      <c r="J51" s="483"/>
      <c r="K51" s="486"/>
      <c r="L51" s="472"/>
      <c r="M51" s="472"/>
      <c r="N51" s="472"/>
      <c r="O51" s="472"/>
      <c r="P51" s="489"/>
      <c r="Q51" s="81" t="s">
        <v>42</v>
      </c>
      <c r="R51" s="142" t="str">
        <f>IF(TYPE(VLOOKUP($A51,'1-2（記載例）'!$B$10:$BD$679,$R$7,FALSE))&lt;&gt;16,VLOOKUP($A51,'1-2（記載例）'!$B$10:$BD$679,$R$7,FALSE),"")</f>
        <v/>
      </c>
      <c r="S51" s="92"/>
      <c r="T51" s="142" t="str">
        <f>IF(R51="","",IF(C50=0,ROUNDDOWN(P50*R51,)+ROUNDDOWN((S51-ROUNDDOWN(P50*R51,))*0.5,),ROUNDDOWN(S51*0.8,)))</f>
        <v/>
      </c>
      <c r="U51" s="97"/>
      <c r="V51" s="98"/>
      <c r="W51" s="99"/>
    </row>
    <row r="52" spans="1:23" ht="25.25" hidden="1" customHeight="1">
      <c r="A52" s="148">
        <f>IF(A51="","",A51+1)</f>
        <v>0</v>
      </c>
      <c r="B52" s="384"/>
      <c r="C52" s="478"/>
      <c r="D52" s="481"/>
      <c r="E52" s="481"/>
      <c r="F52" s="481"/>
      <c r="G52" s="481"/>
      <c r="H52" s="481"/>
      <c r="I52" s="481"/>
      <c r="J52" s="484"/>
      <c r="K52" s="487"/>
      <c r="L52" s="473"/>
      <c r="M52" s="473"/>
      <c r="N52" s="473"/>
      <c r="O52" s="473"/>
      <c r="P52" s="490"/>
      <c r="Q52" s="82" t="s">
        <v>47</v>
      </c>
      <c r="R52" s="145" t="str">
        <f>IF(TYPE(VLOOKUP($A52,'1-2（記載例）'!$B$10:$BD$679,$R$7,FALSE))&lt;&gt;16,VLOOKUP($A52,'1-2（記載例）'!$B$10:$BD$679,$R$7,FALSE),"")</f>
        <v/>
      </c>
      <c r="S52" s="93"/>
      <c r="T52" s="145" t="str">
        <f>IF(R52="","",IF(C50=0,ROUNDDOWN(P50*R52,)+ROUNDDOWN((S52-ROUNDDOWN(P50*R52,))*0.5,),ROUNDDOWN(S52*0.8,)))</f>
        <v/>
      </c>
      <c r="U52" s="100"/>
      <c r="V52" s="101"/>
      <c r="W52" s="102"/>
    </row>
    <row r="53" spans="1:23" ht="25.25" hidden="1" customHeight="1">
      <c r="A53">
        <f>+B53*3-2</f>
        <v>-2</v>
      </c>
      <c r="B53" s="356"/>
      <c r="C53" s="476" t="str">
        <f>IF(TYPE(VLOOKUP(A53,'1-2（記載例）'!$B$10:$BD$679,$C$7,FALSE))&lt;&gt;16,VLOOKUP(A53,'1-2（記載例）'!$B$10:$BD$679,$C$7,FALSE),"")</f>
        <v/>
      </c>
      <c r="D53" s="479" t="str">
        <f>IF(TYPE(VLOOKUP(A53,'1-2（記載例）'!$B$10:$BD$679,$D$7,FALSE))&lt;&gt;16,VLOOKUP(A53,'1-2（記載例）'!$B$10:$BD$679,$D$7,FALSE),"")</f>
        <v/>
      </c>
      <c r="E53" s="479" t="str">
        <f>IF(TYPE(VLOOKUP(A53,'1-2（記載例）'!$B$10:$BD$679,$E$7,FALSE))&lt;&gt;16,VLOOKUP(A53,'1-2（記載例）'!$B$10:$BD$679,$E$7,FALSE),"")</f>
        <v/>
      </c>
      <c r="F53" s="479" t="str">
        <f>IF(TYPE(VLOOKUP(A53,'1-2（記載例）'!$B$10:$BD$679,$F$7,FALSE))&lt;&gt;16,VLOOKUP(A53,'1-2（記載例）'!$B$10:$BD$679,$F$7,FALSE),"")</f>
        <v/>
      </c>
      <c r="G53" s="479" t="str">
        <f>IF(TYPE(VLOOKUP(A53,'1-2（記載例）'!$B$10:$BD$679,$G$7,FALSE))&lt;&gt;16,VLOOKUP(A53,'1-2（記載例）'!$B$10:$BD$679,$G$7,FALSE),"")</f>
        <v/>
      </c>
      <c r="H53" s="479" t="str">
        <f>IF(TYPE(VLOOKUP(A53,'1-2（記載例）'!$B$10:$BD$679,$H$7,FALSE))&lt;&gt;16,VLOOKUP(A53,'1-2（記載例）'!$B$10:$BD$679,$H$7,FALSE),"")</f>
        <v/>
      </c>
      <c r="I53" s="479" t="str">
        <f>IF(TYPE(VLOOKUP(A53,'1-2（記載例）'!$B$10:$BD$679,$I$7,FALSE))&lt;&gt;16,VLOOKUP(A53,'1-2（記載例）'!$B$10:$BD$679,$I$7,FALSE),"")</f>
        <v/>
      </c>
      <c r="J53" s="482" t="str">
        <f>IF(TYPE(VLOOKUP(A53,'1-2（記載例）'!$B$10:$BD$679,$J$7,FALSE))&lt;&gt;16,VLOOKUP(A53,'1-2（記載例）'!$B$10:$BD$679,$J$7,FALSE),"")</f>
        <v/>
      </c>
      <c r="K53" s="485" t="str">
        <f>IF(TYPE(VLOOKUP(A53,'1-2（記載例）'!$B$10:$BD$679,$K$7,FALSE))&lt;&gt;16,VLOOKUP(A53,'1-2（記載例）'!$B$10:$BD$679,$K$7,FALSE),"")</f>
        <v/>
      </c>
      <c r="L53" s="471" t="str">
        <f>IF(TYPE(VLOOKUP(A53,'1-2（記載例）'!$B$10:$BD$679,$L$7,FALSE))&lt;&gt;16,VLOOKUP(A53,'1-2（記載例）'!$B$10:$BD$679,$L$7,FALSE),"")</f>
        <v/>
      </c>
      <c r="M53" s="471" t="str">
        <f>IF(TYPE(VLOOKUP(A53,'1-2（記載例）'!$B$10:$BD$679,$M$7,FALSE))&lt;&gt;16,VLOOKUP(A53,'1-2（記載例）'!$B$10:$BD$679,$M$7,FALSE),"")</f>
        <v/>
      </c>
      <c r="N53" s="471" t="str">
        <f>IF(TYPE(VLOOKUP(A53,'1-2（記載例）'!$B$10:$BD$679,$N$7,FALSE))&lt;&gt;16,VLOOKUP(A53,'1-2（記載例）'!$B$10:$BD$679,$N$7,FALSE),"")</f>
        <v/>
      </c>
      <c r="O53" s="471" t="str">
        <f>IF(TYPE(VLOOKUP(A53,'1-2（記載例）'!$B$10:$BD$679,$O$7,FALSE))&lt;&gt;16,VLOOKUP(A53,'1-2（記載例）'!$B$10:$BD$679,$O$7,FALSE),"")</f>
        <v/>
      </c>
      <c r="P53" s="488"/>
      <c r="Q53" s="80" t="s">
        <v>35</v>
      </c>
      <c r="R53" s="139" t="str">
        <f>IF(TYPE(VLOOKUP($A53,'1-2（記載例）'!$B$10:$BD$679,$R$7,FALSE))&lt;&gt;16,VLOOKUP($A53,'1-2（記載例）'!$B$10:$BD$679,$R$7,FALSE),"")</f>
        <v/>
      </c>
      <c r="S53" s="91"/>
      <c r="T53" s="139" t="str">
        <f>IF(R53="","",IF(C53=0,ROUNDDOWN(P53*R53,)+ROUNDDOWN((S53-ROUNDDOWN(P53*R53,))*0.5,),ROUNDDOWN(S53*0.8,)))</f>
        <v/>
      </c>
      <c r="U53" s="94"/>
      <c r="V53" s="95"/>
      <c r="W53" s="96"/>
    </row>
    <row r="54" spans="1:23" ht="25.25" hidden="1" customHeight="1">
      <c r="A54" s="148">
        <f>IF(A53="","",A53+1)</f>
        <v>-1</v>
      </c>
      <c r="B54" s="383"/>
      <c r="C54" s="477"/>
      <c r="D54" s="480"/>
      <c r="E54" s="480"/>
      <c r="F54" s="480"/>
      <c r="G54" s="480"/>
      <c r="H54" s="480"/>
      <c r="I54" s="480"/>
      <c r="J54" s="483"/>
      <c r="K54" s="486"/>
      <c r="L54" s="472"/>
      <c r="M54" s="472"/>
      <c r="N54" s="472"/>
      <c r="O54" s="472"/>
      <c r="P54" s="489"/>
      <c r="Q54" s="81" t="s">
        <v>42</v>
      </c>
      <c r="R54" s="142" t="str">
        <f>IF(TYPE(VLOOKUP($A54,'1-2（記載例）'!$B$10:$BD$679,$R$7,FALSE))&lt;&gt;16,VLOOKUP($A54,'1-2（記載例）'!$B$10:$BD$679,$R$7,FALSE),"")</f>
        <v/>
      </c>
      <c r="S54" s="92"/>
      <c r="T54" s="142" t="str">
        <f>IF(R54="","",IF(C53=0,ROUNDDOWN(P53*R54,)+ROUNDDOWN((S54-ROUNDDOWN(P53*R54,))*0.5,),ROUNDDOWN(S54*0.8,)))</f>
        <v/>
      </c>
      <c r="U54" s="97"/>
      <c r="V54" s="98"/>
      <c r="W54" s="99"/>
    </row>
    <row r="55" spans="1:23" ht="25.25" hidden="1" customHeight="1">
      <c r="A55" s="148">
        <f>IF(A54="","",A54+1)</f>
        <v>0</v>
      </c>
      <c r="B55" s="384"/>
      <c r="C55" s="478"/>
      <c r="D55" s="481"/>
      <c r="E55" s="481"/>
      <c r="F55" s="481"/>
      <c r="G55" s="481"/>
      <c r="H55" s="481"/>
      <c r="I55" s="481"/>
      <c r="J55" s="484"/>
      <c r="K55" s="487"/>
      <c r="L55" s="473"/>
      <c r="M55" s="473"/>
      <c r="N55" s="473"/>
      <c r="O55" s="473"/>
      <c r="P55" s="490"/>
      <c r="Q55" s="82" t="s">
        <v>47</v>
      </c>
      <c r="R55" s="145" t="str">
        <f>IF(TYPE(VLOOKUP($A55,'1-2（記載例）'!$B$10:$BD$679,$R$7,FALSE))&lt;&gt;16,VLOOKUP($A55,'1-2（記載例）'!$B$10:$BD$679,$R$7,FALSE),"")</f>
        <v/>
      </c>
      <c r="S55" s="93"/>
      <c r="T55" s="145" t="str">
        <f>IF(R55="","",IF(C53=0,ROUNDDOWN(P53*R55,)+ROUNDDOWN((S55-ROUNDDOWN(P53*R55,))*0.5,),ROUNDDOWN(S55*0.8,)))</f>
        <v/>
      </c>
      <c r="U55" s="100"/>
      <c r="V55" s="101"/>
      <c r="W55" s="102"/>
    </row>
    <row r="56" spans="1:23" ht="25.25" hidden="1" customHeight="1">
      <c r="A56">
        <f>+B56*3-2</f>
        <v>-2</v>
      </c>
      <c r="B56" s="356"/>
      <c r="C56" s="476" t="str">
        <f>IF(TYPE(VLOOKUP(A56,'1-2（記載例）'!$B$10:$BD$679,$C$7,FALSE))&lt;&gt;16,VLOOKUP(A56,'1-2（記載例）'!$B$10:$BD$679,$C$7,FALSE),"")</f>
        <v/>
      </c>
      <c r="D56" s="479" t="str">
        <f>IF(TYPE(VLOOKUP(A56,'1-2（記載例）'!$B$10:$BD$679,$D$7,FALSE))&lt;&gt;16,VLOOKUP(A56,'1-2（記載例）'!$B$10:$BD$679,$D$7,FALSE),"")</f>
        <v/>
      </c>
      <c r="E56" s="479" t="str">
        <f>IF(TYPE(VLOOKUP(A56,'1-2（記載例）'!$B$10:$BD$679,$E$7,FALSE))&lt;&gt;16,VLOOKUP(A56,'1-2（記載例）'!$B$10:$BD$679,$E$7,FALSE),"")</f>
        <v/>
      </c>
      <c r="F56" s="479" t="str">
        <f>IF(TYPE(VLOOKUP(A56,'1-2（記載例）'!$B$10:$BD$679,$F$7,FALSE))&lt;&gt;16,VLOOKUP(A56,'1-2（記載例）'!$B$10:$BD$679,$F$7,FALSE),"")</f>
        <v/>
      </c>
      <c r="G56" s="479" t="str">
        <f>IF(TYPE(VLOOKUP(A56,'1-2（記載例）'!$B$10:$BD$679,$G$7,FALSE))&lt;&gt;16,VLOOKUP(A56,'1-2（記載例）'!$B$10:$BD$679,$G$7,FALSE),"")</f>
        <v/>
      </c>
      <c r="H56" s="479" t="str">
        <f>IF(TYPE(VLOOKUP(A56,'1-2（記載例）'!$B$10:$BD$679,$H$7,FALSE))&lt;&gt;16,VLOOKUP(A56,'1-2（記載例）'!$B$10:$BD$679,$H$7,FALSE),"")</f>
        <v/>
      </c>
      <c r="I56" s="479" t="str">
        <f>IF(TYPE(VLOOKUP(A56,'1-2（記載例）'!$B$10:$BD$679,$I$7,FALSE))&lt;&gt;16,VLOOKUP(A56,'1-2（記載例）'!$B$10:$BD$679,$I$7,FALSE),"")</f>
        <v/>
      </c>
      <c r="J56" s="482" t="str">
        <f>IF(TYPE(VLOOKUP(A56,'1-2（記載例）'!$B$10:$BD$679,$J$7,FALSE))&lt;&gt;16,VLOOKUP(A56,'1-2（記載例）'!$B$10:$BD$679,$J$7,FALSE),"")</f>
        <v/>
      </c>
      <c r="K56" s="485" t="str">
        <f>IF(TYPE(VLOOKUP(A56,'1-2（記載例）'!$B$10:$BD$679,$K$7,FALSE))&lt;&gt;16,VLOOKUP(A56,'1-2（記載例）'!$B$10:$BD$679,$K$7,FALSE),"")</f>
        <v/>
      </c>
      <c r="L56" s="471" t="str">
        <f>IF(TYPE(VLOOKUP(A56,'1-2（記載例）'!$B$10:$BD$679,$L$7,FALSE))&lt;&gt;16,VLOOKUP(A56,'1-2（記載例）'!$B$10:$BD$679,$L$7,FALSE),"")</f>
        <v/>
      </c>
      <c r="M56" s="471" t="str">
        <f>IF(TYPE(VLOOKUP(A56,'1-2（記載例）'!$B$10:$BD$679,$M$7,FALSE))&lt;&gt;16,VLOOKUP(A56,'1-2（記載例）'!$B$10:$BD$679,$M$7,FALSE),"")</f>
        <v/>
      </c>
      <c r="N56" s="471" t="str">
        <f>IF(TYPE(VLOOKUP(A56,'1-2（記載例）'!$B$10:$BD$679,$N$7,FALSE))&lt;&gt;16,VLOOKUP(A56,'1-2（記載例）'!$B$10:$BD$679,$N$7,FALSE),"")</f>
        <v/>
      </c>
      <c r="O56" s="471" t="str">
        <f>IF(TYPE(VLOOKUP(A56,'1-2（記載例）'!$B$10:$BD$679,$O$7,FALSE))&lt;&gt;16,VLOOKUP(A56,'1-2（記載例）'!$B$10:$BD$679,$O$7,FALSE),"")</f>
        <v/>
      </c>
      <c r="P56" s="488"/>
      <c r="Q56" s="80" t="s">
        <v>35</v>
      </c>
      <c r="R56" s="139" t="str">
        <f>IF(TYPE(VLOOKUP($A56,'1-2（記載例）'!$B$10:$BD$679,$R$7,FALSE))&lt;&gt;16,VLOOKUP($A56,'1-2（記載例）'!$B$10:$BD$679,$R$7,FALSE),"")</f>
        <v/>
      </c>
      <c r="S56" s="91"/>
      <c r="T56" s="139" t="str">
        <f>IF(R56="","",IF(C56=0,ROUNDDOWN(P56*R56,)+ROUNDDOWN((S56-ROUNDDOWN(P56*R56,))*0.5,),ROUNDDOWN(S56*0.8,)))</f>
        <v/>
      </c>
      <c r="U56" s="94"/>
      <c r="V56" s="95"/>
      <c r="W56" s="96"/>
    </row>
    <row r="57" spans="1:23" ht="25.25" hidden="1" customHeight="1">
      <c r="A57" s="148">
        <f>IF(A56="","",A56+1)</f>
        <v>-1</v>
      </c>
      <c r="B57" s="383"/>
      <c r="C57" s="477"/>
      <c r="D57" s="480"/>
      <c r="E57" s="480"/>
      <c r="F57" s="480"/>
      <c r="G57" s="480"/>
      <c r="H57" s="480"/>
      <c r="I57" s="480"/>
      <c r="J57" s="483"/>
      <c r="K57" s="486"/>
      <c r="L57" s="472"/>
      <c r="M57" s="472"/>
      <c r="N57" s="472"/>
      <c r="O57" s="472"/>
      <c r="P57" s="489"/>
      <c r="Q57" s="81" t="s">
        <v>42</v>
      </c>
      <c r="R57" s="142" t="str">
        <f>IF(TYPE(VLOOKUP($A57,'1-2（記載例）'!$B$10:$BD$679,$R$7,FALSE))&lt;&gt;16,VLOOKUP($A57,'1-2（記載例）'!$B$10:$BD$679,$R$7,FALSE),"")</f>
        <v/>
      </c>
      <c r="S57" s="92"/>
      <c r="T57" s="142" t="str">
        <f>IF(R57="","",IF(C56=0,ROUNDDOWN(P56*R57,)+ROUNDDOWN((S57-ROUNDDOWN(P56*R57,))*0.5,),ROUNDDOWN(S57*0.8,)))</f>
        <v/>
      </c>
      <c r="U57" s="97"/>
      <c r="V57" s="98"/>
      <c r="W57" s="99"/>
    </row>
    <row r="58" spans="1:23" ht="25.25" hidden="1" customHeight="1">
      <c r="A58" s="148">
        <f>IF(A57="","",A57+1)</f>
        <v>0</v>
      </c>
      <c r="B58" s="384"/>
      <c r="C58" s="478"/>
      <c r="D58" s="481"/>
      <c r="E58" s="481"/>
      <c r="F58" s="481"/>
      <c r="G58" s="481"/>
      <c r="H58" s="481"/>
      <c r="I58" s="481"/>
      <c r="J58" s="484"/>
      <c r="K58" s="487"/>
      <c r="L58" s="473"/>
      <c r="M58" s="473"/>
      <c r="N58" s="473"/>
      <c r="O58" s="473"/>
      <c r="P58" s="490"/>
      <c r="Q58" s="82" t="s">
        <v>47</v>
      </c>
      <c r="R58" s="145" t="str">
        <f>IF(TYPE(VLOOKUP($A58,'1-2（記載例）'!$B$10:$BD$679,$R$7,FALSE))&lt;&gt;16,VLOOKUP($A58,'1-2（記載例）'!$B$10:$BD$679,$R$7,FALSE),"")</f>
        <v/>
      </c>
      <c r="S58" s="93"/>
      <c r="T58" s="145" t="str">
        <f>IF(R58="","",IF(C56=0,ROUNDDOWN(P56*R58,)+ROUNDDOWN((S58-ROUNDDOWN(P56*R58,))*0.5,),ROUNDDOWN(S58*0.8,)))</f>
        <v/>
      </c>
      <c r="U58" s="100"/>
      <c r="V58" s="101"/>
      <c r="W58" s="102"/>
    </row>
    <row r="59" spans="1:23" ht="25.25" hidden="1" customHeight="1">
      <c r="A59">
        <f>+B59*3-2</f>
        <v>-2</v>
      </c>
      <c r="B59" s="356"/>
      <c r="C59" s="476" t="str">
        <f>IF(TYPE(VLOOKUP(A59,'1-2（記載例）'!$B$10:$BD$679,$C$7,FALSE))&lt;&gt;16,VLOOKUP(A59,'1-2（記載例）'!$B$10:$BD$679,$C$7,FALSE),"")</f>
        <v/>
      </c>
      <c r="D59" s="479" t="str">
        <f>IF(TYPE(VLOOKUP(A59,'1-2（記載例）'!$B$10:$BD$679,$D$7,FALSE))&lt;&gt;16,VLOOKUP(A59,'1-2（記載例）'!$B$10:$BD$679,$D$7,FALSE),"")</f>
        <v/>
      </c>
      <c r="E59" s="479" t="str">
        <f>IF(TYPE(VLOOKUP(A59,'1-2（記載例）'!$B$10:$BD$679,$E$7,FALSE))&lt;&gt;16,VLOOKUP(A59,'1-2（記載例）'!$B$10:$BD$679,$E$7,FALSE),"")</f>
        <v/>
      </c>
      <c r="F59" s="479" t="str">
        <f>IF(TYPE(VLOOKUP(A59,'1-2（記載例）'!$B$10:$BD$679,$F$7,FALSE))&lt;&gt;16,VLOOKUP(A59,'1-2（記載例）'!$B$10:$BD$679,$F$7,FALSE),"")</f>
        <v/>
      </c>
      <c r="G59" s="479" t="str">
        <f>IF(TYPE(VLOOKUP(A59,'1-2（記載例）'!$B$10:$BD$679,$G$7,FALSE))&lt;&gt;16,VLOOKUP(A59,'1-2（記載例）'!$B$10:$BD$679,$G$7,FALSE),"")</f>
        <v/>
      </c>
      <c r="H59" s="479" t="str">
        <f>IF(TYPE(VLOOKUP(A59,'1-2（記載例）'!$B$10:$BD$679,$H$7,FALSE))&lt;&gt;16,VLOOKUP(A59,'1-2（記載例）'!$B$10:$BD$679,$H$7,FALSE),"")</f>
        <v/>
      </c>
      <c r="I59" s="479" t="str">
        <f>IF(TYPE(VLOOKUP(A59,'1-2（記載例）'!$B$10:$BD$679,$I$7,FALSE))&lt;&gt;16,VLOOKUP(A59,'1-2（記載例）'!$B$10:$BD$679,$I$7,FALSE),"")</f>
        <v/>
      </c>
      <c r="J59" s="482" t="str">
        <f>IF(TYPE(VLOOKUP(A59,'1-2（記載例）'!$B$10:$BD$679,$J$7,FALSE))&lt;&gt;16,VLOOKUP(A59,'1-2（記載例）'!$B$10:$BD$679,$J$7,FALSE),"")</f>
        <v/>
      </c>
      <c r="K59" s="485" t="str">
        <f>IF(TYPE(VLOOKUP(A59,'1-2（記載例）'!$B$10:$BD$679,$K$7,FALSE))&lt;&gt;16,VLOOKUP(A59,'1-2（記載例）'!$B$10:$BD$679,$K$7,FALSE),"")</f>
        <v/>
      </c>
      <c r="L59" s="471" t="str">
        <f>IF(TYPE(VLOOKUP(A59,'1-2（記載例）'!$B$10:$BD$679,$L$7,FALSE))&lt;&gt;16,VLOOKUP(A59,'1-2（記載例）'!$B$10:$BD$679,$L$7,FALSE),"")</f>
        <v/>
      </c>
      <c r="M59" s="471" t="str">
        <f>IF(TYPE(VLOOKUP(A59,'1-2（記載例）'!$B$10:$BD$679,$M$7,FALSE))&lt;&gt;16,VLOOKUP(A59,'1-2（記載例）'!$B$10:$BD$679,$M$7,FALSE),"")</f>
        <v/>
      </c>
      <c r="N59" s="471" t="str">
        <f>IF(TYPE(VLOOKUP(A59,'1-2（記載例）'!$B$10:$BD$679,$N$7,FALSE))&lt;&gt;16,VLOOKUP(A59,'1-2（記載例）'!$B$10:$BD$679,$N$7,FALSE),"")</f>
        <v/>
      </c>
      <c r="O59" s="471" t="str">
        <f>IF(TYPE(VLOOKUP(A59,'1-2（記載例）'!$B$10:$BD$679,$O$7,FALSE))&lt;&gt;16,VLOOKUP(A59,'1-2（記載例）'!$B$10:$BD$679,$O$7,FALSE),"")</f>
        <v/>
      </c>
      <c r="P59" s="488"/>
      <c r="Q59" s="80" t="s">
        <v>35</v>
      </c>
      <c r="R59" s="139" t="str">
        <f>IF(TYPE(VLOOKUP($A59,'1-2（記載例）'!$B$10:$BD$679,$R$7,FALSE))&lt;&gt;16,VLOOKUP($A59,'1-2（記載例）'!$B$10:$BD$679,$R$7,FALSE),"")</f>
        <v/>
      </c>
      <c r="S59" s="91"/>
      <c r="T59" s="139" t="str">
        <f>IF(R59="","",IF(C59=0,ROUNDDOWN(P59*R59,)+ROUNDDOWN((S59-ROUNDDOWN(P59*R59,))*0.5,),ROUNDDOWN(S59*0.8,)))</f>
        <v/>
      </c>
      <c r="U59" s="94"/>
      <c r="V59" s="95"/>
      <c r="W59" s="96"/>
    </row>
    <row r="60" spans="1:23" ht="25.25" hidden="1" customHeight="1">
      <c r="A60" s="148">
        <f>IF(A59="","",A59+1)</f>
        <v>-1</v>
      </c>
      <c r="B60" s="383"/>
      <c r="C60" s="477"/>
      <c r="D60" s="480"/>
      <c r="E60" s="480"/>
      <c r="F60" s="480"/>
      <c r="G60" s="480"/>
      <c r="H60" s="480"/>
      <c r="I60" s="480"/>
      <c r="J60" s="483"/>
      <c r="K60" s="486"/>
      <c r="L60" s="472"/>
      <c r="M60" s="472"/>
      <c r="N60" s="472"/>
      <c r="O60" s="472"/>
      <c r="P60" s="489"/>
      <c r="Q60" s="81" t="s">
        <v>42</v>
      </c>
      <c r="R60" s="142" t="str">
        <f>IF(TYPE(VLOOKUP($A60,'1-2（記載例）'!$B$10:$BD$679,$R$7,FALSE))&lt;&gt;16,VLOOKUP($A60,'1-2（記載例）'!$B$10:$BD$679,$R$7,FALSE),"")</f>
        <v/>
      </c>
      <c r="S60" s="92"/>
      <c r="T60" s="142" t="str">
        <f>IF(R60="","",IF(C59=0,ROUNDDOWN(P59*R60,)+ROUNDDOWN((S60-ROUNDDOWN(P59*R60,))*0.5,),ROUNDDOWN(S60*0.8,)))</f>
        <v/>
      </c>
      <c r="U60" s="97"/>
      <c r="V60" s="98"/>
      <c r="W60" s="99"/>
    </row>
    <row r="61" spans="1:23" ht="25.25" hidden="1" customHeight="1">
      <c r="A61" s="148">
        <f>IF(A60="","",A60+1)</f>
        <v>0</v>
      </c>
      <c r="B61" s="384"/>
      <c r="C61" s="478"/>
      <c r="D61" s="481"/>
      <c r="E61" s="481"/>
      <c r="F61" s="481"/>
      <c r="G61" s="481"/>
      <c r="H61" s="481"/>
      <c r="I61" s="481"/>
      <c r="J61" s="484"/>
      <c r="K61" s="487"/>
      <c r="L61" s="473"/>
      <c r="M61" s="473"/>
      <c r="N61" s="473"/>
      <c r="O61" s="473"/>
      <c r="P61" s="490"/>
      <c r="Q61" s="82" t="s">
        <v>47</v>
      </c>
      <c r="R61" s="145" t="str">
        <f>IF(TYPE(VLOOKUP($A61,'1-2（記載例）'!$B$10:$BD$679,$R$7,FALSE))&lt;&gt;16,VLOOKUP($A61,'1-2（記載例）'!$B$10:$BD$679,$R$7,FALSE),"")</f>
        <v/>
      </c>
      <c r="S61" s="93"/>
      <c r="T61" s="145" t="str">
        <f>IF(R61="","",IF(C59=0,ROUNDDOWN(P59*R61,)+ROUNDDOWN((S61-ROUNDDOWN(P59*R61,))*0.5,),ROUNDDOWN(S61*0.8,)))</f>
        <v/>
      </c>
      <c r="U61" s="100"/>
      <c r="V61" s="101"/>
      <c r="W61" s="102"/>
    </row>
    <row r="62" spans="1:23" ht="25.25" hidden="1" customHeight="1">
      <c r="A62">
        <f>+B62*3-2</f>
        <v>-2</v>
      </c>
      <c r="B62" s="356"/>
      <c r="C62" s="476" t="str">
        <f>IF(TYPE(VLOOKUP(A62,'1-2（記載例）'!$B$10:$BD$679,$C$7,FALSE))&lt;&gt;16,VLOOKUP(A62,'1-2（記載例）'!$B$10:$BD$679,$C$7,FALSE),"")</f>
        <v/>
      </c>
      <c r="D62" s="479" t="str">
        <f>IF(TYPE(VLOOKUP(A62,'1-2（記載例）'!$B$10:$BD$679,$D$7,FALSE))&lt;&gt;16,VLOOKUP(A62,'1-2（記載例）'!$B$10:$BD$679,$D$7,FALSE),"")</f>
        <v/>
      </c>
      <c r="E62" s="479" t="str">
        <f>IF(TYPE(VLOOKUP(A62,'1-2（記載例）'!$B$10:$BD$679,$E$7,FALSE))&lt;&gt;16,VLOOKUP(A62,'1-2（記載例）'!$B$10:$BD$679,$E$7,FALSE),"")</f>
        <v/>
      </c>
      <c r="F62" s="479" t="str">
        <f>IF(TYPE(VLOOKUP(A62,'1-2（記載例）'!$B$10:$BD$679,$F$7,FALSE))&lt;&gt;16,VLOOKUP(A62,'1-2（記載例）'!$B$10:$BD$679,$F$7,FALSE),"")</f>
        <v/>
      </c>
      <c r="G62" s="479" t="str">
        <f>IF(TYPE(VLOOKUP(A62,'1-2（記載例）'!$B$10:$BD$679,$G$7,FALSE))&lt;&gt;16,VLOOKUP(A62,'1-2（記載例）'!$B$10:$BD$679,$G$7,FALSE),"")</f>
        <v/>
      </c>
      <c r="H62" s="479" t="str">
        <f>IF(TYPE(VLOOKUP(A62,'1-2（記載例）'!$B$10:$BD$679,$H$7,FALSE))&lt;&gt;16,VLOOKUP(A62,'1-2（記載例）'!$B$10:$BD$679,$H$7,FALSE),"")</f>
        <v/>
      </c>
      <c r="I62" s="479" t="str">
        <f>IF(TYPE(VLOOKUP(A62,'1-2（記載例）'!$B$10:$BD$679,$I$7,FALSE))&lt;&gt;16,VLOOKUP(A62,'1-2（記載例）'!$B$10:$BD$679,$I$7,FALSE),"")</f>
        <v/>
      </c>
      <c r="J62" s="482" t="str">
        <f>IF(TYPE(VLOOKUP(A62,'1-2（記載例）'!$B$10:$BD$679,$J$7,FALSE))&lt;&gt;16,VLOOKUP(A62,'1-2（記載例）'!$B$10:$BD$679,$J$7,FALSE),"")</f>
        <v/>
      </c>
      <c r="K62" s="485" t="str">
        <f>IF(TYPE(VLOOKUP(A62,'1-2（記載例）'!$B$10:$BD$679,$K$7,FALSE))&lt;&gt;16,VLOOKUP(A62,'1-2（記載例）'!$B$10:$BD$679,$K$7,FALSE),"")</f>
        <v/>
      </c>
      <c r="L62" s="471" t="str">
        <f>IF(TYPE(VLOOKUP(A62,'1-2（記載例）'!$B$10:$BD$679,$L$7,FALSE))&lt;&gt;16,VLOOKUP(A62,'1-2（記載例）'!$B$10:$BD$679,$L$7,FALSE),"")</f>
        <v/>
      </c>
      <c r="M62" s="471" t="str">
        <f>IF(TYPE(VLOOKUP(A62,'1-2（記載例）'!$B$10:$BD$679,$M$7,FALSE))&lt;&gt;16,VLOOKUP(A62,'1-2（記載例）'!$B$10:$BD$679,$M$7,FALSE),"")</f>
        <v/>
      </c>
      <c r="N62" s="471" t="str">
        <f>IF(TYPE(VLOOKUP(A62,'1-2（記載例）'!$B$10:$BD$679,$N$7,FALSE))&lt;&gt;16,VLOOKUP(A62,'1-2（記載例）'!$B$10:$BD$679,$N$7,FALSE),"")</f>
        <v/>
      </c>
      <c r="O62" s="471" t="str">
        <f>IF(TYPE(VLOOKUP(A62,'1-2（記載例）'!$B$10:$BD$679,$O$7,FALSE))&lt;&gt;16,VLOOKUP(A62,'1-2（記載例）'!$B$10:$BD$679,$O$7,FALSE),"")</f>
        <v/>
      </c>
      <c r="P62" s="488"/>
      <c r="Q62" s="80" t="s">
        <v>35</v>
      </c>
      <c r="R62" s="139" t="str">
        <f>IF(TYPE(VLOOKUP($A62,'1-2（記載例）'!$B$10:$BD$679,$R$7,FALSE))&lt;&gt;16,VLOOKUP($A62,'1-2（記載例）'!$B$10:$BD$679,$R$7,FALSE),"")</f>
        <v/>
      </c>
      <c r="S62" s="91"/>
      <c r="T62" s="139" t="str">
        <f>IF(R62="","",IF(C62=0,ROUNDDOWN(P62*R62,)+ROUNDDOWN((S62-ROUNDDOWN(P62*R62,))*0.5,),ROUNDDOWN(S62*0.8,)))</f>
        <v/>
      </c>
      <c r="U62" s="94"/>
      <c r="V62" s="95"/>
      <c r="W62" s="96"/>
    </row>
    <row r="63" spans="1:23" ht="25.25" hidden="1" customHeight="1">
      <c r="A63" s="148">
        <f>IF(A62="","",A62+1)</f>
        <v>-1</v>
      </c>
      <c r="B63" s="383"/>
      <c r="C63" s="477"/>
      <c r="D63" s="480"/>
      <c r="E63" s="480"/>
      <c r="F63" s="480"/>
      <c r="G63" s="480"/>
      <c r="H63" s="480"/>
      <c r="I63" s="480"/>
      <c r="J63" s="483"/>
      <c r="K63" s="486"/>
      <c r="L63" s="472"/>
      <c r="M63" s="472"/>
      <c r="N63" s="472"/>
      <c r="O63" s="472"/>
      <c r="P63" s="489"/>
      <c r="Q63" s="81" t="s">
        <v>42</v>
      </c>
      <c r="R63" s="142" t="str">
        <f>IF(TYPE(VLOOKUP($A63,'1-2（記載例）'!$B$10:$BD$679,$R$7,FALSE))&lt;&gt;16,VLOOKUP($A63,'1-2（記載例）'!$B$10:$BD$679,$R$7,FALSE),"")</f>
        <v/>
      </c>
      <c r="S63" s="92"/>
      <c r="T63" s="142" t="str">
        <f>IF(R63="","",IF(C62=0,ROUNDDOWN(P62*R63,)+ROUNDDOWN((S63-ROUNDDOWN(P62*R63,))*0.5,),ROUNDDOWN(S63*0.8,)))</f>
        <v/>
      </c>
      <c r="U63" s="97"/>
      <c r="V63" s="98"/>
      <c r="W63" s="99"/>
    </row>
    <row r="64" spans="1:23" ht="25.25" hidden="1" customHeight="1">
      <c r="A64" s="148">
        <f>IF(A63="","",A63+1)</f>
        <v>0</v>
      </c>
      <c r="B64" s="384"/>
      <c r="C64" s="478"/>
      <c r="D64" s="481"/>
      <c r="E64" s="481"/>
      <c r="F64" s="481"/>
      <c r="G64" s="481"/>
      <c r="H64" s="481"/>
      <c r="I64" s="481"/>
      <c r="J64" s="484"/>
      <c r="K64" s="487"/>
      <c r="L64" s="473"/>
      <c r="M64" s="473"/>
      <c r="N64" s="473"/>
      <c r="O64" s="473"/>
      <c r="P64" s="490"/>
      <c r="Q64" s="82" t="s">
        <v>47</v>
      </c>
      <c r="R64" s="145" t="str">
        <f>IF(TYPE(VLOOKUP($A64,'1-2（記載例）'!$B$10:$BD$679,$R$7,FALSE))&lt;&gt;16,VLOOKUP($A64,'1-2（記載例）'!$B$10:$BD$679,$R$7,FALSE),"")</f>
        <v/>
      </c>
      <c r="S64" s="93"/>
      <c r="T64" s="145" t="str">
        <f>IF(R64="","",IF(C62=0,ROUNDDOWN(P62*R64,)+ROUNDDOWN((S64-ROUNDDOWN(P62*R64,))*0.5,),ROUNDDOWN(S64*0.8,)))</f>
        <v/>
      </c>
      <c r="U64" s="100"/>
      <c r="V64" s="101"/>
      <c r="W64" s="102"/>
    </row>
    <row r="65" spans="1:23" ht="25.25" hidden="1" customHeight="1">
      <c r="A65">
        <f>+B65*3-2</f>
        <v>-2</v>
      </c>
      <c r="B65" s="356"/>
      <c r="C65" s="476" t="str">
        <f>IF(TYPE(VLOOKUP(A65,'1-2（記載例）'!$B$10:$BD$679,$C$7,FALSE))&lt;&gt;16,VLOOKUP(A65,'1-2（記載例）'!$B$10:$BD$679,$C$7,FALSE),"")</f>
        <v/>
      </c>
      <c r="D65" s="479" t="str">
        <f>IF(TYPE(VLOOKUP(A65,'1-2（記載例）'!$B$10:$BD$679,$D$7,FALSE))&lt;&gt;16,VLOOKUP(A65,'1-2（記載例）'!$B$10:$BD$679,$D$7,FALSE),"")</f>
        <v/>
      </c>
      <c r="E65" s="479" t="str">
        <f>IF(TYPE(VLOOKUP(A65,'1-2（記載例）'!$B$10:$BD$679,$E$7,FALSE))&lt;&gt;16,VLOOKUP(A65,'1-2（記載例）'!$B$10:$BD$679,$E$7,FALSE),"")</f>
        <v/>
      </c>
      <c r="F65" s="479" t="str">
        <f>IF(TYPE(VLOOKUP(A65,'1-2（記載例）'!$B$10:$BD$679,$F$7,FALSE))&lt;&gt;16,VLOOKUP(A65,'1-2（記載例）'!$B$10:$BD$679,$F$7,FALSE),"")</f>
        <v/>
      </c>
      <c r="G65" s="479" t="str">
        <f>IF(TYPE(VLOOKUP(A65,'1-2（記載例）'!$B$10:$BD$679,$G$7,FALSE))&lt;&gt;16,VLOOKUP(A65,'1-2（記載例）'!$B$10:$BD$679,$G$7,FALSE),"")</f>
        <v/>
      </c>
      <c r="H65" s="479" t="str">
        <f>IF(TYPE(VLOOKUP(A65,'1-2（記載例）'!$B$10:$BD$679,$H$7,FALSE))&lt;&gt;16,VLOOKUP(A65,'1-2（記載例）'!$B$10:$BD$679,$H$7,FALSE),"")</f>
        <v/>
      </c>
      <c r="I65" s="479" t="str">
        <f>IF(TYPE(VLOOKUP(A65,'1-2（記載例）'!$B$10:$BD$679,$I$7,FALSE))&lt;&gt;16,VLOOKUP(A65,'1-2（記載例）'!$B$10:$BD$679,$I$7,FALSE),"")</f>
        <v/>
      </c>
      <c r="J65" s="482" t="str">
        <f>IF(TYPE(VLOOKUP(A65,'1-2（記載例）'!$B$10:$BD$679,$J$7,FALSE))&lt;&gt;16,VLOOKUP(A65,'1-2（記載例）'!$B$10:$BD$679,$J$7,FALSE),"")</f>
        <v/>
      </c>
      <c r="K65" s="485" t="str">
        <f>IF(TYPE(VLOOKUP(A65,'1-2（記載例）'!$B$10:$BD$679,$K$7,FALSE))&lt;&gt;16,VLOOKUP(A65,'1-2（記載例）'!$B$10:$BD$679,$K$7,FALSE),"")</f>
        <v/>
      </c>
      <c r="L65" s="471" t="str">
        <f>IF(TYPE(VLOOKUP(A65,'1-2（記載例）'!$B$10:$BD$679,$L$7,FALSE))&lt;&gt;16,VLOOKUP(A65,'1-2（記載例）'!$B$10:$BD$679,$L$7,FALSE),"")</f>
        <v/>
      </c>
      <c r="M65" s="471" t="str">
        <f>IF(TYPE(VLOOKUP(A65,'1-2（記載例）'!$B$10:$BD$679,$M$7,FALSE))&lt;&gt;16,VLOOKUP(A65,'1-2（記載例）'!$B$10:$BD$679,$M$7,FALSE),"")</f>
        <v/>
      </c>
      <c r="N65" s="471" t="str">
        <f>IF(TYPE(VLOOKUP(A65,'1-2（記載例）'!$B$10:$BD$679,$N$7,FALSE))&lt;&gt;16,VLOOKUP(A65,'1-2（記載例）'!$B$10:$BD$679,$N$7,FALSE),"")</f>
        <v/>
      </c>
      <c r="O65" s="471" t="str">
        <f>IF(TYPE(VLOOKUP(A65,'1-2（記載例）'!$B$10:$BD$679,$O$7,FALSE))&lt;&gt;16,VLOOKUP(A65,'1-2（記載例）'!$B$10:$BD$679,$O$7,FALSE),"")</f>
        <v/>
      </c>
      <c r="P65" s="488"/>
      <c r="Q65" s="80" t="s">
        <v>35</v>
      </c>
      <c r="R65" s="139" t="str">
        <f>IF(TYPE(VLOOKUP($A65,'1-2（記載例）'!$B$10:$BD$679,$R$7,FALSE))&lt;&gt;16,VLOOKUP($A65,'1-2（記載例）'!$B$10:$BD$679,$R$7,FALSE),"")</f>
        <v/>
      </c>
      <c r="S65" s="91"/>
      <c r="T65" s="139" t="str">
        <f>IF(R65="","",IF(C65=0,ROUNDDOWN(P65*R65,)+ROUNDDOWN((S65-ROUNDDOWN(P65*R65,))*0.5,),ROUNDDOWN(S65*0.8,)))</f>
        <v/>
      </c>
      <c r="U65" s="94"/>
      <c r="V65" s="95"/>
      <c r="W65" s="96"/>
    </row>
    <row r="66" spans="1:23" ht="25.25" hidden="1" customHeight="1">
      <c r="A66" s="148">
        <f>IF(A65="","",A65+1)</f>
        <v>-1</v>
      </c>
      <c r="B66" s="383"/>
      <c r="C66" s="477"/>
      <c r="D66" s="480"/>
      <c r="E66" s="480"/>
      <c r="F66" s="480"/>
      <c r="G66" s="480"/>
      <c r="H66" s="480"/>
      <c r="I66" s="480"/>
      <c r="J66" s="483"/>
      <c r="K66" s="486"/>
      <c r="L66" s="472"/>
      <c r="M66" s="472"/>
      <c r="N66" s="472"/>
      <c r="O66" s="472"/>
      <c r="P66" s="489"/>
      <c r="Q66" s="81" t="s">
        <v>42</v>
      </c>
      <c r="R66" s="142" t="str">
        <f>IF(TYPE(VLOOKUP($A66,'1-2（記載例）'!$B$10:$BD$679,$R$7,FALSE))&lt;&gt;16,VLOOKUP($A66,'1-2（記載例）'!$B$10:$BD$679,$R$7,FALSE),"")</f>
        <v/>
      </c>
      <c r="S66" s="92"/>
      <c r="T66" s="142" t="str">
        <f>IF(R66="","",IF(C65=0,ROUNDDOWN(P65*R66,)+ROUNDDOWN((S66-ROUNDDOWN(P65*R66,))*0.5,),ROUNDDOWN(S66*0.8,)))</f>
        <v/>
      </c>
      <c r="U66" s="97"/>
      <c r="V66" s="98"/>
      <c r="W66" s="99"/>
    </row>
    <row r="67" spans="1:23" ht="25.25" hidden="1" customHeight="1">
      <c r="A67" s="148">
        <f>IF(A66="","",A66+1)</f>
        <v>0</v>
      </c>
      <c r="B67" s="384"/>
      <c r="C67" s="478"/>
      <c r="D67" s="481"/>
      <c r="E67" s="481"/>
      <c r="F67" s="481"/>
      <c r="G67" s="481"/>
      <c r="H67" s="481"/>
      <c r="I67" s="481"/>
      <c r="J67" s="484"/>
      <c r="K67" s="487"/>
      <c r="L67" s="473"/>
      <c r="M67" s="473"/>
      <c r="N67" s="473"/>
      <c r="O67" s="473"/>
      <c r="P67" s="490"/>
      <c r="Q67" s="82" t="s">
        <v>47</v>
      </c>
      <c r="R67" s="145" t="str">
        <f>IF(TYPE(VLOOKUP($A67,'1-2（記載例）'!$B$10:$BD$679,$R$7,FALSE))&lt;&gt;16,VLOOKUP($A67,'1-2（記載例）'!$B$10:$BD$679,$R$7,FALSE),"")</f>
        <v/>
      </c>
      <c r="S67" s="93"/>
      <c r="T67" s="145" t="str">
        <f>IF(R67="","",IF(C65=0,ROUNDDOWN(P65*R67,)+ROUNDDOWN((S67-ROUNDDOWN(P65*R67,))*0.5,),ROUNDDOWN(S67*0.8,)))</f>
        <v/>
      </c>
      <c r="U67" s="100"/>
      <c r="V67" s="101"/>
      <c r="W67" s="102"/>
    </row>
    <row r="68" spans="1:23" ht="25.25" hidden="1" customHeight="1">
      <c r="A68">
        <f>+B68*3-2</f>
        <v>-2</v>
      </c>
      <c r="B68" s="356"/>
      <c r="C68" s="476" t="str">
        <f>IF(TYPE(VLOOKUP(A68,'1-2（記載例）'!$B$10:$BD$679,$C$7,FALSE))&lt;&gt;16,VLOOKUP(A68,'1-2（記載例）'!$B$10:$BD$679,$C$7,FALSE),"")</f>
        <v/>
      </c>
      <c r="D68" s="479" t="str">
        <f>IF(TYPE(VLOOKUP(A68,'1-2（記載例）'!$B$10:$BD$679,$D$7,FALSE))&lt;&gt;16,VLOOKUP(A68,'1-2（記載例）'!$B$10:$BD$679,$D$7,FALSE),"")</f>
        <v/>
      </c>
      <c r="E68" s="479" t="str">
        <f>IF(TYPE(VLOOKUP(A68,'1-2（記載例）'!$B$10:$BD$679,$E$7,FALSE))&lt;&gt;16,VLOOKUP(A68,'1-2（記載例）'!$B$10:$BD$679,$E$7,FALSE),"")</f>
        <v/>
      </c>
      <c r="F68" s="479" t="str">
        <f>IF(TYPE(VLOOKUP(A68,'1-2（記載例）'!$B$10:$BD$679,$F$7,FALSE))&lt;&gt;16,VLOOKUP(A68,'1-2（記載例）'!$B$10:$BD$679,$F$7,FALSE),"")</f>
        <v/>
      </c>
      <c r="G68" s="479" t="str">
        <f>IF(TYPE(VLOOKUP(A68,'1-2（記載例）'!$B$10:$BD$679,$G$7,FALSE))&lt;&gt;16,VLOOKUP(A68,'1-2（記載例）'!$B$10:$BD$679,$G$7,FALSE),"")</f>
        <v/>
      </c>
      <c r="H68" s="479" t="str">
        <f>IF(TYPE(VLOOKUP(A68,'1-2（記載例）'!$B$10:$BD$679,$H$7,FALSE))&lt;&gt;16,VLOOKUP(A68,'1-2（記載例）'!$B$10:$BD$679,$H$7,FALSE),"")</f>
        <v/>
      </c>
      <c r="I68" s="479" t="str">
        <f>IF(TYPE(VLOOKUP(A68,'1-2（記載例）'!$B$10:$BD$679,$I$7,FALSE))&lt;&gt;16,VLOOKUP(A68,'1-2（記載例）'!$B$10:$BD$679,$I$7,FALSE),"")</f>
        <v/>
      </c>
      <c r="J68" s="482" t="str">
        <f>IF(TYPE(VLOOKUP(A68,'1-2（記載例）'!$B$10:$BD$679,$J$7,FALSE))&lt;&gt;16,VLOOKUP(A68,'1-2（記載例）'!$B$10:$BD$679,$J$7,FALSE),"")</f>
        <v/>
      </c>
      <c r="K68" s="485" t="str">
        <f>IF(TYPE(VLOOKUP(A68,'1-2（記載例）'!$B$10:$BD$679,$K$7,FALSE))&lt;&gt;16,VLOOKUP(A68,'1-2（記載例）'!$B$10:$BD$679,$K$7,FALSE),"")</f>
        <v/>
      </c>
      <c r="L68" s="471" t="str">
        <f>IF(TYPE(VLOOKUP(A68,'1-2（記載例）'!$B$10:$BD$679,$L$7,FALSE))&lt;&gt;16,VLOOKUP(A68,'1-2（記載例）'!$B$10:$BD$679,$L$7,FALSE),"")</f>
        <v/>
      </c>
      <c r="M68" s="471" t="str">
        <f>IF(TYPE(VLOOKUP(A68,'1-2（記載例）'!$B$10:$BD$679,$M$7,FALSE))&lt;&gt;16,VLOOKUP(A68,'1-2（記載例）'!$B$10:$BD$679,$M$7,FALSE),"")</f>
        <v/>
      </c>
      <c r="N68" s="471" t="str">
        <f>IF(TYPE(VLOOKUP(A68,'1-2（記載例）'!$B$10:$BD$679,$N$7,FALSE))&lt;&gt;16,VLOOKUP(A68,'1-2（記載例）'!$B$10:$BD$679,$N$7,FALSE),"")</f>
        <v/>
      </c>
      <c r="O68" s="471" t="str">
        <f>IF(TYPE(VLOOKUP(A68,'1-2（記載例）'!$B$10:$BD$679,$O$7,FALSE))&lt;&gt;16,VLOOKUP(A68,'1-2（記載例）'!$B$10:$BD$679,$O$7,FALSE),"")</f>
        <v/>
      </c>
      <c r="P68" s="488"/>
      <c r="Q68" s="80" t="s">
        <v>35</v>
      </c>
      <c r="R68" s="139" t="str">
        <f>IF(TYPE(VLOOKUP($A68,'1-2（記載例）'!$B$10:$BD$679,$R$7,FALSE))&lt;&gt;16,VLOOKUP($A68,'1-2（記載例）'!$B$10:$BD$679,$R$7,FALSE),"")</f>
        <v/>
      </c>
      <c r="S68" s="91"/>
      <c r="T68" s="139" t="str">
        <f>IF(R68="","",IF(C68=0,ROUNDDOWN(P68*R68,)+ROUNDDOWN((S68-ROUNDDOWN(P68*R68,))*0.5,),ROUNDDOWN(S68*0.8,)))</f>
        <v/>
      </c>
      <c r="U68" s="94"/>
      <c r="V68" s="95"/>
      <c r="W68" s="96"/>
    </row>
    <row r="69" spans="1:23" ht="25.25" hidden="1" customHeight="1">
      <c r="A69" s="148">
        <f>IF(A68="","",A68+1)</f>
        <v>-1</v>
      </c>
      <c r="B69" s="383"/>
      <c r="C69" s="477"/>
      <c r="D69" s="480"/>
      <c r="E69" s="480"/>
      <c r="F69" s="480"/>
      <c r="G69" s="480"/>
      <c r="H69" s="480"/>
      <c r="I69" s="480"/>
      <c r="J69" s="483"/>
      <c r="K69" s="486"/>
      <c r="L69" s="472"/>
      <c r="M69" s="472"/>
      <c r="N69" s="472"/>
      <c r="O69" s="472"/>
      <c r="P69" s="489"/>
      <c r="Q69" s="81" t="s">
        <v>42</v>
      </c>
      <c r="R69" s="142" t="str">
        <f>IF(TYPE(VLOOKUP($A69,'1-2（記載例）'!$B$10:$BD$679,$R$7,FALSE))&lt;&gt;16,VLOOKUP($A69,'1-2（記載例）'!$B$10:$BD$679,$R$7,FALSE),"")</f>
        <v/>
      </c>
      <c r="S69" s="92"/>
      <c r="T69" s="142" t="str">
        <f>IF(R69="","",IF(C68=0,ROUNDDOWN(P68*R69,)+ROUNDDOWN((S69-ROUNDDOWN(P68*R69,))*0.5,),ROUNDDOWN(S69*0.8,)))</f>
        <v/>
      </c>
      <c r="U69" s="97"/>
      <c r="V69" s="98"/>
      <c r="W69" s="99"/>
    </row>
    <row r="70" spans="1:23" ht="25.25" hidden="1" customHeight="1">
      <c r="A70" s="148">
        <f>IF(A69="","",A69+1)</f>
        <v>0</v>
      </c>
      <c r="B70" s="384"/>
      <c r="C70" s="478"/>
      <c r="D70" s="481"/>
      <c r="E70" s="481"/>
      <c r="F70" s="481"/>
      <c r="G70" s="481"/>
      <c r="H70" s="481"/>
      <c r="I70" s="481"/>
      <c r="J70" s="484"/>
      <c r="K70" s="487"/>
      <c r="L70" s="473"/>
      <c r="M70" s="473"/>
      <c r="N70" s="473"/>
      <c r="O70" s="473"/>
      <c r="P70" s="490"/>
      <c r="Q70" s="82" t="s">
        <v>47</v>
      </c>
      <c r="R70" s="145" t="str">
        <f>IF(TYPE(VLOOKUP($A70,'1-2（記載例）'!$B$10:$BD$679,$R$7,FALSE))&lt;&gt;16,VLOOKUP($A70,'1-2（記載例）'!$B$10:$BD$679,$R$7,FALSE),"")</f>
        <v/>
      </c>
      <c r="S70" s="93"/>
      <c r="T70" s="145" t="str">
        <f>IF(R70="","",IF(C68=0,ROUNDDOWN(P68*R70,)+ROUNDDOWN((S70-ROUNDDOWN(P68*R70,))*0.5,),ROUNDDOWN(S70*0.8,)))</f>
        <v/>
      </c>
      <c r="U70" s="100"/>
      <c r="V70" s="101"/>
      <c r="W70" s="102"/>
    </row>
    <row r="71" spans="1:23" ht="25.25" hidden="1" customHeight="1">
      <c r="A71">
        <f>+B71*3-2</f>
        <v>-2</v>
      </c>
      <c r="B71" s="356"/>
      <c r="C71" s="503" t="s">
        <v>108</v>
      </c>
      <c r="D71" s="500" t="s">
        <v>108</v>
      </c>
      <c r="E71" s="500" t="s">
        <v>108</v>
      </c>
      <c r="F71" s="500" t="s">
        <v>108</v>
      </c>
      <c r="G71" s="500" t="s">
        <v>108</v>
      </c>
      <c r="H71" s="500" t="s">
        <v>108</v>
      </c>
      <c r="I71" s="500" t="s">
        <v>108</v>
      </c>
      <c r="J71" s="494" t="s">
        <v>108</v>
      </c>
      <c r="K71" s="497" t="s">
        <v>108</v>
      </c>
      <c r="L71" s="491" t="s">
        <v>108</v>
      </c>
      <c r="M71" s="491" t="s">
        <v>108</v>
      </c>
      <c r="N71" s="491" t="s">
        <v>108</v>
      </c>
      <c r="O71" s="491" t="s">
        <v>108</v>
      </c>
      <c r="P71" s="488"/>
      <c r="Q71" s="83" t="s">
        <v>35</v>
      </c>
      <c r="R71" s="72" t="s">
        <v>108</v>
      </c>
      <c r="S71" s="91"/>
      <c r="T71" s="68" t="s">
        <v>108</v>
      </c>
      <c r="U71" s="94"/>
      <c r="V71" s="95"/>
      <c r="W71" s="96"/>
    </row>
    <row r="72" spans="1:23" ht="25.25" hidden="1" customHeight="1">
      <c r="A72" s="148">
        <f>IF(A71="","",A71+1)</f>
        <v>-1</v>
      </c>
      <c r="B72" s="383"/>
      <c r="C72" s="504"/>
      <c r="D72" s="501"/>
      <c r="E72" s="501"/>
      <c r="F72" s="501"/>
      <c r="G72" s="501"/>
      <c r="H72" s="501"/>
      <c r="I72" s="501"/>
      <c r="J72" s="495"/>
      <c r="K72" s="498"/>
      <c r="L72" s="492"/>
      <c r="M72" s="492"/>
      <c r="N72" s="492"/>
      <c r="O72" s="492"/>
      <c r="P72" s="489"/>
      <c r="Q72" s="81" t="s">
        <v>42</v>
      </c>
      <c r="R72" s="71" t="s">
        <v>108</v>
      </c>
      <c r="S72" s="92"/>
      <c r="T72" s="69" t="s">
        <v>108</v>
      </c>
      <c r="U72" s="97"/>
      <c r="V72" s="98"/>
      <c r="W72" s="99"/>
    </row>
    <row r="73" spans="1:23" ht="25.25" hidden="1" customHeight="1">
      <c r="A73" s="148">
        <f>IF(A72="","",A72+1)</f>
        <v>0</v>
      </c>
      <c r="B73" s="384"/>
      <c r="C73" s="505"/>
      <c r="D73" s="502"/>
      <c r="E73" s="502"/>
      <c r="F73" s="502"/>
      <c r="G73" s="502"/>
      <c r="H73" s="502"/>
      <c r="I73" s="502"/>
      <c r="J73" s="496"/>
      <c r="K73" s="499"/>
      <c r="L73" s="493"/>
      <c r="M73" s="493"/>
      <c r="N73" s="493"/>
      <c r="O73" s="493"/>
      <c r="P73" s="490"/>
      <c r="Q73" s="82" t="s">
        <v>47</v>
      </c>
      <c r="R73" s="70" t="s">
        <v>108</v>
      </c>
      <c r="S73" s="93"/>
      <c r="T73" s="70" t="s">
        <v>108</v>
      </c>
      <c r="U73" s="100"/>
      <c r="V73" s="101"/>
      <c r="W73" s="102"/>
    </row>
    <row r="74" spans="1:23" ht="25.25" hidden="1" customHeight="1">
      <c r="A74">
        <f>+B74*3-2</f>
        <v>-2</v>
      </c>
      <c r="B74" s="356"/>
      <c r="C74" s="476" t="str">
        <f>IF(TYPE(VLOOKUP(A74,'1-2（記載例）'!$B$10:$BD$679,$C$7,FALSE))&lt;&gt;16,VLOOKUP(A74,'1-2（記載例）'!$B$10:$BD$679,$C$7,FALSE),"")</f>
        <v/>
      </c>
      <c r="D74" s="479" t="str">
        <f>IF(TYPE(VLOOKUP(A74,'1-2（記載例）'!$B$10:$BD$679,$D$7,FALSE))&lt;&gt;16,VLOOKUP(A74,'1-2（記載例）'!$B$10:$BD$679,$D$7,FALSE),"")</f>
        <v/>
      </c>
      <c r="E74" s="479" t="str">
        <f>IF(TYPE(VLOOKUP(A74,'1-2（記載例）'!$B$10:$BD$679,$E$7,FALSE))&lt;&gt;16,VLOOKUP(A74,'1-2（記載例）'!$B$10:$BD$679,$E$7,FALSE),"")</f>
        <v/>
      </c>
      <c r="F74" s="479" t="str">
        <f>IF(TYPE(VLOOKUP(A74,'1-2（記載例）'!$B$10:$BD$679,$F$7,FALSE))&lt;&gt;16,VLOOKUP(A74,'1-2（記載例）'!$B$10:$BD$679,$F$7,FALSE),"")</f>
        <v/>
      </c>
      <c r="G74" s="479" t="str">
        <f>IF(TYPE(VLOOKUP(A74,'1-2（記載例）'!$B$10:$BD$679,$G$7,FALSE))&lt;&gt;16,VLOOKUP(A74,'1-2（記載例）'!$B$10:$BD$679,$G$7,FALSE),"")</f>
        <v/>
      </c>
      <c r="H74" s="479" t="str">
        <f>IF(TYPE(VLOOKUP(A74,'1-2（記載例）'!$B$10:$BD$679,$H$7,FALSE))&lt;&gt;16,VLOOKUP(A74,'1-2（記載例）'!$B$10:$BD$679,$H$7,FALSE),"")</f>
        <v/>
      </c>
      <c r="I74" s="479" t="str">
        <f>IF(TYPE(VLOOKUP(A74,'1-2（記載例）'!$B$10:$BD$679,$I$7,FALSE))&lt;&gt;16,VLOOKUP(A74,'1-2（記載例）'!$B$10:$BD$679,$I$7,FALSE),"")</f>
        <v/>
      </c>
      <c r="J74" s="482" t="str">
        <f>IF(TYPE(VLOOKUP(A74,'1-2（記載例）'!$B$10:$BD$679,$J$7,FALSE))&lt;&gt;16,VLOOKUP(A74,'1-2（記載例）'!$B$10:$BD$679,$J$7,FALSE),"")</f>
        <v/>
      </c>
      <c r="K74" s="485" t="str">
        <f>IF(TYPE(VLOOKUP(A74,'1-2（記載例）'!$B$10:$BD$679,$K$7,FALSE))&lt;&gt;16,VLOOKUP(A74,'1-2（記載例）'!$B$10:$BD$679,$K$7,FALSE),"")</f>
        <v/>
      </c>
      <c r="L74" s="471" t="str">
        <f>IF(TYPE(VLOOKUP(A74,'1-2（記載例）'!$B$10:$BD$679,$L$7,FALSE))&lt;&gt;16,VLOOKUP(A74,'1-2（記載例）'!$B$10:$BD$679,$L$7,FALSE),"")</f>
        <v/>
      </c>
      <c r="M74" s="471" t="str">
        <f>IF(TYPE(VLOOKUP(A74,'1-2（記載例）'!$B$10:$BD$679,$M$7,FALSE))&lt;&gt;16,VLOOKUP(A74,'1-2（記載例）'!$B$10:$BD$679,$M$7,FALSE),"")</f>
        <v/>
      </c>
      <c r="N74" s="471" t="str">
        <f>IF(TYPE(VLOOKUP(A74,'1-2（記載例）'!$B$10:$BD$679,$N$7,FALSE))&lt;&gt;16,VLOOKUP(A74,'1-2（記載例）'!$B$10:$BD$679,$N$7,FALSE),"")</f>
        <v/>
      </c>
      <c r="O74" s="471" t="str">
        <f>IF(TYPE(VLOOKUP(A74,'1-2（記載例）'!$B$10:$BD$679,$O$7,FALSE))&lt;&gt;16,VLOOKUP(A74,'1-2（記載例）'!$B$10:$BD$679,$O$7,FALSE),"")</f>
        <v/>
      </c>
      <c r="P74" s="488"/>
      <c r="Q74" s="80" t="s">
        <v>35</v>
      </c>
      <c r="R74" s="139" t="str">
        <f>IF(TYPE(VLOOKUP($A74,'1-2（記載例）'!$B$10:$BD$679,$R$7,FALSE))&lt;&gt;16,VLOOKUP($A74,'1-2（記載例）'!$B$10:$BD$679,$R$7,FALSE),"")</f>
        <v/>
      </c>
      <c r="S74" s="91"/>
      <c r="T74" s="139" t="str">
        <f>IF(R74="","",IF(C74=0,ROUNDDOWN(P74*R74,)+ROUNDDOWN((S74-ROUNDDOWN(P74*R74,))*0.5,),ROUNDDOWN(S74*0.8,)))</f>
        <v/>
      </c>
      <c r="U74" s="94"/>
      <c r="V74" s="95"/>
      <c r="W74" s="96"/>
    </row>
    <row r="75" spans="1:23" ht="25.25" hidden="1" customHeight="1">
      <c r="A75" s="148">
        <f>IF(A74="","",A74+1)</f>
        <v>-1</v>
      </c>
      <c r="B75" s="383"/>
      <c r="C75" s="477"/>
      <c r="D75" s="480"/>
      <c r="E75" s="480"/>
      <c r="F75" s="480"/>
      <c r="G75" s="480"/>
      <c r="H75" s="480"/>
      <c r="I75" s="480"/>
      <c r="J75" s="483"/>
      <c r="K75" s="486"/>
      <c r="L75" s="472"/>
      <c r="M75" s="472"/>
      <c r="N75" s="472"/>
      <c r="O75" s="472"/>
      <c r="P75" s="489"/>
      <c r="Q75" s="81" t="s">
        <v>42</v>
      </c>
      <c r="R75" s="142" t="str">
        <f>IF(TYPE(VLOOKUP($A75,'1-2（記載例）'!$B$10:$BD$679,$R$7,FALSE))&lt;&gt;16,VLOOKUP($A75,'1-2（記載例）'!$B$10:$BD$679,$R$7,FALSE),"")</f>
        <v/>
      </c>
      <c r="S75" s="92"/>
      <c r="T75" s="142" t="str">
        <f>IF(R75="","",IF(C74=0,ROUNDDOWN(P74*R75,)+ROUNDDOWN((S75-ROUNDDOWN(P74*R75,))*0.5,),ROUNDDOWN(S75*0.8,)))</f>
        <v/>
      </c>
      <c r="U75" s="97"/>
      <c r="V75" s="98"/>
      <c r="W75" s="99"/>
    </row>
    <row r="76" spans="1:23" ht="25.25" hidden="1" customHeight="1">
      <c r="A76" s="148">
        <f>IF(A75="","",A75+1)</f>
        <v>0</v>
      </c>
      <c r="B76" s="384"/>
      <c r="C76" s="478"/>
      <c r="D76" s="481"/>
      <c r="E76" s="481"/>
      <c r="F76" s="481"/>
      <c r="G76" s="481"/>
      <c r="H76" s="481"/>
      <c r="I76" s="481"/>
      <c r="J76" s="484"/>
      <c r="K76" s="487"/>
      <c r="L76" s="473"/>
      <c r="M76" s="473"/>
      <c r="N76" s="473"/>
      <c r="O76" s="473"/>
      <c r="P76" s="490"/>
      <c r="Q76" s="82" t="s">
        <v>47</v>
      </c>
      <c r="R76" s="145" t="str">
        <f>IF(TYPE(VLOOKUP($A76,'1-2（記載例）'!$B$10:$BD$679,$R$7,FALSE))&lt;&gt;16,VLOOKUP($A76,'1-2（記載例）'!$B$10:$BD$679,$R$7,FALSE),"")</f>
        <v/>
      </c>
      <c r="S76" s="93"/>
      <c r="T76" s="145" t="str">
        <f>IF(R76="","",IF(C74=0,ROUNDDOWN(P74*R76,)+ROUNDDOWN((S76-ROUNDDOWN(P74*R76,))*0.5,),ROUNDDOWN(S76*0.8,)))</f>
        <v/>
      </c>
      <c r="U76" s="100"/>
      <c r="V76" s="101"/>
      <c r="W76" s="102"/>
    </row>
    <row r="77" spans="1:23" ht="25.25" hidden="1" customHeight="1">
      <c r="A77">
        <f>+B77*3-2</f>
        <v>-2</v>
      </c>
      <c r="B77" s="356"/>
      <c r="C77" s="476" t="str">
        <f>IF(TYPE(VLOOKUP(A77,'1-2（記載例）'!$B$10:$BD$679,$C$7,FALSE))&lt;&gt;16,VLOOKUP(A77,'1-2（記載例）'!$B$10:$BD$679,$C$7,FALSE),"")</f>
        <v/>
      </c>
      <c r="D77" s="479" t="str">
        <f>IF(TYPE(VLOOKUP(A77,'1-2（記載例）'!$B$10:$BD$679,$D$7,FALSE))&lt;&gt;16,VLOOKUP(A77,'1-2（記載例）'!$B$10:$BD$679,$D$7,FALSE),"")</f>
        <v/>
      </c>
      <c r="E77" s="479" t="str">
        <f>IF(TYPE(VLOOKUP(A77,'1-2（記載例）'!$B$10:$BD$679,$E$7,FALSE))&lt;&gt;16,VLOOKUP(A77,'1-2（記載例）'!$B$10:$BD$679,$E$7,FALSE),"")</f>
        <v/>
      </c>
      <c r="F77" s="479" t="str">
        <f>IF(TYPE(VLOOKUP(A77,'1-2（記載例）'!$B$10:$BD$679,$F$7,FALSE))&lt;&gt;16,VLOOKUP(A77,'1-2（記載例）'!$B$10:$BD$679,$F$7,FALSE),"")</f>
        <v/>
      </c>
      <c r="G77" s="479" t="str">
        <f>IF(TYPE(VLOOKUP(A77,'1-2（記載例）'!$B$10:$BD$679,$G$7,FALSE))&lt;&gt;16,VLOOKUP(A77,'1-2（記載例）'!$B$10:$BD$679,$G$7,FALSE),"")</f>
        <v/>
      </c>
      <c r="H77" s="479" t="str">
        <f>IF(TYPE(VLOOKUP(A77,'1-2（記載例）'!$B$10:$BD$679,$H$7,FALSE))&lt;&gt;16,VLOOKUP(A77,'1-2（記載例）'!$B$10:$BD$679,$H$7,FALSE),"")</f>
        <v/>
      </c>
      <c r="I77" s="479" t="str">
        <f>IF(TYPE(VLOOKUP(A77,'1-2（記載例）'!$B$10:$BD$679,$I$7,FALSE))&lt;&gt;16,VLOOKUP(A77,'1-2（記載例）'!$B$10:$BD$679,$I$7,FALSE),"")</f>
        <v/>
      </c>
      <c r="J77" s="482" t="str">
        <f>IF(TYPE(VLOOKUP(A77,'1-2（記載例）'!$B$10:$BD$679,$J$7,FALSE))&lt;&gt;16,VLOOKUP(A77,'1-2（記載例）'!$B$10:$BD$679,$J$7,FALSE),"")</f>
        <v/>
      </c>
      <c r="K77" s="485" t="str">
        <f>IF(TYPE(VLOOKUP(A77,'1-2（記載例）'!$B$10:$BD$679,$K$7,FALSE))&lt;&gt;16,VLOOKUP(A77,'1-2（記載例）'!$B$10:$BD$679,$K$7,FALSE),"")</f>
        <v/>
      </c>
      <c r="L77" s="471" t="str">
        <f>IF(TYPE(VLOOKUP(A77,'1-2（記載例）'!$B$10:$BD$679,$L$7,FALSE))&lt;&gt;16,VLOOKUP(A77,'1-2（記載例）'!$B$10:$BD$679,$L$7,FALSE),"")</f>
        <v/>
      </c>
      <c r="M77" s="471" t="str">
        <f>IF(TYPE(VLOOKUP(A77,'1-2（記載例）'!$B$10:$BD$679,$M$7,FALSE))&lt;&gt;16,VLOOKUP(A77,'1-2（記載例）'!$B$10:$BD$679,$M$7,FALSE),"")</f>
        <v/>
      </c>
      <c r="N77" s="471" t="str">
        <f>IF(TYPE(VLOOKUP(A77,'1-2（記載例）'!$B$10:$BD$679,$N$7,FALSE))&lt;&gt;16,VLOOKUP(A77,'1-2（記載例）'!$B$10:$BD$679,$N$7,FALSE),"")</f>
        <v/>
      </c>
      <c r="O77" s="471" t="str">
        <f>IF(TYPE(VLOOKUP(A77,'1-2（記載例）'!$B$10:$BD$679,$O$7,FALSE))&lt;&gt;16,VLOOKUP(A77,'1-2（記載例）'!$B$10:$BD$679,$O$7,FALSE),"")</f>
        <v/>
      </c>
      <c r="P77" s="488"/>
      <c r="Q77" s="80" t="s">
        <v>35</v>
      </c>
      <c r="R77" s="139" t="str">
        <f>IF(TYPE(VLOOKUP($A77,'1-2（記載例）'!$B$10:$BD$679,$R$7,FALSE))&lt;&gt;16,VLOOKUP($A77,'1-2（記載例）'!$B$10:$BD$679,$R$7,FALSE),"")</f>
        <v/>
      </c>
      <c r="S77" s="91"/>
      <c r="T77" s="139" t="str">
        <f>IF(R77="","",IF(C77=0,ROUNDDOWN(P77*R77,)+ROUNDDOWN((S77-ROUNDDOWN(P77*R77,))*0.5,),ROUNDDOWN(S77*0.8,)))</f>
        <v/>
      </c>
      <c r="U77" s="94"/>
      <c r="V77" s="95"/>
      <c r="W77" s="96"/>
    </row>
    <row r="78" spans="1:23" ht="25.25" hidden="1" customHeight="1">
      <c r="A78" s="148">
        <f>IF(A77="","",A77+1)</f>
        <v>-1</v>
      </c>
      <c r="B78" s="383"/>
      <c r="C78" s="477"/>
      <c r="D78" s="480"/>
      <c r="E78" s="480"/>
      <c r="F78" s="480"/>
      <c r="G78" s="480"/>
      <c r="H78" s="480"/>
      <c r="I78" s="480"/>
      <c r="J78" s="483"/>
      <c r="K78" s="486"/>
      <c r="L78" s="472"/>
      <c r="M78" s="472"/>
      <c r="N78" s="472"/>
      <c r="O78" s="472"/>
      <c r="P78" s="489"/>
      <c r="Q78" s="81" t="s">
        <v>42</v>
      </c>
      <c r="R78" s="142" t="str">
        <f>IF(TYPE(VLOOKUP($A78,'1-2（記載例）'!$B$10:$BD$679,$R$7,FALSE))&lt;&gt;16,VLOOKUP($A78,'1-2（記載例）'!$B$10:$BD$679,$R$7,FALSE),"")</f>
        <v/>
      </c>
      <c r="S78" s="92"/>
      <c r="T78" s="142" t="str">
        <f>IF(R78="","",IF(C77=0,ROUNDDOWN(P77*R78,)+ROUNDDOWN((S78-ROUNDDOWN(P77*R78,))*0.5,),ROUNDDOWN(S78*0.8,)))</f>
        <v/>
      </c>
      <c r="U78" s="97"/>
      <c r="V78" s="98"/>
      <c r="W78" s="99"/>
    </row>
    <row r="79" spans="1:23" ht="25.25" hidden="1" customHeight="1">
      <c r="A79" s="148">
        <f>IF(A78="","",A78+1)</f>
        <v>0</v>
      </c>
      <c r="B79" s="384"/>
      <c r="C79" s="478"/>
      <c r="D79" s="481"/>
      <c r="E79" s="481"/>
      <c r="F79" s="481"/>
      <c r="G79" s="481"/>
      <c r="H79" s="481"/>
      <c r="I79" s="481"/>
      <c r="J79" s="484"/>
      <c r="K79" s="487"/>
      <c r="L79" s="473"/>
      <c r="M79" s="473"/>
      <c r="N79" s="473"/>
      <c r="O79" s="473"/>
      <c r="P79" s="490"/>
      <c r="Q79" s="82" t="s">
        <v>47</v>
      </c>
      <c r="R79" s="145" t="str">
        <f>IF(TYPE(VLOOKUP($A79,'1-2（記載例）'!$B$10:$BD$679,$R$7,FALSE))&lt;&gt;16,VLOOKUP($A79,'1-2（記載例）'!$B$10:$BD$679,$R$7,FALSE),"")</f>
        <v/>
      </c>
      <c r="S79" s="93"/>
      <c r="T79" s="145" t="str">
        <f>IF(R79="","",IF(C77=0,ROUNDDOWN(P77*R79,)+ROUNDDOWN((S79-ROUNDDOWN(P77*R79,))*0.5,),ROUNDDOWN(S79*0.8,)))</f>
        <v/>
      </c>
      <c r="U79" s="100"/>
      <c r="V79" s="101"/>
      <c r="W79" s="102"/>
    </row>
    <row r="80" spans="1:23" ht="25.25" hidden="1" customHeight="1">
      <c r="A80">
        <f>+B80*3-2</f>
        <v>-2</v>
      </c>
      <c r="B80" s="356"/>
      <c r="C80" s="476" t="str">
        <f>IF(TYPE(VLOOKUP(A80,'1-2（記載例）'!$B$10:$BD$679,$C$7,FALSE))&lt;&gt;16,VLOOKUP(A80,'1-2（記載例）'!$B$10:$BD$679,$C$7,FALSE),"")</f>
        <v/>
      </c>
      <c r="D80" s="479" t="str">
        <f>IF(TYPE(VLOOKUP(A80,'1-2（記載例）'!$B$10:$BD$679,$D$7,FALSE))&lt;&gt;16,VLOOKUP(A80,'1-2（記載例）'!$B$10:$BD$679,$D$7,FALSE),"")</f>
        <v/>
      </c>
      <c r="E80" s="479" t="str">
        <f>IF(TYPE(VLOOKUP(A80,'1-2（記載例）'!$B$10:$BD$679,$E$7,FALSE))&lt;&gt;16,VLOOKUP(A80,'1-2（記載例）'!$B$10:$BD$679,$E$7,FALSE),"")</f>
        <v/>
      </c>
      <c r="F80" s="479" t="str">
        <f>IF(TYPE(VLOOKUP(A80,'1-2（記載例）'!$B$10:$BD$679,$F$7,FALSE))&lt;&gt;16,VLOOKUP(A80,'1-2（記載例）'!$B$10:$BD$679,$F$7,FALSE),"")</f>
        <v/>
      </c>
      <c r="G80" s="479" t="str">
        <f>IF(TYPE(VLOOKUP(A80,'1-2（記載例）'!$B$10:$BD$679,$G$7,FALSE))&lt;&gt;16,VLOOKUP(A80,'1-2（記載例）'!$B$10:$BD$679,$G$7,FALSE),"")</f>
        <v/>
      </c>
      <c r="H80" s="479" t="str">
        <f>IF(TYPE(VLOOKUP(A80,'1-2（記載例）'!$B$10:$BD$679,$H$7,FALSE))&lt;&gt;16,VLOOKUP(A80,'1-2（記載例）'!$B$10:$BD$679,$H$7,FALSE),"")</f>
        <v/>
      </c>
      <c r="I80" s="479" t="str">
        <f>IF(TYPE(VLOOKUP(A80,'1-2（記載例）'!$B$10:$BD$679,$I$7,FALSE))&lt;&gt;16,VLOOKUP(A80,'1-2（記載例）'!$B$10:$BD$679,$I$7,FALSE),"")</f>
        <v/>
      </c>
      <c r="J80" s="482" t="str">
        <f>IF(TYPE(VLOOKUP(A80,'1-2（記載例）'!$B$10:$BD$679,$J$7,FALSE))&lt;&gt;16,VLOOKUP(A80,'1-2（記載例）'!$B$10:$BD$679,$J$7,FALSE),"")</f>
        <v/>
      </c>
      <c r="K80" s="485" t="str">
        <f>IF(TYPE(VLOOKUP(A80,'1-2（記載例）'!$B$10:$BD$679,$K$7,FALSE))&lt;&gt;16,VLOOKUP(A80,'1-2（記載例）'!$B$10:$BD$679,$K$7,FALSE),"")</f>
        <v/>
      </c>
      <c r="L80" s="471" t="str">
        <f>IF(TYPE(VLOOKUP(A80,'1-2（記載例）'!$B$10:$BD$679,$L$7,FALSE))&lt;&gt;16,VLOOKUP(A80,'1-2（記載例）'!$B$10:$BD$679,$L$7,FALSE),"")</f>
        <v/>
      </c>
      <c r="M80" s="471" t="str">
        <f>IF(TYPE(VLOOKUP(A80,'1-2（記載例）'!$B$10:$BD$679,$M$7,FALSE))&lt;&gt;16,VLOOKUP(A80,'1-2（記載例）'!$B$10:$BD$679,$M$7,FALSE),"")</f>
        <v/>
      </c>
      <c r="N80" s="471" t="str">
        <f>IF(TYPE(VLOOKUP(A80,'1-2（記載例）'!$B$10:$BD$679,$N$7,FALSE))&lt;&gt;16,VLOOKUP(A80,'1-2（記載例）'!$B$10:$BD$679,$N$7,FALSE),"")</f>
        <v/>
      </c>
      <c r="O80" s="471" t="str">
        <f>IF(TYPE(VLOOKUP(A80,'1-2（記載例）'!$B$10:$BD$679,$O$7,FALSE))&lt;&gt;16,VLOOKUP(A80,'1-2（記載例）'!$B$10:$BD$679,$O$7,FALSE),"")</f>
        <v/>
      </c>
      <c r="P80" s="488"/>
      <c r="Q80" s="80" t="s">
        <v>35</v>
      </c>
      <c r="R80" s="139" t="str">
        <f>IF(TYPE(VLOOKUP($A80,'1-2（記載例）'!$B$10:$BD$679,$R$7,FALSE))&lt;&gt;16,VLOOKUP($A80,'1-2（記載例）'!$B$10:$BD$679,$R$7,FALSE),"")</f>
        <v/>
      </c>
      <c r="S80" s="91"/>
      <c r="T80" s="139" t="str">
        <f>IF(R80="","",IF(C80=0,ROUNDDOWN(P80*R80,)+ROUNDDOWN((S80-ROUNDDOWN(P80*R80,))*0.5,),ROUNDDOWN(S80*0.8,)))</f>
        <v/>
      </c>
      <c r="U80" s="94"/>
      <c r="V80" s="95"/>
      <c r="W80" s="96"/>
    </row>
    <row r="81" spans="1:23" ht="25.25" hidden="1" customHeight="1">
      <c r="A81" s="148">
        <f>IF(A80="","",A80+1)</f>
        <v>-1</v>
      </c>
      <c r="B81" s="383"/>
      <c r="C81" s="477"/>
      <c r="D81" s="480"/>
      <c r="E81" s="480"/>
      <c r="F81" s="480"/>
      <c r="G81" s="480"/>
      <c r="H81" s="480"/>
      <c r="I81" s="480"/>
      <c r="J81" s="483"/>
      <c r="K81" s="486"/>
      <c r="L81" s="472"/>
      <c r="M81" s="472"/>
      <c r="N81" s="472"/>
      <c r="O81" s="472"/>
      <c r="P81" s="489"/>
      <c r="Q81" s="81" t="s">
        <v>42</v>
      </c>
      <c r="R81" s="142" t="str">
        <f>IF(TYPE(VLOOKUP($A81,'1-2（記載例）'!$B$10:$BD$679,$R$7,FALSE))&lt;&gt;16,VLOOKUP($A81,'1-2（記載例）'!$B$10:$BD$679,$R$7,FALSE),"")</f>
        <v/>
      </c>
      <c r="S81" s="92"/>
      <c r="T81" s="142" t="str">
        <f>IF(R81="","",IF(C80=0,ROUNDDOWN(P80*R81,)+ROUNDDOWN((S81-ROUNDDOWN(P80*R81,))*0.5,),ROUNDDOWN(S81*0.8,)))</f>
        <v/>
      </c>
      <c r="U81" s="97"/>
      <c r="V81" s="98"/>
      <c r="W81" s="99"/>
    </row>
    <row r="82" spans="1:23" ht="25.25" hidden="1" customHeight="1">
      <c r="A82" s="148">
        <f>IF(A81="","",A81+1)</f>
        <v>0</v>
      </c>
      <c r="B82" s="384"/>
      <c r="C82" s="478"/>
      <c r="D82" s="481"/>
      <c r="E82" s="481"/>
      <c r="F82" s="481"/>
      <c r="G82" s="481"/>
      <c r="H82" s="481"/>
      <c r="I82" s="481"/>
      <c r="J82" s="484"/>
      <c r="K82" s="487"/>
      <c r="L82" s="473"/>
      <c r="M82" s="473"/>
      <c r="N82" s="473"/>
      <c r="O82" s="473"/>
      <c r="P82" s="490"/>
      <c r="Q82" s="82" t="s">
        <v>47</v>
      </c>
      <c r="R82" s="145" t="str">
        <f>IF(TYPE(VLOOKUP($A82,'1-2（記載例）'!$B$10:$BD$679,$R$7,FALSE))&lt;&gt;16,VLOOKUP($A82,'1-2（記載例）'!$B$10:$BD$679,$R$7,FALSE),"")</f>
        <v/>
      </c>
      <c r="S82" s="93"/>
      <c r="T82" s="145" t="str">
        <f>IF(R82="","",IF(C80=0,ROUNDDOWN(P80*R82,)+ROUNDDOWN((S82-ROUNDDOWN(P80*R82,))*0.5,),ROUNDDOWN(S82*0.8,)))</f>
        <v/>
      </c>
      <c r="U82" s="100"/>
      <c r="V82" s="101"/>
      <c r="W82" s="102"/>
    </row>
    <row r="83" spans="1:23" ht="25.25" hidden="1" customHeight="1">
      <c r="A83">
        <f>+B83*3-2</f>
        <v>-2</v>
      </c>
      <c r="B83" s="356"/>
      <c r="C83" s="476" t="str">
        <f>IF(TYPE(VLOOKUP(A83,'1-2（記載例）'!$B$10:$BD$679,$C$7,FALSE))&lt;&gt;16,VLOOKUP(A83,'1-2（記載例）'!$B$10:$BD$679,$C$7,FALSE),"")</f>
        <v/>
      </c>
      <c r="D83" s="479" t="str">
        <f>IF(TYPE(VLOOKUP(A83,'1-2（記載例）'!$B$10:$BD$679,$D$7,FALSE))&lt;&gt;16,VLOOKUP(A83,'1-2（記載例）'!$B$10:$BD$679,$D$7,FALSE),"")</f>
        <v/>
      </c>
      <c r="E83" s="479" t="str">
        <f>IF(TYPE(VLOOKUP(A83,'1-2（記載例）'!$B$10:$BD$679,$E$7,FALSE))&lt;&gt;16,VLOOKUP(A83,'1-2（記載例）'!$B$10:$BD$679,$E$7,FALSE),"")</f>
        <v/>
      </c>
      <c r="F83" s="479" t="str">
        <f>IF(TYPE(VLOOKUP(A83,'1-2（記載例）'!$B$10:$BD$679,$F$7,FALSE))&lt;&gt;16,VLOOKUP(A83,'1-2（記載例）'!$B$10:$BD$679,$F$7,FALSE),"")</f>
        <v/>
      </c>
      <c r="G83" s="479" t="str">
        <f>IF(TYPE(VLOOKUP(A83,'1-2（記載例）'!$B$10:$BD$679,$G$7,FALSE))&lt;&gt;16,VLOOKUP(A83,'1-2（記載例）'!$B$10:$BD$679,$G$7,FALSE),"")</f>
        <v/>
      </c>
      <c r="H83" s="479" t="str">
        <f>IF(TYPE(VLOOKUP(A83,'1-2（記載例）'!$B$10:$BD$679,$H$7,FALSE))&lt;&gt;16,VLOOKUP(A83,'1-2（記載例）'!$B$10:$BD$679,$H$7,FALSE),"")</f>
        <v/>
      </c>
      <c r="I83" s="479" t="str">
        <f>IF(TYPE(VLOOKUP(A83,'1-2（記載例）'!$B$10:$BD$679,$I$7,FALSE))&lt;&gt;16,VLOOKUP(A83,'1-2（記載例）'!$B$10:$BD$679,$I$7,FALSE),"")</f>
        <v/>
      </c>
      <c r="J83" s="482" t="str">
        <f>IF(TYPE(VLOOKUP(A83,'1-2（記載例）'!$B$10:$BD$679,$J$7,FALSE))&lt;&gt;16,VLOOKUP(A83,'1-2（記載例）'!$B$10:$BD$679,$J$7,FALSE),"")</f>
        <v/>
      </c>
      <c r="K83" s="485" t="str">
        <f>IF(TYPE(VLOOKUP(A83,'1-2（記載例）'!$B$10:$BD$679,$K$7,FALSE))&lt;&gt;16,VLOOKUP(A83,'1-2（記載例）'!$B$10:$BD$679,$K$7,FALSE),"")</f>
        <v/>
      </c>
      <c r="L83" s="471" t="str">
        <f>IF(TYPE(VLOOKUP(A83,'1-2（記載例）'!$B$10:$BD$679,$L$7,FALSE))&lt;&gt;16,VLOOKUP(A83,'1-2（記載例）'!$B$10:$BD$679,$L$7,FALSE),"")</f>
        <v/>
      </c>
      <c r="M83" s="471" t="str">
        <f>IF(TYPE(VLOOKUP(A83,'1-2（記載例）'!$B$10:$BD$679,$M$7,FALSE))&lt;&gt;16,VLOOKUP(A83,'1-2（記載例）'!$B$10:$BD$679,$M$7,FALSE),"")</f>
        <v/>
      </c>
      <c r="N83" s="471" t="str">
        <f>IF(TYPE(VLOOKUP(A83,'1-2（記載例）'!$B$10:$BD$679,$N$7,FALSE))&lt;&gt;16,VLOOKUP(A83,'1-2（記載例）'!$B$10:$BD$679,$N$7,FALSE),"")</f>
        <v/>
      </c>
      <c r="O83" s="471" t="str">
        <f>IF(TYPE(VLOOKUP(A83,'1-2（記載例）'!$B$10:$BD$679,$O$7,FALSE))&lt;&gt;16,VLOOKUP(A83,'1-2（記載例）'!$B$10:$BD$679,$O$7,FALSE),"")</f>
        <v/>
      </c>
      <c r="P83" s="488"/>
      <c r="Q83" s="80" t="s">
        <v>35</v>
      </c>
      <c r="R83" s="139" t="str">
        <f>IF(TYPE(VLOOKUP($A83,'1-2（記載例）'!$B$10:$BD$679,$R$7,FALSE))&lt;&gt;16,VLOOKUP($A83,'1-2（記載例）'!$B$10:$BD$679,$R$7,FALSE),"")</f>
        <v/>
      </c>
      <c r="S83" s="91"/>
      <c r="T83" s="139" t="str">
        <f>IF(R83="","",IF(C83=0,ROUNDDOWN(P83*R83,)+ROUNDDOWN((S83-ROUNDDOWN(P83*R83,))*0.5,),ROUNDDOWN(S83*0.8,)))</f>
        <v/>
      </c>
      <c r="U83" s="94"/>
      <c r="V83" s="95"/>
      <c r="W83" s="96"/>
    </row>
    <row r="84" spans="1:23" ht="25.25" hidden="1" customHeight="1">
      <c r="A84" s="148">
        <f>IF(A83="","",A83+1)</f>
        <v>-1</v>
      </c>
      <c r="B84" s="383"/>
      <c r="C84" s="477"/>
      <c r="D84" s="480"/>
      <c r="E84" s="480"/>
      <c r="F84" s="480"/>
      <c r="G84" s="480"/>
      <c r="H84" s="480"/>
      <c r="I84" s="480"/>
      <c r="J84" s="483"/>
      <c r="K84" s="486"/>
      <c r="L84" s="472"/>
      <c r="M84" s="472"/>
      <c r="N84" s="472"/>
      <c r="O84" s="472"/>
      <c r="P84" s="489"/>
      <c r="Q84" s="81" t="s">
        <v>42</v>
      </c>
      <c r="R84" s="142" t="str">
        <f>IF(TYPE(VLOOKUP($A84,'1-2（記載例）'!$B$10:$BD$679,$R$7,FALSE))&lt;&gt;16,VLOOKUP($A84,'1-2（記載例）'!$B$10:$BD$679,$R$7,FALSE),"")</f>
        <v/>
      </c>
      <c r="S84" s="92"/>
      <c r="T84" s="142" t="str">
        <f>IF(R84="","",IF(C83=0,ROUNDDOWN(P83*R84,)+ROUNDDOWN((S84-ROUNDDOWN(P83*R84,))*0.5,),ROUNDDOWN(S84*0.8,)))</f>
        <v/>
      </c>
      <c r="U84" s="97"/>
      <c r="V84" s="98"/>
      <c r="W84" s="99"/>
    </row>
    <row r="85" spans="1:23" ht="25.25" hidden="1" customHeight="1">
      <c r="A85" s="148">
        <f>IF(A84="","",A84+1)</f>
        <v>0</v>
      </c>
      <c r="B85" s="384"/>
      <c r="C85" s="478"/>
      <c r="D85" s="481"/>
      <c r="E85" s="481"/>
      <c r="F85" s="481"/>
      <c r="G85" s="481"/>
      <c r="H85" s="481"/>
      <c r="I85" s="481"/>
      <c r="J85" s="484"/>
      <c r="K85" s="487"/>
      <c r="L85" s="473"/>
      <c r="M85" s="473"/>
      <c r="N85" s="473"/>
      <c r="O85" s="473"/>
      <c r="P85" s="490"/>
      <c r="Q85" s="82" t="s">
        <v>47</v>
      </c>
      <c r="R85" s="145" t="str">
        <f>IF(TYPE(VLOOKUP($A85,'1-2（記載例）'!$B$10:$BD$679,$R$7,FALSE))&lt;&gt;16,VLOOKUP($A85,'1-2（記載例）'!$B$10:$BD$679,$R$7,FALSE),"")</f>
        <v/>
      </c>
      <c r="S85" s="93"/>
      <c r="T85" s="145" t="str">
        <f>IF(R85="","",IF(C83=0,ROUNDDOWN(P83*R85,)+ROUNDDOWN((S85-ROUNDDOWN(P83*R85,))*0.5,),ROUNDDOWN(S85*0.8,)))</f>
        <v/>
      </c>
      <c r="U85" s="100"/>
      <c r="V85" s="101"/>
      <c r="W85" s="102"/>
    </row>
    <row r="86" spans="1:23" ht="25.25" hidden="1" customHeight="1">
      <c r="A86">
        <f t="shared" ref="A86" si="0">+B86*3-2</f>
        <v>-2</v>
      </c>
      <c r="B86" s="356"/>
      <c r="C86" s="476" t="str">
        <f>IF(TYPE(VLOOKUP(A86,'1-2（記載例）'!$B$10:$BD$679,$C$7,FALSE))&lt;&gt;16,VLOOKUP(A86,'1-2（記載例）'!$B$10:$BD$679,$C$7,FALSE),"")</f>
        <v/>
      </c>
      <c r="D86" s="479" t="str">
        <f>IF(TYPE(VLOOKUP(A86,'1-2（記載例）'!$B$10:$BD$679,$D$7,FALSE))&lt;&gt;16,VLOOKUP(A86,'1-2（記載例）'!$B$10:$BD$679,$D$7,FALSE),"")</f>
        <v/>
      </c>
      <c r="E86" s="479" t="str">
        <f>IF(TYPE(VLOOKUP(A86,'1-2（記載例）'!$B$10:$BD$679,$E$7,FALSE))&lt;&gt;16,VLOOKUP(A86,'1-2（記載例）'!$B$10:$BD$679,$E$7,FALSE),"")</f>
        <v/>
      </c>
      <c r="F86" s="479" t="str">
        <f>IF(TYPE(VLOOKUP(A86,'1-2（記載例）'!$B$10:$BD$679,$F$7,FALSE))&lt;&gt;16,VLOOKUP(A86,'1-2（記載例）'!$B$10:$BD$679,$F$7,FALSE),"")</f>
        <v/>
      </c>
      <c r="G86" s="479" t="str">
        <f>IF(TYPE(VLOOKUP(A86,'1-2（記載例）'!$B$10:$BD$679,$G$7,FALSE))&lt;&gt;16,VLOOKUP(A86,'1-2（記載例）'!$B$10:$BD$679,$G$7,FALSE),"")</f>
        <v/>
      </c>
      <c r="H86" s="479" t="str">
        <f>IF(TYPE(VLOOKUP(A86,'1-2（記載例）'!$B$10:$BD$679,$H$7,FALSE))&lt;&gt;16,VLOOKUP(A86,'1-2（記載例）'!$B$10:$BD$679,$H$7,FALSE),"")</f>
        <v/>
      </c>
      <c r="I86" s="479" t="str">
        <f>IF(TYPE(VLOOKUP(A86,'1-2（記載例）'!$B$10:$BD$679,$I$7,FALSE))&lt;&gt;16,VLOOKUP(A86,'1-2（記載例）'!$B$10:$BD$679,$I$7,FALSE),"")</f>
        <v/>
      </c>
      <c r="J86" s="482" t="str">
        <f>IF(TYPE(VLOOKUP(A86,'1-2（記載例）'!$B$10:$BD$679,$J$7,FALSE))&lt;&gt;16,VLOOKUP(A86,'1-2（記載例）'!$B$10:$BD$679,$J$7,FALSE),"")</f>
        <v/>
      </c>
      <c r="K86" s="485" t="str">
        <f>IF(TYPE(VLOOKUP(A86,'1-2（記載例）'!$B$10:$BD$679,$K$7,FALSE))&lt;&gt;16,VLOOKUP(A86,'1-2（記載例）'!$B$10:$BD$679,$K$7,FALSE),"")</f>
        <v/>
      </c>
      <c r="L86" s="471" t="str">
        <f>IF(TYPE(VLOOKUP(A86,'1-2（記載例）'!$B$10:$BD$679,$L$7,FALSE))&lt;&gt;16,VLOOKUP(A86,'1-2（記載例）'!$B$10:$BD$679,$L$7,FALSE),"")</f>
        <v/>
      </c>
      <c r="M86" s="471" t="str">
        <f>IF(TYPE(VLOOKUP(A86,'1-2（記載例）'!$B$10:$BD$679,$M$7,FALSE))&lt;&gt;16,VLOOKUP(A86,'1-2（記載例）'!$B$10:$BD$679,$M$7,FALSE),"")</f>
        <v/>
      </c>
      <c r="N86" s="471" t="str">
        <f>IF(TYPE(VLOOKUP(A86,'1-2（記載例）'!$B$10:$BD$679,$N$7,FALSE))&lt;&gt;16,VLOOKUP(A86,'1-2（記載例）'!$B$10:$BD$679,$N$7,FALSE),"")</f>
        <v/>
      </c>
      <c r="O86" s="471" t="str">
        <f>IF(TYPE(VLOOKUP(A86,'1-2（記載例）'!$B$10:$BD$679,$O$7,FALSE))&lt;&gt;16,VLOOKUP(A86,'1-2（記載例）'!$B$10:$BD$679,$O$7,FALSE),"")</f>
        <v/>
      </c>
      <c r="P86" s="488"/>
      <c r="Q86" s="80" t="s">
        <v>35</v>
      </c>
      <c r="R86" s="139" t="str">
        <f>IF(TYPE(VLOOKUP($A86,'1-2（記載例）'!$B$10:$BD$679,$R$7,FALSE))&lt;&gt;16,VLOOKUP($A86,'1-2（記載例）'!$B$10:$BD$679,$R$7,FALSE),"")</f>
        <v/>
      </c>
      <c r="S86" s="91"/>
      <c r="T86" s="139" t="str">
        <f>IF(R86="","",IF(C86=0,ROUNDDOWN(P86*R86,)+ROUNDDOWN((S86-ROUNDDOWN(P86*R86,))*0.5,),ROUNDDOWN(S86*0.8,)))</f>
        <v/>
      </c>
      <c r="U86" s="94"/>
      <c r="V86" s="95"/>
      <c r="W86" s="96"/>
    </row>
    <row r="87" spans="1:23" ht="25.25" hidden="1" customHeight="1">
      <c r="A87" s="148">
        <f t="shared" ref="A87:A88" si="1">IF(A86="","",A86+1)</f>
        <v>-1</v>
      </c>
      <c r="B87" s="383"/>
      <c r="C87" s="477"/>
      <c r="D87" s="480"/>
      <c r="E87" s="480"/>
      <c r="F87" s="480"/>
      <c r="G87" s="480"/>
      <c r="H87" s="480"/>
      <c r="I87" s="480"/>
      <c r="J87" s="483"/>
      <c r="K87" s="486"/>
      <c r="L87" s="472"/>
      <c r="M87" s="472"/>
      <c r="N87" s="472"/>
      <c r="O87" s="472"/>
      <c r="P87" s="489"/>
      <c r="Q87" s="81" t="s">
        <v>42</v>
      </c>
      <c r="R87" s="142" t="str">
        <f>IF(TYPE(VLOOKUP($A87,'1-2（記載例）'!$B$10:$BD$679,$R$7,FALSE))&lt;&gt;16,VLOOKUP($A87,'1-2（記載例）'!$B$10:$BD$679,$R$7,FALSE),"")</f>
        <v/>
      </c>
      <c r="S87" s="92"/>
      <c r="T87" s="142" t="str">
        <f>IF(R87="","",IF(C86=0,ROUNDDOWN(P86*R87,)+ROUNDDOWN((S87-ROUNDDOWN(P86*R87,))*0.5,),ROUNDDOWN(S87*0.8,)))</f>
        <v/>
      </c>
      <c r="U87" s="97"/>
      <c r="V87" s="98"/>
      <c r="W87" s="99"/>
    </row>
    <row r="88" spans="1:23" ht="25.25" hidden="1" customHeight="1">
      <c r="A88" s="148">
        <f t="shared" si="1"/>
        <v>0</v>
      </c>
      <c r="B88" s="384"/>
      <c r="C88" s="478"/>
      <c r="D88" s="481"/>
      <c r="E88" s="481"/>
      <c r="F88" s="481"/>
      <c r="G88" s="481"/>
      <c r="H88" s="481"/>
      <c r="I88" s="481"/>
      <c r="J88" s="484"/>
      <c r="K88" s="487"/>
      <c r="L88" s="473"/>
      <c r="M88" s="473"/>
      <c r="N88" s="473"/>
      <c r="O88" s="473"/>
      <c r="P88" s="490"/>
      <c r="Q88" s="82" t="s">
        <v>47</v>
      </c>
      <c r="R88" s="145" t="str">
        <f>IF(TYPE(VLOOKUP($A88,'1-2（記載例）'!$B$10:$BD$679,$R$7,FALSE))&lt;&gt;16,VLOOKUP($A88,'1-2（記載例）'!$B$10:$BD$679,$R$7,FALSE),"")</f>
        <v/>
      </c>
      <c r="S88" s="93"/>
      <c r="T88" s="145" t="str">
        <f>IF(R88="","",IF(C86=0,ROUNDDOWN(P86*R88,)+ROUNDDOWN((S88-ROUNDDOWN(P86*R88,))*0.5,),ROUNDDOWN(S88*0.8,)))</f>
        <v/>
      </c>
      <c r="U88" s="100"/>
      <c r="V88" s="101"/>
      <c r="W88" s="102"/>
    </row>
    <row r="89" spans="1:23" ht="25.25" hidden="1" customHeight="1">
      <c r="A89">
        <f t="shared" ref="A89" si="2">+B89*3-2</f>
        <v>-2</v>
      </c>
      <c r="B89" s="356"/>
      <c r="C89" s="476" t="str">
        <f>IF(TYPE(VLOOKUP(A89,'1-2（記載例）'!$B$10:$BD$679,$C$7,FALSE))&lt;&gt;16,VLOOKUP(A89,'1-2（記載例）'!$B$10:$BD$679,$C$7,FALSE),"")</f>
        <v/>
      </c>
      <c r="D89" s="479" t="str">
        <f>IF(TYPE(VLOOKUP(A89,'1-2（記載例）'!$B$10:$BD$679,$D$7,FALSE))&lt;&gt;16,VLOOKUP(A89,'1-2（記載例）'!$B$10:$BD$679,$D$7,FALSE),"")</f>
        <v/>
      </c>
      <c r="E89" s="479" t="str">
        <f>IF(TYPE(VLOOKUP(A89,'1-2（記載例）'!$B$10:$BD$679,$E$7,FALSE))&lt;&gt;16,VLOOKUP(A89,'1-2（記載例）'!$B$10:$BD$679,$E$7,FALSE),"")</f>
        <v/>
      </c>
      <c r="F89" s="479" t="str">
        <f>IF(TYPE(VLOOKUP(A89,'1-2（記載例）'!$B$10:$BD$679,$F$7,FALSE))&lt;&gt;16,VLOOKUP(A89,'1-2（記載例）'!$B$10:$BD$679,$F$7,FALSE),"")</f>
        <v/>
      </c>
      <c r="G89" s="479" t="str">
        <f>IF(TYPE(VLOOKUP(A89,'1-2（記載例）'!$B$10:$BD$679,$G$7,FALSE))&lt;&gt;16,VLOOKUP(A89,'1-2（記載例）'!$B$10:$BD$679,$G$7,FALSE),"")</f>
        <v/>
      </c>
      <c r="H89" s="479" t="str">
        <f>IF(TYPE(VLOOKUP(A89,'1-2（記載例）'!$B$10:$BD$679,$H$7,FALSE))&lt;&gt;16,VLOOKUP(A89,'1-2（記載例）'!$B$10:$BD$679,$H$7,FALSE),"")</f>
        <v/>
      </c>
      <c r="I89" s="479" t="str">
        <f>IF(TYPE(VLOOKUP(A89,'1-2（記載例）'!$B$10:$BD$679,$I$7,FALSE))&lt;&gt;16,VLOOKUP(A89,'1-2（記載例）'!$B$10:$BD$679,$I$7,FALSE),"")</f>
        <v/>
      </c>
      <c r="J89" s="482" t="str">
        <f>IF(TYPE(VLOOKUP(A89,'1-2（記載例）'!$B$10:$BD$679,$J$7,FALSE))&lt;&gt;16,VLOOKUP(A89,'1-2（記載例）'!$B$10:$BD$679,$J$7,FALSE),"")</f>
        <v/>
      </c>
      <c r="K89" s="485" t="str">
        <f>IF(TYPE(VLOOKUP(A89,'1-2（記載例）'!$B$10:$BD$679,$K$7,FALSE))&lt;&gt;16,VLOOKUP(A89,'1-2（記載例）'!$B$10:$BD$679,$K$7,FALSE),"")</f>
        <v/>
      </c>
      <c r="L89" s="471" t="str">
        <f>IF(TYPE(VLOOKUP(A89,'1-2（記載例）'!$B$10:$BD$679,$L$7,FALSE))&lt;&gt;16,VLOOKUP(A89,'1-2（記載例）'!$B$10:$BD$679,$L$7,FALSE),"")</f>
        <v/>
      </c>
      <c r="M89" s="471" t="str">
        <f>IF(TYPE(VLOOKUP(A89,'1-2（記載例）'!$B$10:$BD$679,$M$7,FALSE))&lt;&gt;16,VLOOKUP(A89,'1-2（記載例）'!$B$10:$BD$679,$M$7,FALSE),"")</f>
        <v/>
      </c>
      <c r="N89" s="471" t="str">
        <f>IF(TYPE(VLOOKUP(A89,'1-2（記載例）'!$B$10:$BD$679,$N$7,FALSE))&lt;&gt;16,VLOOKUP(A89,'1-2（記載例）'!$B$10:$BD$679,$N$7,FALSE),"")</f>
        <v/>
      </c>
      <c r="O89" s="471" t="str">
        <f>IF(TYPE(VLOOKUP(A89,'1-2（記載例）'!$B$10:$BD$679,$O$7,FALSE))&lt;&gt;16,VLOOKUP(A89,'1-2（記載例）'!$B$10:$BD$679,$O$7,FALSE),"")</f>
        <v/>
      </c>
      <c r="P89" s="488"/>
      <c r="Q89" s="80" t="s">
        <v>35</v>
      </c>
      <c r="R89" s="139" t="str">
        <f>IF(TYPE(VLOOKUP($A89,'1-2（記載例）'!$B$10:$BD$679,$R$7,FALSE))&lt;&gt;16,VLOOKUP($A89,'1-2（記載例）'!$B$10:$BD$679,$R$7,FALSE),"")</f>
        <v/>
      </c>
      <c r="S89" s="91"/>
      <c r="T89" s="139" t="str">
        <f>IF(R89="","",IF(C89=0,ROUNDDOWN(P89*R89,)+ROUNDDOWN((S89-ROUNDDOWN(P89*R89,))*0.5,),ROUNDDOWN(S89*0.8,)))</f>
        <v/>
      </c>
      <c r="U89" s="94"/>
      <c r="V89" s="95"/>
      <c r="W89" s="96"/>
    </row>
    <row r="90" spans="1:23" ht="25.25" hidden="1" customHeight="1">
      <c r="A90" s="148">
        <f t="shared" ref="A90:A91" si="3">IF(A89="","",A89+1)</f>
        <v>-1</v>
      </c>
      <c r="B90" s="383"/>
      <c r="C90" s="477"/>
      <c r="D90" s="480"/>
      <c r="E90" s="480"/>
      <c r="F90" s="480"/>
      <c r="G90" s="480"/>
      <c r="H90" s="480"/>
      <c r="I90" s="480"/>
      <c r="J90" s="483"/>
      <c r="K90" s="486"/>
      <c r="L90" s="472"/>
      <c r="M90" s="472"/>
      <c r="N90" s="472"/>
      <c r="O90" s="472"/>
      <c r="P90" s="489"/>
      <c r="Q90" s="81" t="s">
        <v>42</v>
      </c>
      <c r="R90" s="142" t="str">
        <f>IF(TYPE(VLOOKUP($A90,'1-2（記載例）'!$B$10:$BD$679,$R$7,FALSE))&lt;&gt;16,VLOOKUP($A90,'1-2（記載例）'!$B$10:$BD$679,$R$7,FALSE),"")</f>
        <v/>
      </c>
      <c r="S90" s="92"/>
      <c r="T90" s="142" t="str">
        <f>IF(R90="","",IF(C89=0,ROUNDDOWN(P89*R90,)+ROUNDDOWN((S90-ROUNDDOWN(P89*R90,))*0.5,),ROUNDDOWN(S90*0.8,)))</f>
        <v/>
      </c>
      <c r="U90" s="97"/>
      <c r="V90" s="98"/>
      <c r="W90" s="99"/>
    </row>
    <row r="91" spans="1:23" ht="25.25" hidden="1" customHeight="1">
      <c r="A91" s="148">
        <f t="shared" si="3"/>
        <v>0</v>
      </c>
      <c r="B91" s="384"/>
      <c r="C91" s="478"/>
      <c r="D91" s="481"/>
      <c r="E91" s="481"/>
      <c r="F91" s="481"/>
      <c r="G91" s="481"/>
      <c r="H91" s="481"/>
      <c r="I91" s="481"/>
      <c r="J91" s="484"/>
      <c r="K91" s="487"/>
      <c r="L91" s="473"/>
      <c r="M91" s="473"/>
      <c r="N91" s="473"/>
      <c r="O91" s="473"/>
      <c r="P91" s="490"/>
      <c r="Q91" s="82" t="s">
        <v>47</v>
      </c>
      <c r="R91" s="145" t="str">
        <f>IF(TYPE(VLOOKUP($A91,'1-2（記載例）'!$B$10:$BD$679,$R$7,FALSE))&lt;&gt;16,VLOOKUP($A91,'1-2（記載例）'!$B$10:$BD$679,$R$7,FALSE),"")</f>
        <v/>
      </c>
      <c r="S91" s="93"/>
      <c r="T91" s="145" t="str">
        <f>IF(R91="","",IF(C89=0,ROUNDDOWN(P89*R91,)+ROUNDDOWN((S91-ROUNDDOWN(P89*R91,))*0.5,),ROUNDDOWN(S91*0.8,)))</f>
        <v/>
      </c>
      <c r="U91" s="100"/>
      <c r="V91" s="101"/>
      <c r="W91" s="102"/>
    </row>
    <row r="92" spans="1:23" ht="25.25" hidden="1" customHeight="1">
      <c r="A92">
        <f t="shared" ref="A92" si="4">+B92*3-2</f>
        <v>-2</v>
      </c>
      <c r="B92" s="356"/>
      <c r="C92" s="476" t="str">
        <f>IF(TYPE(VLOOKUP(A92,'1-2（記載例）'!$B$10:$BD$679,$C$7,FALSE))&lt;&gt;16,VLOOKUP(A92,'1-2（記載例）'!$B$10:$BD$679,$C$7,FALSE),"")</f>
        <v/>
      </c>
      <c r="D92" s="479" t="str">
        <f>IF(TYPE(VLOOKUP(A92,'1-2（記載例）'!$B$10:$BD$679,$D$7,FALSE))&lt;&gt;16,VLOOKUP(A92,'1-2（記載例）'!$B$10:$BD$679,$D$7,FALSE),"")</f>
        <v/>
      </c>
      <c r="E92" s="479" t="str">
        <f>IF(TYPE(VLOOKUP(A92,'1-2（記載例）'!$B$10:$BD$679,$E$7,FALSE))&lt;&gt;16,VLOOKUP(A92,'1-2（記載例）'!$B$10:$BD$679,$E$7,FALSE),"")</f>
        <v/>
      </c>
      <c r="F92" s="479" t="str">
        <f>IF(TYPE(VLOOKUP(A92,'1-2（記載例）'!$B$10:$BD$679,$F$7,FALSE))&lt;&gt;16,VLOOKUP(A92,'1-2（記載例）'!$B$10:$BD$679,$F$7,FALSE),"")</f>
        <v/>
      </c>
      <c r="G92" s="479" t="str">
        <f>IF(TYPE(VLOOKUP(A92,'1-2（記載例）'!$B$10:$BD$679,$G$7,FALSE))&lt;&gt;16,VLOOKUP(A92,'1-2（記載例）'!$B$10:$BD$679,$G$7,FALSE),"")</f>
        <v/>
      </c>
      <c r="H92" s="479" t="str">
        <f>IF(TYPE(VLOOKUP(A92,'1-2（記載例）'!$B$10:$BD$679,$H$7,FALSE))&lt;&gt;16,VLOOKUP(A92,'1-2（記載例）'!$B$10:$BD$679,$H$7,FALSE),"")</f>
        <v/>
      </c>
      <c r="I92" s="479" t="str">
        <f>IF(TYPE(VLOOKUP(A92,'1-2（記載例）'!$B$10:$BD$679,$I$7,FALSE))&lt;&gt;16,VLOOKUP(A92,'1-2（記載例）'!$B$10:$BD$679,$I$7,FALSE),"")</f>
        <v/>
      </c>
      <c r="J92" s="482" t="str">
        <f>IF(TYPE(VLOOKUP(A92,'1-2（記載例）'!$B$10:$BD$679,$J$7,FALSE))&lt;&gt;16,VLOOKUP(A92,'1-2（記載例）'!$B$10:$BD$679,$J$7,FALSE),"")</f>
        <v/>
      </c>
      <c r="K92" s="485" t="str">
        <f>IF(TYPE(VLOOKUP(A92,'1-2（記載例）'!$B$10:$BD$679,$K$7,FALSE))&lt;&gt;16,VLOOKUP(A92,'1-2（記載例）'!$B$10:$BD$679,$K$7,FALSE),"")</f>
        <v/>
      </c>
      <c r="L92" s="471" t="str">
        <f>IF(TYPE(VLOOKUP(A92,'1-2（記載例）'!$B$10:$BD$679,$L$7,FALSE))&lt;&gt;16,VLOOKUP(A92,'1-2（記載例）'!$B$10:$BD$679,$L$7,FALSE),"")</f>
        <v/>
      </c>
      <c r="M92" s="471" t="str">
        <f>IF(TYPE(VLOOKUP(A92,'1-2（記載例）'!$B$10:$BD$679,$M$7,FALSE))&lt;&gt;16,VLOOKUP(A92,'1-2（記載例）'!$B$10:$BD$679,$M$7,FALSE),"")</f>
        <v/>
      </c>
      <c r="N92" s="471" t="str">
        <f>IF(TYPE(VLOOKUP(A92,'1-2（記載例）'!$B$10:$BD$679,$N$7,FALSE))&lt;&gt;16,VLOOKUP(A92,'1-2（記載例）'!$B$10:$BD$679,$N$7,FALSE),"")</f>
        <v/>
      </c>
      <c r="O92" s="471" t="str">
        <f>IF(TYPE(VLOOKUP(A92,'1-2（記載例）'!$B$10:$BD$679,$O$7,FALSE))&lt;&gt;16,VLOOKUP(A92,'1-2（記載例）'!$B$10:$BD$679,$O$7,FALSE),"")</f>
        <v/>
      </c>
      <c r="P92" s="488"/>
      <c r="Q92" s="80" t="s">
        <v>35</v>
      </c>
      <c r="R92" s="139" t="str">
        <f>IF(TYPE(VLOOKUP($A92,'1-2（記載例）'!$B$10:$BD$679,$R$7,FALSE))&lt;&gt;16,VLOOKUP($A92,'1-2（記載例）'!$B$10:$BD$679,$R$7,FALSE),"")</f>
        <v/>
      </c>
      <c r="S92" s="91"/>
      <c r="T92" s="139" t="str">
        <f>IF(R92="","",IF(C92=0,ROUNDDOWN(P92*R92,)+ROUNDDOWN((S92-ROUNDDOWN(P92*R92,))*0.5,),ROUNDDOWN(S92*0.8,)))</f>
        <v/>
      </c>
      <c r="U92" s="94"/>
      <c r="V92" s="95"/>
      <c r="W92" s="96"/>
    </row>
    <row r="93" spans="1:23" ht="25.25" hidden="1" customHeight="1">
      <c r="A93" s="148">
        <f t="shared" ref="A93:A94" si="5">IF(A92="","",A92+1)</f>
        <v>-1</v>
      </c>
      <c r="B93" s="383"/>
      <c r="C93" s="477"/>
      <c r="D93" s="480"/>
      <c r="E93" s="480"/>
      <c r="F93" s="480"/>
      <c r="G93" s="480"/>
      <c r="H93" s="480"/>
      <c r="I93" s="480"/>
      <c r="J93" s="483"/>
      <c r="K93" s="486"/>
      <c r="L93" s="472"/>
      <c r="M93" s="472"/>
      <c r="N93" s="472"/>
      <c r="O93" s="472"/>
      <c r="P93" s="489"/>
      <c r="Q93" s="81" t="s">
        <v>42</v>
      </c>
      <c r="R93" s="142" t="str">
        <f>IF(TYPE(VLOOKUP($A93,'1-2（記載例）'!$B$10:$BD$679,$R$7,FALSE))&lt;&gt;16,VLOOKUP($A93,'1-2（記載例）'!$B$10:$BD$679,$R$7,FALSE),"")</f>
        <v/>
      </c>
      <c r="S93" s="92"/>
      <c r="T93" s="142" t="str">
        <f>IF(R93="","",IF(C92=0,ROUNDDOWN(P92*R93,)+ROUNDDOWN((S93-ROUNDDOWN(P92*R93,))*0.5,),ROUNDDOWN(S93*0.8,)))</f>
        <v/>
      </c>
      <c r="U93" s="97"/>
      <c r="V93" s="98"/>
      <c r="W93" s="99"/>
    </row>
    <row r="94" spans="1:23" ht="25.25" hidden="1" customHeight="1">
      <c r="A94" s="148">
        <f t="shared" si="5"/>
        <v>0</v>
      </c>
      <c r="B94" s="384"/>
      <c r="C94" s="478"/>
      <c r="D94" s="481"/>
      <c r="E94" s="481"/>
      <c r="F94" s="481"/>
      <c r="G94" s="481"/>
      <c r="H94" s="481"/>
      <c r="I94" s="481"/>
      <c r="J94" s="484"/>
      <c r="K94" s="487"/>
      <c r="L94" s="473"/>
      <c r="M94" s="473"/>
      <c r="N94" s="473"/>
      <c r="O94" s="473"/>
      <c r="P94" s="490"/>
      <c r="Q94" s="82" t="s">
        <v>47</v>
      </c>
      <c r="R94" s="145" t="str">
        <f>IF(TYPE(VLOOKUP($A94,'1-2（記載例）'!$B$10:$BD$679,$R$7,FALSE))&lt;&gt;16,VLOOKUP($A94,'1-2（記載例）'!$B$10:$BD$679,$R$7,FALSE),"")</f>
        <v/>
      </c>
      <c r="S94" s="93"/>
      <c r="T94" s="145" t="str">
        <f>IF(R94="","",IF(C92=0,ROUNDDOWN(P92*R94,)+ROUNDDOWN((S94-ROUNDDOWN(P92*R94,))*0.5,),ROUNDDOWN(S94*0.8,)))</f>
        <v/>
      </c>
      <c r="U94" s="100"/>
      <c r="V94" s="101"/>
      <c r="W94" s="102"/>
    </row>
    <row r="95" spans="1:23" ht="25.25" hidden="1" customHeight="1">
      <c r="A95">
        <f t="shared" ref="A95" si="6">+B95*3-2</f>
        <v>-2</v>
      </c>
      <c r="B95" s="356"/>
      <c r="C95" s="476" t="str">
        <f>IF(TYPE(VLOOKUP(A95,'1-2（記載例）'!$B$10:$BD$679,$C$7,FALSE))&lt;&gt;16,VLOOKUP(A95,'1-2（記載例）'!$B$10:$BD$679,$C$7,FALSE),"")</f>
        <v/>
      </c>
      <c r="D95" s="479" t="str">
        <f>IF(TYPE(VLOOKUP(A95,'1-2（記載例）'!$B$10:$BD$679,$D$7,FALSE))&lt;&gt;16,VLOOKUP(A95,'1-2（記載例）'!$B$10:$BD$679,$D$7,FALSE),"")</f>
        <v/>
      </c>
      <c r="E95" s="479" t="str">
        <f>IF(TYPE(VLOOKUP(A95,'1-2（記載例）'!$B$10:$BD$679,$E$7,FALSE))&lt;&gt;16,VLOOKUP(A95,'1-2（記載例）'!$B$10:$BD$679,$E$7,FALSE),"")</f>
        <v/>
      </c>
      <c r="F95" s="479" t="str">
        <f>IF(TYPE(VLOOKUP(A95,'1-2（記載例）'!$B$10:$BD$679,$F$7,FALSE))&lt;&gt;16,VLOOKUP(A95,'1-2（記載例）'!$B$10:$BD$679,$F$7,FALSE),"")</f>
        <v/>
      </c>
      <c r="G95" s="479" t="str">
        <f>IF(TYPE(VLOOKUP(A95,'1-2（記載例）'!$B$10:$BD$679,$G$7,FALSE))&lt;&gt;16,VLOOKUP(A95,'1-2（記載例）'!$B$10:$BD$679,$G$7,FALSE),"")</f>
        <v/>
      </c>
      <c r="H95" s="479" t="str">
        <f>IF(TYPE(VLOOKUP(A95,'1-2（記載例）'!$B$10:$BD$679,$H$7,FALSE))&lt;&gt;16,VLOOKUP(A95,'1-2（記載例）'!$B$10:$BD$679,$H$7,FALSE),"")</f>
        <v/>
      </c>
      <c r="I95" s="479" t="str">
        <f>IF(TYPE(VLOOKUP(A95,'1-2（記載例）'!$B$10:$BD$679,$I$7,FALSE))&lt;&gt;16,VLOOKUP(A95,'1-2（記載例）'!$B$10:$BD$679,$I$7,FALSE),"")</f>
        <v/>
      </c>
      <c r="J95" s="482" t="str">
        <f>IF(TYPE(VLOOKUP(A95,'1-2（記載例）'!$B$10:$BD$679,$J$7,FALSE))&lt;&gt;16,VLOOKUP(A95,'1-2（記載例）'!$B$10:$BD$679,$J$7,FALSE),"")</f>
        <v/>
      </c>
      <c r="K95" s="485" t="str">
        <f>IF(TYPE(VLOOKUP(A95,'1-2（記載例）'!$B$10:$BD$679,$K$7,FALSE))&lt;&gt;16,VLOOKUP(A95,'1-2（記載例）'!$B$10:$BD$679,$K$7,FALSE),"")</f>
        <v/>
      </c>
      <c r="L95" s="471" t="str">
        <f>IF(TYPE(VLOOKUP(A95,'1-2（記載例）'!$B$10:$BD$679,$L$7,FALSE))&lt;&gt;16,VLOOKUP(A95,'1-2（記載例）'!$B$10:$BD$679,$L$7,FALSE),"")</f>
        <v/>
      </c>
      <c r="M95" s="471" t="str">
        <f>IF(TYPE(VLOOKUP(A95,'1-2（記載例）'!$B$10:$BD$679,$M$7,FALSE))&lt;&gt;16,VLOOKUP(A95,'1-2（記載例）'!$B$10:$BD$679,$M$7,FALSE),"")</f>
        <v/>
      </c>
      <c r="N95" s="471" t="str">
        <f>IF(TYPE(VLOOKUP(A95,'1-2（記載例）'!$B$10:$BD$679,$N$7,FALSE))&lt;&gt;16,VLOOKUP(A95,'1-2（記載例）'!$B$10:$BD$679,$N$7,FALSE),"")</f>
        <v/>
      </c>
      <c r="O95" s="471" t="str">
        <f>IF(TYPE(VLOOKUP(A95,'1-2（記載例）'!$B$10:$BD$679,$O$7,FALSE))&lt;&gt;16,VLOOKUP(A95,'1-2（記載例）'!$B$10:$BD$679,$O$7,FALSE),"")</f>
        <v/>
      </c>
      <c r="P95" s="488"/>
      <c r="Q95" s="80" t="s">
        <v>35</v>
      </c>
      <c r="R95" s="139" t="str">
        <f>IF(TYPE(VLOOKUP($A95,'1-2（記載例）'!$B$10:$BD$679,$R$7,FALSE))&lt;&gt;16,VLOOKUP($A95,'1-2（記載例）'!$B$10:$BD$679,$R$7,FALSE),"")</f>
        <v/>
      </c>
      <c r="S95" s="91"/>
      <c r="T95" s="139" t="str">
        <f>IF(R95="","",IF(C95=0,ROUNDDOWN(P95*R95,)+ROUNDDOWN((S95-ROUNDDOWN(P95*R95,))*0.5,),ROUNDDOWN(S95*0.8,)))</f>
        <v/>
      </c>
      <c r="U95" s="94"/>
      <c r="V95" s="95"/>
      <c r="W95" s="96"/>
    </row>
    <row r="96" spans="1:23" ht="25.25" hidden="1" customHeight="1">
      <c r="A96" s="148">
        <f t="shared" ref="A96:A97" si="7">IF(A95="","",A95+1)</f>
        <v>-1</v>
      </c>
      <c r="B96" s="383"/>
      <c r="C96" s="477"/>
      <c r="D96" s="480"/>
      <c r="E96" s="480"/>
      <c r="F96" s="480"/>
      <c r="G96" s="480"/>
      <c r="H96" s="480"/>
      <c r="I96" s="480"/>
      <c r="J96" s="483"/>
      <c r="K96" s="486"/>
      <c r="L96" s="472"/>
      <c r="M96" s="472"/>
      <c r="N96" s="472"/>
      <c r="O96" s="472"/>
      <c r="P96" s="489"/>
      <c r="Q96" s="81" t="s">
        <v>42</v>
      </c>
      <c r="R96" s="142" t="str">
        <f>IF(TYPE(VLOOKUP($A96,'1-2（記載例）'!$B$10:$BD$679,$R$7,FALSE))&lt;&gt;16,VLOOKUP($A96,'1-2（記載例）'!$B$10:$BD$679,$R$7,FALSE),"")</f>
        <v/>
      </c>
      <c r="S96" s="92"/>
      <c r="T96" s="142" t="str">
        <f>IF(R96="","",IF(C95=0,ROUNDDOWN(P95*R96,)+ROUNDDOWN((S96-ROUNDDOWN(P95*R96,))*0.5,),ROUNDDOWN(S96*0.8,)))</f>
        <v/>
      </c>
      <c r="U96" s="97"/>
      <c r="V96" s="98"/>
      <c r="W96" s="99"/>
    </row>
    <row r="97" spans="1:23" ht="25.25" hidden="1" customHeight="1">
      <c r="A97" s="148">
        <f t="shared" si="7"/>
        <v>0</v>
      </c>
      <c r="B97" s="384"/>
      <c r="C97" s="478"/>
      <c r="D97" s="481"/>
      <c r="E97" s="481"/>
      <c r="F97" s="481"/>
      <c r="G97" s="481"/>
      <c r="H97" s="481"/>
      <c r="I97" s="481"/>
      <c r="J97" s="484"/>
      <c r="K97" s="487"/>
      <c r="L97" s="473"/>
      <c r="M97" s="473"/>
      <c r="N97" s="473"/>
      <c r="O97" s="473"/>
      <c r="P97" s="490"/>
      <c r="Q97" s="82" t="s">
        <v>47</v>
      </c>
      <c r="R97" s="145" t="str">
        <f>IF(TYPE(VLOOKUP($A97,'1-2（記載例）'!$B$10:$BD$679,$R$7,FALSE))&lt;&gt;16,VLOOKUP($A97,'1-2（記載例）'!$B$10:$BD$679,$R$7,FALSE),"")</f>
        <v/>
      </c>
      <c r="S97" s="93"/>
      <c r="T97" s="145" t="str">
        <f>IF(R97="","",IF(C95=0,ROUNDDOWN(P95*R97,)+ROUNDDOWN((S97-ROUNDDOWN(P95*R97,))*0.5,),ROUNDDOWN(S97*0.8,)))</f>
        <v/>
      </c>
      <c r="U97" s="100"/>
      <c r="V97" s="101"/>
      <c r="W97" s="102"/>
    </row>
    <row r="98" spans="1:23" ht="25.25" hidden="1" customHeight="1">
      <c r="A98">
        <f>+B98*3-2</f>
        <v>-2</v>
      </c>
      <c r="B98" s="356"/>
      <c r="C98" s="204" t="s">
        <v>108</v>
      </c>
      <c r="D98" s="201" t="s">
        <v>108</v>
      </c>
      <c r="E98" s="201" t="s">
        <v>108</v>
      </c>
      <c r="F98" s="201" t="s">
        <v>108</v>
      </c>
      <c r="G98" s="201" t="s">
        <v>108</v>
      </c>
      <c r="H98" s="201" t="s">
        <v>108</v>
      </c>
      <c r="I98" s="201" t="s">
        <v>108</v>
      </c>
      <c r="J98" s="195" t="s">
        <v>108</v>
      </c>
      <c r="K98" s="198" t="s">
        <v>108</v>
      </c>
      <c r="L98" s="192" t="s">
        <v>108</v>
      </c>
      <c r="M98" s="192" t="s">
        <v>108</v>
      </c>
      <c r="N98" s="192" t="s">
        <v>108</v>
      </c>
      <c r="O98" s="192" t="s">
        <v>108</v>
      </c>
      <c r="P98" s="488"/>
      <c r="Q98" s="83" t="s">
        <v>35</v>
      </c>
      <c r="R98" s="72" t="s">
        <v>108</v>
      </c>
      <c r="S98" s="91"/>
      <c r="T98" s="68" t="s">
        <v>108</v>
      </c>
      <c r="U98" s="94"/>
      <c r="V98" s="95"/>
      <c r="W98" s="96"/>
    </row>
    <row r="99" spans="1:23" ht="18.5" hidden="1" customHeight="1">
      <c r="A99" s="148">
        <f>IF(A98="","",A98+1)</f>
        <v>-1</v>
      </c>
      <c r="B99" s="383"/>
      <c r="C99" s="205"/>
      <c r="D99" s="202"/>
      <c r="E99" s="202"/>
      <c r="F99" s="202"/>
      <c r="G99" s="202"/>
      <c r="H99" s="202"/>
      <c r="I99" s="202"/>
      <c r="J99" s="196"/>
      <c r="K99" s="199"/>
      <c r="L99" s="193"/>
      <c r="M99" s="193"/>
      <c r="N99" s="193"/>
      <c r="O99" s="193"/>
      <c r="P99" s="489"/>
      <c r="Q99" s="81" t="s">
        <v>42</v>
      </c>
      <c r="R99" s="71" t="s">
        <v>108</v>
      </c>
      <c r="S99" s="92"/>
      <c r="T99" s="69" t="s">
        <v>108</v>
      </c>
      <c r="U99" s="97"/>
      <c r="V99" s="98"/>
      <c r="W99" s="99"/>
    </row>
    <row r="100" spans="1:23" ht="19.75" hidden="1" customHeight="1">
      <c r="A100" s="148">
        <f>IF(A99="","",A99+1)</f>
        <v>0</v>
      </c>
      <c r="B100" s="384"/>
      <c r="C100" s="206"/>
      <c r="D100" s="203"/>
      <c r="E100" s="203"/>
      <c r="F100" s="203"/>
      <c r="G100" s="203"/>
      <c r="H100" s="203"/>
      <c r="I100" s="203"/>
      <c r="J100" s="197"/>
      <c r="K100" s="200"/>
      <c r="L100" s="194"/>
      <c r="M100" s="194"/>
      <c r="N100" s="194"/>
      <c r="O100" s="194"/>
      <c r="P100" s="490"/>
      <c r="Q100" s="82" t="s">
        <v>47</v>
      </c>
      <c r="R100" s="70" t="s">
        <v>108</v>
      </c>
      <c r="S100" s="93"/>
      <c r="T100" s="70" t="s">
        <v>108</v>
      </c>
      <c r="U100" s="100"/>
      <c r="V100" s="101"/>
      <c r="W100" s="102"/>
    </row>
    <row r="101" spans="1:23" ht="26.25" customHeight="1">
      <c r="B101" s="158"/>
      <c r="C101" s="158"/>
      <c r="D101" s="176"/>
      <c r="E101" s="176"/>
      <c r="F101" s="176"/>
      <c r="G101" s="176"/>
      <c r="H101" s="176"/>
      <c r="I101" s="176"/>
      <c r="J101" s="160"/>
      <c r="K101" s="159"/>
      <c r="L101" s="167"/>
      <c r="M101" s="170"/>
      <c r="N101" s="160"/>
      <c r="O101" s="160"/>
      <c r="P101" s="461" t="s">
        <v>109</v>
      </c>
      <c r="Q101" s="74" t="s">
        <v>35</v>
      </c>
      <c r="R101" s="139">
        <f>SUMIFS(R11:R100,Q11:Q100,Q101)</f>
        <v>0</v>
      </c>
      <c r="S101" s="139">
        <f>SUMIFS(S11:S100,Q11:Q100,Q101)</f>
        <v>0</v>
      </c>
      <c r="T101" s="149">
        <f>SUMIFS(T11:T100,Q11:Q100,Q101)</f>
        <v>175000</v>
      </c>
      <c r="U101" s="150">
        <f>SUMIFS(U11:U100,Q11:Q100,Q101)</f>
        <v>0</v>
      </c>
      <c r="V101" s="149">
        <f>SUMIFS(V11:V100,Q11:Q100,Q101)</f>
        <v>0</v>
      </c>
      <c r="W101" s="173"/>
    </row>
    <row r="102" spans="1:23" ht="26.25" customHeight="1">
      <c r="B102" s="161"/>
      <c r="C102" s="161"/>
      <c r="D102" s="177"/>
      <c r="E102" s="177"/>
      <c r="F102" s="177"/>
      <c r="G102" s="177"/>
      <c r="H102" s="177"/>
      <c r="I102" s="177"/>
      <c r="J102" s="162"/>
      <c r="K102" s="73"/>
      <c r="L102" s="168"/>
      <c r="M102" s="171"/>
      <c r="N102" s="162"/>
      <c r="O102" s="162"/>
      <c r="P102" s="462"/>
      <c r="Q102" s="75" t="s">
        <v>42</v>
      </c>
      <c r="R102" s="142">
        <f>SUMIFS(R11:R100,Q11:Q100,Q102)</f>
        <v>0</v>
      </c>
      <c r="S102" s="142">
        <f>SUMIFS(S11:S100,Q11:Q100,Q102)</f>
        <v>0</v>
      </c>
      <c r="T102" s="151">
        <f>SUMIFS(T11:T100,Q11:Q100,Q102)</f>
        <v>835250</v>
      </c>
      <c r="U102" s="152">
        <f>SUMIFS(U11:U100,Q11:Q100,Q102)</f>
        <v>0</v>
      </c>
      <c r="V102" s="151">
        <f>SUMIFS(V11:V100,Q11:Q100,Q102)</f>
        <v>0</v>
      </c>
      <c r="W102" s="174"/>
    </row>
    <row r="103" spans="1:23" ht="26.25" customHeight="1">
      <c r="B103" s="163"/>
      <c r="C103" s="163"/>
      <c r="D103" s="164"/>
      <c r="E103" s="164"/>
      <c r="F103" s="164"/>
      <c r="G103" s="164"/>
      <c r="H103" s="164"/>
      <c r="I103" s="164"/>
      <c r="J103" s="166"/>
      <c r="K103" s="165"/>
      <c r="L103" s="169"/>
      <c r="M103" s="172"/>
      <c r="N103" s="166"/>
      <c r="O103" s="166"/>
      <c r="P103" s="463"/>
      <c r="Q103" s="78" t="s">
        <v>47</v>
      </c>
      <c r="R103" s="145">
        <f>SUMIFS(R11:R100,Q11:Q100,Q103)</f>
        <v>0</v>
      </c>
      <c r="S103" s="145">
        <f>SUMIFS(S11:S100,Q11:Q100,Q103)</f>
        <v>0</v>
      </c>
      <c r="T103" s="153">
        <f>SUMIFS(T11:T100,Q11:Q100,Q103)</f>
        <v>1010250</v>
      </c>
      <c r="U103" s="154">
        <f>SUMIFS(U11:U100,Q11:Q100,Q103)</f>
        <v>0</v>
      </c>
      <c r="V103" s="153">
        <f>SUMIFS(V11:V100,Q11:Q100,Q103)</f>
        <v>0</v>
      </c>
      <c r="W103" s="175"/>
    </row>
    <row r="104" spans="1:23" ht="26.25" customHeight="1" thickBot="1">
      <c r="B104" s="1"/>
      <c r="C104" s="1"/>
      <c r="D104" s="1"/>
      <c r="E104" s="1"/>
      <c r="F104" s="1"/>
      <c r="G104" s="1"/>
      <c r="H104" s="1"/>
      <c r="I104" s="1"/>
      <c r="J104" s="1"/>
      <c r="K104" s="1"/>
      <c r="L104" s="1"/>
      <c r="M104" s="1"/>
      <c r="N104" s="1"/>
      <c r="O104" s="1"/>
      <c r="P104" s="6"/>
      <c r="Q104" s="6"/>
      <c r="R104" s="6"/>
      <c r="S104" s="2"/>
      <c r="T104" s="2"/>
      <c r="U104" s="2"/>
      <c r="V104" s="2"/>
      <c r="W104" s="6"/>
    </row>
    <row r="105" spans="1:23" ht="16.5">
      <c r="B105" s="464" t="s">
        <v>79</v>
      </c>
      <c r="C105" s="465"/>
      <c r="D105" s="465"/>
      <c r="E105" s="465"/>
      <c r="F105" s="465"/>
      <c r="G105" s="465"/>
      <c r="H105" s="465"/>
      <c r="I105" s="465"/>
      <c r="J105" s="316"/>
      <c r="K105" s="191"/>
      <c r="L105" s="466" t="s">
        <v>110</v>
      </c>
      <c r="M105" s="467"/>
      <c r="N105" s="599" t="s">
        <v>154</v>
      </c>
      <c r="O105" s="600"/>
      <c r="P105" s="601"/>
      <c r="Q105" s="76"/>
      <c r="R105" s="187" t="s">
        <v>111</v>
      </c>
      <c r="S105" s="602" t="s">
        <v>142</v>
      </c>
      <c r="T105" s="602"/>
      <c r="U105" s="602"/>
      <c r="V105" s="602"/>
      <c r="W105" s="603"/>
    </row>
    <row r="106" spans="1:23" ht="16.5">
      <c r="B106" s="452" t="s">
        <v>112</v>
      </c>
      <c r="C106" s="453"/>
      <c r="D106" s="453"/>
      <c r="E106" s="453"/>
      <c r="F106" s="453"/>
      <c r="G106" s="453"/>
      <c r="H106" s="453"/>
      <c r="I106" s="453"/>
      <c r="J106" s="299"/>
      <c r="K106" s="104" t="s">
        <v>131</v>
      </c>
      <c r="L106" s="454" t="s">
        <v>113</v>
      </c>
      <c r="M106" s="299"/>
      <c r="N106" s="604" t="s">
        <v>145</v>
      </c>
      <c r="O106" s="605"/>
      <c r="P106" s="606"/>
      <c r="Q106" s="190"/>
      <c r="R106" s="188" t="s">
        <v>114</v>
      </c>
      <c r="S106" s="607" t="s">
        <v>147</v>
      </c>
      <c r="T106" s="608"/>
      <c r="U106" s="608"/>
      <c r="V106" s="608"/>
      <c r="W106" s="609"/>
    </row>
    <row r="107" spans="1:23" ht="17" thickBot="1">
      <c r="B107" s="450" t="s">
        <v>115</v>
      </c>
      <c r="C107" s="451"/>
      <c r="D107" s="451"/>
      <c r="E107" s="451"/>
      <c r="F107" s="451"/>
      <c r="G107" s="451"/>
      <c r="H107" s="451"/>
      <c r="I107" s="451"/>
      <c r="J107" s="294"/>
      <c r="K107" s="84"/>
      <c r="L107" s="449"/>
      <c r="M107" s="294"/>
      <c r="N107" s="593"/>
      <c r="O107" s="594"/>
      <c r="P107" s="595"/>
      <c r="Q107" s="105"/>
      <c r="R107" s="106"/>
      <c r="S107" s="596"/>
      <c r="T107" s="597"/>
      <c r="U107" s="597"/>
      <c r="V107" s="597"/>
      <c r="W107" s="598"/>
    </row>
    <row r="108" spans="1:23" ht="16.5">
      <c r="B108" s="7" t="s">
        <v>155</v>
      </c>
      <c r="C108" s="7"/>
      <c r="D108" s="7"/>
      <c r="E108" s="7"/>
      <c r="F108" s="7"/>
      <c r="G108" s="7"/>
      <c r="H108" s="7"/>
      <c r="I108" s="7"/>
      <c r="J108" s="77"/>
      <c r="K108" s="77"/>
      <c r="L108" s="77"/>
      <c r="M108" s="77"/>
      <c r="N108" s="77"/>
      <c r="O108" s="77"/>
      <c r="P108" s="1"/>
      <c r="Q108" s="1"/>
      <c r="R108" s="1"/>
      <c r="S108" s="1"/>
      <c r="T108" s="1"/>
      <c r="U108" s="1"/>
      <c r="V108" s="1"/>
      <c r="W108" s="1"/>
    </row>
    <row r="109" spans="1:23" ht="16.5">
      <c r="B109" s="7" t="s">
        <v>87</v>
      </c>
      <c r="C109" s="7"/>
      <c r="D109" s="7"/>
      <c r="E109" s="7"/>
      <c r="F109" s="7"/>
      <c r="G109" s="7"/>
      <c r="H109" s="7"/>
      <c r="I109" s="7"/>
      <c r="J109" s="77"/>
      <c r="K109" s="77"/>
      <c r="L109" s="77"/>
      <c r="M109" s="77"/>
      <c r="N109" s="77"/>
      <c r="O109" s="77"/>
      <c r="P109" s="1"/>
      <c r="Q109" s="1"/>
      <c r="R109" s="1"/>
      <c r="S109" s="1"/>
      <c r="T109" s="1"/>
      <c r="U109" s="1"/>
      <c r="V109" s="1"/>
      <c r="W109" s="1"/>
    </row>
    <row r="110" spans="1:23" ht="16.5">
      <c r="B110" s="38" t="s">
        <v>117</v>
      </c>
      <c r="C110" s="38"/>
      <c r="D110" s="38"/>
      <c r="E110" s="38"/>
      <c r="F110" s="38"/>
      <c r="G110" s="38"/>
      <c r="H110" s="38"/>
      <c r="I110" s="38"/>
      <c r="J110" s="238"/>
      <c r="K110" s="238"/>
      <c r="L110" s="238"/>
      <c r="M110" s="238"/>
      <c r="N110" s="238"/>
      <c r="O110" s="238"/>
      <c r="P110" s="1"/>
      <c r="Q110" s="1"/>
      <c r="R110" s="1"/>
      <c r="S110" s="1"/>
      <c r="T110" s="1"/>
      <c r="U110" s="1"/>
      <c r="V110" s="1"/>
      <c r="W110" s="1"/>
    </row>
    <row r="111" spans="1:23" ht="16.5">
      <c r="B111" s="38" t="s">
        <v>118</v>
      </c>
      <c r="C111" s="38"/>
      <c r="D111" s="38"/>
      <c r="E111" s="38"/>
      <c r="F111" s="38"/>
      <c r="G111" s="38"/>
      <c r="H111" s="38"/>
      <c r="I111" s="38"/>
      <c r="J111" s="238"/>
      <c r="K111" s="238"/>
      <c r="L111" s="238"/>
      <c r="M111" s="238"/>
      <c r="N111" s="238"/>
      <c r="O111" s="238"/>
      <c r="P111" s="1"/>
      <c r="Q111" s="1"/>
      <c r="R111" s="1"/>
      <c r="S111" s="1"/>
      <c r="T111" s="1"/>
      <c r="U111" s="1"/>
      <c r="V111" s="1"/>
      <c r="W111" s="1"/>
    </row>
    <row r="112" spans="1:23" ht="16.5">
      <c r="B112" s="38" t="s">
        <v>119</v>
      </c>
      <c r="C112" s="38"/>
      <c r="D112" s="38"/>
      <c r="E112" s="38"/>
      <c r="F112" s="38"/>
      <c r="G112" s="38"/>
      <c r="H112" s="38"/>
      <c r="I112" s="38"/>
      <c r="J112" s="238"/>
      <c r="K112" s="238"/>
      <c r="L112" s="238"/>
      <c r="M112" s="238"/>
      <c r="N112" s="238"/>
      <c r="O112" s="238"/>
      <c r="P112" s="1"/>
      <c r="Q112" s="1"/>
      <c r="R112" s="1"/>
      <c r="S112" s="1"/>
      <c r="T112" s="1"/>
      <c r="U112" s="1"/>
      <c r="V112" s="1"/>
      <c r="W112" s="1"/>
    </row>
    <row r="113" spans="2:23" ht="16.5">
      <c r="B113" s="38" t="s">
        <v>120</v>
      </c>
      <c r="C113" s="38"/>
      <c r="D113" s="38"/>
      <c r="E113" s="38"/>
      <c r="F113" s="38"/>
      <c r="G113" s="38"/>
      <c r="H113" s="38"/>
      <c r="I113" s="38"/>
      <c r="J113" s="238"/>
      <c r="K113" s="238"/>
      <c r="L113" s="238"/>
      <c r="M113" s="238"/>
      <c r="N113" s="238"/>
      <c r="O113" s="238"/>
      <c r="P113" s="1"/>
      <c r="Q113" s="1"/>
      <c r="R113" s="1"/>
      <c r="S113" s="1"/>
      <c r="T113" s="1"/>
      <c r="U113" s="1"/>
      <c r="V113" s="1"/>
      <c r="W113" s="1"/>
    </row>
    <row r="114" spans="2:23" ht="16.5">
      <c r="B114" s="38" t="s">
        <v>121</v>
      </c>
      <c r="C114" s="240"/>
      <c r="D114" s="240"/>
      <c r="E114" s="240"/>
      <c r="F114" s="240"/>
      <c r="G114" s="240"/>
      <c r="H114" s="240"/>
      <c r="I114" s="240"/>
      <c r="J114" s="240"/>
      <c r="K114" s="240"/>
      <c r="L114" s="240"/>
      <c r="M114" s="240"/>
      <c r="N114" s="240"/>
      <c r="O114" s="240"/>
      <c r="P114" s="240"/>
      <c r="Q114" s="240"/>
      <c r="R114" s="240"/>
      <c r="S114" s="240"/>
      <c r="T114" s="240"/>
      <c r="U114" s="240"/>
    </row>
  </sheetData>
  <sheetProtection formatColumns="0" formatRows="0"/>
  <mergeCells count="466">
    <mergeCell ref="B1:K1"/>
    <mergeCell ref="L3:M3"/>
    <mergeCell ref="B5:J5"/>
    <mergeCell ref="V5:W5"/>
    <mergeCell ref="B8:B10"/>
    <mergeCell ref="C8:J10"/>
    <mergeCell ref="K8:K10"/>
    <mergeCell ref="L8:L10"/>
    <mergeCell ref="M8:M10"/>
    <mergeCell ref="N3:R3"/>
    <mergeCell ref="G11:G13"/>
    <mergeCell ref="O14:O16"/>
    <mergeCell ref="P14:P16"/>
    <mergeCell ref="N8:N10"/>
    <mergeCell ref="O8:O10"/>
    <mergeCell ref="P8:P10"/>
    <mergeCell ref="R8:T8"/>
    <mergeCell ref="U8:V9"/>
    <mergeCell ref="W8:W10"/>
    <mergeCell ref="J14:J16"/>
    <mergeCell ref="K14:K16"/>
    <mergeCell ref="L14:L16"/>
    <mergeCell ref="M14:M16"/>
    <mergeCell ref="N14:N16"/>
    <mergeCell ref="H17:H19"/>
    <mergeCell ref="I17:I19"/>
    <mergeCell ref="I14:I16"/>
    <mergeCell ref="N11:N13"/>
    <mergeCell ref="O11:O13"/>
    <mergeCell ref="P11:P13"/>
    <mergeCell ref="B14:B16"/>
    <mergeCell ref="C14:C16"/>
    <mergeCell ref="D14:D16"/>
    <mergeCell ref="E14:E16"/>
    <mergeCell ref="F14:F16"/>
    <mergeCell ref="G14:G16"/>
    <mergeCell ref="H14:H16"/>
    <mergeCell ref="H11:H13"/>
    <mergeCell ref="I11:I13"/>
    <mergeCell ref="J11:J13"/>
    <mergeCell ref="K11:K13"/>
    <mergeCell ref="L11:L13"/>
    <mergeCell ref="M11:M13"/>
    <mergeCell ref="B11:B13"/>
    <mergeCell ref="C11:C13"/>
    <mergeCell ref="D11:D13"/>
    <mergeCell ref="E11:E13"/>
    <mergeCell ref="F11:F13"/>
    <mergeCell ref="K20:K22"/>
    <mergeCell ref="L20:L22"/>
    <mergeCell ref="M20:M22"/>
    <mergeCell ref="N20:N22"/>
    <mergeCell ref="O20:O22"/>
    <mergeCell ref="P20:P22"/>
    <mergeCell ref="P17:P19"/>
    <mergeCell ref="B20:B22"/>
    <mergeCell ref="C20:C22"/>
    <mergeCell ref="D20:D22"/>
    <mergeCell ref="E20:E22"/>
    <mergeCell ref="F20:F22"/>
    <mergeCell ref="G20:G22"/>
    <mergeCell ref="H20:H22"/>
    <mergeCell ref="I20:I22"/>
    <mergeCell ref="J20:J22"/>
    <mergeCell ref="J17:J19"/>
    <mergeCell ref="K17:K19"/>
    <mergeCell ref="L17:L19"/>
    <mergeCell ref="M17:M19"/>
    <mergeCell ref="N17:N19"/>
    <mergeCell ref="O17:O19"/>
    <mergeCell ref="B17:B19"/>
    <mergeCell ref="C17:C19"/>
    <mergeCell ref="D17:D19"/>
    <mergeCell ref="E17:E19"/>
    <mergeCell ref="F17:F19"/>
    <mergeCell ref="G17:G19"/>
    <mergeCell ref="B26:B28"/>
    <mergeCell ref="C26:C28"/>
    <mergeCell ref="D26:D28"/>
    <mergeCell ref="E26:E28"/>
    <mergeCell ref="F26:F28"/>
    <mergeCell ref="G26:G28"/>
    <mergeCell ref="H26:H28"/>
    <mergeCell ref="H23:H25"/>
    <mergeCell ref="I23:I25"/>
    <mergeCell ref="B23:B25"/>
    <mergeCell ref="C23:C25"/>
    <mergeCell ref="D23:D25"/>
    <mergeCell ref="E23:E25"/>
    <mergeCell ref="F23:F25"/>
    <mergeCell ref="G23:G25"/>
    <mergeCell ref="E29:E31"/>
    <mergeCell ref="F29:F31"/>
    <mergeCell ref="G29:G31"/>
    <mergeCell ref="H29:H31"/>
    <mergeCell ref="I29:I31"/>
    <mergeCell ref="I26:I28"/>
    <mergeCell ref="N23:N25"/>
    <mergeCell ref="O23:O25"/>
    <mergeCell ref="P23:P25"/>
    <mergeCell ref="J23:J25"/>
    <mergeCell ref="K23:K25"/>
    <mergeCell ref="L23:L25"/>
    <mergeCell ref="M23:M25"/>
    <mergeCell ref="O26:O28"/>
    <mergeCell ref="P26:P28"/>
    <mergeCell ref="J26:J28"/>
    <mergeCell ref="K26:K28"/>
    <mergeCell ref="L26:L28"/>
    <mergeCell ref="M26:M28"/>
    <mergeCell ref="N26:N28"/>
    <mergeCell ref="P29:P31"/>
    <mergeCell ref="J29:J31"/>
    <mergeCell ref="K29:K31"/>
    <mergeCell ref="L29:L31"/>
    <mergeCell ref="K32:K34"/>
    <mergeCell ref="L32:L34"/>
    <mergeCell ref="M32:M34"/>
    <mergeCell ref="N32:N34"/>
    <mergeCell ref="G35:G37"/>
    <mergeCell ref="O38:O40"/>
    <mergeCell ref="P38:P40"/>
    <mergeCell ref="O32:O34"/>
    <mergeCell ref="P32:P34"/>
    <mergeCell ref="P35:P37"/>
    <mergeCell ref="N38:N40"/>
    <mergeCell ref="B32:B34"/>
    <mergeCell ref="C32:C34"/>
    <mergeCell ref="D32:D34"/>
    <mergeCell ref="E32:E34"/>
    <mergeCell ref="F32:F34"/>
    <mergeCell ref="G32:G34"/>
    <mergeCell ref="H32:H34"/>
    <mergeCell ref="I32:I34"/>
    <mergeCell ref="J32:J34"/>
    <mergeCell ref="M29:M31"/>
    <mergeCell ref="N29:N31"/>
    <mergeCell ref="O29:O31"/>
    <mergeCell ref="B29:B31"/>
    <mergeCell ref="C29:C31"/>
    <mergeCell ref="D29:D31"/>
    <mergeCell ref="H41:H43"/>
    <mergeCell ref="I41:I43"/>
    <mergeCell ref="I38:I40"/>
    <mergeCell ref="N35:N37"/>
    <mergeCell ref="O35:O37"/>
    <mergeCell ref="B38:B40"/>
    <mergeCell ref="C38:C40"/>
    <mergeCell ref="D38:D40"/>
    <mergeCell ref="E38:E40"/>
    <mergeCell ref="F38:F40"/>
    <mergeCell ref="G38:G40"/>
    <mergeCell ref="H38:H40"/>
    <mergeCell ref="H35:H37"/>
    <mergeCell ref="I35:I37"/>
    <mergeCell ref="J35:J37"/>
    <mergeCell ref="K35:K37"/>
    <mergeCell ref="L35:L37"/>
    <mergeCell ref="M35:M37"/>
    <mergeCell ref="B35:B37"/>
    <mergeCell ref="C35:C37"/>
    <mergeCell ref="D35:D37"/>
    <mergeCell ref="E35:E37"/>
    <mergeCell ref="F35:F37"/>
    <mergeCell ref="J38:J40"/>
    <mergeCell ref="K38:K40"/>
    <mergeCell ref="L38:L40"/>
    <mergeCell ref="M38:M40"/>
    <mergeCell ref="K44:K46"/>
    <mergeCell ref="L44:L46"/>
    <mergeCell ref="M44:M46"/>
    <mergeCell ref="N44:N46"/>
    <mergeCell ref="O44:O46"/>
    <mergeCell ref="P44:P46"/>
    <mergeCell ref="P41:P43"/>
    <mergeCell ref="B44:B46"/>
    <mergeCell ref="C44:C46"/>
    <mergeCell ref="D44:D46"/>
    <mergeCell ref="E44:E46"/>
    <mergeCell ref="F44:F46"/>
    <mergeCell ref="G44:G46"/>
    <mergeCell ref="H44:H46"/>
    <mergeCell ref="I44:I46"/>
    <mergeCell ref="J44:J46"/>
    <mergeCell ref="J41:J43"/>
    <mergeCell ref="K41:K43"/>
    <mergeCell ref="L41:L43"/>
    <mergeCell ref="M41:M43"/>
    <mergeCell ref="N41:N43"/>
    <mergeCell ref="O41:O43"/>
    <mergeCell ref="B41:B43"/>
    <mergeCell ref="C41:C43"/>
    <mergeCell ref="D41:D43"/>
    <mergeCell ref="E41:E43"/>
    <mergeCell ref="F41:F43"/>
    <mergeCell ref="G41:G43"/>
    <mergeCell ref="B50:B52"/>
    <mergeCell ref="C50:C52"/>
    <mergeCell ref="D50:D52"/>
    <mergeCell ref="E50:E52"/>
    <mergeCell ref="F50:F52"/>
    <mergeCell ref="G50:G52"/>
    <mergeCell ref="H50:H52"/>
    <mergeCell ref="H47:H49"/>
    <mergeCell ref="I47:I49"/>
    <mergeCell ref="B47:B49"/>
    <mergeCell ref="C47:C49"/>
    <mergeCell ref="D47:D49"/>
    <mergeCell ref="E47:E49"/>
    <mergeCell ref="F47:F49"/>
    <mergeCell ref="G47:G49"/>
    <mergeCell ref="E53:E55"/>
    <mergeCell ref="F53:F55"/>
    <mergeCell ref="G53:G55"/>
    <mergeCell ref="H53:H55"/>
    <mergeCell ref="I53:I55"/>
    <mergeCell ref="I50:I52"/>
    <mergeCell ref="N47:N49"/>
    <mergeCell ref="O47:O49"/>
    <mergeCell ref="P47:P49"/>
    <mergeCell ref="J47:J49"/>
    <mergeCell ref="K47:K49"/>
    <mergeCell ref="L47:L49"/>
    <mergeCell ref="M47:M49"/>
    <mergeCell ref="O50:O52"/>
    <mergeCell ref="P50:P52"/>
    <mergeCell ref="J50:J52"/>
    <mergeCell ref="K50:K52"/>
    <mergeCell ref="L50:L52"/>
    <mergeCell ref="M50:M52"/>
    <mergeCell ref="N50:N52"/>
    <mergeCell ref="P53:P55"/>
    <mergeCell ref="J53:J55"/>
    <mergeCell ref="K53:K55"/>
    <mergeCell ref="L53:L55"/>
    <mergeCell ref="K56:K58"/>
    <mergeCell ref="L56:L58"/>
    <mergeCell ref="M56:M58"/>
    <mergeCell ref="N56:N58"/>
    <mergeCell ref="G59:G61"/>
    <mergeCell ref="O62:O64"/>
    <mergeCell ref="P62:P64"/>
    <mergeCell ref="O56:O58"/>
    <mergeCell ref="P56:P58"/>
    <mergeCell ref="P59:P61"/>
    <mergeCell ref="N62:N64"/>
    <mergeCell ref="B56:B58"/>
    <mergeCell ref="C56:C58"/>
    <mergeCell ref="D56:D58"/>
    <mergeCell ref="E56:E58"/>
    <mergeCell ref="F56:F58"/>
    <mergeCell ref="G56:G58"/>
    <mergeCell ref="H56:H58"/>
    <mergeCell ref="I56:I58"/>
    <mergeCell ref="J56:J58"/>
    <mergeCell ref="M53:M55"/>
    <mergeCell ref="N53:N55"/>
    <mergeCell ref="O53:O55"/>
    <mergeCell ref="B53:B55"/>
    <mergeCell ref="C53:C55"/>
    <mergeCell ref="D53:D55"/>
    <mergeCell ref="H65:H67"/>
    <mergeCell ref="I65:I67"/>
    <mergeCell ref="I62:I64"/>
    <mergeCell ref="N59:N61"/>
    <mergeCell ref="O59:O61"/>
    <mergeCell ref="B62:B64"/>
    <mergeCell ref="C62:C64"/>
    <mergeCell ref="D62:D64"/>
    <mergeCell ref="E62:E64"/>
    <mergeCell ref="F62:F64"/>
    <mergeCell ref="G62:G64"/>
    <mergeCell ref="H62:H64"/>
    <mergeCell ref="H59:H61"/>
    <mergeCell ref="I59:I61"/>
    <mergeCell ref="J59:J61"/>
    <mergeCell ref="K59:K61"/>
    <mergeCell ref="L59:L61"/>
    <mergeCell ref="M59:M61"/>
    <mergeCell ref="B59:B61"/>
    <mergeCell ref="C59:C61"/>
    <mergeCell ref="D59:D61"/>
    <mergeCell ref="E59:E61"/>
    <mergeCell ref="F59:F61"/>
    <mergeCell ref="J62:J64"/>
    <mergeCell ref="K62:K64"/>
    <mergeCell ref="L62:L64"/>
    <mergeCell ref="M62:M64"/>
    <mergeCell ref="K68:K70"/>
    <mergeCell ref="L68:L70"/>
    <mergeCell ref="M68:M70"/>
    <mergeCell ref="N68:N70"/>
    <mergeCell ref="O68:O70"/>
    <mergeCell ref="P68:P70"/>
    <mergeCell ref="P65:P67"/>
    <mergeCell ref="B68:B70"/>
    <mergeCell ref="C68:C70"/>
    <mergeCell ref="D68:D70"/>
    <mergeCell ref="E68:E70"/>
    <mergeCell ref="F68:F70"/>
    <mergeCell ref="G68:G70"/>
    <mergeCell ref="H68:H70"/>
    <mergeCell ref="I68:I70"/>
    <mergeCell ref="J68:J70"/>
    <mergeCell ref="J65:J67"/>
    <mergeCell ref="K65:K67"/>
    <mergeCell ref="L65:L67"/>
    <mergeCell ref="M65:M67"/>
    <mergeCell ref="N65:N67"/>
    <mergeCell ref="O65:O67"/>
    <mergeCell ref="B65:B67"/>
    <mergeCell ref="C65:C67"/>
    <mergeCell ref="D65:D67"/>
    <mergeCell ref="E65:E67"/>
    <mergeCell ref="F65:F67"/>
    <mergeCell ref="G65:G67"/>
    <mergeCell ref="B74:B76"/>
    <mergeCell ref="C74:C76"/>
    <mergeCell ref="D74:D76"/>
    <mergeCell ref="E74:E76"/>
    <mergeCell ref="F74:F76"/>
    <mergeCell ref="G74:G76"/>
    <mergeCell ref="H74:H76"/>
    <mergeCell ref="H71:H73"/>
    <mergeCell ref="I71:I73"/>
    <mergeCell ref="B71:B73"/>
    <mergeCell ref="C71:C73"/>
    <mergeCell ref="D71:D73"/>
    <mergeCell ref="E71:E73"/>
    <mergeCell ref="F71:F73"/>
    <mergeCell ref="G71:G73"/>
    <mergeCell ref="I74:I76"/>
    <mergeCell ref="N71:N73"/>
    <mergeCell ref="O71:O73"/>
    <mergeCell ref="P71:P73"/>
    <mergeCell ref="J71:J73"/>
    <mergeCell ref="K71:K73"/>
    <mergeCell ref="L71:L73"/>
    <mergeCell ref="M71:M73"/>
    <mergeCell ref="O74:O76"/>
    <mergeCell ref="P74:P76"/>
    <mergeCell ref="J74:J76"/>
    <mergeCell ref="K74:K76"/>
    <mergeCell ref="L74:L76"/>
    <mergeCell ref="M74:M76"/>
    <mergeCell ref="N74:N76"/>
    <mergeCell ref="P86:P88"/>
    <mergeCell ref="O80:O82"/>
    <mergeCell ref="P80:P82"/>
    <mergeCell ref="P83:P85"/>
    <mergeCell ref="N86:N88"/>
    <mergeCell ref="E77:E79"/>
    <mergeCell ref="F77:F79"/>
    <mergeCell ref="G77:G79"/>
    <mergeCell ref="H77:H79"/>
    <mergeCell ref="I77:I79"/>
    <mergeCell ref="P77:P79"/>
    <mergeCell ref="J77:J79"/>
    <mergeCell ref="K77:K79"/>
    <mergeCell ref="L77:L79"/>
    <mergeCell ref="M77:M79"/>
    <mergeCell ref="N77:N79"/>
    <mergeCell ref="O77:O79"/>
    <mergeCell ref="H80:H82"/>
    <mergeCell ref="I80:I82"/>
    <mergeCell ref="J80:J82"/>
    <mergeCell ref="K80:K82"/>
    <mergeCell ref="L80:L82"/>
    <mergeCell ref="M80:M82"/>
    <mergeCell ref="N80:N82"/>
    <mergeCell ref="H89:H91"/>
    <mergeCell ref="I89:I91"/>
    <mergeCell ref="I86:I88"/>
    <mergeCell ref="N83:N85"/>
    <mergeCell ref="O83:O85"/>
    <mergeCell ref="B86:B88"/>
    <mergeCell ref="C86:C88"/>
    <mergeCell ref="D86:D88"/>
    <mergeCell ref="E86:E88"/>
    <mergeCell ref="F86:F88"/>
    <mergeCell ref="G86:G88"/>
    <mergeCell ref="H86:H88"/>
    <mergeCell ref="H83:H85"/>
    <mergeCell ref="I83:I85"/>
    <mergeCell ref="J83:J85"/>
    <mergeCell ref="K83:K85"/>
    <mergeCell ref="L83:L85"/>
    <mergeCell ref="M83:M85"/>
    <mergeCell ref="G83:G85"/>
    <mergeCell ref="O86:O88"/>
    <mergeCell ref="J86:J88"/>
    <mergeCell ref="K86:K88"/>
    <mergeCell ref="L86:L88"/>
    <mergeCell ref="M86:M88"/>
    <mergeCell ref="B77:B79"/>
    <mergeCell ref="C77:C79"/>
    <mergeCell ref="D77:D79"/>
    <mergeCell ref="B80:B82"/>
    <mergeCell ref="C80:C82"/>
    <mergeCell ref="D80:D82"/>
    <mergeCell ref="E80:E82"/>
    <mergeCell ref="F80:F82"/>
    <mergeCell ref="G80:G82"/>
    <mergeCell ref="D89:D91"/>
    <mergeCell ref="E89:E91"/>
    <mergeCell ref="F89:F91"/>
    <mergeCell ref="G89:G91"/>
    <mergeCell ref="B83:B85"/>
    <mergeCell ref="C83:C85"/>
    <mergeCell ref="D83:D85"/>
    <mergeCell ref="E83:E85"/>
    <mergeCell ref="F83:F85"/>
    <mergeCell ref="P89:P91"/>
    <mergeCell ref="B92:B94"/>
    <mergeCell ref="C92:C94"/>
    <mergeCell ref="D92:D94"/>
    <mergeCell ref="E92:E94"/>
    <mergeCell ref="F92:F94"/>
    <mergeCell ref="G92:G94"/>
    <mergeCell ref="H92:H94"/>
    <mergeCell ref="I92:I94"/>
    <mergeCell ref="K92:K94"/>
    <mergeCell ref="L92:L94"/>
    <mergeCell ref="M92:M94"/>
    <mergeCell ref="N92:N94"/>
    <mergeCell ref="O92:O94"/>
    <mergeCell ref="P92:P94"/>
    <mergeCell ref="J92:J94"/>
    <mergeCell ref="J89:J91"/>
    <mergeCell ref="K89:K91"/>
    <mergeCell ref="L89:L91"/>
    <mergeCell ref="M89:M91"/>
    <mergeCell ref="N89:N91"/>
    <mergeCell ref="O89:O91"/>
    <mergeCell ref="B89:B91"/>
    <mergeCell ref="C89:C91"/>
    <mergeCell ref="P101:P103"/>
    <mergeCell ref="H95:H97"/>
    <mergeCell ref="I95:I97"/>
    <mergeCell ref="J95:J97"/>
    <mergeCell ref="K95:K97"/>
    <mergeCell ref="L95:L97"/>
    <mergeCell ref="M95:M97"/>
    <mergeCell ref="B95:B97"/>
    <mergeCell ref="C95:C97"/>
    <mergeCell ref="D95:D97"/>
    <mergeCell ref="E95:E97"/>
    <mergeCell ref="F95:F97"/>
    <mergeCell ref="G95:G97"/>
    <mergeCell ref="N95:N97"/>
    <mergeCell ref="O95:O97"/>
    <mergeCell ref="P95:P97"/>
    <mergeCell ref="B98:B100"/>
    <mergeCell ref="P98:P100"/>
    <mergeCell ref="B107:J107"/>
    <mergeCell ref="L107:M107"/>
    <mergeCell ref="N107:P107"/>
    <mergeCell ref="S107:W107"/>
    <mergeCell ref="B105:J105"/>
    <mergeCell ref="L105:M105"/>
    <mergeCell ref="N105:P105"/>
    <mergeCell ref="S105:W105"/>
    <mergeCell ref="B106:J106"/>
    <mergeCell ref="L106:M106"/>
    <mergeCell ref="N106:P106"/>
    <mergeCell ref="S106:W106"/>
  </mergeCells>
  <phoneticPr fontId="1"/>
  <printOptions horizontalCentered="1"/>
  <pageMargins left="0.70866141732283472" right="0.70866141732283472" top="0.74803149606299213" bottom="0.74803149606299213" header="0.31496062992125984" footer="0.31496062992125984"/>
  <pageSetup paperSize="9" scale="48" orientation="landscape" cellComments="asDisplayed" r:id="rId1"/>
  <colBreaks count="1" manualBreakCount="1">
    <brk id="2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1-2</vt:lpstr>
      <vt:lpstr>1-4</vt:lpstr>
      <vt:lpstr>1-2（記載例）</vt:lpstr>
      <vt:lpstr>1-4 (記載例)</vt:lpstr>
      <vt:lpstr>'1-2'!Print_Area</vt:lpstr>
      <vt:lpstr>'1-2（記載例）'!Print_Area</vt:lpstr>
      <vt:lpstr>'1-4'!Print_Area</vt:lpstr>
      <vt:lpstr>'1-4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2025-08-25T04:46:04Z</dcterms:created>
  <dcterms:modified xsi:type="dcterms:W3CDTF">2025-08-25T04:46:18Z</dcterms:modified>
  <cp:category/>
  <cp:contentStatus/>
</cp:coreProperties>
</file>