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45" i="3" l="1"/>
  <c r="AE45" i="3"/>
  <c r="AJ45" i="3"/>
  <c r="AO83" i="3" l="1"/>
  <c r="AJ83" i="3"/>
  <c r="AE83" i="3"/>
  <c r="AU236"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<sst xmlns="http://schemas.openxmlformats.org/spreadsheetml/2006/main" count="751" uniqueCount="442">
  <si>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</si>
  <si>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</si>
  <si>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</si>
  <si>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</si>
  <si>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</si>
  <si>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</si>
  <si>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</si>
  <si>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</si>
  <si>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</si>
  <si>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</si>
  <si>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</si>
  <si>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</si>
  <si>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</si>
  <si>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</si>
  <si>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</si>
  <si>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</si>
  <si>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</si>
  <si>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</si>
  <si>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</si>
  <si>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</si>
  <si>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</si>
  <si>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</si>
  <si>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</si>
  <si>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</si>
  <si>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</si>
  <si>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</si>
  <si>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</si>
  <si>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</si>
  <si>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</si>
  <si>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</si>
  <si>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</si>
  <si>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</si>
  <si>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</si>
  <si>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</si>
  <si>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</si>
  <si>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</si>
  <si>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</si>
  <si>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</si>
  <si>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</si>
  <si>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</si>
  <si>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</si>
  <si>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</si>
  <si>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</si>
  <si>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</si>
  <si>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</si>
  <si>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</si>
  <si>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</si>
  <si>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</si>
  <si>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</si>
  <si>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</si>
  <si>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</si>
  <si>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</si>
  <si>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</si>
  <si>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</si>
  <si>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</si>
  <si>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</si>
  <si>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</si>
  <si>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</si>
  <si>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</si>
  <si>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</si>
  <si>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</si>
  <si>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</si>
  <si>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</si>
  <si>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</si>
  <si>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</si>
  <si>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</si>
  <si>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</si>
  <si>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</si>
  <si>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</si>
  <si>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</si>
  <si>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</si>
  <si>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</si>
  <si>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</si>
  <si>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</si>
  <si>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</si>
  <si>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</si>
  <si>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</si>
  <si>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</si>
  <si>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</si>
  <si>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</si>
  <si>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</si>
  <si>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</si>
  <si>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</si>
  <si>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</si>
  <si>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</si>
  <si>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</si>
  <si>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</si>
  <si>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</si>
  <si>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</si>
  <si>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</si>
  <si>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</si>
  <si>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</si>
  <si>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</si>
  <si>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</si>
  <si>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</si>
  <si>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</si>
  <si>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</si>
  <si>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</si>
  <si>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</si>
  <si>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</si>
  <si>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</si>
  <si>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</si>
  <si>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</si>
  <si>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</si>
  <si>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</si>
  <si>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</si>
  <si>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</si>
  <si>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</si>
  <si>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</si>
  <si>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</si>
  <si>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</si>
  <si>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</si>
  <si>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</si>
  <si>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</si>
  <si>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</si>
  <si>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</si>
  <si>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</si>
  <si>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</si>
  <si>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</si>
  <si>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</si>
  <si>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</si>
  <si>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</si>
  <si>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</si>
  <si>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</si>
  <si>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</si>
  <si>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</si>
  <si>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</si>
  <si>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</si>
  <si>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</si>
  <si>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</si>
  <si>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</si>
  <si>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</si>
  <si>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</si>
  <si>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</si>
  <si>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</si>
  <si>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</si>
  <si>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</si>
  <si>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</si>
  <si>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</si>
  <si>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</si>
  <si>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</si>
  <si>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</si>
  <si>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</si>
  <si>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</si>
  <si>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</si>
  <si>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</si>
  <si>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</si>
  <si>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</si>
  <si>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</si>
  <si>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</si>
  <si>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</si>
  <si>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</si>
  <si>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</si>
  <si>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</si>
  <si>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</si>
  <si>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</si>
  <si>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</si>
  <si>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</si>
  <si>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</si>
  <si>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</si>
  <si>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</si>
  <si>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</si>
  <si>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</si>
  <si>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</si>
  <si>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</si>
  <si>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</si>
  <si>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</si>
  <si>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</si>
  <si>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</si>
  <si>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</si>
  <si>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</si>
  <si>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</si>
  <si>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</si>
  <si>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</si>
  <si>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</si>
  <si>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</si>
  <si>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</si>
  <si>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</si>
  <si>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</si>
  <si>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</si>
  <si>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</si>
  <si>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</si>
  <si>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</si>
  <si>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</si>
  <si>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</si>
  <si>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</si>
  <si>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</si>
  <si>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</si>
  <si>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</si>
  <si>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</si>
  <si>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</si>
  <si>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</si>
  <si>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</si>
  <si>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</si>
  <si>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</si>
  <si>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</si>
  <si>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</si>
  <si>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</si>
  <si>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</si>
  <si>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</si>
  <si>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</si>
  <si>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</si>
  <si>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</si>
  <si>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</si>
  <si>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</si>
  <si>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</si>
  <si>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</si>
  <si>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</si>
  <si>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</si>
  <si>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</si>
  <si>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</si>
  <si>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</si>
  <si>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</si>
  <si>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</si>
  <si>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</si>
  <si>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</si>
  <si>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</si>
  <si>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</si>
  <si>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</si>
  <si>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</si>
  <si>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</si>
  <si>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</si>
  <si>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</si>
  <si>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</si>
  <si>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</si>
  <si>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</si>
  <si>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</si>
  <si>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</si>
  <si>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</si>
  <si>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</si>
  <si>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</si>
  <si>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</si>
  <si>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</si>
  <si>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</si>
  <si>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</si>
  <si>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</si>
  <si>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</si>
  <si>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</si>
  <si>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</si>
  <si>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</si>
  <si>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</si>
  <si>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</si>
  <si>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</si>
  <si>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</si>
  <si>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</si>
  <si>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</si>
  <si>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</si>
  <si>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</si>
  <si>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</si>
  <si>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</si>
  <si>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</si>
  <si>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</si>
  <si>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</si>
  <si>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</si>
  <si>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</si>
  <si>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</si>
  <si>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</si>
  <si>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</si>
  <si>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</si>
  <si>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</si>
  <si>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</si>
  <si>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</si>
  <si>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</si>
  <si>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</si>
  <si>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</si>
  <si>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</si>
  <si>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</si>
  <si>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</si>
  <si>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</si>
  <si>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</si>
  <si>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</si>
  <si>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</si>
  <si>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</si>
  <si>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</si>
  <si>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</si>
  <si>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</si>
  <si>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</si>
  <si>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</si>
  <si>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</si>
  <si>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</si>
  <si>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</si>
  <si>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</si>
  <si>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</si>
  <si>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</si>
  <si>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</si>
  <si>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</si>
  <si>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</si>
  <si>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</si>
  <si>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</si>
  <si>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</si>
  <si>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</si>
  <si>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</si>
  <si>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</si>
  <si>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</si>
  <si>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</si>
  <si>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</si>
  <si>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</si>
  <si>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</si>
  <si>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</si>
  <si>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</si>
  <si>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</si>
  <si>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</si>
  <si>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</si>
  <si>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</si>
  <si>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</si>
  <si>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</si>
  <si>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</si>
  <si>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</si>
  <si>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</si>
  <si>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</si>
  <si>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</si>
  <si>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</si>
  <si>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</si>
  <si>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</si>
  <si>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</si>
  <si>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</si>
  <si>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</si>
  <si>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</si>
  <si>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</si>
  <si>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</si>
  <si>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</si>
  <si>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</si>
  <si>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</si>
  <si>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</si>
  <si>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</si>
  <si>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</si>
  <si>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</si>
  <si>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</si>
  <si>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</si>
  <si>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</si>
  <si>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</si>
  <si>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</si>
  <si>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</si>
  <si>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</si>
  <si>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</si>
  <si>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</si>
  <si>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</si>
  <si>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</si>
  <si>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</si>
  <si>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</si>
  <si>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</si>
  <si>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</si>
  <si>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</si>
  <si>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</si>
  <si>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</si>
  <si>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</si>
  <si>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</si>
  <si>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</si>
  <si>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</si>
  <si>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</si>
  <si>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</si>
  <si>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</si>
  <si>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</si>
  <si>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</si>
  <si>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</si>
  <si>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</si>
  <si>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</si>
  <si>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</si>
  <si>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</si>
  <si>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</si>
  <si>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</si>
  <si>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</si>
  <si>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</si>
  <si>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</si>
  <si>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</si>
  <si>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</si>
  <si>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</si>
  <si>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</si>
  <si>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</si>
  <si>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</si>
  <si>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</si>
  <si>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</si>
  <si>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</si>
  <si>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</si>
  <si>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</si>
  <si>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</si>
  <si>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</si>
  <si>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</si>
  <si>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</si>
  <si>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</si>
  <si>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</si>
  <si>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</si>
  <si>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</si>
  <si>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</si>
  <si>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</si>
  <si>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</si>
  <si>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</si>
  <si>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</si>
  <si>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新24-032</t>
    <phoneticPr fontId="5"/>
  </si>
  <si>
    <t>193</t>
    <phoneticPr fontId="5"/>
  </si>
  <si>
    <t>225</t>
    <phoneticPr fontId="5"/>
  </si>
  <si>
    <t>-</t>
    <phoneticPr fontId="5"/>
  </si>
  <si>
    <t>福島第一原子力発電所の半径20km圏（旧警戒区域）内から住民が避難する際に取り残された被災ペット（犬及び猫）の保護活動を行い、保護した犬及び猫を動物収容施設（シェルター）において飼育管理しながら、飼い主への返還や新しい飼い主への譲渡を推進するとともに、犬及び猫の生息状況調査を通して、将来、住民が帰還した際の生活環境の保全のために、必要に応じて対応すべき事項の把握を行うことを目的としている。</t>
    <rPh sb="0" eb="2">
      <t>フクシマ</t>
    </rPh>
    <rPh sb="2" eb="4">
      <t>ダイイチ</t>
    </rPh>
    <rPh sb="4" eb="7">
      <t>ゲンシリョク</t>
    </rPh>
    <rPh sb="7" eb="10">
      <t>ハツデンショ</t>
    </rPh>
    <rPh sb="11" eb="13">
      <t>ハンケイ</t>
    </rPh>
    <rPh sb="17" eb="18">
      <t>ケン</t>
    </rPh>
    <rPh sb="19" eb="20">
      <t>キュウ</t>
    </rPh>
    <rPh sb="20" eb="22">
      <t>ケイカイ</t>
    </rPh>
    <rPh sb="22" eb="24">
      <t>クイキ</t>
    </rPh>
    <rPh sb="25" eb="26">
      <t>ナイ</t>
    </rPh>
    <rPh sb="28" eb="30">
      <t>ジュウミン</t>
    </rPh>
    <rPh sb="31" eb="33">
      <t>ヒナン</t>
    </rPh>
    <rPh sb="35" eb="36">
      <t>サイ</t>
    </rPh>
    <rPh sb="37" eb="38">
      <t>ト</t>
    </rPh>
    <rPh sb="39" eb="40">
      <t>ノコ</t>
    </rPh>
    <rPh sb="43" eb="45">
      <t>ヒサイ</t>
    </rPh>
    <rPh sb="49" eb="50">
      <t>イヌ</t>
    </rPh>
    <rPh sb="50" eb="51">
      <t>オヨ</t>
    </rPh>
    <rPh sb="52" eb="53">
      <t>ネコ</t>
    </rPh>
    <rPh sb="55" eb="57">
      <t>ホゴ</t>
    </rPh>
    <rPh sb="57" eb="59">
      <t>カツドウ</t>
    </rPh>
    <rPh sb="60" eb="61">
      <t>オコナ</t>
    </rPh>
    <rPh sb="63" eb="65">
      <t>ホゴ</t>
    </rPh>
    <rPh sb="67" eb="68">
      <t>イヌ</t>
    </rPh>
    <rPh sb="68" eb="69">
      <t>オヨ</t>
    </rPh>
    <rPh sb="70" eb="71">
      <t>ネコ</t>
    </rPh>
    <rPh sb="72" eb="74">
      <t>ドウブツ</t>
    </rPh>
    <rPh sb="74" eb="76">
      <t>シュウヨウ</t>
    </rPh>
    <rPh sb="76" eb="78">
      <t>シセツ</t>
    </rPh>
    <rPh sb="89" eb="91">
      <t>シイク</t>
    </rPh>
    <rPh sb="91" eb="93">
      <t>カンリ</t>
    </rPh>
    <rPh sb="98" eb="99">
      <t>カ</t>
    </rPh>
    <rPh sb="100" eb="101">
      <t>ヌシ</t>
    </rPh>
    <rPh sb="103" eb="105">
      <t>ヘンカン</t>
    </rPh>
    <rPh sb="106" eb="107">
      <t>アタラ</t>
    </rPh>
    <rPh sb="109" eb="110">
      <t>カ</t>
    </rPh>
    <rPh sb="111" eb="112">
      <t>ヌシ</t>
    </rPh>
    <rPh sb="114" eb="116">
      <t>ジョウト</t>
    </rPh>
    <rPh sb="117" eb="119">
      <t>スイシン</t>
    </rPh>
    <rPh sb="126" eb="127">
      <t>イヌ</t>
    </rPh>
    <rPh sb="127" eb="128">
      <t>オヨ</t>
    </rPh>
    <rPh sb="129" eb="130">
      <t>ネコ</t>
    </rPh>
    <rPh sb="131" eb="133">
      <t>セイソク</t>
    </rPh>
    <rPh sb="133" eb="135">
      <t>ジョウキョウ</t>
    </rPh>
    <rPh sb="135" eb="137">
      <t>チョウサ</t>
    </rPh>
    <rPh sb="138" eb="139">
      <t>トオ</t>
    </rPh>
    <rPh sb="142" eb="144">
      <t>ショウライ</t>
    </rPh>
    <rPh sb="145" eb="147">
      <t>ジュウミン</t>
    </rPh>
    <rPh sb="148" eb="150">
      <t>キカン</t>
    </rPh>
    <rPh sb="152" eb="153">
      <t>サイ</t>
    </rPh>
    <rPh sb="154" eb="156">
      <t>セイカツ</t>
    </rPh>
    <rPh sb="156" eb="158">
      <t>カンキョウ</t>
    </rPh>
    <rPh sb="159" eb="161">
      <t>ホゼン</t>
    </rPh>
    <rPh sb="166" eb="168">
      <t>ヒツヨウ</t>
    </rPh>
    <rPh sb="169" eb="170">
      <t>オウ</t>
    </rPh>
    <rPh sb="172" eb="174">
      <t>タイオウ</t>
    </rPh>
    <rPh sb="177" eb="179">
      <t>ジコウ</t>
    </rPh>
    <rPh sb="180" eb="182">
      <t>ハアク</t>
    </rPh>
    <rPh sb="183" eb="184">
      <t>オコナ</t>
    </rPh>
    <rPh sb="188" eb="190">
      <t>モクテキ</t>
    </rPh>
    <phoneticPr fontId="5"/>
  </si>
  <si>
    <t>頭</t>
    <rPh sb="0" eb="1">
      <t>アタマ</t>
    </rPh>
    <phoneticPr fontId="5"/>
  </si>
  <si>
    <t>頭</t>
    <rPh sb="0" eb="1">
      <t>トウ</t>
    </rPh>
    <phoneticPr fontId="5"/>
  </si>
  <si>
    <t>-</t>
    <phoneticPr fontId="5"/>
  </si>
  <si>
    <t>シェルターでの被災ペットの管理頭数を返還・譲渡等により0にする。</t>
    <rPh sb="13" eb="15">
      <t>カンリ</t>
    </rPh>
    <rPh sb="15" eb="17">
      <t>アタマカズ</t>
    </rPh>
    <rPh sb="18" eb="20">
      <t>ヘンカン</t>
    </rPh>
    <rPh sb="21" eb="23">
      <t>ジョウト</t>
    </rPh>
    <rPh sb="23" eb="24">
      <t>トウ</t>
    </rPh>
    <phoneticPr fontId="5"/>
  </si>
  <si>
    <t>各年度の返還譲渡頭数。</t>
    <rPh sb="0" eb="3">
      <t>カクネンド</t>
    </rPh>
    <rPh sb="4" eb="6">
      <t>ヘンカン</t>
    </rPh>
    <rPh sb="6" eb="8">
      <t>ジョウト</t>
    </rPh>
    <rPh sb="8" eb="10">
      <t>トウスウ</t>
    </rPh>
    <phoneticPr fontId="5"/>
  </si>
  <si>
    <t>-</t>
    <phoneticPr fontId="5"/>
  </si>
  <si>
    <t>‐</t>
  </si>
  <si>
    <t>-</t>
    <phoneticPr fontId="5"/>
  </si>
  <si>
    <t>旧警戒区域に取り残されたペットの保護が望まれている。</t>
    <rPh sb="0" eb="1">
      <t>キュウ</t>
    </rPh>
    <rPh sb="1" eb="3">
      <t>ケイカイ</t>
    </rPh>
    <rPh sb="3" eb="5">
      <t>クイキ</t>
    </rPh>
    <rPh sb="6" eb="7">
      <t>ト</t>
    </rPh>
    <rPh sb="8" eb="9">
      <t>ノコ</t>
    </rPh>
    <rPh sb="16" eb="18">
      <t>ホゴ</t>
    </rPh>
    <rPh sb="19" eb="20">
      <t>ノゾ</t>
    </rPh>
    <phoneticPr fontId="5"/>
  </si>
  <si>
    <t>東日本大震災からの復興に向けて、旧警戒区域内の被災ペットを保護・返還・譲渡し、その状況を調査することが必要である。</t>
    <rPh sb="0" eb="3">
      <t>ヒガシニホン</t>
    </rPh>
    <rPh sb="3" eb="6">
      <t>ダイシンサイ</t>
    </rPh>
    <rPh sb="9" eb="11">
      <t>フッコウ</t>
    </rPh>
    <rPh sb="12" eb="13">
      <t>ム</t>
    </rPh>
    <rPh sb="16" eb="17">
      <t>キュウ</t>
    </rPh>
    <rPh sb="17" eb="19">
      <t>ケイカイ</t>
    </rPh>
    <rPh sb="19" eb="21">
      <t>クイキ</t>
    </rPh>
    <rPh sb="21" eb="22">
      <t>ナイ</t>
    </rPh>
    <rPh sb="23" eb="25">
      <t>ヒサイ</t>
    </rPh>
    <rPh sb="29" eb="31">
      <t>ホゴ</t>
    </rPh>
    <rPh sb="32" eb="34">
      <t>ヘンカン</t>
    </rPh>
    <rPh sb="35" eb="37">
      <t>ジョウト</t>
    </rPh>
    <rPh sb="41" eb="43">
      <t>ジョウキョウ</t>
    </rPh>
    <rPh sb="44" eb="46">
      <t>チョウサ</t>
    </rPh>
    <rPh sb="51" eb="53">
      <t>ヒツヨウ</t>
    </rPh>
    <phoneticPr fontId="5"/>
  </si>
  <si>
    <t>提供される役務に対して正当な対価を支払っている。</t>
    <rPh sb="0" eb="2">
      <t>テイキョウ</t>
    </rPh>
    <rPh sb="5" eb="7">
      <t>エキム</t>
    </rPh>
    <rPh sb="8" eb="9">
      <t>タイ</t>
    </rPh>
    <rPh sb="11" eb="13">
      <t>セイトウ</t>
    </rPh>
    <rPh sb="14" eb="16">
      <t>タイカ</t>
    </rPh>
    <rPh sb="17" eb="19">
      <t>シハラ</t>
    </rPh>
    <phoneticPr fontId="5"/>
  </si>
  <si>
    <t>当該事業を実施するためには専門知識及び技術を必要とすることから、必要な条件が勘案された一般競争により競争性を確保した支出先の選定を行っている。</t>
    <rPh sb="0" eb="2">
      <t>トウガイ</t>
    </rPh>
    <rPh sb="2" eb="4">
      <t>ジギョウ</t>
    </rPh>
    <rPh sb="5" eb="7">
      <t>ジッシ</t>
    </rPh>
    <rPh sb="13" eb="15">
      <t>センモン</t>
    </rPh>
    <rPh sb="15" eb="17">
      <t>チシキ</t>
    </rPh>
    <rPh sb="17" eb="18">
      <t>オヨ</t>
    </rPh>
    <rPh sb="19" eb="21">
      <t>ギジュツ</t>
    </rPh>
    <rPh sb="22" eb="24">
      <t>ヒツヨウ</t>
    </rPh>
    <rPh sb="32" eb="34">
      <t>ヒツヨウ</t>
    </rPh>
    <rPh sb="35" eb="37">
      <t>ジョウケン</t>
    </rPh>
    <rPh sb="38" eb="40">
      <t>カンアン</t>
    </rPh>
    <rPh sb="43" eb="45">
      <t>イッパン</t>
    </rPh>
    <rPh sb="45" eb="47">
      <t>キョウソウ</t>
    </rPh>
    <rPh sb="50" eb="53">
      <t>キョウソウセイ</t>
    </rPh>
    <rPh sb="54" eb="56">
      <t>カクホ</t>
    </rPh>
    <rPh sb="58" eb="61">
      <t>シシュツサキ</t>
    </rPh>
    <rPh sb="62" eb="64">
      <t>センテイ</t>
    </rPh>
    <rPh sb="65" eb="66">
      <t>オコナ</t>
    </rPh>
    <phoneticPr fontId="5"/>
  </si>
  <si>
    <t>シェルター管理頭数0に向けて着実にペットの返還・譲渡が進んでいる。</t>
    <rPh sb="5" eb="7">
      <t>カンリ</t>
    </rPh>
    <rPh sb="7" eb="9">
      <t>トウスウ</t>
    </rPh>
    <rPh sb="11" eb="12">
      <t>ム</t>
    </rPh>
    <rPh sb="14" eb="16">
      <t>チャクジツ</t>
    </rPh>
    <rPh sb="21" eb="23">
      <t>ヘンカン</t>
    </rPh>
    <rPh sb="24" eb="26">
      <t>ジョウト</t>
    </rPh>
    <rPh sb="27" eb="28">
      <t>スス</t>
    </rPh>
    <phoneticPr fontId="5"/>
  </si>
  <si>
    <t>設置したシェルターは被災ペット保護やその譲渡・返還に活用されている。</t>
    <rPh sb="0" eb="2">
      <t>セッチ</t>
    </rPh>
    <rPh sb="10" eb="12">
      <t>ヒサイ</t>
    </rPh>
    <rPh sb="15" eb="17">
      <t>ホゴ</t>
    </rPh>
    <rPh sb="20" eb="22">
      <t>ジョウト</t>
    </rPh>
    <rPh sb="23" eb="25">
      <t>ヘンカン</t>
    </rPh>
    <rPh sb="26" eb="28">
      <t>カツヨウ</t>
    </rPh>
    <phoneticPr fontId="5"/>
  </si>
  <si>
    <t>-</t>
    <phoneticPr fontId="5"/>
  </si>
  <si>
    <t>A.（一財）自然環境研究センター</t>
    <phoneticPr fontId="5"/>
  </si>
  <si>
    <t>（一財）自然環境研究センター</t>
    <phoneticPr fontId="5"/>
  </si>
  <si>
    <t>平成26年度福島県旧警戒区域内の被災ペットの生息状況及び飼育管理業務</t>
    <phoneticPr fontId="5"/>
  </si>
  <si>
    <t>保護・収容した犬及び猫の適切な飼育管理を、専門スタッフが動物収容施設（シェルター）で行いながら、元の飼い主を探し返還等を行う。飼い主が所有権を放棄したり、飼い主がわからない犬及び猫については、新たな飼い主を探すための譲渡活動を促進するとともに、不妊去勢措置、マイクロチップの装着をし、放射線による影響を把握する調査を行う。同時に犬及び猫の生息状況調査を旧警戒区域内の事業対象地域で行い、必要に応じ保護活動を行う。</t>
    <rPh sb="0" eb="2">
      <t>ホゴ</t>
    </rPh>
    <rPh sb="3" eb="5">
      <t>シュウヨウ</t>
    </rPh>
    <rPh sb="7" eb="8">
      <t>イヌ</t>
    </rPh>
    <rPh sb="8" eb="9">
      <t>オヨ</t>
    </rPh>
    <rPh sb="10" eb="11">
      <t>ネコ</t>
    </rPh>
    <rPh sb="12" eb="14">
      <t>テキセツ</t>
    </rPh>
    <rPh sb="15" eb="17">
      <t>シイク</t>
    </rPh>
    <rPh sb="17" eb="19">
      <t>カンリ</t>
    </rPh>
    <rPh sb="21" eb="23">
      <t>センモン</t>
    </rPh>
    <rPh sb="28" eb="30">
      <t>ドウブツ</t>
    </rPh>
    <rPh sb="30" eb="32">
      <t>シュウヨウ</t>
    </rPh>
    <rPh sb="32" eb="34">
      <t>シセツ</t>
    </rPh>
    <rPh sb="42" eb="43">
      <t>オコナ</t>
    </rPh>
    <rPh sb="48" eb="49">
      <t>モト</t>
    </rPh>
    <rPh sb="50" eb="51">
      <t>カ</t>
    </rPh>
    <rPh sb="52" eb="53">
      <t>ヌシ</t>
    </rPh>
    <rPh sb="54" eb="55">
      <t>サガ</t>
    </rPh>
    <rPh sb="56" eb="58">
      <t>ヘンカン</t>
    </rPh>
    <rPh sb="58" eb="59">
      <t>トウ</t>
    </rPh>
    <rPh sb="60" eb="61">
      <t>オコナ</t>
    </rPh>
    <rPh sb="63" eb="64">
      <t>カ</t>
    </rPh>
    <rPh sb="65" eb="66">
      <t>ヌシ</t>
    </rPh>
    <rPh sb="67" eb="70">
      <t>ショユウケン</t>
    </rPh>
    <rPh sb="71" eb="73">
      <t>ホウキ</t>
    </rPh>
    <rPh sb="77" eb="78">
      <t>カ</t>
    </rPh>
    <rPh sb="79" eb="80">
      <t>ヌシ</t>
    </rPh>
    <rPh sb="86" eb="87">
      <t>イヌ</t>
    </rPh>
    <rPh sb="87" eb="88">
      <t>オヨ</t>
    </rPh>
    <rPh sb="89" eb="90">
      <t>ネコ</t>
    </rPh>
    <rPh sb="96" eb="97">
      <t>アラ</t>
    </rPh>
    <rPh sb="99" eb="100">
      <t>カ</t>
    </rPh>
    <rPh sb="101" eb="102">
      <t>ヌシ</t>
    </rPh>
    <rPh sb="103" eb="104">
      <t>サガ</t>
    </rPh>
    <rPh sb="108" eb="110">
      <t>ジョウト</t>
    </rPh>
    <rPh sb="110" eb="112">
      <t>カツドウ</t>
    </rPh>
    <rPh sb="113" eb="115">
      <t>ソクシン</t>
    </rPh>
    <rPh sb="122" eb="124">
      <t>フニン</t>
    </rPh>
    <rPh sb="124" eb="126">
      <t>キョセイ</t>
    </rPh>
    <rPh sb="126" eb="128">
      <t>ソチ</t>
    </rPh>
    <rPh sb="137" eb="139">
      <t>ソウチャク</t>
    </rPh>
    <rPh sb="142" eb="145">
      <t>ホウシャセン</t>
    </rPh>
    <rPh sb="148" eb="150">
      <t>エイキョウ</t>
    </rPh>
    <rPh sb="151" eb="153">
      <t>ハアク</t>
    </rPh>
    <rPh sb="155" eb="157">
      <t>チョウサ</t>
    </rPh>
    <rPh sb="158" eb="159">
      <t>オコナ</t>
    </rPh>
    <rPh sb="161" eb="163">
      <t>ドウジ</t>
    </rPh>
    <rPh sb="164" eb="165">
      <t>イヌ</t>
    </rPh>
    <rPh sb="165" eb="166">
      <t>オヨ</t>
    </rPh>
    <rPh sb="167" eb="168">
      <t>ネコ</t>
    </rPh>
    <rPh sb="169" eb="171">
      <t>セイソク</t>
    </rPh>
    <rPh sb="171" eb="173">
      <t>ジョウキョウ</t>
    </rPh>
    <rPh sb="173" eb="175">
      <t>チョウサ</t>
    </rPh>
    <rPh sb="176" eb="177">
      <t>キュウ</t>
    </rPh>
    <rPh sb="177" eb="179">
      <t>ケイカイ</t>
    </rPh>
    <rPh sb="179" eb="181">
      <t>クイキ</t>
    </rPh>
    <rPh sb="181" eb="182">
      <t>ナイ</t>
    </rPh>
    <rPh sb="183" eb="185">
      <t>ジギョウ</t>
    </rPh>
    <phoneticPr fontId="5"/>
  </si>
  <si>
    <t>調査結果に基づき、必要な際に行うべく準備した保護作業が不要になったため。</t>
    <rPh sb="0" eb="2">
      <t>チョウサ</t>
    </rPh>
    <rPh sb="2" eb="4">
      <t>ケッカ</t>
    </rPh>
    <rPh sb="5" eb="6">
      <t>モト</t>
    </rPh>
    <rPh sb="9" eb="11">
      <t>ヒツヨウ</t>
    </rPh>
    <rPh sb="12" eb="13">
      <t>サイ</t>
    </rPh>
    <rPh sb="14" eb="15">
      <t>オコナ</t>
    </rPh>
    <rPh sb="18" eb="20">
      <t>ジュンビ</t>
    </rPh>
    <rPh sb="22" eb="24">
      <t>ホゴ</t>
    </rPh>
    <rPh sb="24" eb="26">
      <t>サギョウ</t>
    </rPh>
    <rPh sb="27" eb="29">
      <t>フヨウ</t>
    </rPh>
    <phoneticPr fontId="5"/>
  </si>
  <si>
    <t>必要最小限の予算要望を行うとともに、適正な執行に努めることが重要であるが、 事業は完了し、今年度の予算はない。</t>
    <rPh sb="30" eb="32">
      <t>ジュウヨウ</t>
    </rPh>
    <rPh sb="38" eb="40">
      <t>ジギョウ</t>
    </rPh>
    <rPh sb="41" eb="43">
      <t>カンリョウ</t>
    </rPh>
    <rPh sb="45" eb="48">
      <t>コンネンド</t>
    </rPh>
    <rPh sb="49" eb="51">
      <t>ヨサン</t>
    </rPh>
    <phoneticPr fontId="5"/>
  </si>
  <si>
    <t>旧警戒区域に取り残された被災ペットの保護収容については、原子力災害対策特別措置法第26条に基づき、緊急事態応急対策として実施しているため、国が実施すべきものである。</t>
    <rPh sb="0" eb="1">
      <t>キュウ</t>
    </rPh>
    <rPh sb="1" eb="3">
      <t>ケイカイ</t>
    </rPh>
    <rPh sb="3" eb="5">
      <t>クイキ</t>
    </rPh>
    <rPh sb="6" eb="7">
      <t>ト</t>
    </rPh>
    <rPh sb="8" eb="9">
      <t>ノコ</t>
    </rPh>
    <rPh sb="12" eb="14">
      <t>ヒサイ</t>
    </rPh>
    <rPh sb="18" eb="20">
      <t>ホゴ</t>
    </rPh>
    <rPh sb="20" eb="22">
      <t>シュウヨウ</t>
    </rPh>
    <rPh sb="28" eb="31">
      <t>ゲンシリョク</t>
    </rPh>
    <rPh sb="31" eb="33">
      <t>サイガイ</t>
    </rPh>
    <rPh sb="33" eb="35">
      <t>タイサク</t>
    </rPh>
    <rPh sb="35" eb="37">
      <t>トクベツ</t>
    </rPh>
    <rPh sb="37" eb="40">
      <t>ソチホウ</t>
    </rPh>
    <rPh sb="40" eb="41">
      <t>ダイ</t>
    </rPh>
    <rPh sb="43" eb="44">
      <t>ジョウ</t>
    </rPh>
    <rPh sb="45" eb="46">
      <t>モト</t>
    </rPh>
    <rPh sb="49" eb="51">
      <t>キンキュウ</t>
    </rPh>
    <rPh sb="51" eb="53">
      <t>ジタイ</t>
    </rPh>
    <rPh sb="53" eb="55">
      <t>オウキュウ</t>
    </rPh>
    <rPh sb="55" eb="57">
      <t>タイサク</t>
    </rPh>
    <rPh sb="60" eb="62">
      <t>ジッシ</t>
    </rPh>
    <rPh sb="69" eb="70">
      <t>クニ</t>
    </rPh>
    <rPh sb="71" eb="73">
      <t>ジッシ</t>
    </rPh>
    <phoneticPr fontId="5"/>
  </si>
  <si>
    <t>各年度の旧警戒区域内で保護した被災ペット（犬及び猫）数</t>
    <rPh sb="0" eb="3">
      <t>カクネンド</t>
    </rPh>
    <rPh sb="4" eb="5">
      <t>キュウ</t>
    </rPh>
    <rPh sb="5" eb="7">
      <t>ケイカイ</t>
    </rPh>
    <rPh sb="7" eb="10">
      <t>クイキナイ</t>
    </rPh>
    <rPh sb="11" eb="13">
      <t>ホゴ</t>
    </rPh>
    <rPh sb="15" eb="17">
      <t>ヒサイ</t>
    </rPh>
    <rPh sb="21" eb="22">
      <t>イヌ</t>
    </rPh>
    <rPh sb="22" eb="23">
      <t>オヨ</t>
    </rPh>
    <rPh sb="24" eb="25">
      <t>ネコ</t>
    </rPh>
    <rPh sb="26" eb="27">
      <t>スウ</t>
    </rPh>
    <phoneticPr fontId="5"/>
  </si>
  <si>
    <t>旧警戒区域内に取り残された被災ペットを適正に飼育管理するために設置したシェルターで、飼い主への返還・譲渡を促進するための不妊去勢措置及び内部被ばく調査等を効率的かつ効果的に推進し、将来の住民の帰還に備えて犬猫の生息状況を調査するために、平成26年度に継続事業として予算措置を行い、適正な執行に努めている。</t>
    <rPh sb="0" eb="1">
      <t>キュウ</t>
    </rPh>
    <rPh sb="1" eb="3">
      <t>ケイカイ</t>
    </rPh>
    <rPh sb="3" eb="5">
      <t>クイキ</t>
    </rPh>
    <rPh sb="5" eb="6">
      <t>ナイ</t>
    </rPh>
    <rPh sb="7" eb="8">
      <t>ト</t>
    </rPh>
    <rPh sb="9" eb="10">
      <t>ノコ</t>
    </rPh>
    <rPh sb="13" eb="15">
      <t>ヒサイ</t>
    </rPh>
    <rPh sb="19" eb="21">
      <t>テキセイ</t>
    </rPh>
    <rPh sb="22" eb="24">
      <t>シイク</t>
    </rPh>
    <rPh sb="24" eb="26">
      <t>カンリ</t>
    </rPh>
    <rPh sb="31" eb="33">
      <t>セッチ</t>
    </rPh>
    <rPh sb="42" eb="43">
      <t>カ</t>
    </rPh>
    <rPh sb="44" eb="45">
      <t>ヌシ</t>
    </rPh>
    <rPh sb="47" eb="49">
      <t>ヘンカン</t>
    </rPh>
    <rPh sb="50" eb="52">
      <t>ジョウト</t>
    </rPh>
    <rPh sb="53" eb="55">
      <t>ソクシン</t>
    </rPh>
    <rPh sb="60" eb="62">
      <t>フニン</t>
    </rPh>
    <rPh sb="62" eb="64">
      <t>キョセイ</t>
    </rPh>
    <rPh sb="64" eb="66">
      <t>ソチ</t>
    </rPh>
    <rPh sb="66" eb="67">
      <t>オヨ</t>
    </rPh>
    <rPh sb="68" eb="70">
      <t>ナイブ</t>
    </rPh>
    <phoneticPr fontId="5"/>
  </si>
  <si>
    <t>各年度の被災ペット（犬及び猫）返還・譲渡数
（平成23年度に自治体及び環境省等で行った保護事業によって保護された被災ペットを翌年度以降返還・譲渡する場合も含まれるため、保護数を返還・譲渡数が上回っている。）</t>
    <rPh sb="0" eb="3">
      <t>カクネンド</t>
    </rPh>
    <rPh sb="15" eb="17">
      <t>ヘンカン</t>
    </rPh>
    <rPh sb="18" eb="20">
      <t>ジョウト</t>
    </rPh>
    <rPh sb="20" eb="21">
      <t>スウ</t>
    </rPh>
    <rPh sb="23" eb="25">
      <t>ヘイセイ</t>
    </rPh>
    <rPh sb="27" eb="29">
      <t>ネンド</t>
    </rPh>
    <rPh sb="30" eb="33">
      <t>ジチタイ</t>
    </rPh>
    <rPh sb="33" eb="34">
      <t>オヨ</t>
    </rPh>
    <rPh sb="35" eb="38">
      <t>カンキョウショウ</t>
    </rPh>
    <rPh sb="38" eb="39">
      <t>トウ</t>
    </rPh>
    <rPh sb="40" eb="41">
      <t>オコナ</t>
    </rPh>
    <rPh sb="43" eb="45">
      <t>ホゴ</t>
    </rPh>
    <rPh sb="45" eb="47">
      <t>ジギョウ</t>
    </rPh>
    <rPh sb="51" eb="53">
      <t>ホゴ</t>
    </rPh>
    <rPh sb="56" eb="58">
      <t>ヒサイ</t>
    </rPh>
    <rPh sb="62" eb="65">
      <t>ヨクネンド</t>
    </rPh>
    <rPh sb="65" eb="67">
      <t>イコウ</t>
    </rPh>
    <rPh sb="67" eb="69">
      <t>ヘンカン</t>
    </rPh>
    <rPh sb="70" eb="72">
      <t>ジョウト</t>
    </rPh>
    <rPh sb="74" eb="76">
      <t>バアイ</t>
    </rPh>
    <rPh sb="77" eb="78">
      <t>フク</t>
    </rPh>
    <rPh sb="84" eb="86">
      <t>ホゴ</t>
    </rPh>
    <rPh sb="86" eb="87">
      <t>スウ</t>
    </rPh>
    <rPh sb="88" eb="90">
      <t>ヘンカン</t>
    </rPh>
    <rPh sb="91" eb="93">
      <t>ジョウト</t>
    </rPh>
    <rPh sb="93" eb="94">
      <t>スウ</t>
    </rPh>
    <rPh sb="95" eb="97">
      <t>ウワマワ</t>
    </rPh>
    <phoneticPr fontId="5"/>
  </si>
  <si>
    <t>旧警戒区域内等における被災ペット保護活動事業</t>
    <rPh sb="0" eb="1">
      <t>キュウ</t>
    </rPh>
    <rPh sb="6" eb="7">
      <t>トウ</t>
    </rPh>
    <phoneticPr fontId="5"/>
  </si>
  <si>
    <t>百万円</t>
    <rPh sb="0" eb="2">
      <t>ヒャクマン</t>
    </rPh>
    <rPh sb="2" eb="3">
      <t>エン</t>
    </rPh>
    <phoneticPr fontId="5"/>
  </si>
  <si>
    <t>シェルター管理頭数0に向けて着実にペットの返還・譲渡が進んでいる。</t>
    <phoneticPr fontId="5"/>
  </si>
  <si>
    <t>業務目的を達成するために必要な使途に限定されている。</t>
    <rPh sb="0" eb="2">
      <t>ギョウム</t>
    </rPh>
    <rPh sb="2" eb="4">
      <t>モクテキ</t>
    </rPh>
    <rPh sb="5" eb="7">
      <t>タッセイ</t>
    </rPh>
    <rPh sb="12" eb="14">
      <t>ヒツヨウ</t>
    </rPh>
    <rPh sb="15" eb="17">
      <t>シト</t>
    </rPh>
    <rPh sb="18" eb="20">
      <t>ゲンテイ</t>
    </rPh>
    <phoneticPr fontId="5"/>
  </si>
  <si>
    <t>業務目的を達成するために適切なコスト水準である。</t>
    <rPh sb="0" eb="2">
      <t>ギョウム</t>
    </rPh>
    <rPh sb="2" eb="4">
      <t>モクテキ</t>
    </rPh>
    <rPh sb="5" eb="7">
      <t>タッセイ</t>
    </rPh>
    <rPh sb="12" eb="14">
      <t>テキセツ</t>
    </rPh>
    <rPh sb="18" eb="20">
      <t>スイジュン</t>
    </rPh>
    <phoneticPr fontId="5"/>
  </si>
  <si>
    <t>百万円／頭</t>
    <rPh sb="0" eb="2">
      <t>ヒャクマン</t>
    </rPh>
    <rPh sb="2" eb="3">
      <t>エン</t>
    </rPh>
    <rPh sb="4" eb="5">
      <t>トウ</t>
    </rPh>
    <phoneticPr fontId="5"/>
  </si>
  <si>
    <t>99/262</t>
    <phoneticPr fontId="5"/>
  </si>
  <si>
    <t>23/147</t>
    <phoneticPr fontId="5"/>
  </si>
  <si>
    <t>24/105</t>
    <phoneticPr fontId="5"/>
  </si>
  <si>
    <t>当年度執行額／被災ペットの返還・譲渡数</t>
    <rPh sb="0" eb="3">
      <t>トウネンド</t>
    </rPh>
    <rPh sb="3" eb="5">
      <t>シッコウ</t>
    </rPh>
    <rPh sb="5" eb="6">
      <t>ガク</t>
    </rPh>
    <rPh sb="7" eb="9">
      <t>ヒサイ</t>
    </rPh>
    <rPh sb="13" eb="15">
      <t>ヘンカン</t>
    </rPh>
    <rPh sb="16" eb="18">
      <t>ジョウト</t>
    </rPh>
    <rPh sb="18" eb="19">
      <t>スウ</t>
    </rPh>
    <phoneticPr fontId="5"/>
  </si>
  <si>
    <t>-</t>
    <phoneticPr fontId="5"/>
  </si>
  <si>
    <t>市場価格や民間でのコスト等の調査を行った上で予定価格を策定し、調達価格の適正化に向けた工夫をしている。</t>
    <rPh sb="0" eb="2">
      <t>シジョウ</t>
    </rPh>
    <rPh sb="2" eb="4">
      <t>カカク</t>
    </rPh>
    <rPh sb="5" eb="7">
      <t>ミンカン</t>
    </rPh>
    <rPh sb="12" eb="13">
      <t>トウ</t>
    </rPh>
    <rPh sb="14" eb="16">
      <t>チョウサ</t>
    </rPh>
    <rPh sb="17" eb="18">
      <t>オコナ</t>
    </rPh>
    <rPh sb="20" eb="21">
      <t>ウエ</t>
    </rPh>
    <rPh sb="22" eb="24">
      <t>ヨテイ</t>
    </rPh>
    <rPh sb="24" eb="26">
      <t>カカク</t>
    </rPh>
    <rPh sb="27" eb="29">
      <t>サクテイ</t>
    </rPh>
    <rPh sb="31" eb="33">
      <t>チョウタツ</t>
    </rPh>
    <rPh sb="33" eb="35">
      <t>カカク</t>
    </rPh>
    <rPh sb="36" eb="39">
      <t>テキセイカ</t>
    </rPh>
    <rPh sb="40" eb="41">
      <t>ム</t>
    </rPh>
    <rPh sb="43" eb="45">
      <t>クフウ</t>
    </rPh>
    <phoneticPr fontId="5"/>
  </si>
  <si>
    <t>前年度の業務内容を勘案し、真に必要な業務に絞り、効果的かつ低コストで実施している。</t>
    <rPh sb="0" eb="3">
      <t>ゼンネンド</t>
    </rPh>
    <rPh sb="4" eb="6">
      <t>ギョウム</t>
    </rPh>
    <rPh sb="6" eb="8">
      <t>ナイヨウ</t>
    </rPh>
    <rPh sb="9" eb="11">
      <t>カンアン</t>
    </rPh>
    <rPh sb="13" eb="14">
      <t>シン</t>
    </rPh>
    <rPh sb="15" eb="17">
      <t>ヒツヨウ</t>
    </rPh>
    <rPh sb="18" eb="20">
      <t>ギョウム</t>
    </rPh>
    <rPh sb="21" eb="22">
      <t>シボ</t>
    </rPh>
    <rPh sb="24" eb="27">
      <t>コウカテキ</t>
    </rPh>
    <rPh sb="29" eb="30">
      <t>テイ</t>
    </rPh>
    <rPh sb="34" eb="36">
      <t>ジッシ</t>
    </rPh>
    <phoneticPr fontId="5"/>
  </si>
  <si>
    <t>シェルターでの被災ペットの管理頭数を返還・譲渡等により、限りなく0にする。
（シェルターには本事業で設置したシェルターだけでなく福島県動物救護本部で設置したシェルターが含まれる。）</t>
    <rPh sb="28" eb="29">
      <t>カギ</t>
    </rPh>
    <rPh sb="46" eb="47">
      <t>ホン</t>
    </rPh>
    <rPh sb="47" eb="49">
      <t>ジギョウ</t>
    </rPh>
    <rPh sb="50" eb="52">
      <t>セッチ</t>
    </rPh>
    <rPh sb="64" eb="67">
      <t>フクシマケン</t>
    </rPh>
    <rPh sb="67" eb="69">
      <t>ドウブツ</t>
    </rPh>
    <rPh sb="69" eb="71">
      <t>キュウゴ</t>
    </rPh>
    <rPh sb="71" eb="73">
      <t>ホンブ</t>
    </rPh>
    <rPh sb="74" eb="76">
      <t>セッチ</t>
    </rPh>
    <rPh sb="84" eb="85">
      <t>フク</t>
    </rPh>
    <phoneticPr fontId="5"/>
  </si>
  <si>
    <t>各年度末にシェルターで管理している被災ペットの頭数。（平成23年度末で314頭。平成26年9月30日に本事業で設置したシェルターが閉鎖したため、平成26年度については平成26年度9月末のデータ。その時点で管理していた被災ペットは、福島県動物救護本部の運営するシェルターに移された。）</t>
    <rPh sb="27" eb="29">
      <t>ヘイセイ</t>
    </rPh>
    <rPh sb="31" eb="33">
      <t>ネンド</t>
    </rPh>
    <rPh sb="33" eb="34">
      <t>マツ</t>
    </rPh>
    <rPh sb="38" eb="39">
      <t>トウ</t>
    </rPh>
    <rPh sb="40" eb="42">
      <t>ヘイセイ</t>
    </rPh>
    <rPh sb="99" eb="101">
      <t>ジテン</t>
    </rPh>
    <rPh sb="102" eb="104">
      <t>カンリ</t>
    </rPh>
    <rPh sb="108" eb="110">
      <t>ヒサイ</t>
    </rPh>
    <phoneticPr fontId="5"/>
  </si>
  <si>
    <t>点検対象外</t>
    <phoneticPr fontId="5"/>
  </si>
  <si>
    <t>当該事業は予定通り終了とし、得られた知見について他の事業においても活用を図ること。</t>
    <phoneticPr fontId="5"/>
  </si>
  <si>
    <t>終了予定</t>
  </si>
  <si>
    <t>予定通り終了</t>
  </si>
  <si>
    <t>旧警戒区域内の生活環境保全という目的を達成したと考えられることから、当初の予定通り、平成27年度以降は予算計上していない。</t>
    <phoneticPr fontId="5"/>
  </si>
  <si>
    <t>-</t>
    <phoneticPr fontId="5"/>
  </si>
  <si>
    <t>-</t>
    <phoneticPr fontId="5"/>
  </si>
  <si>
    <t>-</t>
    <phoneticPr fontId="5"/>
  </si>
  <si>
    <t>平成26年度限りの経費</t>
    <rPh sb="0" eb="2">
      <t>ヘイセイ</t>
    </rPh>
    <rPh sb="4" eb="6">
      <t>ネンド</t>
    </rPh>
    <rPh sb="6" eb="7">
      <t>カギ</t>
    </rPh>
    <rPh sb="9" eb="11">
      <t>ケイヒ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</si>
</sst>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0" borderId="75" xfId="0" applyFont="1" applyBorder="1" applyAlignment="1" applyProtection="1">
      <alignment horizontal="left" vertical="center" wrapTex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4261</xdr:colOff>
      <xdr:row>143</xdr:row>
      <xdr:rowOff>119109</xdr:rowOff>
    </xdr:from>
    <xdr:ext cx="750848" cy="459100"/>
    <xdr:sp macro="" textlink="">
      <xdr:nvSpPr>
        <xdr:cNvPr id="17" name="テキスト ボックス 16"/>
        <xdr:cNvSpPr txBox="1"/>
      </xdr:nvSpPr>
      <xdr:spPr>
        <a:xfrm>
          <a:off x="1983344" y="33784692"/>
          <a:ext cx="750848"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環境省</a:t>
          </a:r>
          <a:endParaRPr kumimoji="1" lang="en-US" altLang="ja-JP" sz="1100"/>
        </a:p>
        <a:p>
          <a:pPr algn="ctr"/>
          <a:r>
            <a:rPr kumimoji="1" lang="en-US" altLang="ja-JP" sz="1100"/>
            <a:t>24</a:t>
          </a:r>
          <a:r>
            <a:rPr kumimoji="1" lang="ja-JP" altLang="en-US" sz="1100"/>
            <a:t>百万円</a:t>
          </a:r>
        </a:p>
      </xdr:txBody>
    </xdr:sp>
    <xdr:clientData/>
  </xdr:oneCellAnchor>
  <xdr:oneCellAnchor>
    <xdr:from>
      <xdr:col>32</xdr:col>
      <xdr:colOff>174770</xdr:colOff>
      <xdr:row>145</xdr:row>
      <xdr:rowOff>126790</xdr:rowOff>
    </xdr:from>
    <xdr:ext cx="2731231" cy="259045"/>
    <xdr:sp macro="" textlink="">
      <xdr:nvSpPr>
        <xdr:cNvPr id="18" name="テキスト ボックス 17"/>
        <xdr:cNvSpPr txBox="1"/>
      </xdr:nvSpPr>
      <xdr:spPr>
        <a:xfrm>
          <a:off x="5889770" y="34595384"/>
          <a:ext cx="27312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被災動物の保護、飼養管理、生息調査</a:t>
          </a:r>
          <a:endParaRPr kumimoji="1" lang="en-US" altLang="ja-JP" sz="1000"/>
        </a:p>
      </xdr:txBody>
    </xdr:sp>
    <xdr:clientData/>
  </xdr:oneCellAnchor>
  <xdr:twoCellAnchor>
    <xdr:from>
      <xdr:col>32</xdr:col>
      <xdr:colOff>102068</xdr:colOff>
      <xdr:row>145</xdr:row>
      <xdr:rowOff>73862</xdr:rowOff>
    </xdr:from>
    <xdr:to>
      <xdr:col>45</xdr:col>
      <xdr:colOff>130968</xdr:colOff>
      <xdr:row>146</xdr:row>
      <xdr:rowOff>134012</xdr:rowOff>
    </xdr:to>
    <xdr:sp macro="" textlink="">
      <xdr:nvSpPr>
        <xdr:cNvPr id="19" name="大かっこ 18"/>
        <xdr:cNvSpPr/>
      </xdr:nvSpPr>
      <xdr:spPr>
        <a:xfrm>
          <a:off x="5817068" y="34542456"/>
          <a:ext cx="2350619" cy="4173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19</xdr:col>
      <xdr:colOff>125144</xdr:colOff>
      <xdr:row>145</xdr:row>
      <xdr:rowOff>16204</xdr:rowOff>
    </xdr:from>
    <xdr:ext cx="2065694" cy="459100"/>
    <xdr:sp macro="" textlink="">
      <xdr:nvSpPr>
        <xdr:cNvPr id="20" name="テキスト ボックス 19"/>
        <xdr:cNvSpPr txBox="1"/>
      </xdr:nvSpPr>
      <xdr:spPr>
        <a:xfrm>
          <a:off x="3543561" y="34380287"/>
          <a:ext cx="2065694"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a:t>
          </a:r>
          <a:r>
            <a:rPr kumimoji="1" lang="ja-JP" altLang="en-US" sz="1100"/>
            <a:t>（一財）自然環境研究センター</a:t>
          </a:r>
          <a:endParaRPr kumimoji="1" lang="en-US" altLang="ja-JP" sz="1100"/>
        </a:p>
        <a:p>
          <a:pPr algn="ctr"/>
          <a:r>
            <a:rPr kumimoji="1" lang="en-US" altLang="ja-JP" sz="1100"/>
            <a:t>24</a:t>
          </a:r>
          <a:r>
            <a:rPr kumimoji="1" lang="ja-JP" altLang="en-US" sz="1100"/>
            <a:t>百万円</a:t>
          </a:r>
        </a:p>
      </xdr:txBody>
    </xdr:sp>
    <xdr:clientData/>
  </xdr:oneCellAnchor>
  <xdr:oneCellAnchor>
    <xdr:from>
      <xdr:col>19</xdr:col>
      <xdr:colOff>121755</xdr:colOff>
      <xdr:row>147</xdr:row>
      <xdr:rowOff>29414</xdr:rowOff>
    </xdr:from>
    <xdr:ext cx="2038487" cy="459100"/>
    <xdr:sp macro="" textlink="">
      <xdr:nvSpPr>
        <xdr:cNvPr id="21" name="テキスト ボックス 20"/>
        <xdr:cNvSpPr txBox="1"/>
      </xdr:nvSpPr>
      <xdr:spPr>
        <a:xfrm>
          <a:off x="3540172" y="35091997"/>
          <a:ext cx="2038487"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B.</a:t>
          </a:r>
          <a:r>
            <a:rPr kumimoji="1" lang="ja-JP" altLang="en-US" sz="1100"/>
            <a:t>その他</a:t>
          </a:r>
          <a:endParaRPr kumimoji="1" lang="en-US" altLang="ja-JP" sz="1100"/>
        </a:p>
        <a:p>
          <a:pPr algn="ctr">
            <a:lnSpc>
              <a:spcPts val="1300"/>
            </a:lnSpc>
          </a:pPr>
          <a:r>
            <a:rPr kumimoji="1" lang="en-US" altLang="ja-JP" sz="1100"/>
            <a:t>0.2</a:t>
          </a:r>
          <a:r>
            <a:rPr kumimoji="1" lang="ja-JP" altLang="en-US" sz="1100"/>
            <a:t>百万円</a:t>
          </a:r>
        </a:p>
      </xdr:txBody>
    </xdr:sp>
    <xdr:clientData/>
  </xdr:oneCellAnchor>
  <xdr:oneCellAnchor>
    <xdr:from>
      <xdr:col>23</xdr:col>
      <xdr:colOff>106355</xdr:colOff>
      <xdr:row>144</xdr:row>
      <xdr:rowOff>87600</xdr:rowOff>
    </xdr:from>
    <xdr:ext cx="1012240" cy="259045"/>
    <xdr:sp macro="" textlink="">
      <xdr:nvSpPr>
        <xdr:cNvPr id="22" name="テキスト ボックス 21"/>
        <xdr:cNvSpPr txBox="1"/>
      </xdr:nvSpPr>
      <xdr:spPr>
        <a:xfrm>
          <a:off x="4214011" y="34377600"/>
          <a:ext cx="101224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一般競争</a:t>
          </a:r>
          <a:r>
            <a:rPr kumimoji="1" lang="en-US" altLang="ja-JP" sz="1000"/>
            <a:t>】</a:t>
          </a:r>
          <a:endParaRPr kumimoji="1" lang="ja-JP" altLang="en-US" sz="1000"/>
        </a:p>
      </xdr:txBody>
    </xdr:sp>
    <xdr:clientData/>
  </xdr:oneCellAnchor>
  <xdr:oneCellAnchor>
    <xdr:from>
      <xdr:col>33</xdr:col>
      <xdr:colOff>40493</xdr:colOff>
      <xdr:row>147</xdr:row>
      <xdr:rowOff>100772</xdr:rowOff>
    </xdr:from>
    <xdr:ext cx="808612" cy="268639"/>
    <xdr:sp macro="" textlink="">
      <xdr:nvSpPr>
        <xdr:cNvPr id="23" name="テキスト ボックス 22"/>
        <xdr:cNvSpPr txBox="1"/>
      </xdr:nvSpPr>
      <xdr:spPr>
        <a:xfrm>
          <a:off x="5977743" y="35163355"/>
          <a:ext cx="808612" cy="2686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職員旅費</a:t>
          </a:r>
        </a:p>
      </xdr:txBody>
    </xdr:sp>
    <xdr:clientData/>
  </xdr:oneCellAnchor>
  <xdr:twoCellAnchor>
    <xdr:from>
      <xdr:col>32</xdr:col>
      <xdr:colOff>132054</xdr:colOff>
      <xdr:row>147</xdr:row>
      <xdr:rowOff>20142</xdr:rowOff>
    </xdr:from>
    <xdr:to>
      <xdr:col>37</xdr:col>
      <xdr:colOff>136508</xdr:colOff>
      <xdr:row>148</xdr:row>
      <xdr:rowOff>79106</xdr:rowOff>
    </xdr:to>
    <xdr:sp macro="" textlink="">
      <xdr:nvSpPr>
        <xdr:cNvPr id="24" name="大かっこ 23"/>
        <xdr:cNvSpPr/>
      </xdr:nvSpPr>
      <xdr:spPr>
        <a:xfrm>
          <a:off x="5889387" y="35082725"/>
          <a:ext cx="904038" cy="4082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11</xdr:col>
      <xdr:colOff>0</xdr:colOff>
      <xdr:row>141</xdr:row>
      <xdr:rowOff>0</xdr:rowOff>
    </xdr:from>
    <xdr:ext cx="750848" cy="459100"/>
    <xdr:sp macro="" textlink="">
      <xdr:nvSpPr>
        <xdr:cNvPr id="25" name="テキスト ボックス 24"/>
        <xdr:cNvSpPr txBox="1"/>
      </xdr:nvSpPr>
      <xdr:spPr>
        <a:xfrm>
          <a:off x="1979083" y="32967083"/>
          <a:ext cx="750848"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復興庁</a:t>
          </a:r>
          <a:endParaRPr kumimoji="1" lang="en-US" altLang="ja-JP" sz="1100"/>
        </a:p>
        <a:p>
          <a:pPr algn="ctr"/>
          <a:r>
            <a:rPr kumimoji="1" lang="en-US" altLang="ja-JP" sz="1100"/>
            <a:t>24</a:t>
          </a:r>
          <a:r>
            <a:rPr kumimoji="1" lang="ja-JP" altLang="en-US" sz="1100"/>
            <a:t>百万円</a:t>
          </a:r>
        </a:p>
      </xdr:txBody>
    </xdr:sp>
    <xdr:clientData/>
  </xdr:oneCellAnchor>
  <xdr:twoCellAnchor>
    <xdr:from>
      <xdr:col>13</xdr:col>
      <xdr:colOff>19851</xdr:colOff>
      <xdr:row>144</xdr:row>
      <xdr:rowOff>228959</xdr:rowOff>
    </xdr:from>
    <xdr:to>
      <xdr:col>13</xdr:col>
      <xdr:colOff>28740</xdr:colOff>
      <xdr:row>147</xdr:row>
      <xdr:rowOff>295953</xdr:rowOff>
    </xdr:to>
    <xdr:cxnSp macro="">
      <xdr:nvCxnSpPr>
        <xdr:cNvPr id="26" name="直線コネクタ 25"/>
        <xdr:cNvCxnSpPr>
          <a:stCxn id="17" idx="2"/>
        </xdr:cNvCxnSpPr>
      </xdr:nvCxnSpPr>
      <xdr:spPr>
        <a:xfrm>
          <a:off x="2358768" y="34243792"/>
          <a:ext cx="8889" cy="11147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25612</xdr:colOff>
      <xdr:row>145</xdr:row>
      <xdr:rowOff>221870</xdr:rowOff>
    </xdr:from>
    <xdr:to>
      <xdr:col>19</xdr:col>
      <xdr:colOff>106574</xdr:colOff>
      <xdr:row>145</xdr:row>
      <xdr:rowOff>221870</xdr:rowOff>
    </xdr:to>
    <xdr:cxnSp macro="">
      <xdr:nvCxnSpPr>
        <xdr:cNvPr id="27" name="直線コネクタ 26"/>
        <xdr:cNvCxnSpPr/>
      </xdr:nvCxnSpPr>
      <xdr:spPr>
        <a:xfrm>
          <a:off x="2364529" y="34585953"/>
          <a:ext cx="116046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28787</xdr:colOff>
      <xdr:row>147</xdr:row>
      <xdr:rowOff>276374</xdr:rowOff>
    </xdr:from>
    <xdr:to>
      <xdr:col>19</xdr:col>
      <xdr:colOff>102405</xdr:colOff>
      <xdr:row>147</xdr:row>
      <xdr:rowOff>276374</xdr:rowOff>
    </xdr:to>
    <xdr:cxnSp macro="">
      <xdr:nvCxnSpPr>
        <xdr:cNvPr id="28" name="直線コネクタ 27"/>
        <xdr:cNvCxnSpPr/>
      </xdr:nvCxnSpPr>
      <xdr:spPr>
        <a:xfrm>
          <a:off x="2367704" y="35338957"/>
          <a:ext cx="115311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158750</xdr:colOff>
      <xdr:row>179</xdr:row>
      <xdr:rowOff>158750</xdr:rowOff>
    </xdr:from>
    <xdr:ext cx="3629026" cy="662297"/>
    <xdr:sp macro="" textlink="">
      <xdr:nvSpPr>
        <xdr:cNvPr id="29" name="テキスト ボックス 28"/>
        <xdr:cNvSpPr txBox="1"/>
      </xdr:nvSpPr>
      <xdr:spPr>
        <a:xfrm>
          <a:off x="1206500" y="47863125"/>
          <a:ext cx="3629026" cy="66229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1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twoCellAnchor>
    <xdr:from>
      <xdr:col>12</xdr:col>
      <xdr:colOff>175577</xdr:colOff>
      <xdr:row>142</xdr:row>
      <xdr:rowOff>107156</xdr:rowOff>
    </xdr:from>
    <xdr:to>
      <xdr:col>12</xdr:col>
      <xdr:colOff>175577</xdr:colOff>
      <xdr:row>143</xdr:row>
      <xdr:rowOff>109968</xdr:rowOff>
    </xdr:to>
    <xdr:cxnSp macro="">
      <xdr:nvCxnSpPr>
        <xdr:cNvPr id="30" name="直線コネクタ 29"/>
        <xdr:cNvCxnSpPr/>
      </xdr:nvCxnSpPr>
      <xdr:spPr>
        <a:xfrm flipH="1">
          <a:off x="2318702" y="33682781"/>
          <a:ext cx="0" cy="360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showWhiteSpace="0" view="pageBreakPreview" topLeftCell="A67" zoomScaleNormal="75" zoomScaleSheetLayoutView="100" zoomScalePageLayoutView="80" workbookViewId="0">
      <selection activeCell="X105" sqref="X105"/>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1" t="s">
        <v>0</v>
      </c>
      <c r="AK2" s="481"/>
      <c r="AL2" s="481"/>
      <c r="AM2" s="481"/>
      <c r="AN2" s="481"/>
      <c r="AO2" s="481"/>
      <c r="AP2" s="481"/>
      <c r="AQ2" s="97" t="s">
        <v>379</v>
      </c>
      <c r="AR2" s="97"/>
      <c r="AS2" s="59" t="str">
        <f>IF(OR(AQ2="　", AQ2=""), "", "-")</f>
        <v/>
      </c>
      <c r="AT2" s="98">
        <v>224</v>
      </c>
      <c r="AU2" s="98"/>
      <c r="AV2" s="60" t="str">
        <f>IF(AW2="", "", "-")</f>
        <v/>
      </c>
      <c r="AW2" s="102"/>
      <c r="AX2" s="102"/>
    </row>
    <row r="3" spans="1:50" ht="21" customHeight="1" thickBot="1">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380</v>
      </c>
      <c r="AK3" s="292"/>
      <c r="AL3" s="292"/>
      <c r="AM3" s="292"/>
      <c r="AN3" s="292"/>
      <c r="AO3" s="292"/>
      <c r="AP3" s="292"/>
      <c r="AQ3" s="292"/>
      <c r="AR3" s="292"/>
      <c r="AS3" s="292"/>
      <c r="AT3" s="292"/>
      <c r="AU3" s="292"/>
      <c r="AV3" s="292"/>
      <c r="AW3" s="292"/>
      <c r="AX3" s="36" t="s">
        <v>91</v>
      </c>
    </row>
    <row r="4" spans="1:50" ht="24.75" customHeight="1">
      <c r="A4" s="509" t="s">
        <v>30</v>
      </c>
      <c r="B4" s="510"/>
      <c r="C4" s="510"/>
      <c r="D4" s="510"/>
      <c r="E4" s="510"/>
      <c r="F4" s="510"/>
      <c r="G4" s="483" t="s">
        <v>418</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382</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c r="A5" s="493" t="s">
        <v>93</v>
      </c>
      <c r="B5" s="494"/>
      <c r="C5" s="494"/>
      <c r="D5" s="494"/>
      <c r="E5" s="494"/>
      <c r="F5" s="495"/>
      <c r="G5" s="317" t="s">
        <v>213</v>
      </c>
      <c r="H5" s="318"/>
      <c r="I5" s="318"/>
      <c r="J5" s="318"/>
      <c r="K5" s="318"/>
      <c r="L5" s="318"/>
      <c r="M5" s="319" t="s">
        <v>92</v>
      </c>
      <c r="N5" s="320"/>
      <c r="O5" s="320"/>
      <c r="P5" s="320"/>
      <c r="Q5" s="320"/>
      <c r="R5" s="321"/>
      <c r="S5" s="322" t="s">
        <v>97</v>
      </c>
      <c r="T5" s="318"/>
      <c r="U5" s="318"/>
      <c r="V5" s="318"/>
      <c r="W5" s="318"/>
      <c r="X5" s="323"/>
      <c r="Y5" s="500" t="s">
        <v>3</v>
      </c>
      <c r="Z5" s="501"/>
      <c r="AA5" s="501"/>
      <c r="AB5" s="501"/>
      <c r="AC5" s="501"/>
      <c r="AD5" s="502"/>
      <c r="AE5" s="503" t="s">
        <v>386</v>
      </c>
      <c r="AF5" s="504"/>
      <c r="AG5" s="504"/>
      <c r="AH5" s="504"/>
      <c r="AI5" s="504"/>
      <c r="AJ5" s="504"/>
      <c r="AK5" s="504"/>
      <c r="AL5" s="504"/>
      <c r="AM5" s="504"/>
      <c r="AN5" s="504"/>
      <c r="AO5" s="504"/>
      <c r="AP5" s="505"/>
      <c r="AQ5" s="506" t="s">
        <v>387</v>
      </c>
      <c r="AR5" s="507"/>
      <c r="AS5" s="507"/>
      <c r="AT5" s="507"/>
      <c r="AU5" s="507"/>
      <c r="AV5" s="507"/>
      <c r="AW5" s="507"/>
      <c r="AX5" s="508"/>
    </row>
    <row r="6" spans="1:50" ht="39" customHeight="1">
      <c r="A6" s="511" t="s">
        <v>4</v>
      </c>
      <c r="B6" s="512"/>
      <c r="C6" s="512"/>
      <c r="D6" s="512"/>
      <c r="E6" s="512"/>
      <c r="F6" s="512"/>
      <c r="G6" s="513" t="str">
        <f>入力規則等!F39</f>
        <v>東日本大震災復興特別会計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385</v>
      </c>
      <c r="AF6" s="518"/>
      <c r="AG6" s="518"/>
      <c r="AH6" s="518"/>
      <c r="AI6" s="518"/>
      <c r="AJ6" s="518"/>
      <c r="AK6" s="518"/>
      <c r="AL6" s="518"/>
      <c r="AM6" s="518"/>
      <c r="AN6" s="518"/>
      <c r="AO6" s="518"/>
      <c r="AP6" s="518"/>
      <c r="AQ6" s="115"/>
      <c r="AR6" s="115"/>
      <c r="AS6" s="115"/>
      <c r="AT6" s="115"/>
      <c r="AU6" s="115"/>
      <c r="AV6" s="115"/>
      <c r="AW6" s="115"/>
      <c r="AX6" s="519"/>
    </row>
    <row r="7" spans="1:50" ht="49.5" customHeight="1">
      <c r="A7" s="439" t="s">
        <v>25</v>
      </c>
      <c r="B7" s="440"/>
      <c r="C7" s="440"/>
      <c r="D7" s="440"/>
      <c r="E7" s="440"/>
      <c r="F7" s="440"/>
      <c r="G7" s="441" t="s">
        <v>391</v>
      </c>
      <c r="H7" s="442"/>
      <c r="I7" s="442"/>
      <c r="J7" s="442"/>
      <c r="K7" s="442"/>
      <c r="L7" s="442"/>
      <c r="M7" s="442"/>
      <c r="N7" s="442"/>
      <c r="O7" s="442"/>
      <c r="P7" s="442"/>
      <c r="Q7" s="442"/>
      <c r="R7" s="442"/>
      <c r="S7" s="442"/>
      <c r="T7" s="442"/>
      <c r="U7" s="442"/>
      <c r="V7" s="443"/>
      <c r="W7" s="443"/>
      <c r="X7" s="443"/>
      <c r="Y7" s="444" t="s">
        <v>5</v>
      </c>
      <c r="Z7" s="383"/>
      <c r="AA7" s="383"/>
      <c r="AB7" s="383"/>
      <c r="AC7" s="383"/>
      <c r="AD7" s="385"/>
      <c r="AE7" s="445" t="s">
        <v>391</v>
      </c>
      <c r="AF7" s="446"/>
      <c r="AG7" s="446"/>
      <c r="AH7" s="446"/>
      <c r="AI7" s="446"/>
      <c r="AJ7" s="446"/>
      <c r="AK7" s="446"/>
      <c r="AL7" s="446"/>
      <c r="AM7" s="446"/>
      <c r="AN7" s="446"/>
      <c r="AO7" s="446"/>
      <c r="AP7" s="446"/>
      <c r="AQ7" s="446"/>
      <c r="AR7" s="446"/>
      <c r="AS7" s="446"/>
      <c r="AT7" s="446"/>
      <c r="AU7" s="446"/>
      <c r="AV7" s="446"/>
      <c r="AW7" s="446"/>
      <c r="AX7" s="447"/>
    </row>
    <row r="8" spans="1:50" ht="52.5" customHeight="1">
      <c r="A8" s="345" t="s">
        <v>308</v>
      </c>
      <c r="B8" s="346"/>
      <c r="C8" s="346"/>
      <c r="D8" s="346"/>
      <c r="E8" s="346"/>
      <c r="F8" s="347"/>
      <c r="G8" s="342" t="str">
        <f>入力規則等!A26</f>
        <v/>
      </c>
      <c r="H8" s="343"/>
      <c r="I8" s="343"/>
      <c r="J8" s="343"/>
      <c r="K8" s="343"/>
      <c r="L8" s="343"/>
      <c r="M8" s="343"/>
      <c r="N8" s="343"/>
      <c r="O8" s="343"/>
      <c r="P8" s="343"/>
      <c r="Q8" s="343"/>
      <c r="R8" s="343"/>
      <c r="S8" s="343"/>
      <c r="T8" s="343"/>
      <c r="U8" s="343"/>
      <c r="V8" s="343"/>
      <c r="W8" s="343"/>
      <c r="X8" s="344"/>
      <c r="Y8" s="520" t="s">
        <v>79</v>
      </c>
      <c r="Z8" s="520"/>
      <c r="AA8" s="520"/>
      <c r="AB8" s="520"/>
      <c r="AC8" s="520"/>
      <c r="AD8" s="520"/>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60.75" customHeight="1">
      <c r="A9" s="448" t="s">
        <v>26</v>
      </c>
      <c r="B9" s="449"/>
      <c r="C9" s="449"/>
      <c r="D9" s="449"/>
      <c r="E9" s="449"/>
      <c r="F9" s="449"/>
      <c r="G9" s="477" t="s">
        <v>392</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59.25" customHeight="1">
      <c r="A10" s="448" t="s">
        <v>36</v>
      </c>
      <c r="B10" s="449"/>
      <c r="C10" s="449"/>
      <c r="D10" s="449"/>
      <c r="E10" s="449"/>
      <c r="F10" s="449"/>
      <c r="G10" s="477" t="s">
        <v>411</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c r="A11" s="448" t="s">
        <v>6</v>
      </c>
      <c r="B11" s="449"/>
      <c r="C11" s="449"/>
      <c r="D11" s="449"/>
      <c r="E11" s="449"/>
      <c r="F11" s="450"/>
      <c r="G11" s="497" t="str">
        <f>入力規則等!P10</f>
        <v>委託・請負</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c r="A13" s="454"/>
      <c r="B13" s="455"/>
      <c r="C13" s="455"/>
      <c r="D13" s="455"/>
      <c r="E13" s="455"/>
      <c r="F13" s="456"/>
      <c r="G13" s="465" t="s">
        <v>7</v>
      </c>
      <c r="H13" s="466"/>
      <c r="I13" s="471" t="s">
        <v>8</v>
      </c>
      <c r="J13" s="472"/>
      <c r="K13" s="472"/>
      <c r="L13" s="472"/>
      <c r="M13" s="472"/>
      <c r="N13" s="472"/>
      <c r="O13" s="473"/>
      <c r="P13" s="62">
        <v>100</v>
      </c>
      <c r="Q13" s="63"/>
      <c r="R13" s="63"/>
      <c r="S13" s="63"/>
      <c r="T13" s="63"/>
      <c r="U13" s="63"/>
      <c r="V13" s="64"/>
      <c r="W13" s="62">
        <v>32</v>
      </c>
      <c r="X13" s="63"/>
      <c r="Y13" s="63"/>
      <c r="Z13" s="63"/>
      <c r="AA13" s="63"/>
      <c r="AB13" s="63"/>
      <c r="AC13" s="64"/>
      <c r="AD13" s="62">
        <v>32</v>
      </c>
      <c r="AE13" s="63"/>
      <c r="AF13" s="63"/>
      <c r="AG13" s="63"/>
      <c r="AH13" s="63"/>
      <c r="AI13" s="63"/>
      <c r="AJ13" s="64"/>
      <c r="AK13" s="62" t="s">
        <v>383</v>
      </c>
      <c r="AL13" s="63"/>
      <c r="AM13" s="63"/>
      <c r="AN13" s="63"/>
      <c r="AO13" s="63"/>
      <c r="AP13" s="63"/>
      <c r="AQ13" s="64"/>
      <c r="AR13" s="62" t="s">
        <v>383</v>
      </c>
      <c r="AS13" s="63"/>
      <c r="AT13" s="63"/>
      <c r="AU13" s="63"/>
      <c r="AV13" s="63"/>
      <c r="AW13" s="63"/>
      <c r="AX13" s="64"/>
    </row>
    <row r="14" spans="1:50" ht="21" customHeight="1">
      <c r="A14" s="454"/>
      <c r="B14" s="455"/>
      <c r="C14" s="455"/>
      <c r="D14" s="455"/>
      <c r="E14" s="455"/>
      <c r="F14" s="456"/>
      <c r="G14" s="467"/>
      <c r="H14" s="468"/>
      <c r="I14" s="333" t="s">
        <v>9</v>
      </c>
      <c r="J14" s="462"/>
      <c r="K14" s="462"/>
      <c r="L14" s="462"/>
      <c r="M14" s="462"/>
      <c r="N14" s="462"/>
      <c r="O14" s="463"/>
      <c r="P14" s="62" t="s">
        <v>383</v>
      </c>
      <c r="Q14" s="63"/>
      <c r="R14" s="63"/>
      <c r="S14" s="63"/>
      <c r="T14" s="63"/>
      <c r="U14" s="63"/>
      <c r="V14" s="64"/>
      <c r="W14" s="62" t="s">
        <v>383</v>
      </c>
      <c r="X14" s="63"/>
      <c r="Y14" s="63"/>
      <c r="Z14" s="63"/>
      <c r="AA14" s="63"/>
      <c r="AB14" s="63"/>
      <c r="AC14" s="64"/>
      <c r="AD14" s="62" t="s">
        <v>383</v>
      </c>
      <c r="AE14" s="63"/>
      <c r="AF14" s="63"/>
      <c r="AG14" s="63"/>
      <c r="AH14" s="63"/>
      <c r="AI14" s="63"/>
      <c r="AJ14" s="64"/>
      <c r="AK14" s="62" t="s">
        <v>383</v>
      </c>
      <c r="AL14" s="63"/>
      <c r="AM14" s="63"/>
      <c r="AN14" s="63"/>
      <c r="AO14" s="63"/>
      <c r="AP14" s="63"/>
      <c r="AQ14" s="64"/>
      <c r="AR14" s="653"/>
      <c r="AS14" s="653"/>
      <c r="AT14" s="653"/>
      <c r="AU14" s="653"/>
      <c r="AV14" s="653"/>
      <c r="AW14" s="653"/>
      <c r="AX14" s="654"/>
    </row>
    <row r="15" spans="1:50" ht="21" customHeight="1">
      <c r="A15" s="454"/>
      <c r="B15" s="455"/>
      <c r="C15" s="455"/>
      <c r="D15" s="455"/>
      <c r="E15" s="455"/>
      <c r="F15" s="456"/>
      <c r="G15" s="467"/>
      <c r="H15" s="468"/>
      <c r="I15" s="333" t="s">
        <v>62</v>
      </c>
      <c r="J15" s="334"/>
      <c r="K15" s="334"/>
      <c r="L15" s="334"/>
      <c r="M15" s="334"/>
      <c r="N15" s="334"/>
      <c r="O15" s="335"/>
      <c r="P15" s="62" t="s">
        <v>383</v>
      </c>
      <c r="Q15" s="63"/>
      <c r="R15" s="63"/>
      <c r="S15" s="63"/>
      <c r="T15" s="63"/>
      <c r="U15" s="63"/>
      <c r="V15" s="64"/>
      <c r="W15" s="62" t="s">
        <v>383</v>
      </c>
      <c r="X15" s="63"/>
      <c r="Y15" s="63"/>
      <c r="Z15" s="63"/>
      <c r="AA15" s="63"/>
      <c r="AB15" s="63"/>
      <c r="AC15" s="64"/>
      <c r="AD15" s="62" t="s">
        <v>383</v>
      </c>
      <c r="AE15" s="63"/>
      <c r="AF15" s="63"/>
      <c r="AG15" s="63"/>
      <c r="AH15" s="63"/>
      <c r="AI15" s="63"/>
      <c r="AJ15" s="64"/>
      <c r="AK15" s="62" t="s">
        <v>383</v>
      </c>
      <c r="AL15" s="63"/>
      <c r="AM15" s="63"/>
      <c r="AN15" s="63"/>
      <c r="AO15" s="63"/>
      <c r="AP15" s="63"/>
      <c r="AQ15" s="64"/>
      <c r="AR15" s="62" t="s">
        <v>383</v>
      </c>
      <c r="AS15" s="63"/>
      <c r="AT15" s="63"/>
      <c r="AU15" s="63"/>
      <c r="AV15" s="63"/>
      <c r="AW15" s="63"/>
      <c r="AX15" s="64"/>
    </row>
    <row r="16" spans="1:50" ht="21" customHeight="1">
      <c r="A16" s="454"/>
      <c r="B16" s="455"/>
      <c r="C16" s="455"/>
      <c r="D16" s="455"/>
      <c r="E16" s="455"/>
      <c r="F16" s="456"/>
      <c r="G16" s="467"/>
      <c r="H16" s="468"/>
      <c r="I16" s="333" t="s">
        <v>63</v>
      </c>
      <c r="J16" s="334"/>
      <c r="K16" s="334"/>
      <c r="L16" s="334"/>
      <c r="M16" s="334"/>
      <c r="N16" s="334"/>
      <c r="O16" s="335"/>
      <c r="P16" s="62" t="s">
        <v>383</v>
      </c>
      <c r="Q16" s="63"/>
      <c r="R16" s="63"/>
      <c r="S16" s="63"/>
      <c r="T16" s="63"/>
      <c r="U16" s="63"/>
      <c r="V16" s="64"/>
      <c r="W16" s="62" t="s">
        <v>383</v>
      </c>
      <c r="X16" s="63"/>
      <c r="Y16" s="63"/>
      <c r="Z16" s="63"/>
      <c r="AA16" s="63"/>
      <c r="AB16" s="63"/>
      <c r="AC16" s="64"/>
      <c r="AD16" s="62" t="s">
        <v>383</v>
      </c>
      <c r="AE16" s="63"/>
      <c r="AF16" s="63"/>
      <c r="AG16" s="63"/>
      <c r="AH16" s="63"/>
      <c r="AI16" s="63"/>
      <c r="AJ16" s="64"/>
      <c r="AK16" s="62" t="s">
        <v>383</v>
      </c>
      <c r="AL16" s="63"/>
      <c r="AM16" s="63"/>
      <c r="AN16" s="63"/>
      <c r="AO16" s="63"/>
      <c r="AP16" s="63"/>
      <c r="AQ16" s="64"/>
      <c r="AR16" s="434"/>
      <c r="AS16" s="435"/>
      <c r="AT16" s="435"/>
      <c r="AU16" s="435"/>
      <c r="AV16" s="435"/>
      <c r="AW16" s="435"/>
      <c r="AX16" s="436"/>
    </row>
    <row r="17" spans="1:50" ht="24.75" customHeight="1">
      <c r="A17" s="454"/>
      <c r="B17" s="455"/>
      <c r="C17" s="455"/>
      <c r="D17" s="455"/>
      <c r="E17" s="455"/>
      <c r="F17" s="456"/>
      <c r="G17" s="467"/>
      <c r="H17" s="468"/>
      <c r="I17" s="333" t="s">
        <v>61</v>
      </c>
      <c r="J17" s="462"/>
      <c r="K17" s="462"/>
      <c r="L17" s="462"/>
      <c r="M17" s="462"/>
      <c r="N17" s="462"/>
      <c r="O17" s="463"/>
      <c r="P17" s="62" t="s">
        <v>383</v>
      </c>
      <c r="Q17" s="63"/>
      <c r="R17" s="63"/>
      <c r="S17" s="63"/>
      <c r="T17" s="63"/>
      <c r="U17" s="63"/>
      <c r="V17" s="64"/>
      <c r="W17" s="62" t="s">
        <v>383</v>
      </c>
      <c r="X17" s="63"/>
      <c r="Y17" s="63"/>
      <c r="Z17" s="63"/>
      <c r="AA17" s="63"/>
      <c r="AB17" s="63"/>
      <c r="AC17" s="64"/>
      <c r="AD17" s="62" t="s">
        <v>383</v>
      </c>
      <c r="AE17" s="63"/>
      <c r="AF17" s="63"/>
      <c r="AG17" s="63"/>
      <c r="AH17" s="63"/>
      <c r="AI17" s="63"/>
      <c r="AJ17" s="64"/>
      <c r="AK17" s="62" t="s">
        <v>383</v>
      </c>
      <c r="AL17" s="63"/>
      <c r="AM17" s="63"/>
      <c r="AN17" s="63"/>
      <c r="AO17" s="63"/>
      <c r="AP17" s="63"/>
      <c r="AQ17" s="64"/>
      <c r="AR17" s="437"/>
      <c r="AS17" s="437"/>
      <c r="AT17" s="437"/>
      <c r="AU17" s="437"/>
      <c r="AV17" s="437"/>
      <c r="AW17" s="437"/>
      <c r="AX17" s="438"/>
    </row>
    <row r="18" spans="1:50" ht="24.75" customHeight="1">
      <c r="A18" s="454"/>
      <c r="B18" s="455"/>
      <c r="C18" s="455"/>
      <c r="D18" s="455"/>
      <c r="E18" s="455"/>
      <c r="F18" s="456"/>
      <c r="G18" s="469"/>
      <c r="H18" s="470"/>
      <c r="I18" s="336" t="s">
        <v>22</v>
      </c>
      <c r="J18" s="337"/>
      <c r="K18" s="337"/>
      <c r="L18" s="337"/>
      <c r="M18" s="337"/>
      <c r="N18" s="337"/>
      <c r="O18" s="338"/>
      <c r="P18" s="308">
        <f>SUM(P13:V17)</f>
        <v>100</v>
      </c>
      <c r="Q18" s="309"/>
      <c r="R18" s="309"/>
      <c r="S18" s="309"/>
      <c r="T18" s="309"/>
      <c r="U18" s="309"/>
      <c r="V18" s="310"/>
      <c r="W18" s="308">
        <f>SUM(W13:AC17)</f>
        <v>32</v>
      </c>
      <c r="X18" s="309"/>
      <c r="Y18" s="309"/>
      <c r="Z18" s="309"/>
      <c r="AA18" s="309"/>
      <c r="AB18" s="309"/>
      <c r="AC18" s="310"/>
      <c r="AD18" s="308">
        <f t="shared" ref="AD18" si="0">SUM(AD13:AJ17)</f>
        <v>32</v>
      </c>
      <c r="AE18" s="309"/>
      <c r="AF18" s="309"/>
      <c r="AG18" s="309"/>
      <c r="AH18" s="309"/>
      <c r="AI18" s="309"/>
      <c r="AJ18" s="310"/>
      <c r="AK18" s="308">
        <f t="shared" ref="AK18" si="1">SUM(AK13:AQ17)</f>
        <v>0</v>
      </c>
      <c r="AL18" s="309"/>
      <c r="AM18" s="309"/>
      <c r="AN18" s="309"/>
      <c r="AO18" s="309"/>
      <c r="AP18" s="309"/>
      <c r="AQ18" s="310"/>
      <c r="AR18" s="308">
        <f t="shared" ref="AR18" si="2">SUM(AR13:AX17)</f>
        <v>0</v>
      </c>
      <c r="AS18" s="309"/>
      <c r="AT18" s="309"/>
      <c r="AU18" s="309"/>
      <c r="AV18" s="309"/>
      <c r="AW18" s="309"/>
      <c r="AX18" s="311"/>
    </row>
    <row r="19" spans="1:50" ht="24.75" customHeight="1">
      <c r="A19" s="454"/>
      <c r="B19" s="455"/>
      <c r="C19" s="455"/>
      <c r="D19" s="455"/>
      <c r="E19" s="455"/>
      <c r="F19" s="456"/>
      <c r="G19" s="305" t="s">
        <v>10</v>
      </c>
      <c r="H19" s="306"/>
      <c r="I19" s="306"/>
      <c r="J19" s="306"/>
      <c r="K19" s="306"/>
      <c r="L19" s="306"/>
      <c r="M19" s="306"/>
      <c r="N19" s="306"/>
      <c r="O19" s="306"/>
      <c r="P19" s="62">
        <v>99</v>
      </c>
      <c r="Q19" s="63"/>
      <c r="R19" s="63"/>
      <c r="S19" s="63"/>
      <c r="T19" s="63"/>
      <c r="U19" s="63"/>
      <c r="V19" s="64"/>
      <c r="W19" s="62">
        <v>23</v>
      </c>
      <c r="X19" s="63"/>
      <c r="Y19" s="63"/>
      <c r="Z19" s="63"/>
      <c r="AA19" s="63"/>
      <c r="AB19" s="63"/>
      <c r="AC19" s="64"/>
      <c r="AD19" s="62">
        <v>24</v>
      </c>
      <c r="AE19" s="63"/>
      <c r="AF19" s="63"/>
      <c r="AG19" s="63"/>
      <c r="AH19" s="63"/>
      <c r="AI19" s="63"/>
      <c r="AJ19" s="64"/>
      <c r="AK19" s="307"/>
      <c r="AL19" s="307"/>
      <c r="AM19" s="307"/>
      <c r="AN19" s="307"/>
      <c r="AO19" s="307"/>
      <c r="AP19" s="307"/>
      <c r="AQ19" s="307"/>
      <c r="AR19" s="307"/>
      <c r="AS19" s="307"/>
      <c r="AT19" s="307"/>
      <c r="AU19" s="307"/>
      <c r="AV19" s="307"/>
      <c r="AW19" s="307"/>
      <c r="AX19" s="312"/>
    </row>
    <row r="20" spans="1:50" ht="24.75" customHeight="1">
      <c r="A20" s="457"/>
      <c r="B20" s="458"/>
      <c r="C20" s="458"/>
      <c r="D20" s="458"/>
      <c r="E20" s="458"/>
      <c r="F20" s="459"/>
      <c r="G20" s="305" t="s">
        <v>11</v>
      </c>
      <c r="H20" s="306"/>
      <c r="I20" s="306"/>
      <c r="J20" s="306"/>
      <c r="K20" s="306"/>
      <c r="L20" s="306"/>
      <c r="M20" s="306"/>
      <c r="N20" s="306"/>
      <c r="O20" s="306"/>
      <c r="P20" s="313">
        <f>IF(P18=0, "-", P19/P18)</f>
        <v>0.99</v>
      </c>
      <c r="Q20" s="313"/>
      <c r="R20" s="313"/>
      <c r="S20" s="313"/>
      <c r="T20" s="313"/>
      <c r="U20" s="313"/>
      <c r="V20" s="313"/>
      <c r="W20" s="313">
        <f>IF(W18=0, "-", W19/W18)</f>
        <v>0.71875</v>
      </c>
      <c r="X20" s="313"/>
      <c r="Y20" s="313"/>
      <c r="Z20" s="313"/>
      <c r="AA20" s="313"/>
      <c r="AB20" s="313"/>
      <c r="AC20" s="313"/>
      <c r="AD20" s="313">
        <f>IF(AD18=0, "-", AD19/AD18)</f>
        <v>0.75</v>
      </c>
      <c r="AE20" s="313"/>
      <c r="AF20" s="313"/>
      <c r="AG20" s="313"/>
      <c r="AH20" s="313"/>
      <c r="AI20" s="313"/>
      <c r="AJ20" s="313"/>
      <c r="AK20" s="307"/>
      <c r="AL20" s="307"/>
      <c r="AM20" s="307"/>
      <c r="AN20" s="307"/>
      <c r="AO20" s="307"/>
      <c r="AP20" s="307"/>
      <c r="AQ20" s="307"/>
      <c r="AR20" s="307"/>
      <c r="AS20" s="307"/>
      <c r="AT20" s="307"/>
      <c r="AU20" s="307"/>
      <c r="AV20" s="307"/>
      <c r="AW20" s="307"/>
      <c r="AX20" s="312"/>
    </row>
    <row r="21" spans="1:50" ht="18.75" hidden="1" customHeight="1">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hidden="1" customHeight="1">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27</v>
      </c>
      <c r="AV22" s="101"/>
      <c r="AW22" s="99" t="s">
        <v>355</v>
      </c>
      <c r="AX22" s="100"/>
    </row>
    <row r="23" spans="1:50" ht="22.5" hidden="1" customHeight="1">
      <c r="A23" s="208"/>
      <c r="B23" s="206"/>
      <c r="C23" s="206"/>
      <c r="D23" s="206"/>
      <c r="E23" s="206"/>
      <c r="F23" s="207"/>
      <c r="G23" s="278" t="s">
        <v>396</v>
      </c>
      <c r="H23" s="279"/>
      <c r="I23" s="279"/>
      <c r="J23" s="279"/>
      <c r="K23" s="279"/>
      <c r="L23" s="279"/>
      <c r="M23" s="279"/>
      <c r="N23" s="279"/>
      <c r="O23" s="280"/>
      <c r="P23" s="204" t="s">
        <v>397</v>
      </c>
      <c r="Q23" s="186"/>
      <c r="R23" s="186"/>
      <c r="S23" s="186"/>
      <c r="T23" s="186"/>
      <c r="U23" s="186"/>
      <c r="V23" s="186"/>
      <c r="W23" s="186"/>
      <c r="X23" s="187"/>
      <c r="Y23" s="284" t="s">
        <v>14</v>
      </c>
      <c r="Z23" s="285"/>
      <c r="AA23" s="286"/>
      <c r="AB23" s="287" t="s">
        <v>393</v>
      </c>
      <c r="AC23" s="288"/>
      <c r="AD23" s="288"/>
      <c r="AE23" s="84">
        <v>262</v>
      </c>
      <c r="AF23" s="85"/>
      <c r="AG23" s="85"/>
      <c r="AH23" s="85"/>
      <c r="AI23" s="86"/>
      <c r="AJ23" s="84">
        <v>147</v>
      </c>
      <c r="AK23" s="85"/>
      <c r="AL23" s="85"/>
      <c r="AM23" s="85"/>
      <c r="AN23" s="86"/>
      <c r="AO23" s="84">
        <v>105</v>
      </c>
      <c r="AP23" s="85"/>
      <c r="AQ23" s="85"/>
      <c r="AR23" s="85"/>
      <c r="AS23" s="86"/>
      <c r="AT23" s="218"/>
      <c r="AU23" s="218"/>
      <c r="AV23" s="218"/>
      <c r="AW23" s="218"/>
      <c r="AX23" s="219"/>
    </row>
    <row r="24" spans="1:50" ht="22.5" hidden="1" customHeight="1">
      <c r="A24" s="209"/>
      <c r="B24" s="210"/>
      <c r="C24" s="210"/>
      <c r="D24" s="210"/>
      <c r="E24" s="210"/>
      <c r="F24" s="211"/>
      <c r="G24" s="281"/>
      <c r="H24" s="282"/>
      <c r="I24" s="282"/>
      <c r="J24" s="282"/>
      <c r="K24" s="282"/>
      <c r="L24" s="282"/>
      <c r="M24" s="282"/>
      <c r="N24" s="282"/>
      <c r="O24" s="283"/>
      <c r="P24" s="267"/>
      <c r="Q24" s="267"/>
      <c r="R24" s="267"/>
      <c r="S24" s="267"/>
      <c r="T24" s="267"/>
      <c r="U24" s="267"/>
      <c r="V24" s="267"/>
      <c r="W24" s="267"/>
      <c r="X24" s="268"/>
      <c r="Y24" s="166" t="s">
        <v>65</v>
      </c>
      <c r="Z24" s="112"/>
      <c r="AA24" s="162"/>
      <c r="AB24" s="289" t="s">
        <v>394</v>
      </c>
      <c r="AC24" s="277"/>
      <c r="AD24" s="277"/>
      <c r="AE24" s="84" t="s">
        <v>391</v>
      </c>
      <c r="AF24" s="85"/>
      <c r="AG24" s="85"/>
      <c r="AH24" s="85"/>
      <c r="AI24" s="86"/>
      <c r="AJ24" s="84" t="s">
        <v>391</v>
      </c>
      <c r="AK24" s="85"/>
      <c r="AL24" s="85"/>
      <c r="AM24" s="85"/>
      <c r="AN24" s="86"/>
      <c r="AO24" s="84" t="s">
        <v>391</v>
      </c>
      <c r="AP24" s="85"/>
      <c r="AQ24" s="85"/>
      <c r="AR24" s="85"/>
      <c r="AS24" s="86"/>
      <c r="AT24" s="84" t="s">
        <v>391</v>
      </c>
      <c r="AU24" s="85"/>
      <c r="AV24" s="85"/>
      <c r="AW24" s="85"/>
      <c r="AX24" s="87"/>
    </row>
    <row r="25" spans="1:50" ht="22.5" hidden="1" customHeight="1">
      <c r="A25" s="655"/>
      <c r="B25" s="656"/>
      <c r="C25" s="656"/>
      <c r="D25" s="656"/>
      <c r="E25" s="656"/>
      <c r="F25" s="657"/>
      <c r="G25" s="314"/>
      <c r="H25" s="315"/>
      <c r="I25" s="315"/>
      <c r="J25" s="315"/>
      <c r="K25" s="315"/>
      <c r="L25" s="315"/>
      <c r="M25" s="315"/>
      <c r="N25" s="315"/>
      <c r="O25" s="316"/>
      <c r="P25" s="188"/>
      <c r="Q25" s="188"/>
      <c r="R25" s="188"/>
      <c r="S25" s="188"/>
      <c r="T25" s="188"/>
      <c r="U25" s="188"/>
      <c r="V25" s="188"/>
      <c r="W25" s="188"/>
      <c r="X25" s="189"/>
      <c r="Y25" s="111" t="s">
        <v>15</v>
      </c>
      <c r="Z25" s="112"/>
      <c r="AA25" s="162"/>
      <c r="AB25" s="667" t="s">
        <v>359</v>
      </c>
      <c r="AC25" s="255"/>
      <c r="AD25" s="255"/>
      <c r="AE25" s="84" t="s">
        <v>391</v>
      </c>
      <c r="AF25" s="85"/>
      <c r="AG25" s="85"/>
      <c r="AH25" s="85"/>
      <c r="AI25" s="86"/>
      <c r="AJ25" s="84" t="s">
        <v>395</v>
      </c>
      <c r="AK25" s="85"/>
      <c r="AL25" s="85"/>
      <c r="AM25" s="85"/>
      <c r="AN25" s="86"/>
      <c r="AO25" s="84" t="s">
        <v>391</v>
      </c>
      <c r="AP25" s="85"/>
      <c r="AQ25" s="85"/>
      <c r="AR25" s="85"/>
      <c r="AS25" s="86"/>
      <c r="AT25" s="259"/>
      <c r="AU25" s="260"/>
      <c r="AV25" s="260"/>
      <c r="AW25" s="260"/>
      <c r="AX25" s="261"/>
    </row>
    <row r="26" spans="1:50" ht="18.75" hidden="1" customHeight="1">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0" t="s">
        <v>303</v>
      </c>
      <c r="AU26" s="651"/>
      <c r="AV26" s="651"/>
      <c r="AW26" s="651"/>
      <c r="AX26" s="652"/>
    </row>
    <row r="27" spans="1:50" ht="18.75" hidden="1" customHeight="1">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c r="A28" s="208"/>
      <c r="B28" s="206"/>
      <c r="C28" s="206"/>
      <c r="D28" s="206"/>
      <c r="E28" s="206"/>
      <c r="F28" s="207"/>
      <c r="G28" s="278"/>
      <c r="H28" s="279"/>
      <c r="I28" s="279"/>
      <c r="J28" s="279"/>
      <c r="K28" s="279"/>
      <c r="L28" s="279"/>
      <c r="M28" s="279"/>
      <c r="N28" s="279"/>
      <c r="O28" s="280"/>
      <c r="P28" s="204"/>
      <c r="Q28" s="186"/>
      <c r="R28" s="186"/>
      <c r="S28" s="186"/>
      <c r="T28" s="186"/>
      <c r="U28" s="186"/>
      <c r="V28" s="186"/>
      <c r="W28" s="186"/>
      <c r="X28" s="187"/>
      <c r="Y28" s="284" t="s">
        <v>14</v>
      </c>
      <c r="Z28" s="285"/>
      <c r="AA28" s="286"/>
      <c r="AB28" s="288"/>
      <c r="AC28" s="288"/>
      <c r="AD28" s="288"/>
      <c r="AE28" s="84"/>
      <c r="AF28" s="85"/>
      <c r="AG28" s="85"/>
      <c r="AH28" s="85"/>
      <c r="AI28" s="86"/>
      <c r="AJ28" s="84"/>
      <c r="AK28" s="85"/>
      <c r="AL28" s="85"/>
      <c r="AM28" s="85"/>
      <c r="AN28" s="86"/>
      <c r="AO28" s="84"/>
      <c r="AP28" s="85"/>
      <c r="AQ28" s="85"/>
      <c r="AR28" s="85"/>
      <c r="AS28" s="86"/>
      <c r="AT28" s="218"/>
      <c r="AU28" s="218"/>
      <c r="AV28" s="218"/>
      <c r="AW28" s="218"/>
      <c r="AX28" s="219"/>
    </row>
    <row r="29" spans="1:50" ht="22.5" hidden="1" customHeight="1">
      <c r="A29" s="209"/>
      <c r="B29" s="210"/>
      <c r="C29" s="210"/>
      <c r="D29" s="210"/>
      <c r="E29" s="210"/>
      <c r="F29" s="211"/>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c r="A30" s="655"/>
      <c r="B30" s="656"/>
      <c r="C30" s="656"/>
      <c r="D30" s="656"/>
      <c r="E30" s="656"/>
      <c r="F30" s="657"/>
      <c r="G30" s="314"/>
      <c r="H30" s="315"/>
      <c r="I30" s="315"/>
      <c r="J30" s="315"/>
      <c r="K30" s="315"/>
      <c r="L30" s="315"/>
      <c r="M30" s="315"/>
      <c r="N30" s="315"/>
      <c r="O30" s="316"/>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c r="A33" s="208"/>
      <c r="B33" s="206"/>
      <c r="C33" s="206"/>
      <c r="D33" s="206"/>
      <c r="E33" s="206"/>
      <c r="F33" s="207"/>
      <c r="G33" s="647"/>
      <c r="H33" s="279"/>
      <c r="I33" s="279"/>
      <c r="J33" s="279"/>
      <c r="K33" s="279"/>
      <c r="L33" s="279"/>
      <c r="M33" s="279"/>
      <c r="N33" s="279"/>
      <c r="O33" s="280"/>
      <c r="P33" s="204"/>
      <c r="Q33" s="186"/>
      <c r="R33" s="186"/>
      <c r="S33" s="186"/>
      <c r="T33" s="186"/>
      <c r="U33" s="186"/>
      <c r="V33" s="186"/>
      <c r="W33" s="186"/>
      <c r="X33" s="187"/>
      <c r="Y33" s="284" t="s">
        <v>14</v>
      </c>
      <c r="Z33" s="285"/>
      <c r="AA33" s="286"/>
      <c r="AB33" s="288"/>
      <c r="AC33" s="288"/>
      <c r="AD33" s="288"/>
      <c r="AE33" s="84"/>
      <c r="AF33" s="85"/>
      <c r="AG33" s="85"/>
      <c r="AH33" s="85"/>
      <c r="AI33" s="86"/>
      <c r="AJ33" s="84"/>
      <c r="AK33" s="85"/>
      <c r="AL33" s="85"/>
      <c r="AM33" s="85"/>
      <c r="AN33" s="86"/>
      <c r="AO33" s="84"/>
      <c r="AP33" s="85"/>
      <c r="AQ33" s="85"/>
      <c r="AR33" s="85"/>
      <c r="AS33" s="86"/>
      <c r="AT33" s="218"/>
      <c r="AU33" s="218"/>
      <c r="AV33" s="218"/>
      <c r="AW33" s="218"/>
      <c r="AX33" s="219"/>
    </row>
    <row r="34" spans="1:50" ht="22.5" hidden="1" customHeight="1">
      <c r="A34" s="209"/>
      <c r="B34" s="210"/>
      <c r="C34" s="210"/>
      <c r="D34" s="210"/>
      <c r="E34" s="210"/>
      <c r="F34" s="211"/>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c r="A35" s="655"/>
      <c r="B35" s="656"/>
      <c r="C35" s="656"/>
      <c r="D35" s="656"/>
      <c r="E35" s="656"/>
      <c r="F35" s="657"/>
      <c r="G35" s="314"/>
      <c r="H35" s="315"/>
      <c r="I35" s="315"/>
      <c r="J35" s="315"/>
      <c r="K35" s="315"/>
      <c r="L35" s="315"/>
      <c r="M35" s="315"/>
      <c r="N35" s="315"/>
      <c r="O35" s="316"/>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c r="A38" s="208"/>
      <c r="B38" s="206"/>
      <c r="C38" s="206"/>
      <c r="D38" s="206"/>
      <c r="E38" s="206"/>
      <c r="F38" s="207"/>
      <c r="G38" s="647"/>
      <c r="H38" s="279"/>
      <c r="I38" s="279"/>
      <c r="J38" s="279"/>
      <c r="K38" s="279"/>
      <c r="L38" s="279"/>
      <c r="M38" s="279"/>
      <c r="N38" s="279"/>
      <c r="O38" s="280"/>
      <c r="P38" s="186"/>
      <c r="Q38" s="186"/>
      <c r="R38" s="186"/>
      <c r="S38" s="186"/>
      <c r="T38" s="186"/>
      <c r="U38" s="186"/>
      <c r="V38" s="186"/>
      <c r="W38" s="186"/>
      <c r="X38" s="187"/>
      <c r="Y38" s="284" t="s">
        <v>14</v>
      </c>
      <c r="Z38" s="285"/>
      <c r="AA38" s="286"/>
      <c r="AB38" s="288"/>
      <c r="AC38" s="288"/>
      <c r="AD38" s="288"/>
      <c r="AE38" s="84"/>
      <c r="AF38" s="85"/>
      <c r="AG38" s="85"/>
      <c r="AH38" s="85"/>
      <c r="AI38" s="86"/>
      <c r="AJ38" s="84"/>
      <c r="AK38" s="85"/>
      <c r="AL38" s="85"/>
      <c r="AM38" s="85"/>
      <c r="AN38" s="86"/>
      <c r="AO38" s="84"/>
      <c r="AP38" s="85"/>
      <c r="AQ38" s="85"/>
      <c r="AR38" s="85"/>
      <c r="AS38" s="86"/>
      <c r="AT38" s="218"/>
      <c r="AU38" s="218"/>
      <c r="AV38" s="218"/>
      <c r="AW38" s="218"/>
      <c r="AX38" s="219"/>
    </row>
    <row r="39" spans="1:50" ht="22.5" hidden="1" customHeight="1">
      <c r="A39" s="209"/>
      <c r="B39" s="210"/>
      <c r="C39" s="210"/>
      <c r="D39" s="210"/>
      <c r="E39" s="210"/>
      <c r="F39" s="211"/>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c r="A40" s="655"/>
      <c r="B40" s="656"/>
      <c r="C40" s="656"/>
      <c r="D40" s="656"/>
      <c r="E40" s="656"/>
      <c r="F40" s="657"/>
      <c r="G40" s="314"/>
      <c r="H40" s="315"/>
      <c r="I40" s="315"/>
      <c r="J40" s="315"/>
      <c r="K40" s="315"/>
      <c r="L40" s="315"/>
      <c r="M40" s="315"/>
      <c r="N40" s="315"/>
      <c r="O40" s="316"/>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customHeight="1">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customHeight="1">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v>26</v>
      </c>
      <c r="AV42" s="101"/>
      <c r="AW42" s="99" t="s">
        <v>355</v>
      </c>
      <c r="AX42" s="100"/>
    </row>
    <row r="43" spans="1:50" ht="63.75" customHeight="1">
      <c r="A43" s="208"/>
      <c r="B43" s="206"/>
      <c r="C43" s="206"/>
      <c r="D43" s="206"/>
      <c r="E43" s="206"/>
      <c r="F43" s="207"/>
      <c r="G43" s="278" t="s">
        <v>431</v>
      </c>
      <c r="H43" s="279"/>
      <c r="I43" s="279"/>
      <c r="J43" s="279"/>
      <c r="K43" s="279"/>
      <c r="L43" s="279"/>
      <c r="M43" s="279"/>
      <c r="N43" s="279"/>
      <c r="O43" s="280"/>
      <c r="P43" s="204" t="s">
        <v>432</v>
      </c>
      <c r="Q43" s="186"/>
      <c r="R43" s="186"/>
      <c r="S43" s="186"/>
      <c r="T43" s="186"/>
      <c r="U43" s="186"/>
      <c r="V43" s="186"/>
      <c r="W43" s="186"/>
      <c r="X43" s="187"/>
      <c r="Y43" s="284" t="s">
        <v>14</v>
      </c>
      <c r="Z43" s="285"/>
      <c r="AA43" s="286"/>
      <c r="AB43" s="287" t="s">
        <v>394</v>
      </c>
      <c r="AC43" s="288"/>
      <c r="AD43" s="288"/>
      <c r="AE43" s="84">
        <v>267</v>
      </c>
      <c r="AF43" s="85"/>
      <c r="AG43" s="85"/>
      <c r="AH43" s="85"/>
      <c r="AI43" s="86"/>
      <c r="AJ43" s="84">
        <v>129</v>
      </c>
      <c r="AK43" s="85"/>
      <c r="AL43" s="85"/>
      <c r="AM43" s="85"/>
      <c r="AN43" s="86"/>
      <c r="AO43" s="84">
        <v>30</v>
      </c>
      <c r="AP43" s="85"/>
      <c r="AQ43" s="85"/>
      <c r="AR43" s="85"/>
      <c r="AS43" s="86"/>
      <c r="AT43" s="218"/>
      <c r="AU43" s="218"/>
      <c r="AV43" s="218"/>
      <c r="AW43" s="218"/>
      <c r="AX43" s="219"/>
    </row>
    <row r="44" spans="1:50" ht="63.75" customHeight="1">
      <c r="A44" s="209"/>
      <c r="B44" s="210"/>
      <c r="C44" s="210"/>
      <c r="D44" s="210"/>
      <c r="E44" s="210"/>
      <c r="F44" s="211"/>
      <c r="G44" s="281"/>
      <c r="H44" s="282"/>
      <c r="I44" s="282"/>
      <c r="J44" s="282"/>
      <c r="K44" s="282"/>
      <c r="L44" s="282"/>
      <c r="M44" s="282"/>
      <c r="N44" s="282"/>
      <c r="O44" s="283"/>
      <c r="P44" s="267"/>
      <c r="Q44" s="267"/>
      <c r="R44" s="267"/>
      <c r="S44" s="267"/>
      <c r="T44" s="267"/>
      <c r="U44" s="267"/>
      <c r="V44" s="267"/>
      <c r="W44" s="267"/>
      <c r="X44" s="268"/>
      <c r="Y44" s="166" t="s">
        <v>65</v>
      </c>
      <c r="Z44" s="112"/>
      <c r="AA44" s="162"/>
      <c r="AB44" s="289" t="s">
        <v>394</v>
      </c>
      <c r="AC44" s="277"/>
      <c r="AD44" s="277"/>
      <c r="AE44" s="84">
        <v>250</v>
      </c>
      <c r="AF44" s="85"/>
      <c r="AG44" s="85"/>
      <c r="AH44" s="85"/>
      <c r="AI44" s="86"/>
      <c r="AJ44" s="84">
        <v>150</v>
      </c>
      <c r="AK44" s="85"/>
      <c r="AL44" s="85"/>
      <c r="AM44" s="85"/>
      <c r="AN44" s="86"/>
      <c r="AO44" s="84">
        <v>50</v>
      </c>
      <c r="AP44" s="85"/>
      <c r="AQ44" s="85"/>
      <c r="AR44" s="85"/>
      <c r="AS44" s="86"/>
      <c r="AT44" s="84">
        <v>50</v>
      </c>
      <c r="AU44" s="85"/>
      <c r="AV44" s="85"/>
      <c r="AW44" s="85"/>
      <c r="AX44" s="87"/>
    </row>
    <row r="45" spans="1:50" ht="63.75" customHeight="1">
      <c r="A45" s="209"/>
      <c r="B45" s="210"/>
      <c r="C45" s="210"/>
      <c r="D45" s="210"/>
      <c r="E45" s="210"/>
      <c r="F45" s="211"/>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f>(314-AE43)/(314-AE44)*100</f>
        <v>73.4375</v>
      </c>
      <c r="AF45" s="85"/>
      <c r="AG45" s="85"/>
      <c r="AH45" s="85"/>
      <c r="AI45" s="86"/>
      <c r="AJ45" s="84">
        <f>(AE43-AJ43)/(AE43-AJ44)*100</f>
        <v>117.94871794871796</v>
      </c>
      <c r="AK45" s="85"/>
      <c r="AL45" s="85"/>
      <c r="AM45" s="85"/>
      <c r="AN45" s="86"/>
      <c r="AO45" s="84">
        <f>(AJ43-AO43)/(AJ43-AO44)*100</f>
        <v>125.31645569620254</v>
      </c>
      <c r="AP45" s="85"/>
      <c r="AQ45" s="85"/>
      <c r="AR45" s="85"/>
      <c r="AS45" s="86"/>
      <c r="AT45" s="259"/>
      <c r="AU45" s="260"/>
      <c r="AV45" s="260"/>
      <c r="AW45" s="260"/>
      <c r="AX45" s="261"/>
    </row>
    <row r="46" spans="1:50" ht="22.5" hidden="1" customHeight="1">
      <c r="A46" s="668" t="s">
        <v>322</v>
      </c>
      <c r="B46" s="669"/>
      <c r="C46" s="669"/>
      <c r="D46" s="669"/>
      <c r="E46" s="669"/>
      <c r="F46" s="669"/>
      <c r="G46" s="669"/>
      <c r="H46" s="669"/>
      <c r="I46" s="669"/>
      <c r="J46" s="669"/>
      <c r="K46" s="669"/>
      <c r="L46" s="669"/>
      <c r="M46" s="669"/>
      <c r="N46" s="669"/>
      <c r="O46" s="669"/>
      <c r="P46" s="669"/>
      <c r="Q46" s="669"/>
      <c r="R46" s="669"/>
      <c r="S46" s="669"/>
      <c r="T46" s="669"/>
      <c r="U46" s="669"/>
      <c r="V46" s="669"/>
      <c r="W46" s="669"/>
      <c r="X46" s="669"/>
      <c r="Y46" s="669"/>
      <c r="Z46" s="669"/>
      <c r="AA46" s="669"/>
      <c r="AB46" s="669"/>
      <c r="AC46" s="669"/>
      <c r="AD46" s="669"/>
      <c r="AE46" s="669"/>
      <c r="AF46" s="669"/>
      <c r="AG46" s="669"/>
      <c r="AH46" s="669"/>
      <c r="AI46" s="669"/>
      <c r="AJ46" s="669"/>
      <c r="AK46" s="669"/>
      <c r="AL46" s="669"/>
      <c r="AM46" s="669"/>
      <c r="AN46" s="669"/>
      <c r="AO46" s="30"/>
      <c r="AP46" s="30"/>
      <c r="AQ46" s="30"/>
      <c r="AR46" s="30"/>
      <c r="AS46" s="30"/>
      <c r="AT46" s="30"/>
      <c r="AU46" s="30"/>
      <c r="AV46" s="30"/>
      <c r="AW46" s="30"/>
      <c r="AX46" s="32"/>
    </row>
    <row r="47" spans="1:50" ht="18.75" hidden="1" customHeight="1">
      <c r="A47" s="226" t="s">
        <v>320</v>
      </c>
      <c r="B47" s="670" t="s">
        <v>317</v>
      </c>
      <c r="C47" s="228"/>
      <c r="D47" s="228"/>
      <c r="E47" s="228"/>
      <c r="F47" s="229"/>
      <c r="G47" s="611" t="s">
        <v>311</v>
      </c>
      <c r="H47" s="611"/>
      <c r="I47" s="611"/>
      <c r="J47" s="611"/>
      <c r="K47" s="611"/>
      <c r="L47" s="611"/>
      <c r="M47" s="611"/>
      <c r="N47" s="611"/>
      <c r="O47" s="611"/>
      <c r="P47" s="611"/>
      <c r="Q47" s="611"/>
      <c r="R47" s="611"/>
      <c r="S47" s="611"/>
      <c r="T47" s="611"/>
      <c r="U47" s="611"/>
      <c r="V47" s="611"/>
      <c r="W47" s="611"/>
      <c r="X47" s="611"/>
      <c r="Y47" s="611"/>
      <c r="Z47" s="611"/>
      <c r="AA47" s="675"/>
      <c r="AB47" s="610" t="s">
        <v>310</v>
      </c>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2"/>
    </row>
    <row r="48" spans="1:50" ht="18.75" hidden="1" customHeight="1">
      <c r="A48" s="226"/>
      <c r="B48" s="670"/>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c r="A49" s="226"/>
      <c r="B49" s="670"/>
      <c r="C49" s="228"/>
      <c r="D49" s="228"/>
      <c r="E49" s="228"/>
      <c r="F49" s="229"/>
      <c r="G49" s="327"/>
      <c r="H49" s="327"/>
      <c r="I49" s="327"/>
      <c r="J49" s="327"/>
      <c r="K49" s="327"/>
      <c r="L49" s="327"/>
      <c r="M49" s="327"/>
      <c r="N49" s="327"/>
      <c r="O49" s="327"/>
      <c r="P49" s="327"/>
      <c r="Q49" s="327"/>
      <c r="R49" s="327"/>
      <c r="S49" s="327"/>
      <c r="T49" s="327"/>
      <c r="U49" s="327"/>
      <c r="V49" s="327"/>
      <c r="W49" s="327"/>
      <c r="X49" s="327"/>
      <c r="Y49" s="327"/>
      <c r="Z49" s="327"/>
      <c r="AA49" s="328"/>
      <c r="AB49" s="604"/>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5"/>
    </row>
    <row r="50" spans="1:50" ht="22.5" hidden="1" customHeight="1">
      <c r="A50" s="226"/>
      <c r="B50" s="670"/>
      <c r="C50" s="228"/>
      <c r="D50" s="228"/>
      <c r="E50" s="228"/>
      <c r="F50" s="229"/>
      <c r="G50" s="329"/>
      <c r="H50" s="329"/>
      <c r="I50" s="329"/>
      <c r="J50" s="329"/>
      <c r="K50" s="329"/>
      <c r="L50" s="329"/>
      <c r="M50" s="329"/>
      <c r="N50" s="329"/>
      <c r="O50" s="329"/>
      <c r="P50" s="329"/>
      <c r="Q50" s="329"/>
      <c r="R50" s="329"/>
      <c r="S50" s="329"/>
      <c r="T50" s="329"/>
      <c r="U50" s="329"/>
      <c r="V50" s="329"/>
      <c r="W50" s="329"/>
      <c r="X50" s="329"/>
      <c r="Y50" s="329"/>
      <c r="Z50" s="329"/>
      <c r="AA50" s="330"/>
      <c r="AB50" s="606"/>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7"/>
    </row>
    <row r="51" spans="1:50" ht="22.5" hidden="1" customHeight="1">
      <c r="A51" s="226"/>
      <c r="B51" s="671"/>
      <c r="C51" s="230"/>
      <c r="D51" s="230"/>
      <c r="E51" s="230"/>
      <c r="F51" s="231"/>
      <c r="G51" s="331"/>
      <c r="H51" s="331"/>
      <c r="I51" s="331"/>
      <c r="J51" s="331"/>
      <c r="K51" s="331"/>
      <c r="L51" s="331"/>
      <c r="M51" s="331"/>
      <c r="N51" s="331"/>
      <c r="O51" s="331"/>
      <c r="P51" s="331"/>
      <c r="Q51" s="331"/>
      <c r="R51" s="331"/>
      <c r="S51" s="331"/>
      <c r="T51" s="331"/>
      <c r="U51" s="331"/>
      <c r="V51" s="331"/>
      <c r="W51" s="331"/>
      <c r="X51" s="331"/>
      <c r="Y51" s="331"/>
      <c r="Z51" s="331"/>
      <c r="AA51" s="332"/>
      <c r="AB51" s="608"/>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09"/>
    </row>
    <row r="52" spans="1:50" ht="18.75" hidden="1" customHeight="1">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2" t="s">
        <v>303</v>
      </c>
      <c r="AU52" s="263"/>
      <c r="AV52" s="263"/>
      <c r="AW52" s="263"/>
      <c r="AX52" s="264"/>
    </row>
    <row r="53" spans="1:50" ht="18.75" hidden="1" customHeight="1">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c r="AV53" s="101"/>
      <c r="AW53" s="99" t="s">
        <v>355</v>
      </c>
      <c r="AX53" s="100"/>
    </row>
    <row r="54" spans="1:50" ht="22.5" hidden="1" customHeight="1">
      <c r="A54" s="226"/>
      <c r="B54" s="228"/>
      <c r="C54" s="228"/>
      <c r="D54" s="228"/>
      <c r="E54" s="228"/>
      <c r="F54" s="229"/>
      <c r="G54" s="265"/>
      <c r="H54" s="186"/>
      <c r="I54" s="186"/>
      <c r="J54" s="186"/>
      <c r="K54" s="186"/>
      <c r="L54" s="186"/>
      <c r="M54" s="186"/>
      <c r="N54" s="186"/>
      <c r="O54" s="187"/>
      <c r="P54" s="204"/>
      <c r="Q54" s="246"/>
      <c r="R54" s="246"/>
      <c r="S54" s="246"/>
      <c r="T54" s="246"/>
      <c r="U54" s="246"/>
      <c r="V54" s="246"/>
      <c r="W54" s="246"/>
      <c r="X54" s="247"/>
      <c r="Y54" s="252" t="s">
        <v>86</v>
      </c>
      <c r="Z54" s="253"/>
      <c r="AA54" s="254"/>
      <c r="AB54" s="359"/>
      <c r="AC54" s="217"/>
      <c r="AD54" s="217"/>
      <c r="AE54" s="84"/>
      <c r="AF54" s="85"/>
      <c r="AG54" s="85"/>
      <c r="AH54" s="85"/>
      <c r="AI54" s="86"/>
      <c r="AJ54" s="84"/>
      <c r="AK54" s="85"/>
      <c r="AL54" s="85"/>
      <c r="AM54" s="85"/>
      <c r="AN54" s="86"/>
      <c r="AO54" s="84"/>
      <c r="AP54" s="85"/>
      <c r="AQ54" s="85"/>
      <c r="AR54" s="85"/>
      <c r="AS54" s="86"/>
      <c r="AT54" s="218"/>
      <c r="AU54" s="218"/>
      <c r="AV54" s="218"/>
      <c r="AW54" s="218"/>
      <c r="AX54" s="219"/>
    </row>
    <row r="55" spans="1:50" ht="22.5" hidden="1" customHeight="1">
      <c r="A55" s="226"/>
      <c r="B55" s="228"/>
      <c r="C55" s="228"/>
      <c r="D55" s="228"/>
      <c r="E55" s="228"/>
      <c r="F55" s="229"/>
      <c r="G55" s="266"/>
      <c r="H55" s="267"/>
      <c r="I55" s="267"/>
      <c r="J55" s="267"/>
      <c r="K55" s="267"/>
      <c r="L55" s="267"/>
      <c r="M55" s="267"/>
      <c r="N55" s="267"/>
      <c r="O55" s="268"/>
      <c r="P55" s="248"/>
      <c r="Q55" s="248"/>
      <c r="R55" s="248"/>
      <c r="S55" s="248"/>
      <c r="T55" s="248"/>
      <c r="U55" s="248"/>
      <c r="V55" s="248"/>
      <c r="W55" s="248"/>
      <c r="X55" s="249"/>
      <c r="Y55" s="220" t="s">
        <v>65</v>
      </c>
      <c r="Z55" s="221"/>
      <c r="AA55" s="222"/>
      <c r="AB55" s="648"/>
      <c r="AC55" s="223"/>
      <c r="AD55" s="223"/>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c r="A56" s="226"/>
      <c r="B56" s="230"/>
      <c r="C56" s="230"/>
      <c r="D56" s="230"/>
      <c r="E56" s="230"/>
      <c r="F56" s="231"/>
      <c r="G56" s="269"/>
      <c r="H56" s="188"/>
      <c r="I56" s="188"/>
      <c r="J56" s="188"/>
      <c r="K56" s="188"/>
      <c r="L56" s="188"/>
      <c r="M56" s="188"/>
      <c r="N56" s="188"/>
      <c r="O56" s="189"/>
      <c r="P56" s="250"/>
      <c r="Q56" s="250"/>
      <c r="R56" s="250"/>
      <c r="S56" s="250"/>
      <c r="T56" s="250"/>
      <c r="U56" s="250"/>
      <c r="V56" s="250"/>
      <c r="W56" s="250"/>
      <c r="X56" s="251"/>
      <c r="Y56" s="224" t="s">
        <v>15</v>
      </c>
      <c r="Z56" s="221"/>
      <c r="AA56" s="222"/>
      <c r="AB56" s="225" t="s">
        <v>16</v>
      </c>
      <c r="AC56" s="225"/>
      <c r="AD56" s="225"/>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2" t="s">
        <v>303</v>
      </c>
      <c r="AU57" s="263"/>
      <c r="AV57" s="263"/>
      <c r="AW57" s="263"/>
      <c r="AX57" s="264"/>
    </row>
    <row r="58" spans="1:50" ht="18.75" hidden="1" customHeight="1">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22.5" hidden="1" customHeight="1">
      <c r="A59" s="226"/>
      <c r="B59" s="228"/>
      <c r="C59" s="228"/>
      <c r="D59" s="228"/>
      <c r="E59" s="228"/>
      <c r="F59" s="229"/>
      <c r="G59" s="265"/>
      <c r="H59" s="186"/>
      <c r="I59" s="186"/>
      <c r="J59" s="186"/>
      <c r="K59" s="186"/>
      <c r="L59" s="186"/>
      <c r="M59" s="186"/>
      <c r="N59" s="186"/>
      <c r="O59" s="187"/>
      <c r="P59" s="204"/>
      <c r="Q59" s="246"/>
      <c r="R59" s="246"/>
      <c r="S59" s="246"/>
      <c r="T59" s="246"/>
      <c r="U59" s="246"/>
      <c r="V59" s="246"/>
      <c r="W59" s="246"/>
      <c r="X59" s="247"/>
      <c r="Y59" s="252" t="s">
        <v>86</v>
      </c>
      <c r="Z59" s="253"/>
      <c r="AA59" s="254"/>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hidden="1" customHeight="1">
      <c r="A60" s="226"/>
      <c r="B60" s="228"/>
      <c r="C60" s="228"/>
      <c r="D60" s="228"/>
      <c r="E60" s="228"/>
      <c r="F60" s="229"/>
      <c r="G60" s="266"/>
      <c r="H60" s="267"/>
      <c r="I60" s="267"/>
      <c r="J60" s="267"/>
      <c r="K60" s="267"/>
      <c r="L60" s="267"/>
      <c r="M60" s="267"/>
      <c r="N60" s="267"/>
      <c r="O60" s="268"/>
      <c r="P60" s="248"/>
      <c r="Q60" s="248"/>
      <c r="R60" s="248"/>
      <c r="S60" s="248"/>
      <c r="T60" s="248"/>
      <c r="U60" s="248"/>
      <c r="V60" s="248"/>
      <c r="W60" s="248"/>
      <c r="X60" s="249"/>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c r="A61" s="226"/>
      <c r="B61" s="230"/>
      <c r="C61" s="230"/>
      <c r="D61" s="230"/>
      <c r="E61" s="230"/>
      <c r="F61" s="231"/>
      <c r="G61" s="269"/>
      <c r="H61" s="188"/>
      <c r="I61" s="188"/>
      <c r="J61" s="188"/>
      <c r="K61" s="188"/>
      <c r="L61" s="188"/>
      <c r="M61" s="188"/>
      <c r="N61" s="188"/>
      <c r="O61" s="189"/>
      <c r="P61" s="250"/>
      <c r="Q61" s="250"/>
      <c r="R61" s="250"/>
      <c r="S61" s="250"/>
      <c r="T61" s="250"/>
      <c r="U61" s="250"/>
      <c r="V61" s="250"/>
      <c r="W61" s="250"/>
      <c r="X61" s="251"/>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2" t="s">
        <v>303</v>
      </c>
      <c r="AU62" s="263"/>
      <c r="AV62" s="263"/>
      <c r="AW62" s="263"/>
      <c r="AX62" s="264"/>
    </row>
    <row r="63" spans="1:50" ht="18.75" hidden="1" customHeight="1">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hidden="1" customHeight="1">
      <c r="A64" s="226"/>
      <c r="B64" s="228"/>
      <c r="C64" s="228"/>
      <c r="D64" s="228"/>
      <c r="E64" s="228"/>
      <c r="F64" s="229"/>
      <c r="G64" s="265"/>
      <c r="H64" s="186"/>
      <c r="I64" s="186"/>
      <c r="J64" s="186"/>
      <c r="K64" s="186"/>
      <c r="L64" s="186"/>
      <c r="M64" s="186"/>
      <c r="N64" s="186"/>
      <c r="O64" s="187"/>
      <c r="P64" s="204"/>
      <c r="Q64" s="246"/>
      <c r="R64" s="246"/>
      <c r="S64" s="246"/>
      <c r="T64" s="246"/>
      <c r="U64" s="246"/>
      <c r="V64" s="246"/>
      <c r="W64" s="246"/>
      <c r="X64" s="247"/>
      <c r="Y64" s="252" t="s">
        <v>86</v>
      </c>
      <c r="Z64" s="253"/>
      <c r="AA64" s="254"/>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t="22.5" hidden="1" customHeight="1">
      <c r="A65" s="226"/>
      <c r="B65" s="228"/>
      <c r="C65" s="228"/>
      <c r="D65" s="228"/>
      <c r="E65" s="228"/>
      <c r="F65" s="229"/>
      <c r="G65" s="266"/>
      <c r="H65" s="267"/>
      <c r="I65" s="267"/>
      <c r="J65" s="267"/>
      <c r="K65" s="267"/>
      <c r="L65" s="267"/>
      <c r="M65" s="267"/>
      <c r="N65" s="267"/>
      <c r="O65" s="268"/>
      <c r="P65" s="248"/>
      <c r="Q65" s="248"/>
      <c r="R65" s="248"/>
      <c r="S65" s="248"/>
      <c r="T65" s="248"/>
      <c r="U65" s="248"/>
      <c r="V65" s="248"/>
      <c r="W65" s="248"/>
      <c r="X65" s="249"/>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c r="A66" s="227"/>
      <c r="B66" s="230"/>
      <c r="C66" s="230"/>
      <c r="D66" s="230"/>
      <c r="E66" s="230"/>
      <c r="F66" s="231"/>
      <c r="G66" s="269"/>
      <c r="H66" s="188"/>
      <c r="I66" s="188"/>
      <c r="J66" s="188"/>
      <c r="K66" s="188"/>
      <c r="L66" s="188"/>
      <c r="M66" s="188"/>
      <c r="N66" s="188"/>
      <c r="O66" s="189"/>
      <c r="P66" s="250"/>
      <c r="Q66" s="250"/>
      <c r="R66" s="250"/>
      <c r="S66" s="250"/>
      <c r="T66" s="250"/>
      <c r="U66" s="250"/>
      <c r="V66" s="250"/>
      <c r="W66" s="250"/>
      <c r="X66" s="251"/>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9" t="s">
        <v>69</v>
      </c>
      <c r="AF67" s="109"/>
      <c r="AG67" s="109"/>
      <c r="AH67" s="109"/>
      <c r="AI67" s="109"/>
      <c r="AJ67" s="649" t="s">
        <v>70</v>
      </c>
      <c r="AK67" s="109"/>
      <c r="AL67" s="109"/>
      <c r="AM67" s="109"/>
      <c r="AN67" s="109"/>
      <c r="AO67" s="649" t="s">
        <v>71</v>
      </c>
      <c r="AP67" s="109"/>
      <c r="AQ67" s="109"/>
      <c r="AR67" s="109"/>
      <c r="AS67" s="109"/>
      <c r="AT67" s="167" t="s">
        <v>74</v>
      </c>
      <c r="AU67" s="168"/>
      <c r="AV67" s="168"/>
      <c r="AW67" s="168"/>
      <c r="AX67" s="169"/>
    </row>
    <row r="68" spans="1:60" ht="22.5" customHeight="1">
      <c r="A68" s="176"/>
      <c r="B68" s="177"/>
      <c r="C68" s="177"/>
      <c r="D68" s="177"/>
      <c r="E68" s="177"/>
      <c r="F68" s="178"/>
      <c r="G68" s="204" t="s">
        <v>415</v>
      </c>
      <c r="H68" s="186"/>
      <c r="I68" s="186"/>
      <c r="J68" s="186"/>
      <c r="K68" s="186"/>
      <c r="L68" s="186"/>
      <c r="M68" s="186"/>
      <c r="N68" s="186"/>
      <c r="O68" s="186"/>
      <c r="P68" s="186"/>
      <c r="Q68" s="186"/>
      <c r="R68" s="186"/>
      <c r="S68" s="186"/>
      <c r="T68" s="186"/>
      <c r="U68" s="186"/>
      <c r="V68" s="186"/>
      <c r="W68" s="186"/>
      <c r="X68" s="187"/>
      <c r="Y68" s="324" t="s">
        <v>66</v>
      </c>
      <c r="Z68" s="325"/>
      <c r="AA68" s="326"/>
      <c r="AB68" s="193" t="s">
        <v>393</v>
      </c>
      <c r="AC68" s="194"/>
      <c r="AD68" s="195"/>
      <c r="AE68" s="84">
        <v>220</v>
      </c>
      <c r="AF68" s="85"/>
      <c r="AG68" s="85"/>
      <c r="AH68" s="85"/>
      <c r="AI68" s="86"/>
      <c r="AJ68" s="84">
        <v>8</v>
      </c>
      <c r="AK68" s="85"/>
      <c r="AL68" s="85"/>
      <c r="AM68" s="85"/>
      <c r="AN68" s="86"/>
      <c r="AO68" s="84">
        <v>3</v>
      </c>
      <c r="AP68" s="85"/>
      <c r="AQ68" s="85"/>
      <c r="AR68" s="85"/>
      <c r="AS68" s="86"/>
      <c r="AT68" s="196"/>
      <c r="AU68" s="196"/>
      <c r="AV68" s="196"/>
      <c r="AW68" s="196"/>
      <c r="AX68" s="197"/>
      <c r="AY68" s="10"/>
      <c r="AZ68" s="10"/>
      <c r="BA68" s="10"/>
      <c r="BB68" s="10"/>
      <c r="BC68" s="10"/>
    </row>
    <row r="69" spans="1:60" ht="22.5" customHeight="1">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193" t="s">
        <v>393</v>
      </c>
      <c r="AC69" s="194"/>
      <c r="AD69" s="195"/>
      <c r="AE69" s="84">
        <v>200</v>
      </c>
      <c r="AF69" s="85"/>
      <c r="AG69" s="85"/>
      <c r="AH69" s="85"/>
      <c r="AI69" s="86"/>
      <c r="AJ69" s="84">
        <v>50</v>
      </c>
      <c r="AK69" s="85"/>
      <c r="AL69" s="85"/>
      <c r="AM69" s="85"/>
      <c r="AN69" s="86"/>
      <c r="AO69" s="84">
        <v>30</v>
      </c>
      <c r="AP69" s="85"/>
      <c r="AQ69" s="85"/>
      <c r="AR69" s="85"/>
      <c r="AS69" s="86"/>
      <c r="AT69" s="84" t="s">
        <v>391</v>
      </c>
      <c r="AU69" s="85"/>
      <c r="AV69" s="85"/>
      <c r="AW69" s="85"/>
      <c r="AX69" s="87"/>
      <c r="AY69" s="10"/>
      <c r="AZ69" s="10"/>
      <c r="BA69" s="10"/>
      <c r="BB69" s="10"/>
      <c r="BC69" s="10"/>
      <c r="BD69" s="10"/>
      <c r="BE69" s="10"/>
      <c r="BF69" s="10"/>
      <c r="BG69" s="10"/>
      <c r="BH69" s="10"/>
    </row>
    <row r="70" spans="1:60" ht="33" customHeight="1">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41.25" customHeight="1">
      <c r="A71" s="176"/>
      <c r="B71" s="177"/>
      <c r="C71" s="177"/>
      <c r="D71" s="177"/>
      <c r="E71" s="177"/>
      <c r="F71" s="178"/>
      <c r="G71" s="204" t="s">
        <v>417</v>
      </c>
      <c r="H71" s="186"/>
      <c r="I71" s="186"/>
      <c r="J71" s="186"/>
      <c r="K71" s="186"/>
      <c r="L71" s="186"/>
      <c r="M71" s="186"/>
      <c r="N71" s="186"/>
      <c r="O71" s="186"/>
      <c r="P71" s="186"/>
      <c r="Q71" s="186"/>
      <c r="R71" s="186"/>
      <c r="S71" s="186"/>
      <c r="T71" s="186"/>
      <c r="U71" s="186"/>
      <c r="V71" s="186"/>
      <c r="W71" s="186"/>
      <c r="X71" s="187"/>
      <c r="Y71" s="190" t="s">
        <v>66</v>
      </c>
      <c r="Z71" s="191"/>
      <c r="AA71" s="192"/>
      <c r="AB71" s="193" t="s">
        <v>394</v>
      </c>
      <c r="AC71" s="194"/>
      <c r="AD71" s="195"/>
      <c r="AE71" s="84">
        <v>262</v>
      </c>
      <c r="AF71" s="85"/>
      <c r="AG71" s="85"/>
      <c r="AH71" s="85"/>
      <c r="AI71" s="86"/>
      <c r="AJ71" s="84">
        <v>147</v>
      </c>
      <c r="AK71" s="85"/>
      <c r="AL71" s="85"/>
      <c r="AM71" s="85"/>
      <c r="AN71" s="86"/>
      <c r="AO71" s="84">
        <v>105</v>
      </c>
      <c r="AP71" s="85"/>
      <c r="AQ71" s="85"/>
      <c r="AR71" s="85"/>
      <c r="AS71" s="86"/>
      <c r="AT71" s="196"/>
      <c r="AU71" s="196"/>
      <c r="AV71" s="196"/>
      <c r="AW71" s="196"/>
      <c r="AX71" s="197"/>
      <c r="AY71" s="10"/>
      <c r="AZ71" s="10"/>
      <c r="BA71" s="10"/>
      <c r="BB71" s="10"/>
      <c r="BC71" s="10"/>
    </row>
    <row r="72" spans="1:60" ht="41.25" customHeight="1">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t="s">
        <v>394</v>
      </c>
      <c r="AC72" s="202"/>
      <c r="AD72" s="203"/>
      <c r="AE72" s="84">
        <v>200</v>
      </c>
      <c r="AF72" s="85"/>
      <c r="AG72" s="85"/>
      <c r="AH72" s="85"/>
      <c r="AI72" s="86"/>
      <c r="AJ72" s="84">
        <v>100</v>
      </c>
      <c r="AK72" s="85"/>
      <c r="AL72" s="85"/>
      <c r="AM72" s="85"/>
      <c r="AN72" s="86"/>
      <c r="AO72" s="84">
        <v>100</v>
      </c>
      <c r="AP72" s="85"/>
      <c r="AQ72" s="85"/>
      <c r="AR72" s="85"/>
      <c r="AS72" s="86"/>
      <c r="AT72" s="84" t="s">
        <v>391</v>
      </c>
      <c r="AU72" s="85"/>
      <c r="AV72" s="85"/>
      <c r="AW72" s="85"/>
      <c r="AX72" s="87"/>
      <c r="AY72" s="10"/>
      <c r="AZ72" s="10"/>
      <c r="BA72" s="10"/>
      <c r="BB72" s="10"/>
      <c r="BC72" s="10"/>
      <c r="BD72" s="10"/>
      <c r="BE72" s="10"/>
      <c r="BF72" s="10"/>
      <c r="BG72" s="10"/>
      <c r="BH72" s="10"/>
    </row>
    <row r="73" spans="1:60" ht="31.7" hidden="1" customHeight="1">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c r="A83" s="120"/>
      <c r="B83" s="118"/>
      <c r="C83" s="118"/>
      <c r="D83" s="118"/>
      <c r="E83" s="118"/>
      <c r="F83" s="119"/>
      <c r="G83" s="135" t="s">
        <v>427</v>
      </c>
      <c r="H83" s="135"/>
      <c r="I83" s="135"/>
      <c r="J83" s="135"/>
      <c r="K83" s="135"/>
      <c r="L83" s="135"/>
      <c r="M83" s="135"/>
      <c r="N83" s="135"/>
      <c r="O83" s="135"/>
      <c r="P83" s="135"/>
      <c r="Q83" s="135"/>
      <c r="R83" s="135"/>
      <c r="S83" s="135"/>
      <c r="T83" s="135"/>
      <c r="U83" s="135"/>
      <c r="V83" s="135"/>
      <c r="W83" s="135"/>
      <c r="X83" s="135"/>
      <c r="Y83" s="137" t="s">
        <v>17</v>
      </c>
      <c r="Z83" s="138"/>
      <c r="AA83" s="139"/>
      <c r="AB83" s="172" t="s">
        <v>419</v>
      </c>
      <c r="AC83" s="141"/>
      <c r="AD83" s="142"/>
      <c r="AE83" s="143">
        <f>P19/AE71</f>
        <v>0.37786259541984735</v>
      </c>
      <c r="AF83" s="144"/>
      <c r="AG83" s="144"/>
      <c r="AH83" s="144"/>
      <c r="AI83" s="144"/>
      <c r="AJ83" s="143">
        <f>W19/AJ71</f>
        <v>0.15646258503401361</v>
      </c>
      <c r="AK83" s="144"/>
      <c r="AL83" s="144"/>
      <c r="AM83" s="144"/>
      <c r="AN83" s="144"/>
      <c r="AO83" s="143">
        <f>AD19/AO71</f>
        <v>0.22857142857142856</v>
      </c>
      <c r="AP83" s="144"/>
      <c r="AQ83" s="144"/>
      <c r="AR83" s="144"/>
      <c r="AS83" s="144"/>
      <c r="AT83" s="84" t="s">
        <v>398</v>
      </c>
      <c r="AU83" s="85"/>
      <c r="AV83" s="85"/>
      <c r="AW83" s="85"/>
      <c r="AX83" s="87"/>
    </row>
    <row r="84" spans="1:60" ht="24"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423</v>
      </c>
      <c r="AC84" s="149"/>
      <c r="AD84" s="150"/>
      <c r="AE84" s="148" t="s">
        <v>424</v>
      </c>
      <c r="AF84" s="149"/>
      <c r="AG84" s="149"/>
      <c r="AH84" s="149"/>
      <c r="AI84" s="150"/>
      <c r="AJ84" s="148" t="s">
        <v>425</v>
      </c>
      <c r="AK84" s="149"/>
      <c r="AL84" s="149"/>
      <c r="AM84" s="149"/>
      <c r="AN84" s="150"/>
      <c r="AO84" s="148" t="s">
        <v>426</v>
      </c>
      <c r="AP84" s="149"/>
      <c r="AQ84" s="149"/>
      <c r="AR84" s="149"/>
      <c r="AS84" s="150"/>
      <c r="AT84" s="148" t="s">
        <v>391</v>
      </c>
      <c r="AU84" s="149"/>
      <c r="AV84" s="149"/>
      <c r="AW84" s="149"/>
      <c r="AX84" s="151"/>
    </row>
    <row r="85" spans="1:60" ht="32.25" hidden="1" customHeight="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3.1" customHeight="1">
      <c r="A98" s="368"/>
      <c r="B98" s="369"/>
      <c r="C98" s="403" t="s">
        <v>438</v>
      </c>
      <c r="D98" s="404"/>
      <c r="E98" s="404"/>
      <c r="F98" s="404"/>
      <c r="G98" s="404"/>
      <c r="H98" s="404"/>
      <c r="I98" s="404"/>
      <c r="J98" s="404"/>
      <c r="K98" s="405"/>
      <c r="L98" s="62" t="s">
        <v>439</v>
      </c>
      <c r="M98" s="63"/>
      <c r="N98" s="63"/>
      <c r="O98" s="63"/>
      <c r="P98" s="63"/>
      <c r="Q98" s="64"/>
      <c r="R98" s="62" t="s">
        <v>440</v>
      </c>
      <c r="S98" s="63"/>
      <c r="T98" s="63"/>
      <c r="U98" s="63"/>
      <c r="V98" s="63"/>
      <c r="W98" s="64"/>
      <c r="X98" s="658" t="s">
        <v>441</v>
      </c>
      <c r="Y98" s="659"/>
      <c r="Z98" s="659"/>
      <c r="AA98" s="659"/>
      <c r="AB98" s="659"/>
      <c r="AC98" s="659"/>
      <c r="AD98" s="659"/>
      <c r="AE98" s="659"/>
      <c r="AF98" s="659"/>
      <c r="AG98" s="659"/>
      <c r="AH98" s="659"/>
      <c r="AI98" s="659"/>
      <c r="AJ98" s="659"/>
      <c r="AK98" s="659"/>
      <c r="AL98" s="659"/>
      <c r="AM98" s="659"/>
      <c r="AN98" s="659"/>
      <c r="AO98" s="659"/>
      <c r="AP98" s="659"/>
      <c r="AQ98" s="659"/>
      <c r="AR98" s="659"/>
      <c r="AS98" s="659"/>
      <c r="AT98" s="659"/>
      <c r="AU98" s="659"/>
      <c r="AV98" s="659"/>
      <c r="AW98" s="659"/>
      <c r="AX98" s="660"/>
    </row>
    <row r="99" spans="1:50" ht="23.1" customHeight="1">
      <c r="A99" s="368"/>
      <c r="B99" s="369"/>
      <c r="C99" s="152"/>
      <c r="D99" s="153"/>
      <c r="E99" s="153"/>
      <c r="F99" s="153"/>
      <c r="G99" s="153"/>
      <c r="H99" s="153"/>
      <c r="I99" s="153"/>
      <c r="J99" s="153"/>
      <c r="K99" s="154"/>
      <c r="L99" s="62"/>
      <c r="M99" s="63"/>
      <c r="N99" s="63"/>
      <c r="O99" s="63"/>
      <c r="P99" s="63"/>
      <c r="Q99" s="64"/>
      <c r="R99" s="62"/>
      <c r="S99" s="63"/>
      <c r="T99" s="63"/>
      <c r="U99" s="63"/>
      <c r="V99" s="63"/>
      <c r="W99" s="64"/>
      <c r="X99" s="661"/>
      <c r="Y99" s="662"/>
      <c r="Z99" s="662"/>
      <c r="AA99" s="662"/>
      <c r="AB99" s="662"/>
      <c r="AC99" s="662"/>
      <c r="AD99" s="662"/>
      <c r="AE99" s="662"/>
      <c r="AF99" s="662"/>
      <c r="AG99" s="662"/>
      <c r="AH99" s="662"/>
      <c r="AI99" s="662"/>
      <c r="AJ99" s="662"/>
      <c r="AK99" s="662"/>
      <c r="AL99" s="662"/>
      <c r="AM99" s="662"/>
      <c r="AN99" s="662"/>
      <c r="AO99" s="662"/>
      <c r="AP99" s="662"/>
      <c r="AQ99" s="662"/>
      <c r="AR99" s="662"/>
      <c r="AS99" s="662"/>
      <c r="AT99" s="662"/>
      <c r="AU99" s="662"/>
      <c r="AV99" s="662"/>
      <c r="AW99" s="662"/>
      <c r="AX99" s="663"/>
    </row>
    <row r="100" spans="1:50" ht="23.1" customHeight="1">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61"/>
      <c r="Y100" s="662"/>
      <c r="Z100" s="662"/>
      <c r="AA100" s="662"/>
      <c r="AB100" s="662"/>
      <c r="AC100" s="662"/>
      <c r="AD100" s="662"/>
      <c r="AE100" s="662"/>
      <c r="AF100" s="662"/>
      <c r="AG100" s="662"/>
      <c r="AH100" s="662"/>
      <c r="AI100" s="662"/>
      <c r="AJ100" s="662"/>
      <c r="AK100" s="662"/>
      <c r="AL100" s="662"/>
      <c r="AM100" s="662"/>
      <c r="AN100" s="662"/>
      <c r="AO100" s="662"/>
      <c r="AP100" s="662"/>
      <c r="AQ100" s="662"/>
      <c r="AR100" s="662"/>
      <c r="AS100" s="662"/>
      <c r="AT100" s="662"/>
      <c r="AU100" s="662"/>
      <c r="AV100" s="662"/>
      <c r="AW100" s="662"/>
      <c r="AX100" s="663"/>
    </row>
    <row r="101" spans="1:50" ht="23.1" customHeight="1">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1"/>
      <c r="Y101" s="662"/>
      <c r="Z101" s="662"/>
      <c r="AA101" s="662"/>
      <c r="AB101" s="662"/>
      <c r="AC101" s="662"/>
      <c r="AD101" s="662"/>
      <c r="AE101" s="662"/>
      <c r="AF101" s="662"/>
      <c r="AG101" s="662"/>
      <c r="AH101" s="662"/>
      <c r="AI101" s="662"/>
      <c r="AJ101" s="662"/>
      <c r="AK101" s="662"/>
      <c r="AL101" s="662"/>
      <c r="AM101" s="662"/>
      <c r="AN101" s="662"/>
      <c r="AO101" s="662"/>
      <c r="AP101" s="662"/>
      <c r="AQ101" s="662"/>
      <c r="AR101" s="662"/>
      <c r="AS101" s="662"/>
      <c r="AT101" s="662"/>
      <c r="AU101" s="662"/>
      <c r="AV101" s="662"/>
      <c r="AW101" s="662"/>
      <c r="AX101" s="663"/>
    </row>
    <row r="102" spans="1:50" ht="23.1" customHeight="1">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1"/>
      <c r="Y102" s="662"/>
      <c r="Z102" s="662"/>
      <c r="AA102" s="662"/>
      <c r="AB102" s="662"/>
      <c r="AC102" s="662"/>
      <c r="AD102" s="662"/>
      <c r="AE102" s="662"/>
      <c r="AF102" s="662"/>
      <c r="AG102" s="662"/>
      <c r="AH102" s="662"/>
      <c r="AI102" s="662"/>
      <c r="AJ102" s="662"/>
      <c r="AK102" s="662"/>
      <c r="AL102" s="662"/>
      <c r="AM102" s="662"/>
      <c r="AN102" s="662"/>
      <c r="AO102" s="662"/>
      <c r="AP102" s="662"/>
      <c r="AQ102" s="662"/>
      <c r="AR102" s="662"/>
      <c r="AS102" s="662"/>
      <c r="AT102" s="662"/>
      <c r="AU102" s="662"/>
      <c r="AV102" s="662"/>
      <c r="AW102" s="662"/>
      <c r="AX102" s="663"/>
    </row>
    <row r="103" spans="1:50" ht="23.1" customHeight="1">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1"/>
      <c r="Y103" s="662"/>
      <c r="Z103" s="662"/>
      <c r="AA103" s="662"/>
      <c r="AB103" s="662"/>
      <c r="AC103" s="662"/>
      <c r="AD103" s="662"/>
      <c r="AE103" s="662"/>
      <c r="AF103" s="662"/>
      <c r="AG103" s="662"/>
      <c r="AH103" s="662"/>
      <c r="AI103" s="662"/>
      <c r="AJ103" s="662"/>
      <c r="AK103" s="662"/>
      <c r="AL103" s="662"/>
      <c r="AM103" s="662"/>
      <c r="AN103" s="662"/>
      <c r="AO103" s="662"/>
      <c r="AP103" s="662"/>
      <c r="AQ103" s="662"/>
      <c r="AR103" s="662"/>
      <c r="AS103" s="662"/>
      <c r="AT103" s="662"/>
      <c r="AU103" s="662"/>
      <c r="AV103" s="662"/>
      <c r="AW103" s="662"/>
      <c r="AX103" s="663"/>
    </row>
    <row r="104" spans="1:50" ht="21" customHeight="1" thickBot="1">
      <c r="A104" s="370"/>
      <c r="B104" s="371"/>
      <c r="C104" s="360" t="s">
        <v>22</v>
      </c>
      <c r="D104" s="361"/>
      <c r="E104" s="361"/>
      <c r="F104" s="361"/>
      <c r="G104" s="361"/>
      <c r="H104" s="361"/>
      <c r="I104" s="361"/>
      <c r="J104" s="361"/>
      <c r="K104" s="362"/>
      <c r="L104" s="363">
        <f>SUM(L98:Q103)</f>
        <v>0</v>
      </c>
      <c r="M104" s="364"/>
      <c r="N104" s="364"/>
      <c r="O104" s="364"/>
      <c r="P104" s="364"/>
      <c r="Q104" s="365"/>
      <c r="R104" s="363">
        <f>SUM(R98:W103)</f>
        <v>0</v>
      </c>
      <c r="S104" s="364"/>
      <c r="T104" s="364"/>
      <c r="U104" s="364"/>
      <c r="V104" s="364"/>
      <c r="W104" s="365"/>
      <c r="X104" s="664"/>
      <c r="Y104" s="665"/>
      <c r="Z104" s="665"/>
      <c r="AA104" s="665"/>
      <c r="AB104" s="665"/>
      <c r="AC104" s="665"/>
      <c r="AD104" s="665"/>
      <c r="AE104" s="665"/>
      <c r="AF104" s="665"/>
      <c r="AG104" s="665"/>
      <c r="AH104" s="665"/>
      <c r="AI104" s="665"/>
      <c r="AJ104" s="665"/>
      <c r="AK104" s="665"/>
      <c r="AL104" s="665"/>
      <c r="AM104" s="665"/>
      <c r="AN104" s="665"/>
      <c r="AO104" s="665"/>
      <c r="AP104" s="665"/>
      <c r="AQ104" s="665"/>
      <c r="AR104" s="665"/>
      <c r="AS104" s="665"/>
      <c r="AT104" s="665"/>
      <c r="AU104" s="665"/>
      <c r="AV104" s="665"/>
      <c r="AW104" s="665"/>
      <c r="AX104" s="666"/>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587" t="s">
        <v>39</v>
      </c>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8"/>
      <c r="AD107" s="586" t="s">
        <v>43</v>
      </c>
      <c r="AE107" s="586"/>
      <c r="AF107" s="586"/>
      <c r="AG107" s="619" t="s">
        <v>38</v>
      </c>
      <c r="AH107" s="586"/>
      <c r="AI107" s="586"/>
      <c r="AJ107" s="586"/>
      <c r="AK107" s="586"/>
      <c r="AL107" s="586"/>
      <c r="AM107" s="586"/>
      <c r="AN107" s="586"/>
      <c r="AO107" s="586"/>
      <c r="AP107" s="586"/>
      <c r="AQ107" s="586"/>
      <c r="AR107" s="586"/>
      <c r="AS107" s="586"/>
      <c r="AT107" s="586"/>
      <c r="AU107" s="586"/>
      <c r="AV107" s="586"/>
      <c r="AW107" s="586"/>
      <c r="AX107" s="620"/>
    </row>
    <row r="108" spans="1:50" ht="32.25" customHeight="1">
      <c r="A108" s="299" t="s">
        <v>312</v>
      </c>
      <c r="B108" s="300"/>
      <c r="C108" s="523" t="s">
        <v>313</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594" t="s">
        <v>381</v>
      </c>
      <c r="AE108" s="595"/>
      <c r="AF108" s="595"/>
      <c r="AG108" s="591" t="s">
        <v>401</v>
      </c>
      <c r="AH108" s="592"/>
      <c r="AI108" s="592"/>
      <c r="AJ108" s="592"/>
      <c r="AK108" s="592"/>
      <c r="AL108" s="592"/>
      <c r="AM108" s="592"/>
      <c r="AN108" s="592"/>
      <c r="AO108" s="592"/>
      <c r="AP108" s="592"/>
      <c r="AQ108" s="592"/>
      <c r="AR108" s="592"/>
      <c r="AS108" s="592"/>
      <c r="AT108" s="592"/>
      <c r="AU108" s="592"/>
      <c r="AV108" s="592"/>
      <c r="AW108" s="592"/>
      <c r="AX108" s="593"/>
    </row>
    <row r="109" spans="1:50" ht="59.25" customHeight="1">
      <c r="A109" s="301"/>
      <c r="B109" s="302"/>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2" t="s">
        <v>381</v>
      </c>
      <c r="AE109" s="433"/>
      <c r="AF109" s="433"/>
      <c r="AG109" s="296" t="s">
        <v>414</v>
      </c>
      <c r="AH109" s="297"/>
      <c r="AI109" s="297"/>
      <c r="AJ109" s="297"/>
      <c r="AK109" s="297"/>
      <c r="AL109" s="297"/>
      <c r="AM109" s="297"/>
      <c r="AN109" s="297"/>
      <c r="AO109" s="297"/>
      <c r="AP109" s="297"/>
      <c r="AQ109" s="297"/>
      <c r="AR109" s="297"/>
      <c r="AS109" s="297"/>
      <c r="AT109" s="297"/>
      <c r="AU109" s="297"/>
      <c r="AV109" s="297"/>
      <c r="AW109" s="297"/>
      <c r="AX109" s="298"/>
    </row>
    <row r="110" spans="1:50" ht="48.75" customHeight="1">
      <c r="A110" s="303"/>
      <c r="B110" s="304"/>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5" t="s">
        <v>381</v>
      </c>
      <c r="AE110" s="576"/>
      <c r="AF110" s="576"/>
      <c r="AG110" s="521" t="s">
        <v>402</v>
      </c>
      <c r="AH110" s="188"/>
      <c r="AI110" s="188"/>
      <c r="AJ110" s="188"/>
      <c r="AK110" s="188"/>
      <c r="AL110" s="188"/>
      <c r="AM110" s="188"/>
      <c r="AN110" s="188"/>
      <c r="AO110" s="188"/>
      <c r="AP110" s="188"/>
      <c r="AQ110" s="188"/>
      <c r="AR110" s="188"/>
      <c r="AS110" s="188"/>
      <c r="AT110" s="188"/>
      <c r="AU110" s="188"/>
      <c r="AV110" s="188"/>
      <c r="AW110" s="188"/>
      <c r="AX110" s="522"/>
    </row>
    <row r="111" spans="1:50" ht="48" customHeight="1">
      <c r="A111" s="540" t="s">
        <v>46</v>
      </c>
      <c r="B111" s="577"/>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8" t="s">
        <v>381</v>
      </c>
      <c r="AE111" s="429"/>
      <c r="AF111" s="429"/>
      <c r="AG111" s="293" t="s">
        <v>404</v>
      </c>
      <c r="AH111" s="294"/>
      <c r="AI111" s="294"/>
      <c r="AJ111" s="294"/>
      <c r="AK111" s="294"/>
      <c r="AL111" s="294"/>
      <c r="AM111" s="294"/>
      <c r="AN111" s="294"/>
      <c r="AO111" s="294"/>
      <c r="AP111" s="294"/>
      <c r="AQ111" s="294"/>
      <c r="AR111" s="294"/>
      <c r="AS111" s="294"/>
      <c r="AT111" s="294"/>
      <c r="AU111" s="294"/>
      <c r="AV111" s="294"/>
      <c r="AW111" s="294"/>
      <c r="AX111" s="295"/>
    </row>
    <row r="112" spans="1:50" ht="19.350000000000001" customHeight="1">
      <c r="A112" s="578"/>
      <c r="B112" s="579"/>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2" t="s">
        <v>381</v>
      </c>
      <c r="AE112" s="433"/>
      <c r="AF112" s="433"/>
      <c r="AG112" s="296" t="s">
        <v>403</v>
      </c>
      <c r="AH112" s="297"/>
      <c r="AI112" s="297"/>
      <c r="AJ112" s="297"/>
      <c r="AK112" s="297"/>
      <c r="AL112" s="297"/>
      <c r="AM112" s="297"/>
      <c r="AN112" s="297"/>
      <c r="AO112" s="297"/>
      <c r="AP112" s="297"/>
      <c r="AQ112" s="297"/>
      <c r="AR112" s="297"/>
      <c r="AS112" s="297"/>
      <c r="AT112" s="297"/>
      <c r="AU112" s="297"/>
      <c r="AV112" s="297"/>
      <c r="AW112" s="297"/>
      <c r="AX112" s="298"/>
    </row>
    <row r="113" spans="1:64" ht="19.350000000000001" customHeight="1">
      <c r="A113" s="578"/>
      <c r="B113" s="579"/>
      <c r="C113" s="496"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2" t="s">
        <v>381</v>
      </c>
      <c r="AE113" s="433"/>
      <c r="AF113" s="433"/>
      <c r="AG113" s="296" t="s">
        <v>422</v>
      </c>
      <c r="AH113" s="297"/>
      <c r="AI113" s="297"/>
      <c r="AJ113" s="297"/>
      <c r="AK113" s="297"/>
      <c r="AL113" s="297"/>
      <c r="AM113" s="297"/>
      <c r="AN113" s="297"/>
      <c r="AO113" s="297"/>
      <c r="AP113" s="297"/>
      <c r="AQ113" s="297"/>
      <c r="AR113" s="297"/>
      <c r="AS113" s="297"/>
      <c r="AT113" s="297"/>
      <c r="AU113" s="297"/>
      <c r="AV113" s="297"/>
      <c r="AW113" s="297"/>
      <c r="AX113" s="298"/>
    </row>
    <row r="114" spans="1:64" ht="26.25" customHeight="1">
      <c r="A114" s="578"/>
      <c r="B114" s="579"/>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2" t="s">
        <v>399</v>
      </c>
      <c r="AE114" s="433"/>
      <c r="AF114" s="433"/>
      <c r="AG114" s="296" t="s">
        <v>428</v>
      </c>
      <c r="AH114" s="297"/>
      <c r="AI114" s="297"/>
      <c r="AJ114" s="297"/>
      <c r="AK114" s="297"/>
      <c r="AL114" s="297"/>
      <c r="AM114" s="297"/>
      <c r="AN114" s="297"/>
      <c r="AO114" s="297"/>
      <c r="AP114" s="297"/>
      <c r="AQ114" s="297"/>
      <c r="AR114" s="297"/>
      <c r="AS114" s="297"/>
      <c r="AT114" s="297"/>
      <c r="AU114" s="297"/>
      <c r="AV114" s="297"/>
      <c r="AW114" s="297"/>
      <c r="AX114" s="298"/>
    </row>
    <row r="115" spans="1:64" ht="30.75" customHeight="1">
      <c r="A115" s="578"/>
      <c r="B115" s="579"/>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2"/>
      <c r="AD115" s="432" t="s">
        <v>381</v>
      </c>
      <c r="AE115" s="433"/>
      <c r="AF115" s="433"/>
      <c r="AG115" s="296" t="s">
        <v>421</v>
      </c>
      <c r="AH115" s="297"/>
      <c r="AI115" s="297"/>
      <c r="AJ115" s="297"/>
      <c r="AK115" s="297"/>
      <c r="AL115" s="297"/>
      <c r="AM115" s="297"/>
      <c r="AN115" s="297"/>
      <c r="AO115" s="297"/>
      <c r="AP115" s="297"/>
      <c r="AQ115" s="297"/>
      <c r="AR115" s="297"/>
      <c r="AS115" s="297"/>
      <c r="AT115" s="297"/>
      <c r="AU115" s="297"/>
      <c r="AV115" s="297"/>
      <c r="AW115" s="297"/>
      <c r="AX115" s="298"/>
    </row>
    <row r="116" spans="1:64" ht="30" customHeight="1">
      <c r="A116" s="578"/>
      <c r="B116" s="579"/>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2"/>
      <c r="AD116" s="623" t="s">
        <v>381</v>
      </c>
      <c r="AE116" s="624"/>
      <c r="AF116" s="624"/>
      <c r="AG116" s="356" t="s">
        <v>412</v>
      </c>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39.75" customHeight="1">
      <c r="A117" s="580"/>
      <c r="B117" s="581"/>
      <c r="C117" s="582" t="s">
        <v>82</v>
      </c>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4"/>
      <c r="AD117" s="575" t="s">
        <v>381</v>
      </c>
      <c r="AE117" s="576"/>
      <c r="AF117" s="585"/>
      <c r="AG117" s="589" t="s">
        <v>429</v>
      </c>
      <c r="AH117" s="426"/>
      <c r="AI117" s="426"/>
      <c r="AJ117" s="426"/>
      <c r="AK117" s="426"/>
      <c r="AL117" s="426"/>
      <c r="AM117" s="426"/>
      <c r="AN117" s="426"/>
      <c r="AO117" s="426"/>
      <c r="AP117" s="426"/>
      <c r="AQ117" s="426"/>
      <c r="AR117" s="426"/>
      <c r="AS117" s="426"/>
      <c r="AT117" s="426"/>
      <c r="AU117" s="426"/>
      <c r="AV117" s="426"/>
      <c r="AW117" s="426"/>
      <c r="AX117" s="590"/>
      <c r="BG117" s="10"/>
      <c r="BH117" s="10"/>
      <c r="BI117" s="10"/>
      <c r="BJ117" s="10"/>
    </row>
    <row r="118" spans="1:64" ht="37.5" customHeight="1">
      <c r="A118" s="540" t="s">
        <v>47</v>
      </c>
      <c r="B118" s="577"/>
      <c r="C118" s="625" t="s">
        <v>81</v>
      </c>
      <c r="D118" s="626"/>
      <c r="E118" s="626"/>
      <c r="F118" s="626"/>
      <c r="G118" s="626"/>
      <c r="H118" s="626"/>
      <c r="I118" s="626"/>
      <c r="J118" s="626"/>
      <c r="K118" s="626"/>
      <c r="L118" s="626"/>
      <c r="M118" s="626"/>
      <c r="N118" s="626"/>
      <c r="O118" s="626"/>
      <c r="P118" s="626"/>
      <c r="Q118" s="626"/>
      <c r="R118" s="626"/>
      <c r="S118" s="626"/>
      <c r="T118" s="626"/>
      <c r="U118" s="626"/>
      <c r="V118" s="626"/>
      <c r="W118" s="626"/>
      <c r="X118" s="626"/>
      <c r="Y118" s="626"/>
      <c r="Z118" s="626"/>
      <c r="AA118" s="626"/>
      <c r="AB118" s="626"/>
      <c r="AC118" s="627"/>
      <c r="AD118" s="428" t="s">
        <v>381</v>
      </c>
      <c r="AE118" s="429"/>
      <c r="AF118" s="628"/>
      <c r="AG118" s="293" t="s">
        <v>405</v>
      </c>
      <c r="AH118" s="294"/>
      <c r="AI118" s="294"/>
      <c r="AJ118" s="294"/>
      <c r="AK118" s="294"/>
      <c r="AL118" s="294"/>
      <c r="AM118" s="294"/>
      <c r="AN118" s="294"/>
      <c r="AO118" s="294"/>
      <c r="AP118" s="294"/>
      <c r="AQ118" s="294"/>
      <c r="AR118" s="294"/>
      <c r="AS118" s="294"/>
      <c r="AT118" s="294"/>
      <c r="AU118" s="294"/>
      <c r="AV118" s="294"/>
      <c r="AW118" s="294"/>
      <c r="AX118" s="295"/>
    </row>
    <row r="119" spans="1:64" ht="30" customHeight="1">
      <c r="A119" s="578"/>
      <c r="B119" s="579"/>
      <c r="C119" s="572" t="s">
        <v>53</v>
      </c>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4"/>
      <c r="AD119" s="596" t="s">
        <v>381</v>
      </c>
      <c r="AE119" s="597"/>
      <c r="AF119" s="597"/>
      <c r="AG119" s="296" t="s">
        <v>430</v>
      </c>
      <c r="AH119" s="297"/>
      <c r="AI119" s="297"/>
      <c r="AJ119" s="297"/>
      <c r="AK119" s="297"/>
      <c r="AL119" s="297"/>
      <c r="AM119" s="297"/>
      <c r="AN119" s="297"/>
      <c r="AO119" s="297"/>
      <c r="AP119" s="297"/>
      <c r="AQ119" s="297"/>
      <c r="AR119" s="297"/>
      <c r="AS119" s="297"/>
      <c r="AT119" s="297"/>
      <c r="AU119" s="297"/>
      <c r="AV119" s="297"/>
      <c r="AW119" s="297"/>
      <c r="AX119" s="298"/>
    </row>
    <row r="120" spans="1:64" ht="29.25" customHeight="1">
      <c r="A120" s="578"/>
      <c r="B120" s="579"/>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2" t="s">
        <v>381</v>
      </c>
      <c r="AE120" s="433"/>
      <c r="AF120" s="433"/>
      <c r="AG120" s="296" t="s">
        <v>420</v>
      </c>
      <c r="AH120" s="297"/>
      <c r="AI120" s="297"/>
      <c r="AJ120" s="297"/>
      <c r="AK120" s="297"/>
      <c r="AL120" s="297"/>
      <c r="AM120" s="297"/>
      <c r="AN120" s="297"/>
      <c r="AO120" s="297"/>
      <c r="AP120" s="297"/>
      <c r="AQ120" s="297"/>
      <c r="AR120" s="297"/>
      <c r="AS120" s="297"/>
      <c r="AT120" s="297"/>
      <c r="AU120" s="297"/>
      <c r="AV120" s="297"/>
      <c r="AW120" s="297"/>
      <c r="AX120" s="298"/>
    </row>
    <row r="121" spans="1:64" ht="29.25" customHeight="1">
      <c r="A121" s="580"/>
      <c r="B121" s="581"/>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2" t="s">
        <v>381</v>
      </c>
      <c r="AE121" s="433"/>
      <c r="AF121" s="433"/>
      <c r="AG121" s="521" t="s">
        <v>406</v>
      </c>
      <c r="AH121" s="188"/>
      <c r="AI121" s="188"/>
      <c r="AJ121" s="188"/>
      <c r="AK121" s="188"/>
      <c r="AL121" s="188"/>
      <c r="AM121" s="188"/>
      <c r="AN121" s="188"/>
      <c r="AO121" s="188"/>
      <c r="AP121" s="188"/>
      <c r="AQ121" s="188"/>
      <c r="AR121" s="188"/>
      <c r="AS121" s="188"/>
      <c r="AT121" s="188"/>
      <c r="AU121" s="188"/>
      <c r="AV121" s="188"/>
      <c r="AW121" s="188"/>
      <c r="AX121" s="522"/>
    </row>
    <row r="122" spans="1:64" ht="30.75" customHeight="1">
      <c r="A122" s="613" t="s">
        <v>80</v>
      </c>
      <c r="B122" s="614"/>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0"/>
      <c r="AD122" s="428" t="s">
        <v>399</v>
      </c>
      <c r="AE122" s="429"/>
      <c r="AF122" s="429"/>
      <c r="AG122" s="567" t="s">
        <v>407</v>
      </c>
      <c r="AH122" s="186"/>
      <c r="AI122" s="186"/>
      <c r="AJ122" s="186"/>
      <c r="AK122" s="186"/>
      <c r="AL122" s="186"/>
      <c r="AM122" s="186"/>
      <c r="AN122" s="186"/>
      <c r="AO122" s="186"/>
      <c r="AP122" s="186"/>
      <c r="AQ122" s="186"/>
      <c r="AR122" s="186"/>
      <c r="AS122" s="186"/>
      <c r="AT122" s="186"/>
      <c r="AU122" s="186"/>
      <c r="AV122" s="186"/>
      <c r="AW122" s="186"/>
      <c r="AX122" s="568"/>
    </row>
    <row r="123" spans="1:64" ht="15.75" customHeight="1">
      <c r="A123" s="615"/>
      <c r="B123" s="616"/>
      <c r="C123" s="642" t="s">
        <v>87</v>
      </c>
      <c r="D123" s="643"/>
      <c r="E123" s="643"/>
      <c r="F123" s="643"/>
      <c r="G123" s="643"/>
      <c r="H123" s="643"/>
      <c r="I123" s="643"/>
      <c r="J123" s="643"/>
      <c r="K123" s="643"/>
      <c r="L123" s="643"/>
      <c r="M123" s="643"/>
      <c r="N123" s="643"/>
      <c r="O123" s="644"/>
      <c r="P123" s="636" t="s">
        <v>0</v>
      </c>
      <c r="Q123" s="645"/>
      <c r="R123" s="645"/>
      <c r="S123" s="646"/>
      <c r="T123" s="635" t="s">
        <v>30</v>
      </c>
      <c r="U123" s="636"/>
      <c r="V123" s="636"/>
      <c r="W123" s="636"/>
      <c r="X123" s="636"/>
      <c r="Y123" s="636"/>
      <c r="Z123" s="636"/>
      <c r="AA123" s="636"/>
      <c r="AB123" s="636"/>
      <c r="AC123" s="636"/>
      <c r="AD123" s="636"/>
      <c r="AE123" s="636"/>
      <c r="AF123" s="637"/>
      <c r="AG123" s="569"/>
      <c r="AH123" s="267"/>
      <c r="AI123" s="267"/>
      <c r="AJ123" s="267"/>
      <c r="AK123" s="267"/>
      <c r="AL123" s="267"/>
      <c r="AM123" s="267"/>
      <c r="AN123" s="267"/>
      <c r="AO123" s="267"/>
      <c r="AP123" s="267"/>
      <c r="AQ123" s="267"/>
      <c r="AR123" s="267"/>
      <c r="AS123" s="267"/>
      <c r="AT123" s="267"/>
      <c r="AU123" s="267"/>
      <c r="AV123" s="267"/>
      <c r="AW123" s="267"/>
      <c r="AX123" s="570"/>
    </row>
    <row r="124" spans="1:64" ht="10.5" customHeight="1">
      <c r="A124" s="615"/>
      <c r="B124" s="616"/>
      <c r="C124" s="629" t="s">
        <v>391</v>
      </c>
      <c r="D124" s="630"/>
      <c r="E124" s="630"/>
      <c r="F124" s="630"/>
      <c r="G124" s="630"/>
      <c r="H124" s="630"/>
      <c r="I124" s="630"/>
      <c r="J124" s="630"/>
      <c r="K124" s="630"/>
      <c r="L124" s="630"/>
      <c r="M124" s="630"/>
      <c r="N124" s="630"/>
      <c r="O124" s="631"/>
      <c r="P124" s="638" t="s">
        <v>398</v>
      </c>
      <c r="Q124" s="638"/>
      <c r="R124" s="638"/>
      <c r="S124" s="639"/>
      <c r="T124" s="621" t="s">
        <v>391</v>
      </c>
      <c r="U124" s="297"/>
      <c r="V124" s="297"/>
      <c r="W124" s="297"/>
      <c r="X124" s="297"/>
      <c r="Y124" s="297"/>
      <c r="Z124" s="297"/>
      <c r="AA124" s="297"/>
      <c r="AB124" s="297"/>
      <c r="AC124" s="297"/>
      <c r="AD124" s="297"/>
      <c r="AE124" s="297"/>
      <c r="AF124" s="622"/>
      <c r="AG124" s="569"/>
      <c r="AH124" s="267"/>
      <c r="AI124" s="267"/>
      <c r="AJ124" s="267"/>
      <c r="AK124" s="267"/>
      <c r="AL124" s="267"/>
      <c r="AM124" s="267"/>
      <c r="AN124" s="267"/>
      <c r="AO124" s="267"/>
      <c r="AP124" s="267"/>
      <c r="AQ124" s="267"/>
      <c r="AR124" s="267"/>
      <c r="AS124" s="267"/>
      <c r="AT124" s="267"/>
      <c r="AU124" s="267"/>
      <c r="AV124" s="267"/>
      <c r="AW124" s="267"/>
      <c r="AX124" s="570"/>
    </row>
    <row r="125" spans="1:64" ht="10.5" customHeight="1">
      <c r="A125" s="617"/>
      <c r="B125" s="618"/>
      <c r="C125" s="632" t="s">
        <v>391</v>
      </c>
      <c r="D125" s="633"/>
      <c r="E125" s="633"/>
      <c r="F125" s="633"/>
      <c r="G125" s="633"/>
      <c r="H125" s="633"/>
      <c r="I125" s="633"/>
      <c r="J125" s="633"/>
      <c r="K125" s="633"/>
      <c r="L125" s="633"/>
      <c r="M125" s="633"/>
      <c r="N125" s="633"/>
      <c r="O125" s="634"/>
      <c r="P125" s="640" t="s">
        <v>391</v>
      </c>
      <c r="Q125" s="640"/>
      <c r="R125" s="640"/>
      <c r="S125" s="641"/>
      <c r="T125" s="425" t="s">
        <v>400</v>
      </c>
      <c r="U125" s="426"/>
      <c r="V125" s="426"/>
      <c r="W125" s="426"/>
      <c r="X125" s="426"/>
      <c r="Y125" s="426"/>
      <c r="Z125" s="426"/>
      <c r="AA125" s="426"/>
      <c r="AB125" s="426"/>
      <c r="AC125" s="426"/>
      <c r="AD125" s="426"/>
      <c r="AE125" s="426"/>
      <c r="AF125" s="427"/>
      <c r="AG125" s="571"/>
      <c r="AH125" s="188"/>
      <c r="AI125" s="188"/>
      <c r="AJ125" s="188"/>
      <c r="AK125" s="188"/>
      <c r="AL125" s="188"/>
      <c r="AM125" s="188"/>
      <c r="AN125" s="188"/>
      <c r="AO125" s="188"/>
      <c r="AP125" s="188"/>
      <c r="AQ125" s="188"/>
      <c r="AR125" s="188"/>
      <c r="AS125" s="188"/>
      <c r="AT125" s="188"/>
      <c r="AU125" s="188"/>
      <c r="AV125" s="188"/>
      <c r="AW125" s="188"/>
      <c r="AX125" s="522"/>
    </row>
    <row r="126" spans="1:64" ht="57" customHeight="1">
      <c r="A126" s="540" t="s">
        <v>58</v>
      </c>
      <c r="B126" s="541"/>
      <c r="C126" s="382" t="s">
        <v>64</v>
      </c>
      <c r="D126" s="563"/>
      <c r="E126" s="563"/>
      <c r="F126" s="564"/>
      <c r="G126" s="534" t="s">
        <v>416</v>
      </c>
      <c r="H126" s="535"/>
      <c r="I126" s="535"/>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64" ht="44.25" customHeight="1" thickBot="1">
      <c r="A127" s="542"/>
      <c r="B127" s="543"/>
      <c r="C127" s="351" t="s">
        <v>68</v>
      </c>
      <c r="D127" s="352"/>
      <c r="E127" s="352"/>
      <c r="F127" s="353"/>
      <c r="G127" s="354" t="s">
        <v>413</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94.5" customHeight="1" thickBot="1">
      <c r="A129" s="562" t="s">
        <v>433</v>
      </c>
      <c r="B129" s="557"/>
      <c r="C129" s="557"/>
      <c r="D129" s="557"/>
      <c r="E129" s="557"/>
      <c r="F129" s="557"/>
      <c r="G129" s="557"/>
      <c r="H129" s="557"/>
      <c r="I129" s="557"/>
      <c r="J129" s="557"/>
      <c r="K129" s="557"/>
      <c r="L129" s="557"/>
      <c r="M129" s="557"/>
      <c r="N129" s="557"/>
      <c r="O129" s="557"/>
      <c r="P129" s="557"/>
      <c r="Q129" s="557"/>
      <c r="R129" s="557"/>
      <c r="S129" s="557"/>
      <c r="T129" s="557"/>
      <c r="U129" s="557"/>
      <c r="V129" s="557"/>
      <c r="W129" s="557"/>
      <c r="X129" s="557"/>
      <c r="Y129" s="557"/>
      <c r="Z129" s="557"/>
      <c r="AA129" s="557"/>
      <c r="AB129" s="557"/>
      <c r="AC129" s="557"/>
      <c r="AD129" s="55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21" customHeight="1">
      <c r="A130" s="553" t="s">
        <v>41</v>
      </c>
      <c r="B130" s="554"/>
      <c r="C130" s="554"/>
      <c r="D130" s="554"/>
      <c r="E130" s="554"/>
      <c r="F130" s="554"/>
      <c r="G130" s="554"/>
      <c r="H130" s="554"/>
      <c r="I130" s="554"/>
      <c r="J130" s="554"/>
      <c r="K130" s="554"/>
      <c r="L130" s="554"/>
      <c r="M130" s="554"/>
      <c r="N130" s="554"/>
      <c r="O130" s="554"/>
      <c r="P130" s="554"/>
      <c r="Q130" s="554"/>
      <c r="R130" s="554"/>
      <c r="S130" s="554"/>
      <c r="T130" s="554"/>
      <c r="U130" s="554"/>
      <c r="V130" s="554"/>
      <c r="W130" s="554"/>
      <c r="X130" s="554"/>
      <c r="Y130" s="554"/>
      <c r="Z130" s="554"/>
      <c r="AA130" s="554"/>
      <c r="AB130" s="554"/>
      <c r="AC130" s="554"/>
      <c r="AD130" s="554"/>
      <c r="AE130" s="554"/>
      <c r="AF130" s="554"/>
      <c r="AG130" s="554"/>
      <c r="AH130" s="554"/>
      <c r="AI130" s="554"/>
      <c r="AJ130" s="554"/>
      <c r="AK130" s="554"/>
      <c r="AL130" s="554"/>
      <c r="AM130" s="554"/>
      <c r="AN130" s="554"/>
      <c r="AO130" s="554"/>
      <c r="AP130" s="554"/>
      <c r="AQ130" s="554"/>
      <c r="AR130" s="554"/>
      <c r="AS130" s="554"/>
      <c r="AT130" s="554"/>
      <c r="AU130" s="554"/>
      <c r="AV130" s="554"/>
      <c r="AW130" s="554"/>
      <c r="AX130" s="555"/>
    </row>
    <row r="131" spans="1:50" ht="94.5" customHeight="1" thickBot="1">
      <c r="A131" s="537" t="s">
        <v>435</v>
      </c>
      <c r="B131" s="538"/>
      <c r="C131" s="538"/>
      <c r="D131" s="538"/>
      <c r="E131" s="539"/>
      <c r="F131" s="556" t="s">
        <v>434</v>
      </c>
      <c r="G131" s="557"/>
      <c r="H131" s="557"/>
      <c r="I131" s="557"/>
      <c r="J131" s="557"/>
      <c r="K131" s="557"/>
      <c r="L131" s="557"/>
      <c r="M131" s="557"/>
      <c r="N131" s="557"/>
      <c r="O131" s="557"/>
      <c r="P131" s="557"/>
      <c r="Q131" s="557"/>
      <c r="R131" s="557"/>
      <c r="S131" s="557"/>
      <c r="T131" s="557"/>
      <c r="U131" s="557"/>
      <c r="V131" s="557"/>
      <c r="W131" s="557"/>
      <c r="X131" s="557"/>
      <c r="Y131" s="557"/>
      <c r="Z131" s="557"/>
      <c r="AA131" s="557"/>
      <c r="AB131" s="557"/>
      <c r="AC131" s="557"/>
      <c r="AD131" s="557"/>
      <c r="AE131" s="557"/>
      <c r="AF131" s="557"/>
      <c r="AG131" s="557"/>
      <c r="AH131" s="557"/>
      <c r="AI131" s="557"/>
      <c r="AJ131" s="557"/>
      <c r="AK131" s="557"/>
      <c r="AL131" s="557"/>
      <c r="AM131" s="557"/>
      <c r="AN131" s="557"/>
      <c r="AO131" s="557"/>
      <c r="AP131" s="557"/>
      <c r="AQ131" s="557"/>
      <c r="AR131" s="557"/>
      <c r="AS131" s="557"/>
      <c r="AT131" s="557"/>
      <c r="AU131" s="557"/>
      <c r="AV131" s="557"/>
      <c r="AW131" s="557"/>
      <c r="AX131" s="558"/>
    </row>
    <row r="132" spans="1:50" ht="21" customHeight="1">
      <c r="A132" s="553" t="s">
        <v>54</v>
      </c>
      <c r="B132" s="554"/>
      <c r="C132" s="554"/>
      <c r="D132" s="554"/>
      <c r="E132" s="554"/>
      <c r="F132" s="554"/>
      <c r="G132" s="554"/>
      <c r="H132" s="554"/>
      <c r="I132" s="554"/>
      <c r="J132" s="554"/>
      <c r="K132" s="554"/>
      <c r="L132" s="554"/>
      <c r="M132" s="554"/>
      <c r="N132" s="554"/>
      <c r="O132" s="554"/>
      <c r="P132" s="554"/>
      <c r="Q132" s="554"/>
      <c r="R132" s="554"/>
      <c r="S132" s="554"/>
      <c r="T132" s="554"/>
      <c r="U132" s="554"/>
      <c r="V132" s="554"/>
      <c r="W132" s="554"/>
      <c r="X132" s="554"/>
      <c r="Y132" s="554"/>
      <c r="Z132" s="554"/>
      <c r="AA132" s="554"/>
      <c r="AB132" s="554"/>
      <c r="AC132" s="554"/>
      <c r="AD132" s="554"/>
      <c r="AE132" s="554"/>
      <c r="AF132" s="554"/>
      <c r="AG132" s="554"/>
      <c r="AH132" s="554"/>
      <c r="AI132" s="554"/>
      <c r="AJ132" s="554"/>
      <c r="AK132" s="554"/>
      <c r="AL132" s="554"/>
      <c r="AM132" s="554"/>
      <c r="AN132" s="554"/>
      <c r="AO132" s="554"/>
      <c r="AP132" s="554"/>
      <c r="AQ132" s="554"/>
      <c r="AR132" s="554"/>
      <c r="AS132" s="554"/>
      <c r="AT132" s="554"/>
      <c r="AU132" s="554"/>
      <c r="AV132" s="554"/>
      <c r="AW132" s="554"/>
      <c r="AX132" s="555"/>
    </row>
    <row r="133" spans="1:50" ht="99.95" customHeight="1" thickBot="1">
      <c r="A133" s="421" t="s">
        <v>436</v>
      </c>
      <c r="B133" s="422"/>
      <c r="C133" s="422"/>
      <c r="D133" s="422"/>
      <c r="E133" s="423"/>
      <c r="F133" s="559" t="s">
        <v>437</v>
      </c>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c r="AG133" s="560"/>
      <c r="AH133" s="560"/>
      <c r="AI133" s="560"/>
      <c r="AJ133" s="560"/>
      <c r="AK133" s="560"/>
      <c r="AL133" s="560"/>
      <c r="AM133" s="560"/>
      <c r="AN133" s="560"/>
      <c r="AO133" s="560"/>
      <c r="AP133" s="560"/>
      <c r="AQ133" s="560"/>
      <c r="AR133" s="560"/>
      <c r="AS133" s="560"/>
      <c r="AT133" s="560"/>
      <c r="AU133" s="560"/>
      <c r="AV133" s="560"/>
      <c r="AW133" s="560"/>
      <c r="AX133" s="561"/>
    </row>
    <row r="134" spans="1:50" ht="21" customHeight="1">
      <c r="A134" s="544" t="s">
        <v>42</v>
      </c>
      <c r="B134" s="545"/>
      <c r="C134" s="545"/>
      <c r="D134" s="545"/>
      <c r="E134" s="545"/>
      <c r="F134" s="545"/>
      <c r="G134" s="545"/>
      <c r="H134" s="545"/>
      <c r="I134" s="545"/>
      <c r="J134" s="545"/>
      <c r="K134" s="545"/>
      <c r="L134" s="545"/>
      <c r="M134" s="545"/>
      <c r="N134" s="545"/>
      <c r="O134" s="545"/>
      <c r="P134" s="545"/>
      <c r="Q134" s="545"/>
      <c r="R134" s="545"/>
      <c r="S134" s="545"/>
      <c r="T134" s="545"/>
      <c r="U134" s="545"/>
      <c r="V134" s="545"/>
      <c r="W134" s="545"/>
      <c r="X134" s="545"/>
      <c r="Y134" s="545"/>
      <c r="Z134" s="545"/>
      <c r="AA134" s="545"/>
      <c r="AB134" s="545"/>
      <c r="AC134" s="545"/>
      <c r="AD134" s="545"/>
      <c r="AE134" s="545"/>
      <c r="AF134" s="545"/>
      <c r="AG134" s="545"/>
      <c r="AH134" s="545"/>
      <c r="AI134" s="545"/>
      <c r="AJ134" s="545"/>
      <c r="AK134" s="545"/>
      <c r="AL134" s="545"/>
      <c r="AM134" s="545"/>
      <c r="AN134" s="545"/>
      <c r="AO134" s="545"/>
      <c r="AP134" s="545"/>
      <c r="AQ134" s="545"/>
      <c r="AR134" s="545"/>
      <c r="AS134" s="545"/>
      <c r="AT134" s="545"/>
      <c r="AU134" s="545"/>
      <c r="AV134" s="545"/>
      <c r="AW134" s="545"/>
      <c r="AX134" s="546"/>
    </row>
    <row r="135" spans="1:50" ht="94.5" customHeight="1" thickBot="1">
      <c r="A135" s="598"/>
      <c r="B135" s="599"/>
      <c r="C135" s="599"/>
      <c r="D135" s="599"/>
      <c r="E135" s="599"/>
      <c r="F135" s="599"/>
      <c r="G135" s="599"/>
      <c r="H135" s="599"/>
      <c r="I135" s="599"/>
      <c r="J135" s="599"/>
      <c r="K135" s="599"/>
      <c r="L135" s="599"/>
      <c r="M135" s="599"/>
      <c r="N135" s="599"/>
      <c r="O135" s="599"/>
      <c r="P135" s="599"/>
      <c r="Q135" s="599"/>
      <c r="R135" s="599"/>
      <c r="S135" s="599"/>
      <c r="T135" s="599"/>
      <c r="U135" s="599"/>
      <c r="V135" s="599"/>
      <c r="W135" s="599"/>
      <c r="X135" s="599"/>
      <c r="Y135" s="599"/>
      <c r="Z135" s="599"/>
      <c r="AA135" s="599"/>
      <c r="AB135" s="599"/>
      <c r="AC135" s="599"/>
      <c r="AD135" s="599"/>
      <c r="AE135" s="599"/>
      <c r="AF135" s="599"/>
      <c r="AG135" s="599"/>
      <c r="AH135" s="599"/>
      <c r="AI135" s="599"/>
      <c r="AJ135" s="599"/>
      <c r="AK135" s="599"/>
      <c r="AL135" s="599"/>
      <c r="AM135" s="599"/>
      <c r="AN135" s="599"/>
      <c r="AO135" s="599"/>
      <c r="AP135" s="599"/>
      <c r="AQ135" s="599"/>
      <c r="AR135" s="599"/>
      <c r="AS135" s="599"/>
      <c r="AT135" s="599"/>
      <c r="AU135" s="599"/>
      <c r="AV135" s="599"/>
      <c r="AW135" s="599"/>
      <c r="AX135" s="600"/>
    </row>
    <row r="136" spans="1:50" ht="19.7" customHeight="1">
      <c r="A136" s="531" t="s">
        <v>37</v>
      </c>
      <c r="B136" s="532"/>
      <c r="C136" s="532"/>
      <c r="D136" s="532"/>
      <c r="E136" s="532"/>
      <c r="F136" s="532"/>
      <c r="G136" s="532"/>
      <c r="H136" s="532"/>
      <c r="I136" s="532"/>
      <c r="J136" s="532"/>
      <c r="K136" s="532"/>
      <c r="L136" s="532"/>
      <c r="M136" s="532"/>
      <c r="N136" s="532"/>
      <c r="O136" s="532"/>
      <c r="P136" s="532"/>
      <c r="Q136" s="532"/>
      <c r="R136" s="532"/>
      <c r="S136" s="532"/>
      <c r="T136" s="532"/>
      <c r="U136" s="532"/>
      <c r="V136" s="532"/>
      <c r="W136" s="532"/>
      <c r="X136" s="532"/>
      <c r="Y136" s="532"/>
      <c r="Z136" s="532"/>
      <c r="AA136" s="532"/>
      <c r="AB136" s="532"/>
      <c r="AC136" s="532"/>
      <c r="AD136" s="532"/>
      <c r="AE136" s="532"/>
      <c r="AF136" s="532"/>
      <c r="AG136" s="532"/>
      <c r="AH136" s="532"/>
      <c r="AI136" s="532"/>
      <c r="AJ136" s="532"/>
      <c r="AK136" s="532"/>
      <c r="AL136" s="532"/>
      <c r="AM136" s="532"/>
      <c r="AN136" s="532"/>
      <c r="AO136" s="532"/>
      <c r="AP136" s="532"/>
      <c r="AQ136" s="532"/>
      <c r="AR136" s="532"/>
      <c r="AS136" s="532"/>
      <c r="AT136" s="532"/>
      <c r="AU136" s="532"/>
      <c r="AV136" s="532"/>
      <c r="AW136" s="532"/>
      <c r="AX136" s="533"/>
    </row>
    <row r="137" spans="1:50" ht="19.899999999999999" customHeight="1">
      <c r="A137" s="394" t="s">
        <v>224</v>
      </c>
      <c r="B137" s="395"/>
      <c r="C137" s="395"/>
      <c r="D137" s="395"/>
      <c r="E137" s="395"/>
      <c r="F137" s="395"/>
      <c r="G137" s="408" t="s">
        <v>384</v>
      </c>
      <c r="H137" s="409"/>
      <c r="I137" s="409"/>
      <c r="J137" s="409"/>
      <c r="K137" s="409"/>
      <c r="L137" s="409"/>
      <c r="M137" s="409"/>
      <c r="N137" s="409"/>
      <c r="O137" s="409"/>
      <c r="P137" s="410"/>
      <c r="Q137" s="395" t="s">
        <v>225</v>
      </c>
      <c r="R137" s="395"/>
      <c r="S137" s="395"/>
      <c r="T137" s="395"/>
      <c r="U137" s="395"/>
      <c r="V137" s="395"/>
      <c r="W137" s="424" t="s">
        <v>383</v>
      </c>
      <c r="X137" s="409"/>
      <c r="Y137" s="409"/>
      <c r="Z137" s="409"/>
      <c r="AA137" s="409"/>
      <c r="AB137" s="409"/>
      <c r="AC137" s="409"/>
      <c r="AD137" s="409"/>
      <c r="AE137" s="409"/>
      <c r="AF137" s="410"/>
      <c r="AG137" s="395" t="s">
        <v>226</v>
      </c>
      <c r="AH137" s="395"/>
      <c r="AI137" s="395"/>
      <c r="AJ137" s="395"/>
      <c r="AK137" s="395"/>
      <c r="AL137" s="395"/>
      <c r="AM137" s="391" t="s">
        <v>388</v>
      </c>
      <c r="AN137" s="392"/>
      <c r="AO137" s="392"/>
      <c r="AP137" s="392"/>
      <c r="AQ137" s="392"/>
      <c r="AR137" s="392"/>
      <c r="AS137" s="392"/>
      <c r="AT137" s="392"/>
      <c r="AU137" s="392"/>
      <c r="AV137" s="393"/>
      <c r="AW137" s="12"/>
      <c r="AX137" s="13"/>
    </row>
    <row r="138" spans="1:50" ht="19.899999999999999" customHeight="1" thickBot="1">
      <c r="A138" s="396" t="s">
        <v>227</v>
      </c>
      <c r="B138" s="397"/>
      <c r="C138" s="397"/>
      <c r="D138" s="397"/>
      <c r="E138" s="397"/>
      <c r="F138" s="397"/>
      <c r="G138" s="411" t="s">
        <v>389</v>
      </c>
      <c r="H138" s="412"/>
      <c r="I138" s="412"/>
      <c r="J138" s="412"/>
      <c r="K138" s="412"/>
      <c r="L138" s="412"/>
      <c r="M138" s="412"/>
      <c r="N138" s="412"/>
      <c r="O138" s="412"/>
      <c r="P138" s="413"/>
      <c r="Q138" s="397" t="s">
        <v>228</v>
      </c>
      <c r="R138" s="397"/>
      <c r="S138" s="397"/>
      <c r="T138" s="397"/>
      <c r="U138" s="397"/>
      <c r="V138" s="397"/>
      <c r="W138" s="411" t="s">
        <v>390</v>
      </c>
      <c r="X138" s="412"/>
      <c r="Y138" s="412"/>
      <c r="Z138" s="412"/>
      <c r="AA138" s="412"/>
      <c r="AB138" s="412"/>
      <c r="AC138" s="412"/>
      <c r="AD138" s="412"/>
      <c r="AE138" s="412"/>
      <c r="AF138" s="413"/>
      <c r="AG138" s="565"/>
      <c r="AH138" s="566"/>
      <c r="AI138" s="566"/>
      <c r="AJ138" s="566"/>
      <c r="AK138" s="566"/>
      <c r="AL138" s="566"/>
      <c r="AM138" s="601"/>
      <c r="AN138" s="602"/>
      <c r="AO138" s="602"/>
      <c r="AP138" s="602"/>
      <c r="AQ138" s="602"/>
      <c r="AR138" s="602"/>
      <c r="AS138" s="602"/>
      <c r="AT138" s="602"/>
      <c r="AU138" s="602"/>
      <c r="AV138" s="603"/>
      <c r="AW138" s="28"/>
      <c r="AX138" s="29"/>
    </row>
    <row r="139" spans="1:50" ht="23.65" customHeight="1">
      <c r="A139" s="547" t="s">
        <v>28</v>
      </c>
      <c r="B139" s="548"/>
      <c r="C139" s="548"/>
      <c r="D139" s="548"/>
      <c r="E139" s="548"/>
      <c r="F139" s="54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0"/>
      <c r="B177" s="551"/>
      <c r="C177" s="551"/>
      <c r="D177" s="551"/>
      <c r="E177" s="551"/>
      <c r="F177" s="55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26" t="s">
        <v>34</v>
      </c>
      <c r="B178" s="527"/>
      <c r="C178" s="527"/>
      <c r="D178" s="527"/>
      <c r="E178" s="527"/>
      <c r="F178" s="528"/>
      <c r="G178" s="378" t="s">
        <v>408</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378</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c r="A179" s="117"/>
      <c r="B179" s="529"/>
      <c r="C179" s="529"/>
      <c r="D179" s="529"/>
      <c r="E179" s="529"/>
      <c r="F179" s="530"/>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c r="A180" s="117"/>
      <c r="B180" s="529"/>
      <c r="C180" s="529"/>
      <c r="D180" s="529"/>
      <c r="E180" s="529"/>
      <c r="F180" s="530"/>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c r="A181" s="117"/>
      <c r="B181" s="529"/>
      <c r="C181" s="529"/>
      <c r="D181" s="529"/>
      <c r="E181" s="529"/>
      <c r="F181" s="530"/>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17"/>
      <c r="B182" s="529"/>
      <c r="C182" s="529"/>
      <c r="D182" s="529"/>
      <c r="E182" s="529"/>
      <c r="F182" s="530"/>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17"/>
      <c r="B183" s="529"/>
      <c r="C183" s="529"/>
      <c r="D183" s="529"/>
      <c r="E183" s="529"/>
      <c r="F183" s="53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17"/>
      <c r="B184" s="529"/>
      <c r="C184" s="529"/>
      <c r="D184" s="529"/>
      <c r="E184" s="529"/>
      <c r="F184" s="53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17"/>
      <c r="B185" s="529"/>
      <c r="C185" s="529"/>
      <c r="D185" s="529"/>
      <c r="E185" s="529"/>
      <c r="F185" s="53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c r="A186" s="117"/>
      <c r="B186" s="529"/>
      <c r="C186" s="529"/>
      <c r="D186" s="529"/>
      <c r="E186" s="529"/>
      <c r="F186" s="53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c r="A187" s="117"/>
      <c r="B187" s="529"/>
      <c r="C187" s="529"/>
      <c r="D187" s="529"/>
      <c r="E187" s="529"/>
      <c r="F187" s="53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c r="A188" s="117"/>
      <c r="B188" s="529"/>
      <c r="C188" s="529"/>
      <c r="D188" s="529"/>
      <c r="E188" s="529"/>
      <c r="F188" s="53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c r="A189" s="117"/>
      <c r="B189" s="529"/>
      <c r="C189" s="529"/>
      <c r="D189" s="529"/>
      <c r="E189" s="529"/>
      <c r="F189" s="53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7"/>
      <c r="B190" s="529"/>
      <c r="C190" s="529"/>
      <c r="D190" s="529"/>
      <c r="E190" s="529"/>
      <c r="F190" s="530"/>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17"/>
      <c r="B191" s="529"/>
      <c r="C191" s="529"/>
      <c r="D191" s="529"/>
      <c r="E191" s="529"/>
      <c r="F191" s="530"/>
      <c r="G191" s="378" t="s">
        <v>366</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c r="A192" s="117"/>
      <c r="B192" s="529"/>
      <c r="C192" s="529"/>
      <c r="D192" s="529"/>
      <c r="E192" s="529"/>
      <c r="F192" s="530"/>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c r="A193" s="117"/>
      <c r="B193" s="529"/>
      <c r="C193" s="529"/>
      <c r="D193" s="529"/>
      <c r="E193" s="529"/>
      <c r="F193" s="530"/>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customHeight="1">
      <c r="A194" s="117"/>
      <c r="B194" s="529"/>
      <c r="C194" s="529"/>
      <c r="D194" s="529"/>
      <c r="E194" s="529"/>
      <c r="F194" s="530"/>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c r="A195" s="117"/>
      <c r="B195" s="529"/>
      <c r="C195" s="529"/>
      <c r="D195" s="529"/>
      <c r="E195" s="529"/>
      <c r="F195" s="530"/>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c r="A196" s="117"/>
      <c r="B196" s="529"/>
      <c r="C196" s="529"/>
      <c r="D196" s="529"/>
      <c r="E196" s="529"/>
      <c r="F196" s="53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c r="A197" s="117"/>
      <c r="B197" s="529"/>
      <c r="C197" s="529"/>
      <c r="D197" s="529"/>
      <c r="E197" s="529"/>
      <c r="F197" s="53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c r="A198" s="117"/>
      <c r="B198" s="529"/>
      <c r="C198" s="529"/>
      <c r="D198" s="529"/>
      <c r="E198" s="529"/>
      <c r="F198" s="53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c r="A199" s="117"/>
      <c r="B199" s="529"/>
      <c r="C199" s="529"/>
      <c r="D199" s="529"/>
      <c r="E199" s="529"/>
      <c r="F199" s="53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c r="A200" s="117"/>
      <c r="B200" s="529"/>
      <c r="C200" s="529"/>
      <c r="D200" s="529"/>
      <c r="E200" s="529"/>
      <c r="F200" s="53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c r="A201" s="117"/>
      <c r="B201" s="529"/>
      <c r="C201" s="529"/>
      <c r="D201" s="529"/>
      <c r="E201" s="529"/>
      <c r="F201" s="53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c r="A202" s="117"/>
      <c r="B202" s="529"/>
      <c r="C202" s="529"/>
      <c r="D202" s="529"/>
      <c r="E202" s="529"/>
      <c r="F202" s="53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7"/>
      <c r="B203" s="529"/>
      <c r="C203" s="529"/>
      <c r="D203" s="529"/>
      <c r="E203" s="529"/>
      <c r="F203" s="530"/>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7"/>
      <c r="B204" s="529"/>
      <c r="C204" s="529"/>
      <c r="D204" s="529"/>
      <c r="E204" s="529"/>
      <c r="F204" s="530"/>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c r="A205" s="117"/>
      <c r="B205" s="529"/>
      <c r="C205" s="529"/>
      <c r="D205" s="529"/>
      <c r="E205" s="529"/>
      <c r="F205" s="530"/>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customHeight="1">
      <c r="A206" s="117"/>
      <c r="B206" s="529"/>
      <c r="C206" s="529"/>
      <c r="D206" s="529"/>
      <c r="E206" s="529"/>
      <c r="F206" s="530"/>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customHeight="1">
      <c r="A207" s="117"/>
      <c r="B207" s="529"/>
      <c r="C207" s="529"/>
      <c r="D207" s="529"/>
      <c r="E207" s="529"/>
      <c r="F207" s="53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c r="A208" s="117"/>
      <c r="B208" s="529"/>
      <c r="C208" s="529"/>
      <c r="D208" s="529"/>
      <c r="E208" s="529"/>
      <c r="F208" s="53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c r="A209" s="117"/>
      <c r="B209" s="529"/>
      <c r="C209" s="529"/>
      <c r="D209" s="529"/>
      <c r="E209" s="529"/>
      <c r="F209" s="53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c r="A210" s="117"/>
      <c r="B210" s="529"/>
      <c r="C210" s="529"/>
      <c r="D210" s="529"/>
      <c r="E210" s="529"/>
      <c r="F210" s="53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c r="A211" s="117"/>
      <c r="B211" s="529"/>
      <c r="C211" s="529"/>
      <c r="D211" s="529"/>
      <c r="E211" s="529"/>
      <c r="F211" s="53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c r="A212" s="117"/>
      <c r="B212" s="529"/>
      <c r="C212" s="529"/>
      <c r="D212" s="529"/>
      <c r="E212" s="529"/>
      <c r="F212" s="53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c r="A213" s="117"/>
      <c r="B213" s="529"/>
      <c r="C213" s="529"/>
      <c r="D213" s="529"/>
      <c r="E213" s="529"/>
      <c r="F213" s="53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c r="A214" s="117"/>
      <c r="B214" s="529"/>
      <c r="C214" s="529"/>
      <c r="D214" s="529"/>
      <c r="E214" s="529"/>
      <c r="F214" s="53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c r="A215" s="117"/>
      <c r="B215" s="529"/>
      <c r="C215" s="529"/>
      <c r="D215" s="529"/>
      <c r="E215" s="529"/>
      <c r="F215" s="53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7"/>
      <c r="B216" s="529"/>
      <c r="C216" s="529"/>
      <c r="D216" s="529"/>
      <c r="E216" s="529"/>
      <c r="F216" s="530"/>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7"/>
      <c r="B217" s="529"/>
      <c r="C217" s="529"/>
      <c r="D217" s="529"/>
      <c r="E217" s="529"/>
      <c r="F217" s="530"/>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c r="A218" s="117"/>
      <c r="B218" s="529"/>
      <c r="C218" s="529"/>
      <c r="D218" s="529"/>
      <c r="E218" s="529"/>
      <c r="F218" s="530"/>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customHeight="1">
      <c r="A219" s="117"/>
      <c r="B219" s="529"/>
      <c r="C219" s="529"/>
      <c r="D219" s="529"/>
      <c r="E219" s="529"/>
      <c r="F219" s="530"/>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customHeight="1">
      <c r="A220" s="117"/>
      <c r="B220" s="529"/>
      <c r="C220" s="529"/>
      <c r="D220" s="529"/>
      <c r="E220" s="529"/>
      <c r="F220" s="53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c r="A221" s="117"/>
      <c r="B221" s="529"/>
      <c r="C221" s="529"/>
      <c r="D221" s="529"/>
      <c r="E221" s="529"/>
      <c r="F221" s="53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c r="A222" s="117"/>
      <c r="B222" s="529"/>
      <c r="C222" s="529"/>
      <c r="D222" s="529"/>
      <c r="E222" s="529"/>
      <c r="F222" s="53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c r="A223" s="117"/>
      <c r="B223" s="529"/>
      <c r="C223" s="529"/>
      <c r="D223" s="529"/>
      <c r="E223" s="529"/>
      <c r="F223" s="53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c r="A224" s="117"/>
      <c r="B224" s="529"/>
      <c r="C224" s="529"/>
      <c r="D224" s="529"/>
      <c r="E224" s="529"/>
      <c r="F224" s="53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c r="A225" s="117"/>
      <c r="B225" s="529"/>
      <c r="C225" s="529"/>
      <c r="D225" s="529"/>
      <c r="E225" s="529"/>
      <c r="F225" s="53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c r="A226" s="117"/>
      <c r="B226" s="529"/>
      <c r="C226" s="529"/>
      <c r="D226" s="529"/>
      <c r="E226" s="529"/>
      <c r="F226" s="53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c r="A227" s="117"/>
      <c r="B227" s="529"/>
      <c r="C227" s="529"/>
      <c r="D227" s="529"/>
      <c r="E227" s="529"/>
      <c r="F227" s="53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c r="A228" s="117"/>
      <c r="B228" s="529"/>
      <c r="C228" s="529"/>
      <c r="D228" s="529"/>
      <c r="E228" s="529"/>
      <c r="F228" s="53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7"/>
      <c r="B229" s="529"/>
      <c r="C229" s="529"/>
      <c r="D229" s="529"/>
      <c r="E229" s="529"/>
      <c r="F229" s="530"/>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32.25" customHeight="1">
      <c r="A236" s="103">
        <v>1</v>
      </c>
      <c r="B236" s="103">
        <v>1</v>
      </c>
      <c r="C236" s="108" t="s">
        <v>409</v>
      </c>
      <c r="D236" s="104"/>
      <c r="E236" s="104"/>
      <c r="F236" s="104"/>
      <c r="G236" s="104"/>
      <c r="H236" s="104"/>
      <c r="I236" s="104"/>
      <c r="J236" s="104"/>
      <c r="K236" s="104"/>
      <c r="L236" s="104"/>
      <c r="M236" s="108" t="s">
        <v>410</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23.857199999999999</v>
      </c>
      <c r="AL236" s="106"/>
      <c r="AM236" s="106"/>
      <c r="AN236" s="106"/>
      <c r="AO236" s="106"/>
      <c r="AP236" s="107"/>
      <c r="AQ236" s="108">
        <v>1</v>
      </c>
      <c r="AR236" s="104"/>
      <c r="AS236" s="104"/>
      <c r="AT236" s="104"/>
      <c r="AU236" s="105">
        <f>(23857200/30355902)*100</f>
        <v>78.591635985647869</v>
      </c>
      <c r="AV236" s="106"/>
      <c r="AW236" s="106"/>
      <c r="AX236" s="107"/>
    </row>
    <row r="237" spans="1:50" ht="24" customHeight="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customHeight="1">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customHeight="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customHeight="1">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customHeight="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row r="333" spans="1:50"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row r="366" spans="1:50"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row r="399" spans="1:50"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row r="432" spans="1:50"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row r="465" spans="1:50"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c r="A497" s="672" t="s">
        <v>323</v>
      </c>
      <c r="B497" s="673"/>
      <c r="C497" s="673"/>
      <c r="D497" s="673"/>
      <c r="E497" s="673"/>
      <c r="F497" s="673"/>
      <c r="G497" s="673"/>
      <c r="H497" s="673"/>
      <c r="I497" s="673"/>
      <c r="J497" s="673"/>
      <c r="K497" s="673"/>
      <c r="L497" s="673"/>
      <c r="M497" s="673"/>
      <c r="N497" s="673"/>
      <c r="O497" s="673"/>
      <c r="P497" s="673"/>
      <c r="Q497" s="673"/>
      <c r="R497" s="673"/>
      <c r="S497" s="673"/>
      <c r="T497" s="673"/>
      <c r="U497" s="673"/>
      <c r="V497" s="673"/>
      <c r="W497" s="673"/>
      <c r="X497" s="673"/>
      <c r="Y497" s="673"/>
      <c r="Z497" s="673"/>
      <c r="AA497" s="673"/>
      <c r="AB497" s="673"/>
      <c r="AC497" s="673"/>
      <c r="AD497" s="673"/>
      <c r="AE497" s="673"/>
      <c r="AF497" s="673"/>
      <c r="AG497" s="673"/>
      <c r="AH497" s="673"/>
      <c r="AI497" s="673"/>
      <c r="AJ497" s="673"/>
      <c r="AK497" s="674"/>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3:AX13 P15:AX15">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0:AI40 AE35:AI35 AE30:AI30 AE45:AS45">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84" max="16383" man="1"/>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381</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永谷 晃啓</cp:lastModifiedBy>
  <cp:lastPrinted>2015-07-07T03:38:05Z</cp:lastPrinted>
  <dcterms:created xsi:type="dcterms:W3CDTF">2012-03-13T00:50:25Z</dcterms:created>
  <dcterms:modified xsi:type="dcterms:W3CDTF">2015-08-25T13:35:54Z</dcterms:modified>
</cp:coreProperties>
</file>