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45" i="3" l="1"/>
  <c r="AE45" i="3"/>
  <c r="AJ45" i="3"/>
  <c r="AO83" i="3" l="1"/>
  <c r="AJ83" i="3"/>
  <c r="AE83" i="3"/>
  <c r="AU23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<sst xmlns="http://schemas.openxmlformats.org/spreadsheetml/2006/main" count="751" uniqueCount="442">
  <si>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</si>
  <si>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</si>
  <si>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</si>
  <si>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</si>
  <si>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</si>
  <si>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</si>
  <si>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</si>
  <si>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</si>
  <si>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</si>
  <si>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</si>
  <si>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</si>
  <si>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</si>
  <si>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</si>
  <si>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</si>
  <si>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</si>
  <si>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</si>
  <si>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</si>
  <si>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</si>
  <si>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</si>
  <si>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</si>
  <si>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</si>
  <si>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</si>
  <si>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</si>
  <si>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</si>
  <si>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</si>
  <si>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</si>
  <si>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</si>
  <si>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</si>
  <si>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</si>
  <si>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</si>
  <si>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</si>
  <si>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</si>
  <si>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</si>
  <si>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</si>
  <si>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</si>
  <si>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</si>
  <si>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</si>
  <si>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</si>
  <si>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</si>
  <si>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</si>
  <si>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</si>
  <si>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</si>
  <si>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</si>
  <si>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</si>
  <si>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</si>
  <si>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</si>
  <si>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</si>
  <si>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</si>
  <si>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</si>
  <si>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</si>
  <si>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</si>
  <si>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</si>
  <si>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</si>
  <si>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</si>
  <si>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</si>
  <si>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</si>
  <si>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</si>
  <si>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</si>
  <si>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</si>
  <si>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</si>
  <si>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</si>
  <si>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</si>
  <si>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</si>
  <si>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</si>
  <si>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</si>
  <si>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</si>
  <si>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</si>
  <si>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</si>
  <si>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</si>
  <si>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</si>
  <si>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</si>
  <si>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</si>
  <si>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</si>
  <si>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</si>
  <si>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</si>
  <si>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</si>
  <si>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</si>
  <si>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</si>
  <si>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</si>
  <si>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</si>
  <si>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</si>
  <si>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</si>
  <si>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</si>
  <si>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</si>
  <si>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</si>
  <si>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</si>
  <si>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</si>
  <si>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</si>
  <si>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</si>
  <si>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</si>
  <si>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</si>
  <si>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</si>
  <si>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</si>
  <si>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</si>
  <si>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</si>
  <si>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</si>
  <si>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</si>
  <si>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</si>
  <si>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</si>
  <si>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</si>
  <si>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</si>
  <si>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</si>
  <si>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</si>
  <si>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</si>
  <si>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</si>
  <si>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</si>
  <si>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</si>
  <si>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</si>
  <si>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</si>
  <si>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</si>
  <si>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</si>
  <si>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</si>
  <si>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</si>
  <si>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</si>
  <si>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</si>
  <si>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</si>
  <si>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</si>
  <si>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</si>
  <si>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</si>
  <si>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</si>
  <si>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</si>
  <si>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</si>
  <si>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</si>
  <si>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</si>
  <si>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</si>
  <si>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</si>
  <si>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</si>
  <si>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</si>
  <si>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</si>
  <si>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</si>
  <si>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</si>
  <si>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</si>
  <si>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</si>
  <si>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</si>
  <si>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</si>
  <si>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</si>
  <si>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</si>
  <si>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</si>
  <si>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</si>
  <si>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</si>
  <si>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</si>
  <si>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</si>
  <si>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</si>
  <si>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</si>
  <si>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</si>
  <si>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</si>
  <si>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</si>
  <si>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</si>
  <si>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</si>
  <si>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</si>
  <si>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</si>
  <si>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</si>
  <si>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</si>
  <si>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</si>
  <si>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</si>
  <si>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</si>
  <si>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</si>
  <si>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</si>
  <si>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</si>
  <si>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</si>
  <si>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</si>
  <si>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</si>
  <si>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</si>
  <si>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</si>
  <si>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</si>
  <si>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</si>
  <si>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</si>
  <si>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</si>
  <si>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</si>
  <si>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</si>
  <si>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</si>
  <si>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</si>
  <si>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</si>
  <si>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</si>
  <si>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</si>
  <si>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</si>
  <si>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</si>
  <si>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</si>
  <si>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</si>
  <si>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</si>
  <si>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</si>
  <si>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</si>
  <si>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</si>
  <si>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</si>
  <si>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</si>
  <si>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</si>
  <si>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</si>
  <si>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</si>
  <si>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</si>
  <si>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</si>
  <si>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</si>
  <si>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</si>
  <si>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</si>
  <si>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</si>
  <si>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</si>
  <si>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</si>
  <si>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</si>
  <si>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</si>
  <si>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</si>
  <si>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</si>
  <si>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</si>
  <si>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</si>
  <si>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</si>
  <si>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</si>
  <si>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</si>
  <si>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</si>
  <si>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</si>
  <si>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</si>
  <si>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</si>
  <si>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</si>
  <si>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</si>
  <si>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</si>
  <si>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</si>
  <si>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</si>
  <si>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</si>
  <si>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</si>
  <si>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</si>
  <si>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</si>
  <si>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</si>
  <si>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</si>
  <si>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</si>
  <si>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</si>
  <si>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</si>
  <si>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</si>
  <si>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</si>
  <si>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</si>
  <si>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</si>
  <si>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</si>
  <si>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</si>
  <si>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</si>
  <si>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</si>
  <si>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</si>
  <si>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</si>
  <si>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</si>
  <si>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</si>
  <si>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</si>
  <si>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</si>
  <si>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</si>
  <si>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</si>
  <si>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</si>
  <si>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</si>
  <si>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</si>
  <si>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</si>
  <si>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</si>
  <si>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</si>
  <si>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</si>
  <si>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</si>
  <si>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</si>
  <si>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</si>
  <si>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</si>
  <si>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</si>
  <si>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</si>
  <si>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</si>
  <si>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</si>
  <si>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</si>
  <si>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</si>
  <si>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</si>
  <si>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</si>
  <si>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</si>
  <si>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</si>
  <si>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</si>
  <si>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</si>
  <si>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</si>
  <si>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</si>
  <si>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</si>
  <si>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</si>
  <si>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</si>
  <si>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</si>
  <si>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</si>
  <si>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</si>
  <si>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</si>
  <si>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</si>
  <si>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</si>
  <si>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</si>
  <si>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</si>
  <si>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</si>
  <si>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</si>
  <si>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</si>
  <si>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</si>
  <si>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</si>
  <si>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</si>
  <si>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</si>
  <si>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</si>
  <si>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</si>
  <si>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</si>
  <si>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</si>
  <si>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</si>
  <si>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</si>
  <si>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</si>
  <si>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</si>
  <si>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</si>
  <si>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</si>
  <si>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</si>
  <si>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</si>
  <si>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</si>
  <si>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</si>
  <si>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</si>
  <si>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</si>
  <si>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</si>
  <si>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</si>
  <si>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</si>
  <si>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</si>
  <si>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</si>
  <si>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</si>
  <si>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</si>
  <si>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</si>
  <si>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</si>
  <si>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</si>
  <si>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</si>
  <si>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</si>
  <si>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</si>
  <si>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</si>
  <si>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</si>
  <si>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</si>
  <si>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</si>
  <si>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</si>
  <si>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</si>
  <si>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</si>
  <si>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</si>
  <si>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</si>
  <si>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</si>
  <si>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</si>
  <si>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</si>
  <si>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</si>
  <si>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</si>
  <si>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</si>
  <si>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</si>
  <si>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</si>
  <si>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</si>
  <si>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</si>
  <si>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</si>
  <si>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</si>
  <si>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</si>
  <si>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</si>
  <si>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</si>
  <si>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</si>
  <si>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</si>
  <si>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</si>
  <si>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</si>
  <si>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</si>
  <si>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</si>
  <si>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</si>
  <si>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</si>
  <si>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</si>
  <si>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</si>
  <si>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</si>
  <si>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</si>
  <si>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</si>
  <si>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</si>
  <si>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</si>
  <si>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</si>
  <si>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</si>
  <si>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</si>
  <si>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</si>
  <si>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</si>
  <si>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</si>
  <si>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</si>
  <si>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</si>
  <si>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</si>
  <si>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</si>
  <si>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</si>
  <si>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</si>
  <si>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</si>
  <si>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</si>
  <si>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</si>
  <si>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</si>
  <si>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</si>
  <si>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</si>
  <si>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</si>
  <si>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</si>
  <si>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</si>
  <si>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</si>
  <si>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</si>
  <si>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</si>
  <si>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</si>
  <si>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</si>
  <si>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</si>
  <si>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</si>
  <si>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</si>
  <si>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</si>
  <si>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</si>
  <si>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</si>
  <si>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</si>
  <si>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</si>
  <si>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</si>
  <si>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</si>
  <si>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</si>
  <si>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</si>
  <si>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新24-032</t>
    <phoneticPr fontId="5"/>
  </si>
  <si>
    <t>193</t>
    <phoneticPr fontId="5"/>
  </si>
  <si>
    <t>225</t>
    <phoneticPr fontId="5"/>
  </si>
  <si>
    <t>-</t>
    <phoneticPr fontId="5"/>
  </si>
  <si>
    <t>福島第一原子力発電所の半径20km圏（旧警戒区域）内から住民が避難する際に取り残された被災ペット（犬及び猫）の保護活動を行い、保護した犬及び猫を動物収容施設（シェルター）において飼育管理しながら、飼い主への返還や新しい飼い主への譲渡を推進するとともに、犬及び猫の生息状況調査を通して、将来、住民が帰還した際の生活環境の保全のために、必要に応じて対応すべき事項の把握を行うことを目的としている。</t>
    <rPh sb="0" eb="2">
      <t>フクシマ</t>
    </rPh>
    <rPh sb="2" eb="4">
      <t>ダイイチ</t>
    </rPh>
    <rPh sb="4" eb="7">
      <t>ゲンシリョク</t>
    </rPh>
    <rPh sb="7" eb="10">
      <t>ハツデンショ</t>
    </rPh>
    <rPh sb="11" eb="13">
      <t>ハンケイ</t>
    </rPh>
    <rPh sb="17" eb="18">
      <t>ケン</t>
    </rPh>
    <rPh sb="19" eb="20">
      <t>キュウ</t>
    </rPh>
    <rPh sb="20" eb="22">
      <t>ケイカイ</t>
    </rPh>
    <rPh sb="22" eb="24">
      <t>クイキ</t>
    </rPh>
    <rPh sb="25" eb="26">
      <t>ナイ</t>
    </rPh>
    <rPh sb="28" eb="30">
      <t>ジュウミン</t>
    </rPh>
    <rPh sb="31" eb="33">
      <t>ヒナン</t>
    </rPh>
    <rPh sb="35" eb="36">
      <t>サイ</t>
    </rPh>
    <rPh sb="37" eb="38">
      <t>ト</t>
    </rPh>
    <rPh sb="39" eb="40">
      <t>ノコ</t>
    </rPh>
    <rPh sb="43" eb="45">
      <t>ヒサイ</t>
    </rPh>
    <rPh sb="49" eb="50">
      <t>イヌ</t>
    </rPh>
    <rPh sb="50" eb="51">
      <t>オヨ</t>
    </rPh>
    <rPh sb="52" eb="53">
      <t>ネコ</t>
    </rPh>
    <rPh sb="55" eb="57">
      <t>ホゴ</t>
    </rPh>
    <rPh sb="57" eb="59">
      <t>カツドウ</t>
    </rPh>
    <rPh sb="60" eb="61">
      <t>オコナ</t>
    </rPh>
    <rPh sb="63" eb="65">
      <t>ホゴ</t>
    </rPh>
    <rPh sb="67" eb="68">
      <t>イヌ</t>
    </rPh>
    <rPh sb="68" eb="69">
      <t>オヨ</t>
    </rPh>
    <rPh sb="70" eb="71">
      <t>ネコ</t>
    </rPh>
    <rPh sb="72" eb="74">
      <t>ドウブツ</t>
    </rPh>
    <rPh sb="74" eb="76">
      <t>シュウヨウ</t>
    </rPh>
    <rPh sb="76" eb="78">
      <t>シセツ</t>
    </rPh>
    <rPh sb="89" eb="91">
      <t>シイク</t>
    </rPh>
    <rPh sb="91" eb="93">
      <t>カンリ</t>
    </rPh>
    <rPh sb="98" eb="99">
      <t>カ</t>
    </rPh>
    <rPh sb="100" eb="101">
      <t>ヌシ</t>
    </rPh>
    <rPh sb="103" eb="105">
      <t>ヘンカン</t>
    </rPh>
    <rPh sb="106" eb="107">
      <t>アタラ</t>
    </rPh>
    <rPh sb="109" eb="110">
      <t>カ</t>
    </rPh>
    <rPh sb="111" eb="112">
      <t>ヌシ</t>
    </rPh>
    <rPh sb="114" eb="116">
      <t>ジョウト</t>
    </rPh>
    <rPh sb="117" eb="119">
      <t>スイシン</t>
    </rPh>
    <rPh sb="126" eb="127">
      <t>イヌ</t>
    </rPh>
    <rPh sb="127" eb="128">
      <t>オヨ</t>
    </rPh>
    <rPh sb="129" eb="130">
      <t>ネコ</t>
    </rPh>
    <rPh sb="131" eb="133">
      <t>セイソク</t>
    </rPh>
    <rPh sb="133" eb="135">
      <t>ジョウキョウ</t>
    </rPh>
    <rPh sb="135" eb="137">
      <t>チョウサ</t>
    </rPh>
    <rPh sb="138" eb="139">
      <t>トオ</t>
    </rPh>
    <rPh sb="142" eb="144">
      <t>ショウライ</t>
    </rPh>
    <rPh sb="145" eb="147">
      <t>ジュウミン</t>
    </rPh>
    <rPh sb="148" eb="150">
      <t>キカン</t>
    </rPh>
    <rPh sb="152" eb="153">
      <t>サイ</t>
    </rPh>
    <rPh sb="154" eb="156">
      <t>セイカツ</t>
    </rPh>
    <rPh sb="156" eb="158">
      <t>カンキョウ</t>
    </rPh>
    <rPh sb="159" eb="161">
      <t>ホゼン</t>
    </rPh>
    <rPh sb="166" eb="168">
      <t>ヒツヨウ</t>
    </rPh>
    <rPh sb="169" eb="170">
      <t>オウ</t>
    </rPh>
    <rPh sb="172" eb="174">
      <t>タイオウ</t>
    </rPh>
    <rPh sb="177" eb="179">
      <t>ジコウ</t>
    </rPh>
    <rPh sb="180" eb="182">
      <t>ハアク</t>
    </rPh>
    <rPh sb="183" eb="184">
      <t>オコナ</t>
    </rPh>
    <rPh sb="188" eb="190">
      <t>モクテキ</t>
    </rPh>
    <phoneticPr fontId="5"/>
  </si>
  <si>
    <t>頭</t>
    <rPh sb="0" eb="1">
      <t>アタマ</t>
    </rPh>
    <phoneticPr fontId="5"/>
  </si>
  <si>
    <t>頭</t>
    <rPh sb="0" eb="1">
      <t>トウ</t>
    </rPh>
    <phoneticPr fontId="5"/>
  </si>
  <si>
    <t>-</t>
    <phoneticPr fontId="5"/>
  </si>
  <si>
    <t>シェルターでの被災ペットの管理頭数を返還・譲渡等により0にする。</t>
    <rPh sb="13" eb="15">
      <t>カンリ</t>
    </rPh>
    <rPh sb="15" eb="17">
      <t>アタマカズ</t>
    </rPh>
    <rPh sb="18" eb="20">
      <t>ヘンカン</t>
    </rPh>
    <rPh sb="21" eb="23">
      <t>ジョウト</t>
    </rPh>
    <rPh sb="23" eb="24">
      <t>トウ</t>
    </rPh>
    <phoneticPr fontId="5"/>
  </si>
  <si>
    <t>各年度の返還譲渡頭数。</t>
    <rPh sb="0" eb="3">
      <t>カクネンド</t>
    </rPh>
    <rPh sb="4" eb="6">
      <t>ヘンカン</t>
    </rPh>
    <rPh sb="6" eb="8">
      <t>ジョウト</t>
    </rPh>
    <rPh sb="8" eb="10">
      <t>トウスウ</t>
    </rPh>
    <phoneticPr fontId="5"/>
  </si>
  <si>
    <t>-</t>
    <phoneticPr fontId="5"/>
  </si>
  <si>
    <t>‐</t>
  </si>
  <si>
    <t>-</t>
    <phoneticPr fontId="5"/>
  </si>
  <si>
    <t>旧警戒区域に取り残されたペットの保護が望まれている。</t>
    <rPh sb="0" eb="1">
      <t>キュウ</t>
    </rPh>
    <rPh sb="1" eb="3">
      <t>ケイカイ</t>
    </rPh>
    <rPh sb="3" eb="5">
      <t>クイキ</t>
    </rPh>
    <rPh sb="6" eb="7">
      <t>ト</t>
    </rPh>
    <rPh sb="8" eb="9">
      <t>ノコ</t>
    </rPh>
    <rPh sb="16" eb="18">
      <t>ホゴ</t>
    </rPh>
    <rPh sb="19" eb="20">
      <t>ノゾ</t>
    </rPh>
    <phoneticPr fontId="5"/>
  </si>
  <si>
    <t>東日本大震災からの復興に向けて、旧警戒区域内の被災ペットを保護・返還・譲渡し、その状況を調査することが必要である。</t>
    <rPh sb="0" eb="3">
      <t>ヒガシニホン</t>
    </rPh>
    <rPh sb="3" eb="6">
      <t>ダイシンサイ</t>
    </rPh>
    <rPh sb="9" eb="11">
      <t>フッコウ</t>
    </rPh>
    <rPh sb="12" eb="13">
      <t>ム</t>
    </rPh>
    <rPh sb="16" eb="17">
      <t>キュウ</t>
    </rPh>
    <rPh sb="17" eb="19">
      <t>ケイカイ</t>
    </rPh>
    <rPh sb="19" eb="21">
      <t>クイキ</t>
    </rPh>
    <rPh sb="21" eb="22">
      <t>ナイ</t>
    </rPh>
    <rPh sb="23" eb="25">
      <t>ヒサイ</t>
    </rPh>
    <rPh sb="29" eb="31">
      <t>ホゴ</t>
    </rPh>
    <rPh sb="32" eb="34">
      <t>ヘンカン</t>
    </rPh>
    <rPh sb="35" eb="37">
      <t>ジョウト</t>
    </rPh>
    <rPh sb="41" eb="43">
      <t>ジョウキョウ</t>
    </rPh>
    <rPh sb="44" eb="46">
      <t>チョウサ</t>
    </rPh>
    <rPh sb="51" eb="53">
      <t>ヒツヨウ</t>
    </rPh>
    <phoneticPr fontId="5"/>
  </si>
  <si>
    <t>提供される役務に対して正当な対価を支払っている。</t>
    <rPh sb="0" eb="2">
      <t>テイキョウ</t>
    </rPh>
    <rPh sb="5" eb="7">
      <t>エキム</t>
    </rPh>
    <rPh sb="8" eb="9">
      <t>タイ</t>
    </rPh>
    <rPh sb="11" eb="13">
      <t>セイトウ</t>
    </rPh>
    <rPh sb="14" eb="16">
      <t>タイカ</t>
    </rPh>
    <rPh sb="17" eb="19">
      <t>シハラ</t>
    </rPh>
    <phoneticPr fontId="5"/>
  </si>
  <si>
    <t>当該事業を実施するためには専門知識及び技術を必要とすることから、必要な条件が勘案された一般競争により競争性を確保した支出先の選定を行っている。</t>
    <rPh sb="0" eb="2">
      <t>トウガイ</t>
    </rPh>
    <rPh sb="2" eb="4">
      <t>ジギョウ</t>
    </rPh>
    <rPh sb="5" eb="7">
      <t>ジッシ</t>
    </rPh>
    <rPh sb="13" eb="15">
      <t>センモン</t>
    </rPh>
    <rPh sb="15" eb="17">
      <t>チシキ</t>
    </rPh>
    <rPh sb="17" eb="18">
      <t>オヨ</t>
    </rPh>
    <rPh sb="19" eb="21">
      <t>ギジュツ</t>
    </rPh>
    <rPh sb="22" eb="24">
      <t>ヒツヨウ</t>
    </rPh>
    <rPh sb="32" eb="34">
      <t>ヒツヨウ</t>
    </rPh>
    <rPh sb="35" eb="37">
      <t>ジョウケン</t>
    </rPh>
    <rPh sb="38" eb="40">
      <t>カンアン</t>
    </rPh>
    <rPh sb="43" eb="45">
      <t>イッパン</t>
    </rPh>
    <rPh sb="45" eb="47">
      <t>キョウソウ</t>
    </rPh>
    <rPh sb="50" eb="53">
      <t>キョウソウセイ</t>
    </rPh>
    <rPh sb="54" eb="56">
      <t>カクホ</t>
    </rPh>
    <rPh sb="58" eb="61">
      <t>シシュツサキ</t>
    </rPh>
    <rPh sb="62" eb="64">
      <t>センテイ</t>
    </rPh>
    <rPh sb="65" eb="66">
      <t>オコナ</t>
    </rPh>
    <phoneticPr fontId="5"/>
  </si>
  <si>
    <t>シェルター管理頭数0に向けて着実にペットの返還・譲渡が進んでいる。</t>
    <rPh sb="5" eb="7">
      <t>カンリ</t>
    </rPh>
    <rPh sb="7" eb="9">
      <t>トウスウ</t>
    </rPh>
    <rPh sb="11" eb="12">
      <t>ム</t>
    </rPh>
    <rPh sb="14" eb="16">
      <t>チャクジツ</t>
    </rPh>
    <rPh sb="21" eb="23">
      <t>ヘンカン</t>
    </rPh>
    <rPh sb="24" eb="26">
      <t>ジョウト</t>
    </rPh>
    <rPh sb="27" eb="28">
      <t>スス</t>
    </rPh>
    <phoneticPr fontId="5"/>
  </si>
  <si>
    <t>設置したシェルターは被災ペット保護やその譲渡・返還に活用されている。</t>
    <rPh sb="0" eb="2">
      <t>セッチ</t>
    </rPh>
    <rPh sb="10" eb="12">
      <t>ヒサイ</t>
    </rPh>
    <rPh sb="15" eb="17">
      <t>ホゴ</t>
    </rPh>
    <rPh sb="20" eb="22">
      <t>ジョウト</t>
    </rPh>
    <rPh sb="23" eb="25">
      <t>ヘンカン</t>
    </rPh>
    <rPh sb="26" eb="28">
      <t>カツヨウ</t>
    </rPh>
    <phoneticPr fontId="5"/>
  </si>
  <si>
    <t>-</t>
    <phoneticPr fontId="5"/>
  </si>
  <si>
    <t>A.（一財）自然環境研究センター</t>
    <phoneticPr fontId="5"/>
  </si>
  <si>
    <t>（一財）自然環境研究センター</t>
    <phoneticPr fontId="5"/>
  </si>
  <si>
    <t>平成26年度福島県旧警戒区域内の被災ペットの生息状況及び飼育管理業務</t>
    <phoneticPr fontId="5"/>
  </si>
  <si>
    <t>保護・収容した犬及び猫の適切な飼育管理を、専門スタッフが動物収容施設（シェルター）で行いながら、元の飼い主を探し返還等を行う。飼い主が所有権を放棄したり、飼い主がわからない犬及び猫については、新たな飼い主を探すための譲渡活動を促進するとともに、不妊去勢措置、マイクロチップの装着をし、放射線による影響を把握する調査を行う。同時に犬及び猫の生息状況調査を旧警戒区域内の事業対象地域で行い、必要に応じ保護活動を行う。</t>
    <rPh sb="0" eb="2">
      <t>ホゴ</t>
    </rPh>
    <rPh sb="3" eb="5">
      <t>シュウヨウ</t>
    </rPh>
    <rPh sb="7" eb="8">
      <t>イヌ</t>
    </rPh>
    <rPh sb="8" eb="9">
      <t>オヨ</t>
    </rPh>
    <rPh sb="10" eb="11">
      <t>ネコ</t>
    </rPh>
    <rPh sb="12" eb="14">
      <t>テキセツ</t>
    </rPh>
    <rPh sb="15" eb="17">
      <t>シイク</t>
    </rPh>
    <rPh sb="17" eb="19">
      <t>カンリ</t>
    </rPh>
    <rPh sb="21" eb="23">
      <t>センモン</t>
    </rPh>
    <rPh sb="28" eb="30">
      <t>ドウブツ</t>
    </rPh>
    <rPh sb="30" eb="32">
      <t>シュウヨウ</t>
    </rPh>
    <rPh sb="32" eb="34">
      <t>シセツ</t>
    </rPh>
    <rPh sb="42" eb="43">
      <t>オコナ</t>
    </rPh>
    <rPh sb="48" eb="49">
      <t>モト</t>
    </rPh>
    <rPh sb="50" eb="51">
      <t>カ</t>
    </rPh>
    <rPh sb="52" eb="53">
      <t>ヌシ</t>
    </rPh>
    <rPh sb="54" eb="55">
      <t>サガ</t>
    </rPh>
    <rPh sb="56" eb="58">
      <t>ヘンカン</t>
    </rPh>
    <rPh sb="58" eb="59">
      <t>トウ</t>
    </rPh>
    <rPh sb="60" eb="61">
      <t>オコナ</t>
    </rPh>
    <rPh sb="63" eb="64">
      <t>カ</t>
    </rPh>
    <rPh sb="65" eb="66">
      <t>ヌシ</t>
    </rPh>
    <rPh sb="67" eb="70">
      <t>ショユウケン</t>
    </rPh>
    <rPh sb="71" eb="73">
      <t>ホウキ</t>
    </rPh>
    <rPh sb="77" eb="78">
      <t>カ</t>
    </rPh>
    <rPh sb="79" eb="80">
      <t>ヌシ</t>
    </rPh>
    <rPh sb="86" eb="87">
      <t>イヌ</t>
    </rPh>
    <rPh sb="87" eb="88">
      <t>オヨ</t>
    </rPh>
    <rPh sb="89" eb="90">
      <t>ネコ</t>
    </rPh>
    <rPh sb="96" eb="97">
      <t>アラ</t>
    </rPh>
    <rPh sb="99" eb="100">
      <t>カ</t>
    </rPh>
    <rPh sb="101" eb="102">
      <t>ヌシ</t>
    </rPh>
    <rPh sb="103" eb="104">
      <t>サガ</t>
    </rPh>
    <rPh sb="108" eb="110">
      <t>ジョウト</t>
    </rPh>
    <rPh sb="110" eb="112">
      <t>カツドウ</t>
    </rPh>
    <rPh sb="113" eb="115">
      <t>ソクシン</t>
    </rPh>
    <rPh sb="122" eb="124">
      <t>フニン</t>
    </rPh>
    <rPh sb="124" eb="126">
      <t>キョセイ</t>
    </rPh>
    <rPh sb="126" eb="128">
      <t>ソチ</t>
    </rPh>
    <rPh sb="137" eb="139">
      <t>ソウチャク</t>
    </rPh>
    <rPh sb="142" eb="145">
      <t>ホウシャセン</t>
    </rPh>
    <rPh sb="148" eb="150">
      <t>エイキョウ</t>
    </rPh>
    <rPh sb="151" eb="153">
      <t>ハアク</t>
    </rPh>
    <rPh sb="155" eb="157">
      <t>チョウサ</t>
    </rPh>
    <rPh sb="158" eb="159">
      <t>オコナ</t>
    </rPh>
    <rPh sb="161" eb="163">
      <t>ドウジ</t>
    </rPh>
    <rPh sb="164" eb="165">
      <t>イヌ</t>
    </rPh>
    <rPh sb="165" eb="166">
      <t>オヨ</t>
    </rPh>
    <rPh sb="167" eb="168">
      <t>ネコ</t>
    </rPh>
    <rPh sb="169" eb="171">
      <t>セイソク</t>
    </rPh>
    <rPh sb="171" eb="173">
      <t>ジョウキョウ</t>
    </rPh>
    <rPh sb="173" eb="175">
      <t>チョウサ</t>
    </rPh>
    <rPh sb="176" eb="177">
      <t>キュウ</t>
    </rPh>
    <rPh sb="177" eb="179">
      <t>ケイカイ</t>
    </rPh>
    <rPh sb="179" eb="181">
      <t>クイキ</t>
    </rPh>
    <rPh sb="181" eb="182">
      <t>ナイ</t>
    </rPh>
    <rPh sb="183" eb="185">
      <t>ジギョウ</t>
    </rPh>
    <phoneticPr fontId="5"/>
  </si>
  <si>
    <t>調査結果に基づき、必要な際に行うべく準備した保護作業が不要になったため。</t>
    <rPh sb="0" eb="2">
      <t>チョウサ</t>
    </rPh>
    <rPh sb="2" eb="4">
      <t>ケッカ</t>
    </rPh>
    <rPh sb="5" eb="6">
      <t>モト</t>
    </rPh>
    <rPh sb="9" eb="11">
      <t>ヒツヨウ</t>
    </rPh>
    <rPh sb="12" eb="13">
      <t>サイ</t>
    </rPh>
    <rPh sb="14" eb="15">
      <t>オコナ</t>
    </rPh>
    <rPh sb="18" eb="20">
      <t>ジュンビ</t>
    </rPh>
    <rPh sb="22" eb="24">
      <t>ホゴ</t>
    </rPh>
    <rPh sb="24" eb="26">
      <t>サギョウ</t>
    </rPh>
    <rPh sb="27" eb="29">
      <t>フヨウ</t>
    </rPh>
    <phoneticPr fontId="5"/>
  </si>
  <si>
    <t>必要最小限の予算要望を行うとともに、適正な執行に努めることが重要であるが、 事業は完了し、今年度の予算はない。</t>
    <rPh sb="30" eb="32">
      <t>ジュウヨウ</t>
    </rPh>
    <rPh sb="38" eb="40">
      <t>ジギョウ</t>
    </rPh>
    <rPh sb="41" eb="43">
      <t>カンリョウ</t>
    </rPh>
    <rPh sb="45" eb="48">
      <t>コンネンド</t>
    </rPh>
    <rPh sb="49" eb="51">
      <t>ヨサン</t>
    </rPh>
    <phoneticPr fontId="5"/>
  </si>
  <si>
    <t>旧警戒区域に取り残された被災ペットの保護収容については、原子力災害対策特別措置法第26条に基づき、緊急事態応急対策として実施しているため、国が実施すべきものである。</t>
    <rPh sb="0" eb="1">
      <t>キュウ</t>
    </rPh>
    <rPh sb="1" eb="3">
      <t>ケイカイ</t>
    </rPh>
    <rPh sb="3" eb="5">
      <t>クイキ</t>
    </rPh>
    <rPh sb="6" eb="7">
      <t>ト</t>
    </rPh>
    <rPh sb="8" eb="9">
      <t>ノコ</t>
    </rPh>
    <rPh sb="12" eb="14">
      <t>ヒサイ</t>
    </rPh>
    <rPh sb="18" eb="20">
      <t>ホゴ</t>
    </rPh>
    <rPh sb="20" eb="22">
      <t>シュウヨウ</t>
    </rPh>
    <rPh sb="28" eb="31">
      <t>ゲンシリョク</t>
    </rPh>
    <rPh sb="31" eb="33">
      <t>サイガイ</t>
    </rPh>
    <rPh sb="33" eb="35">
      <t>タイサク</t>
    </rPh>
    <rPh sb="35" eb="37">
      <t>トクベツ</t>
    </rPh>
    <rPh sb="37" eb="40">
      <t>ソチホウ</t>
    </rPh>
    <rPh sb="40" eb="41">
      <t>ダイ</t>
    </rPh>
    <rPh sb="43" eb="44">
      <t>ジョウ</t>
    </rPh>
    <rPh sb="45" eb="46">
      <t>モト</t>
    </rPh>
    <rPh sb="49" eb="51">
      <t>キンキュウ</t>
    </rPh>
    <rPh sb="51" eb="53">
      <t>ジタイ</t>
    </rPh>
    <rPh sb="53" eb="55">
      <t>オウキュウ</t>
    </rPh>
    <rPh sb="55" eb="57">
      <t>タイサク</t>
    </rPh>
    <rPh sb="60" eb="62">
      <t>ジッシ</t>
    </rPh>
    <rPh sb="69" eb="70">
      <t>クニ</t>
    </rPh>
    <rPh sb="71" eb="73">
      <t>ジッシ</t>
    </rPh>
    <phoneticPr fontId="5"/>
  </si>
  <si>
    <t>各年度の旧警戒区域内で保護した被災ペット（犬及び猫）数</t>
    <rPh sb="0" eb="3">
      <t>カクネンド</t>
    </rPh>
    <rPh sb="4" eb="5">
      <t>キュウ</t>
    </rPh>
    <rPh sb="5" eb="7">
      <t>ケイカイ</t>
    </rPh>
    <rPh sb="7" eb="10">
      <t>クイキナイ</t>
    </rPh>
    <rPh sb="11" eb="13">
      <t>ホゴ</t>
    </rPh>
    <rPh sb="15" eb="17">
      <t>ヒサイ</t>
    </rPh>
    <rPh sb="21" eb="22">
      <t>イヌ</t>
    </rPh>
    <rPh sb="22" eb="23">
      <t>オヨ</t>
    </rPh>
    <rPh sb="24" eb="25">
      <t>ネコ</t>
    </rPh>
    <rPh sb="26" eb="27">
      <t>スウ</t>
    </rPh>
    <phoneticPr fontId="5"/>
  </si>
  <si>
    <t>旧警戒区域内に取り残された被災ペットを適正に飼育管理するために設置したシェルターで、飼い主への返還・譲渡を促進するための不妊去勢措置及び内部被ばく調査等を効率的かつ効果的に推進し、将来の住民の帰還に備えて犬猫の生息状況を調査するために、平成26年度に継続事業として予算措置を行い、適正な執行に努めている。</t>
    <rPh sb="0" eb="1">
      <t>キュウ</t>
    </rPh>
    <rPh sb="1" eb="3">
      <t>ケイカイ</t>
    </rPh>
    <rPh sb="3" eb="5">
      <t>クイキ</t>
    </rPh>
    <rPh sb="5" eb="6">
      <t>ナイ</t>
    </rPh>
    <rPh sb="7" eb="8">
      <t>ト</t>
    </rPh>
    <rPh sb="9" eb="10">
      <t>ノコ</t>
    </rPh>
    <rPh sb="13" eb="15">
      <t>ヒサイ</t>
    </rPh>
    <rPh sb="19" eb="21">
      <t>テキセイ</t>
    </rPh>
    <rPh sb="22" eb="24">
      <t>シイク</t>
    </rPh>
    <rPh sb="24" eb="26">
      <t>カンリ</t>
    </rPh>
    <rPh sb="31" eb="33">
      <t>セッチ</t>
    </rPh>
    <rPh sb="42" eb="43">
      <t>カ</t>
    </rPh>
    <rPh sb="44" eb="45">
      <t>ヌシ</t>
    </rPh>
    <rPh sb="47" eb="49">
      <t>ヘンカン</t>
    </rPh>
    <rPh sb="50" eb="52">
      <t>ジョウト</t>
    </rPh>
    <rPh sb="53" eb="55">
      <t>ソクシン</t>
    </rPh>
    <rPh sb="60" eb="62">
      <t>フニン</t>
    </rPh>
    <rPh sb="62" eb="64">
      <t>キョセイ</t>
    </rPh>
    <rPh sb="64" eb="66">
      <t>ソチ</t>
    </rPh>
    <rPh sb="66" eb="67">
      <t>オヨ</t>
    </rPh>
    <rPh sb="68" eb="70">
      <t>ナイブ</t>
    </rPh>
    <phoneticPr fontId="5"/>
  </si>
  <si>
    <t>各年度の被災ペット（犬及び猫）返還・譲渡数
（平成23年度に自治体及び環境省等で行った保護事業によって保護された被災ペットを翌年度以降返還・譲渡する場合も含まれるため、保護数を返還・譲渡数が上回っている。）</t>
    <rPh sb="0" eb="3">
      <t>カクネンド</t>
    </rPh>
    <rPh sb="15" eb="17">
      <t>ヘンカン</t>
    </rPh>
    <rPh sb="18" eb="20">
      <t>ジョウト</t>
    </rPh>
    <rPh sb="20" eb="21">
      <t>スウ</t>
    </rPh>
    <rPh sb="23" eb="25">
      <t>ヘイセイ</t>
    </rPh>
    <rPh sb="27" eb="29">
      <t>ネンド</t>
    </rPh>
    <rPh sb="30" eb="33">
      <t>ジチタイ</t>
    </rPh>
    <rPh sb="33" eb="34">
      <t>オヨ</t>
    </rPh>
    <rPh sb="35" eb="38">
      <t>カンキョウショウ</t>
    </rPh>
    <rPh sb="38" eb="39">
      <t>トウ</t>
    </rPh>
    <rPh sb="40" eb="41">
      <t>オコナ</t>
    </rPh>
    <rPh sb="43" eb="45">
      <t>ホゴ</t>
    </rPh>
    <rPh sb="45" eb="47">
      <t>ジギョウ</t>
    </rPh>
    <rPh sb="51" eb="53">
      <t>ホゴ</t>
    </rPh>
    <rPh sb="56" eb="58">
      <t>ヒサイ</t>
    </rPh>
    <rPh sb="62" eb="65">
      <t>ヨクネンド</t>
    </rPh>
    <rPh sb="65" eb="67">
      <t>イコウ</t>
    </rPh>
    <rPh sb="67" eb="69">
      <t>ヘンカン</t>
    </rPh>
    <rPh sb="70" eb="72">
      <t>ジョウト</t>
    </rPh>
    <rPh sb="74" eb="76">
      <t>バアイ</t>
    </rPh>
    <rPh sb="77" eb="78">
      <t>フク</t>
    </rPh>
    <rPh sb="84" eb="86">
      <t>ホゴ</t>
    </rPh>
    <rPh sb="86" eb="87">
      <t>スウ</t>
    </rPh>
    <rPh sb="88" eb="90">
      <t>ヘンカン</t>
    </rPh>
    <rPh sb="91" eb="93">
      <t>ジョウト</t>
    </rPh>
    <rPh sb="93" eb="94">
      <t>スウ</t>
    </rPh>
    <rPh sb="95" eb="97">
      <t>ウワマワ</t>
    </rPh>
    <phoneticPr fontId="5"/>
  </si>
  <si>
    <t>旧警戒区域内等における被災ペット保護活動事業</t>
    <rPh sb="0" eb="1">
      <t>キュウ</t>
    </rPh>
    <rPh sb="6" eb="7">
      <t>トウ</t>
    </rPh>
    <phoneticPr fontId="5"/>
  </si>
  <si>
    <t>百万円</t>
    <rPh sb="0" eb="2">
      <t>ヒャクマン</t>
    </rPh>
    <rPh sb="2" eb="3">
      <t>エン</t>
    </rPh>
    <phoneticPr fontId="5"/>
  </si>
  <si>
    <t>シェルター管理頭数0に向けて着実にペットの返還・譲渡が進んでいる。</t>
    <phoneticPr fontId="5"/>
  </si>
  <si>
    <t>業務目的を達成するために必要な使途に限定されている。</t>
    <rPh sb="0" eb="2">
      <t>ギョウム</t>
    </rPh>
    <rPh sb="2" eb="4">
      <t>モクテキ</t>
    </rPh>
    <rPh sb="5" eb="7">
      <t>タッセイ</t>
    </rPh>
    <rPh sb="12" eb="14">
      <t>ヒツヨウ</t>
    </rPh>
    <rPh sb="15" eb="17">
      <t>シト</t>
    </rPh>
    <rPh sb="18" eb="20">
      <t>ゲンテイ</t>
    </rPh>
    <phoneticPr fontId="5"/>
  </si>
  <si>
    <t>業務目的を達成するために適切なコスト水準である。</t>
    <rPh sb="0" eb="2">
      <t>ギョウム</t>
    </rPh>
    <rPh sb="2" eb="4">
      <t>モクテキ</t>
    </rPh>
    <rPh sb="5" eb="7">
      <t>タッセイ</t>
    </rPh>
    <rPh sb="12" eb="14">
      <t>テキセツ</t>
    </rPh>
    <rPh sb="18" eb="20">
      <t>スイジュン</t>
    </rPh>
    <phoneticPr fontId="5"/>
  </si>
  <si>
    <t>百万円／頭</t>
    <rPh sb="0" eb="2">
      <t>ヒャクマン</t>
    </rPh>
    <rPh sb="2" eb="3">
      <t>エン</t>
    </rPh>
    <rPh sb="4" eb="5">
      <t>トウ</t>
    </rPh>
    <phoneticPr fontId="5"/>
  </si>
  <si>
    <t>99/262</t>
    <phoneticPr fontId="5"/>
  </si>
  <si>
    <t>23/147</t>
    <phoneticPr fontId="5"/>
  </si>
  <si>
    <t>24/105</t>
    <phoneticPr fontId="5"/>
  </si>
  <si>
    <t>当年度執行額／被災ペットの返還・譲渡数</t>
    <rPh sb="0" eb="3">
      <t>トウネンド</t>
    </rPh>
    <rPh sb="3" eb="5">
      <t>シッコウ</t>
    </rPh>
    <rPh sb="5" eb="6">
      <t>ガク</t>
    </rPh>
    <rPh sb="7" eb="9">
      <t>ヒサイ</t>
    </rPh>
    <rPh sb="13" eb="15">
      <t>ヘンカン</t>
    </rPh>
    <rPh sb="16" eb="18">
      <t>ジョウト</t>
    </rPh>
    <rPh sb="18" eb="19">
      <t>スウ</t>
    </rPh>
    <phoneticPr fontId="5"/>
  </si>
  <si>
    <t>-</t>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</si>
  <si>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</si>
  <si>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前年度の業務内容を勘案し、真に必要な業務に絞り、効果的かつ低コストで実施している。</t>
    <rPh sb="0" eb="3">
      <t>ゼンネンド</t>
    </rPh>
    <rPh sb="4" eb="6">
      <t>ギョウム</t>
    </rPh>
    <rPh sb="6" eb="8">
      <t>ナイヨウ</t>
    </rPh>
    <rPh sb="9" eb="11">
      <t>カンアン</t>
    </rPh>
    <rPh sb="13" eb="14">
      <t>シン</t>
    </rPh>
    <rPh sb="15" eb="17">
      <t>ヒツヨウ</t>
    </rPh>
    <rPh sb="18" eb="20">
      <t>ギョウム</t>
    </rPh>
    <rPh sb="21" eb="22">
      <t>シボ</t>
    </rPh>
    <rPh sb="24" eb="27">
      <t>コウカテキ</t>
    </rPh>
    <rPh sb="29" eb="30">
      <t>テイ</t>
    </rPh>
    <rPh sb="34" eb="36">
      <t>ジッシ</t>
    </rPh>
    <phoneticPr fontId="5"/>
  </si>
  <si>
    <t>シェルターでの被災ペットの管理頭数を返還・譲渡等により、限りなく0にする。
（シェルターには本事業で設置したシェルターだけでなく福島県動物救護本部で設置したシェルターが含まれる。）</t>
    <rPh sb="28" eb="29">
      <t>カギ</t>
    </rPh>
    <rPh sb="46" eb="47">
      <t>ホン</t>
    </rPh>
    <rPh sb="47" eb="49">
      <t>ジギョウ</t>
    </rPh>
    <rPh sb="50" eb="52">
      <t>セッチ</t>
    </rPh>
    <rPh sb="64" eb="67">
      <t>フクシマケン</t>
    </rPh>
    <rPh sb="67" eb="69">
      <t>ドウブツ</t>
    </rPh>
    <rPh sb="69" eb="71">
      <t>キュウゴ</t>
    </rPh>
    <rPh sb="71" eb="73">
      <t>ホンブ</t>
    </rPh>
    <rPh sb="74" eb="76">
      <t>セッチ</t>
    </rPh>
    <rPh sb="84" eb="85">
      <t>フク</t>
    </rPh>
    <phoneticPr fontId="5"/>
  </si>
  <si>
    <t>各年度末にシェルターで管理している被災ペットの頭数。（平成23年度末で314頭。平成26年9月30日に本事業で設置したシェルターが閉鎖したため、平成26年度については平成26年度9月末のデータ。その時点で管理していた被災ペットは、福島県動物救護本部の運営するシェルターに移された。）</t>
    <rPh sb="27" eb="29">
      <t>ヘイセイ</t>
    </rPh>
    <rPh sb="31" eb="33">
      <t>ネンド</t>
    </rPh>
    <rPh sb="33" eb="34">
      <t>マツ</t>
    </rPh>
    <rPh sb="38" eb="39">
      <t>トウ</t>
    </rPh>
    <rPh sb="40" eb="42">
      <t>ヘイセイ</t>
    </rPh>
    <rPh sb="99" eb="101">
      <t>ジテン</t>
    </rPh>
    <rPh sb="102" eb="104">
      <t>カンリ</t>
    </rPh>
    <rPh sb="108" eb="110">
      <t>ヒサイ</t>
    </rPh>
    <phoneticPr fontId="5"/>
  </si>
  <si>
    <t>点検対象外</t>
    <phoneticPr fontId="5"/>
  </si>
  <si>
    <t>当該事業は予定通り終了とし、得られた知見について他の事業においても活用を図ること。</t>
    <phoneticPr fontId="5"/>
  </si>
  <si>
    <t>終了予定</t>
  </si>
  <si>
    <t>予定通り終了</t>
  </si>
  <si>
    <t>旧警戒区域内の生活環境保全という目的を達成したと考えられることから、当初の予定通り、平成27年度以降は予算計上していない。</t>
    <phoneticPr fontId="5"/>
  </si>
  <si>
    <t>-</t>
    <phoneticPr fontId="5"/>
  </si>
  <si>
    <t>-</t>
    <phoneticPr fontId="5"/>
  </si>
  <si>
    <t>-</t>
    <phoneticPr fontId="5"/>
  </si>
  <si>
    <t>平成26年度限りの経費</t>
    <rPh sb="0" eb="2">
      <t>ヘイセイ</t>
    </rPh>
    <rPh sb="4" eb="6">
      <t>ネンド</t>
    </rPh>
    <rPh sb="6" eb="7">
      <t>カギ</t>
    </rPh>
    <rPh sb="9" eb="11">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</si>
</sst>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4261</xdr:colOff>
      <xdr:row>143</xdr:row>
      <xdr:rowOff>119109</xdr:rowOff>
    </xdr:from>
    <xdr:ext cx="750848" cy="459100"/>
    <xdr:sp macro="" textlink="">
      <xdr:nvSpPr>
        <xdr:cNvPr id="17" name="テキスト ボックス 16"/>
        <xdr:cNvSpPr txBox="1"/>
      </xdr:nvSpPr>
      <xdr:spPr>
        <a:xfrm>
          <a:off x="1983344" y="33784692"/>
          <a:ext cx="75084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環境省</a:t>
          </a:r>
          <a:endParaRPr kumimoji="1" lang="en-US" altLang="ja-JP" sz="1100"/>
        </a:p>
        <a:p>
          <a:pPr algn="ctr"/>
          <a:r>
            <a:rPr kumimoji="1" lang="en-US" altLang="ja-JP" sz="1100"/>
            <a:t>24</a:t>
          </a:r>
          <a:r>
            <a:rPr kumimoji="1" lang="ja-JP" altLang="en-US" sz="1100"/>
            <a:t>百万円</a:t>
          </a:r>
        </a:p>
      </xdr:txBody>
    </xdr:sp>
    <xdr:clientData/>
  </xdr:oneCellAnchor>
  <xdr:oneCellAnchor>
    <xdr:from>
      <xdr:col>32</xdr:col>
      <xdr:colOff>174770</xdr:colOff>
      <xdr:row>145</xdr:row>
      <xdr:rowOff>126790</xdr:rowOff>
    </xdr:from>
    <xdr:ext cx="2731231" cy="259045"/>
    <xdr:sp macro="" textlink="">
      <xdr:nvSpPr>
        <xdr:cNvPr id="18" name="テキスト ボックス 17"/>
        <xdr:cNvSpPr txBox="1"/>
      </xdr:nvSpPr>
      <xdr:spPr>
        <a:xfrm>
          <a:off x="5889770" y="34595384"/>
          <a:ext cx="27312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被災動物の保護、飼養管理、生息調査</a:t>
          </a:r>
          <a:endParaRPr kumimoji="1" lang="en-US" altLang="ja-JP" sz="1000"/>
        </a:p>
      </xdr:txBody>
    </xdr:sp>
    <xdr:clientData/>
  </xdr:oneCellAnchor>
  <xdr:twoCellAnchor>
    <xdr:from>
      <xdr:col>32</xdr:col>
      <xdr:colOff>102068</xdr:colOff>
      <xdr:row>145</xdr:row>
      <xdr:rowOff>73862</xdr:rowOff>
    </xdr:from>
    <xdr:to>
      <xdr:col>45</xdr:col>
      <xdr:colOff>130968</xdr:colOff>
      <xdr:row>146</xdr:row>
      <xdr:rowOff>134012</xdr:rowOff>
    </xdr:to>
    <xdr:sp macro="" textlink="">
      <xdr:nvSpPr>
        <xdr:cNvPr id="19" name="大かっこ 18"/>
        <xdr:cNvSpPr/>
      </xdr:nvSpPr>
      <xdr:spPr>
        <a:xfrm>
          <a:off x="5817068" y="34542456"/>
          <a:ext cx="2350619" cy="4173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19</xdr:col>
      <xdr:colOff>125144</xdr:colOff>
      <xdr:row>145</xdr:row>
      <xdr:rowOff>16204</xdr:rowOff>
    </xdr:from>
    <xdr:ext cx="2065694" cy="459100"/>
    <xdr:sp macro="" textlink="">
      <xdr:nvSpPr>
        <xdr:cNvPr id="20" name="テキスト ボックス 19"/>
        <xdr:cNvSpPr txBox="1"/>
      </xdr:nvSpPr>
      <xdr:spPr>
        <a:xfrm>
          <a:off x="3543561" y="34380287"/>
          <a:ext cx="2065694"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（一財）自然環境研究センター</a:t>
          </a:r>
          <a:endParaRPr kumimoji="1" lang="en-US" altLang="ja-JP" sz="1100"/>
        </a:p>
        <a:p>
          <a:pPr algn="ctr"/>
          <a:r>
            <a:rPr kumimoji="1" lang="en-US" altLang="ja-JP" sz="1100"/>
            <a:t>24</a:t>
          </a:r>
          <a:r>
            <a:rPr kumimoji="1" lang="ja-JP" altLang="en-US" sz="1100"/>
            <a:t>百万円</a:t>
          </a:r>
        </a:p>
      </xdr:txBody>
    </xdr:sp>
    <xdr:clientData/>
  </xdr:oneCellAnchor>
  <xdr:oneCellAnchor>
    <xdr:from>
      <xdr:col>19</xdr:col>
      <xdr:colOff>121755</xdr:colOff>
      <xdr:row>147</xdr:row>
      <xdr:rowOff>29414</xdr:rowOff>
    </xdr:from>
    <xdr:ext cx="2038487" cy="459100"/>
    <xdr:sp macro="" textlink="">
      <xdr:nvSpPr>
        <xdr:cNvPr id="21" name="テキスト ボックス 20"/>
        <xdr:cNvSpPr txBox="1"/>
      </xdr:nvSpPr>
      <xdr:spPr>
        <a:xfrm>
          <a:off x="3540172" y="35091997"/>
          <a:ext cx="20384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その他</a:t>
          </a:r>
          <a:endParaRPr kumimoji="1" lang="en-US" altLang="ja-JP" sz="1100"/>
        </a:p>
        <a:p>
          <a:pPr algn="ctr">
            <a:lnSpc>
              <a:spcPts val="1300"/>
            </a:lnSpc>
          </a:pPr>
          <a:r>
            <a:rPr kumimoji="1" lang="en-US" altLang="ja-JP" sz="1100"/>
            <a:t>0.2</a:t>
          </a:r>
          <a:r>
            <a:rPr kumimoji="1" lang="ja-JP" altLang="en-US" sz="1100"/>
            <a:t>百万円</a:t>
          </a:r>
        </a:p>
      </xdr:txBody>
    </xdr:sp>
    <xdr:clientData/>
  </xdr:oneCellAnchor>
  <xdr:oneCellAnchor>
    <xdr:from>
      <xdr:col>23</xdr:col>
      <xdr:colOff>106355</xdr:colOff>
      <xdr:row>144</xdr:row>
      <xdr:rowOff>87600</xdr:rowOff>
    </xdr:from>
    <xdr:ext cx="1012240" cy="259045"/>
    <xdr:sp macro="" textlink="">
      <xdr:nvSpPr>
        <xdr:cNvPr id="22" name="テキスト ボックス 21"/>
        <xdr:cNvSpPr txBox="1"/>
      </xdr:nvSpPr>
      <xdr:spPr>
        <a:xfrm>
          <a:off x="4214011" y="34377600"/>
          <a:ext cx="101224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a:t>
          </a:r>
          <a:r>
            <a:rPr kumimoji="1" lang="en-US" altLang="ja-JP" sz="1000"/>
            <a:t>】</a:t>
          </a:r>
          <a:endParaRPr kumimoji="1" lang="ja-JP" altLang="en-US" sz="1000"/>
        </a:p>
      </xdr:txBody>
    </xdr:sp>
    <xdr:clientData/>
  </xdr:oneCellAnchor>
  <xdr:oneCellAnchor>
    <xdr:from>
      <xdr:col>33</xdr:col>
      <xdr:colOff>40493</xdr:colOff>
      <xdr:row>147</xdr:row>
      <xdr:rowOff>100772</xdr:rowOff>
    </xdr:from>
    <xdr:ext cx="808612" cy="268639"/>
    <xdr:sp macro="" textlink="">
      <xdr:nvSpPr>
        <xdr:cNvPr id="23" name="テキスト ボックス 22"/>
        <xdr:cNvSpPr txBox="1"/>
      </xdr:nvSpPr>
      <xdr:spPr>
        <a:xfrm>
          <a:off x="5977743" y="35163355"/>
          <a:ext cx="808612" cy="268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職員旅費</a:t>
          </a:r>
        </a:p>
      </xdr:txBody>
    </xdr:sp>
    <xdr:clientData/>
  </xdr:oneCellAnchor>
  <xdr:twoCellAnchor>
    <xdr:from>
      <xdr:col>32</xdr:col>
      <xdr:colOff>132054</xdr:colOff>
      <xdr:row>147</xdr:row>
      <xdr:rowOff>20142</xdr:rowOff>
    </xdr:from>
    <xdr:to>
      <xdr:col>37</xdr:col>
      <xdr:colOff>136508</xdr:colOff>
      <xdr:row>148</xdr:row>
      <xdr:rowOff>79106</xdr:rowOff>
    </xdr:to>
    <xdr:sp macro="" textlink="">
      <xdr:nvSpPr>
        <xdr:cNvPr id="24" name="大かっこ 23"/>
        <xdr:cNvSpPr/>
      </xdr:nvSpPr>
      <xdr:spPr>
        <a:xfrm>
          <a:off x="5889387" y="35082725"/>
          <a:ext cx="904038" cy="4082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11</xdr:col>
      <xdr:colOff>0</xdr:colOff>
      <xdr:row>141</xdr:row>
      <xdr:rowOff>0</xdr:rowOff>
    </xdr:from>
    <xdr:ext cx="750848" cy="459100"/>
    <xdr:sp macro="" textlink="">
      <xdr:nvSpPr>
        <xdr:cNvPr id="25" name="テキスト ボックス 24"/>
        <xdr:cNvSpPr txBox="1"/>
      </xdr:nvSpPr>
      <xdr:spPr>
        <a:xfrm>
          <a:off x="1979083" y="32967083"/>
          <a:ext cx="75084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復興庁</a:t>
          </a:r>
          <a:endParaRPr kumimoji="1" lang="en-US" altLang="ja-JP" sz="1100"/>
        </a:p>
        <a:p>
          <a:pPr algn="ctr"/>
          <a:r>
            <a:rPr kumimoji="1" lang="en-US" altLang="ja-JP" sz="1100"/>
            <a:t>24</a:t>
          </a:r>
          <a:r>
            <a:rPr kumimoji="1" lang="ja-JP" altLang="en-US" sz="1100"/>
            <a:t>百万円</a:t>
          </a:r>
        </a:p>
      </xdr:txBody>
    </xdr:sp>
    <xdr:clientData/>
  </xdr:oneCellAnchor>
  <xdr:twoCellAnchor>
    <xdr:from>
      <xdr:col>13</xdr:col>
      <xdr:colOff>19851</xdr:colOff>
      <xdr:row>144</xdr:row>
      <xdr:rowOff>228959</xdr:rowOff>
    </xdr:from>
    <xdr:to>
      <xdr:col>13</xdr:col>
      <xdr:colOff>28740</xdr:colOff>
      <xdr:row>147</xdr:row>
      <xdr:rowOff>295953</xdr:rowOff>
    </xdr:to>
    <xdr:cxnSp macro="">
      <xdr:nvCxnSpPr>
        <xdr:cNvPr id="26" name="直線コネクタ 25"/>
        <xdr:cNvCxnSpPr>
          <a:stCxn id="17" idx="2"/>
        </xdr:cNvCxnSpPr>
      </xdr:nvCxnSpPr>
      <xdr:spPr>
        <a:xfrm>
          <a:off x="2358768" y="34243792"/>
          <a:ext cx="8889" cy="11147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25612</xdr:colOff>
      <xdr:row>145</xdr:row>
      <xdr:rowOff>221870</xdr:rowOff>
    </xdr:from>
    <xdr:to>
      <xdr:col>19</xdr:col>
      <xdr:colOff>106574</xdr:colOff>
      <xdr:row>145</xdr:row>
      <xdr:rowOff>221870</xdr:rowOff>
    </xdr:to>
    <xdr:cxnSp macro="">
      <xdr:nvCxnSpPr>
        <xdr:cNvPr id="27" name="直線コネクタ 26"/>
        <xdr:cNvCxnSpPr/>
      </xdr:nvCxnSpPr>
      <xdr:spPr>
        <a:xfrm>
          <a:off x="2364529" y="34585953"/>
          <a:ext cx="11604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28787</xdr:colOff>
      <xdr:row>147</xdr:row>
      <xdr:rowOff>276374</xdr:rowOff>
    </xdr:from>
    <xdr:to>
      <xdr:col>19</xdr:col>
      <xdr:colOff>102405</xdr:colOff>
      <xdr:row>147</xdr:row>
      <xdr:rowOff>276374</xdr:rowOff>
    </xdr:to>
    <xdr:cxnSp macro="">
      <xdr:nvCxnSpPr>
        <xdr:cNvPr id="28" name="直線コネクタ 27"/>
        <xdr:cNvCxnSpPr/>
      </xdr:nvCxnSpPr>
      <xdr:spPr>
        <a:xfrm>
          <a:off x="2367704" y="35338957"/>
          <a:ext cx="11531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158750</xdr:colOff>
      <xdr:row>179</xdr:row>
      <xdr:rowOff>158750</xdr:rowOff>
    </xdr:from>
    <xdr:ext cx="3629026" cy="662297"/>
    <xdr:sp macro="" textlink="">
      <xdr:nvSpPr>
        <xdr:cNvPr id="29" name="テキスト ボックス 28"/>
        <xdr:cNvSpPr txBox="1"/>
      </xdr:nvSpPr>
      <xdr:spPr>
        <a:xfrm>
          <a:off x="1206500" y="47863125"/>
          <a:ext cx="3629026" cy="66229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12</xdr:col>
      <xdr:colOff>175577</xdr:colOff>
      <xdr:row>142</xdr:row>
      <xdr:rowOff>107156</xdr:rowOff>
    </xdr:from>
    <xdr:to>
      <xdr:col>12</xdr:col>
      <xdr:colOff>175577</xdr:colOff>
      <xdr:row>143</xdr:row>
      <xdr:rowOff>109968</xdr:rowOff>
    </xdr:to>
    <xdr:cxnSp macro="">
      <xdr:nvCxnSpPr>
        <xdr:cNvPr id="30" name="直線コネクタ 29"/>
        <xdr:cNvCxnSpPr/>
      </xdr:nvCxnSpPr>
      <xdr:spPr>
        <a:xfrm flipH="1">
          <a:off x="2318702" y="33682781"/>
          <a:ext cx="0" cy="36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topLeftCell="A67" zoomScaleNormal="75" zoomScaleSheetLayoutView="100" zoomScalePageLayoutView="80"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1" t="s">
        <v>0</v>
      </c>
      <c r="AK2" s="481"/>
      <c r="AL2" s="481"/>
      <c r="AM2" s="481"/>
      <c r="AN2" s="481"/>
      <c r="AO2" s="481"/>
      <c r="AP2" s="481"/>
      <c r="AQ2" s="97" t="s">
        <v>379</v>
      </c>
      <c r="AR2" s="97"/>
      <c r="AS2" s="59" t="str">
        <f>IF(OR(AQ2="　", AQ2=""), "", "-")</f>
        <v/>
      </c>
      <c r="AT2" s="98">
        <v>224</v>
      </c>
      <c r="AU2" s="98"/>
      <c r="AV2" s="60" t="str">
        <f>IF(AW2="", "", "-")</f>
        <v/>
      </c>
      <c r="AW2" s="102"/>
      <c r="AX2" s="102"/>
    </row>
    <row r="3" spans="1:50" ht="21" customHeight="1" thickBot="1">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c r="A4" s="509" t="s">
        <v>30</v>
      </c>
      <c r="B4" s="510"/>
      <c r="C4" s="510"/>
      <c r="D4" s="510"/>
      <c r="E4" s="510"/>
      <c r="F4" s="510"/>
      <c r="G4" s="483" t="s">
        <v>418</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7" t="s">
        <v>213</v>
      </c>
      <c r="H5" s="318"/>
      <c r="I5" s="318"/>
      <c r="J5" s="318"/>
      <c r="K5" s="318"/>
      <c r="L5" s="318"/>
      <c r="M5" s="319" t="s">
        <v>92</v>
      </c>
      <c r="N5" s="320"/>
      <c r="O5" s="320"/>
      <c r="P5" s="320"/>
      <c r="Q5" s="320"/>
      <c r="R5" s="321"/>
      <c r="S5" s="322" t="s">
        <v>97</v>
      </c>
      <c r="T5" s="318"/>
      <c r="U5" s="318"/>
      <c r="V5" s="318"/>
      <c r="W5" s="318"/>
      <c r="X5" s="323"/>
      <c r="Y5" s="500" t="s">
        <v>3</v>
      </c>
      <c r="Z5" s="501"/>
      <c r="AA5" s="501"/>
      <c r="AB5" s="501"/>
      <c r="AC5" s="501"/>
      <c r="AD5" s="502"/>
      <c r="AE5" s="503" t="s">
        <v>386</v>
      </c>
      <c r="AF5" s="504"/>
      <c r="AG5" s="504"/>
      <c r="AH5" s="504"/>
      <c r="AI5" s="504"/>
      <c r="AJ5" s="504"/>
      <c r="AK5" s="504"/>
      <c r="AL5" s="504"/>
      <c r="AM5" s="504"/>
      <c r="AN5" s="504"/>
      <c r="AO5" s="504"/>
      <c r="AP5" s="505"/>
      <c r="AQ5" s="506" t="s">
        <v>387</v>
      </c>
      <c r="AR5" s="507"/>
      <c r="AS5" s="507"/>
      <c r="AT5" s="507"/>
      <c r="AU5" s="507"/>
      <c r="AV5" s="507"/>
      <c r="AW5" s="507"/>
      <c r="AX5" s="508"/>
    </row>
    <row r="6" spans="1:50" ht="39" customHeight="1">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385</v>
      </c>
      <c r="AF6" s="518"/>
      <c r="AG6" s="518"/>
      <c r="AH6" s="518"/>
      <c r="AI6" s="518"/>
      <c r="AJ6" s="518"/>
      <c r="AK6" s="518"/>
      <c r="AL6" s="518"/>
      <c r="AM6" s="518"/>
      <c r="AN6" s="518"/>
      <c r="AO6" s="518"/>
      <c r="AP6" s="518"/>
      <c r="AQ6" s="115"/>
      <c r="AR6" s="115"/>
      <c r="AS6" s="115"/>
      <c r="AT6" s="115"/>
      <c r="AU6" s="115"/>
      <c r="AV6" s="115"/>
      <c r="AW6" s="115"/>
      <c r="AX6" s="519"/>
    </row>
    <row r="7" spans="1:50" ht="49.5" customHeight="1">
      <c r="A7" s="439" t="s">
        <v>25</v>
      </c>
      <c r="B7" s="440"/>
      <c r="C7" s="440"/>
      <c r="D7" s="440"/>
      <c r="E7" s="440"/>
      <c r="F7" s="440"/>
      <c r="G7" s="441" t="s">
        <v>391</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391</v>
      </c>
      <c r="AF7" s="446"/>
      <c r="AG7" s="446"/>
      <c r="AH7" s="446"/>
      <c r="AI7" s="446"/>
      <c r="AJ7" s="446"/>
      <c r="AK7" s="446"/>
      <c r="AL7" s="446"/>
      <c r="AM7" s="446"/>
      <c r="AN7" s="446"/>
      <c r="AO7" s="446"/>
      <c r="AP7" s="446"/>
      <c r="AQ7" s="446"/>
      <c r="AR7" s="446"/>
      <c r="AS7" s="446"/>
      <c r="AT7" s="446"/>
      <c r="AU7" s="446"/>
      <c r="AV7" s="446"/>
      <c r="AW7" s="446"/>
      <c r="AX7" s="447"/>
    </row>
    <row r="8" spans="1:50" ht="52.5" customHeight="1">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0.75" customHeight="1">
      <c r="A9" s="448" t="s">
        <v>26</v>
      </c>
      <c r="B9" s="449"/>
      <c r="C9" s="449"/>
      <c r="D9" s="449"/>
      <c r="E9" s="449"/>
      <c r="F9" s="449"/>
      <c r="G9" s="477" t="s">
        <v>392</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59.25" customHeight="1">
      <c r="A10" s="448" t="s">
        <v>36</v>
      </c>
      <c r="B10" s="449"/>
      <c r="C10" s="449"/>
      <c r="D10" s="449"/>
      <c r="E10" s="449"/>
      <c r="F10" s="449"/>
      <c r="G10" s="477" t="s">
        <v>411</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c r="A13" s="454"/>
      <c r="B13" s="455"/>
      <c r="C13" s="455"/>
      <c r="D13" s="455"/>
      <c r="E13" s="455"/>
      <c r="F13" s="456"/>
      <c r="G13" s="465" t="s">
        <v>7</v>
      </c>
      <c r="H13" s="466"/>
      <c r="I13" s="471" t="s">
        <v>8</v>
      </c>
      <c r="J13" s="472"/>
      <c r="K13" s="472"/>
      <c r="L13" s="472"/>
      <c r="M13" s="472"/>
      <c r="N13" s="472"/>
      <c r="O13" s="473"/>
      <c r="P13" s="62">
        <v>100</v>
      </c>
      <c r="Q13" s="63"/>
      <c r="R13" s="63"/>
      <c r="S13" s="63"/>
      <c r="T13" s="63"/>
      <c r="U13" s="63"/>
      <c r="V13" s="64"/>
      <c r="W13" s="62">
        <v>32</v>
      </c>
      <c r="X13" s="63"/>
      <c r="Y13" s="63"/>
      <c r="Z13" s="63"/>
      <c r="AA13" s="63"/>
      <c r="AB13" s="63"/>
      <c r="AC13" s="64"/>
      <c r="AD13" s="62">
        <v>32</v>
      </c>
      <c r="AE13" s="63"/>
      <c r="AF13" s="63"/>
      <c r="AG13" s="63"/>
      <c r="AH13" s="63"/>
      <c r="AI13" s="63"/>
      <c r="AJ13" s="64"/>
      <c r="AK13" s="62" t="s">
        <v>383</v>
      </c>
      <c r="AL13" s="63"/>
      <c r="AM13" s="63"/>
      <c r="AN13" s="63"/>
      <c r="AO13" s="63"/>
      <c r="AP13" s="63"/>
      <c r="AQ13" s="64"/>
      <c r="AR13" s="62" t="s">
        <v>383</v>
      </c>
      <c r="AS13" s="63"/>
      <c r="AT13" s="63"/>
      <c r="AU13" s="63"/>
      <c r="AV13" s="63"/>
      <c r="AW13" s="63"/>
      <c r="AX13" s="64"/>
    </row>
    <row r="14" spans="1:50" ht="21" customHeight="1">
      <c r="A14" s="454"/>
      <c r="B14" s="455"/>
      <c r="C14" s="455"/>
      <c r="D14" s="455"/>
      <c r="E14" s="455"/>
      <c r="F14" s="456"/>
      <c r="G14" s="467"/>
      <c r="H14" s="468"/>
      <c r="I14" s="333" t="s">
        <v>9</v>
      </c>
      <c r="J14" s="462"/>
      <c r="K14" s="462"/>
      <c r="L14" s="462"/>
      <c r="M14" s="462"/>
      <c r="N14" s="462"/>
      <c r="O14" s="463"/>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3"/>
      <c r="AS14" s="653"/>
      <c r="AT14" s="653"/>
      <c r="AU14" s="653"/>
      <c r="AV14" s="653"/>
      <c r="AW14" s="653"/>
      <c r="AX14" s="654"/>
    </row>
    <row r="15" spans="1:50" ht="21" customHeight="1">
      <c r="A15" s="454"/>
      <c r="B15" s="455"/>
      <c r="C15" s="455"/>
      <c r="D15" s="455"/>
      <c r="E15" s="455"/>
      <c r="F15" s="456"/>
      <c r="G15" s="467"/>
      <c r="H15" s="468"/>
      <c r="I15" s="333" t="s">
        <v>62</v>
      </c>
      <c r="J15" s="334"/>
      <c r="K15" s="334"/>
      <c r="L15" s="334"/>
      <c r="M15" s="334"/>
      <c r="N15" s="334"/>
      <c r="O15" s="335"/>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t="s">
        <v>383</v>
      </c>
      <c r="AS15" s="63"/>
      <c r="AT15" s="63"/>
      <c r="AU15" s="63"/>
      <c r="AV15" s="63"/>
      <c r="AW15" s="63"/>
      <c r="AX15" s="64"/>
    </row>
    <row r="16" spans="1:50" ht="21" customHeight="1">
      <c r="A16" s="454"/>
      <c r="B16" s="455"/>
      <c r="C16" s="455"/>
      <c r="D16" s="455"/>
      <c r="E16" s="455"/>
      <c r="F16" s="456"/>
      <c r="G16" s="467"/>
      <c r="H16" s="468"/>
      <c r="I16" s="333" t="s">
        <v>63</v>
      </c>
      <c r="J16" s="334"/>
      <c r="K16" s="334"/>
      <c r="L16" s="334"/>
      <c r="M16" s="334"/>
      <c r="N16" s="334"/>
      <c r="O16" s="335"/>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4"/>
      <c r="AS16" s="435"/>
      <c r="AT16" s="435"/>
      <c r="AU16" s="435"/>
      <c r="AV16" s="435"/>
      <c r="AW16" s="435"/>
      <c r="AX16" s="436"/>
    </row>
    <row r="17" spans="1:50" ht="24.75" customHeight="1">
      <c r="A17" s="454"/>
      <c r="B17" s="455"/>
      <c r="C17" s="455"/>
      <c r="D17" s="455"/>
      <c r="E17" s="455"/>
      <c r="F17" s="456"/>
      <c r="G17" s="467"/>
      <c r="H17" s="468"/>
      <c r="I17" s="333" t="s">
        <v>61</v>
      </c>
      <c r="J17" s="462"/>
      <c r="K17" s="462"/>
      <c r="L17" s="462"/>
      <c r="M17" s="462"/>
      <c r="N17" s="462"/>
      <c r="O17" s="463"/>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7"/>
      <c r="AS17" s="437"/>
      <c r="AT17" s="437"/>
      <c r="AU17" s="437"/>
      <c r="AV17" s="437"/>
      <c r="AW17" s="437"/>
      <c r="AX17" s="438"/>
    </row>
    <row r="18" spans="1:50" ht="24.75" customHeight="1">
      <c r="A18" s="454"/>
      <c r="B18" s="455"/>
      <c r="C18" s="455"/>
      <c r="D18" s="455"/>
      <c r="E18" s="455"/>
      <c r="F18" s="456"/>
      <c r="G18" s="469"/>
      <c r="H18" s="470"/>
      <c r="I18" s="336" t="s">
        <v>22</v>
      </c>
      <c r="J18" s="337"/>
      <c r="K18" s="337"/>
      <c r="L18" s="337"/>
      <c r="M18" s="337"/>
      <c r="N18" s="337"/>
      <c r="O18" s="338"/>
      <c r="P18" s="308">
        <f>SUM(P13:V17)</f>
        <v>100</v>
      </c>
      <c r="Q18" s="309"/>
      <c r="R18" s="309"/>
      <c r="S18" s="309"/>
      <c r="T18" s="309"/>
      <c r="U18" s="309"/>
      <c r="V18" s="310"/>
      <c r="W18" s="308">
        <f>SUM(W13:AC17)</f>
        <v>32</v>
      </c>
      <c r="X18" s="309"/>
      <c r="Y18" s="309"/>
      <c r="Z18" s="309"/>
      <c r="AA18" s="309"/>
      <c r="AB18" s="309"/>
      <c r="AC18" s="310"/>
      <c r="AD18" s="308">
        <f t="shared" ref="AD18" si="0">SUM(AD13:AJ17)</f>
        <v>32</v>
      </c>
      <c r="AE18" s="309"/>
      <c r="AF18" s="309"/>
      <c r="AG18" s="309"/>
      <c r="AH18" s="309"/>
      <c r="AI18" s="309"/>
      <c r="AJ18" s="310"/>
      <c r="AK18" s="308">
        <f t="shared" ref="AK18" si="1">SUM(AK13:AQ17)</f>
        <v>0</v>
      </c>
      <c r="AL18" s="309"/>
      <c r="AM18" s="309"/>
      <c r="AN18" s="309"/>
      <c r="AO18" s="309"/>
      <c r="AP18" s="309"/>
      <c r="AQ18" s="310"/>
      <c r="AR18" s="308">
        <f t="shared" ref="AR18" si="2">SUM(AR13:AX17)</f>
        <v>0</v>
      </c>
      <c r="AS18" s="309"/>
      <c r="AT18" s="309"/>
      <c r="AU18" s="309"/>
      <c r="AV18" s="309"/>
      <c r="AW18" s="309"/>
      <c r="AX18" s="311"/>
    </row>
    <row r="19" spans="1:50" ht="24.75" customHeight="1">
      <c r="A19" s="454"/>
      <c r="B19" s="455"/>
      <c r="C19" s="455"/>
      <c r="D19" s="455"/>
      <c r="E19" s="455"/>
      <c r="F19" s="456"/>
      <c r="G19" s="305" t="s">
        <v>10</v>
      </c>
      <c r="H19" s="306"/>
      <c r="I19" s="306"/>
      <c r="J19" s="306"/>
      <c r="K19" s="306"/>
      <c r="L19" s="306"/>
      <c r="M19" s="306"/>
      <c r="N19" s="306"/>
      <c r="O19" s="306"/>
      <c r="P19" s="62">
        <v>99</v>
      </c>
      <c r="Q19" s="63"/>
      <c r="R19" s="63"/>
      <c r="S19" s="63"/>
      <c r="T19" s="63"/>
      <c r="U19" s="63"/>
      <c r="V19" s="64"/>
      <c r="W19" s="62">
        <v>23</v>
      </c>
      <c r="X19" s="63"/>
      <c r="Y19" s="63"/>
      <c r="Z19" s="63"/>
      <c r="AA19" s="63"/>
      <c r="AB19" s="63"/>
      <c r="AC19" s="64"/>
      <c r="AD19" s="62">
        <v>24</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c r="A20" s="457"/>
      <c r="B20" s="458"/>
      <c r="C20" s="458"/>
      <c r="D20" s="458"/>
      <c r="E20" s="458"/>
      <c r="F20" s="459"/>
      <c r="G20" s="305" t="s">
        <v>11</v>
      </c>
      <c r="H20" s="306"/>
      <c r="I20" s="306"/>
      <c r="J20" s="306"/>
      <c r="K20" s="306"/>
      <c r="L20" s="306"/>
      <c r="M20" s="306"/>
      <c r="N20" s="306"/>
      <c r="O20" s="306"/>
      <c r="P20" s="313">
        <f>IF(P18=0, "-", P19/P18)</f>
        <v>0.99</v>
      </c>
      <c r="Q20" s="313"/>
      <c r="R20" s="313"/>
      <c r="S20" s="313"/>
      <c r="T20" s="313"/>
      <c r="U20" s="313"/>
      <c r="V20" s="313"/>
      <c r="W20" s="313">
        <f>IF(W18=0, "-", W19/W18)</f>
        <v>0.71875</v>
      </c>
      <c r="X20" s="313"/>
      <c r="Y20" s="313"/>
      <c r="Z20" s="313"/>
      <c r="AA20" s="313"/>
      <c r="AB20" s="313"/>
      <c r="AC20" s="313"/>
      <c r="AD20" s="313">
        <f>IF(AD18=0, "-", AD19/AD18)</f>
        <v>0.75</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hidden="1" customHeight="1">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hidden="1" customHeight="1">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hidden="1" customHeight="1">
      <c r="A23" s="208"/>
      <c r="B23" s="206"/>
      <c r="C23" s="206"/>
      <c r="D23" s="206"/>
      <c r="E23" s="206"/>
      <c r="F23" s="207"/>
      <c r="G23" s="278" t="s">
        <v>396</v>
      </c>
      <c r="H23" s="279"/>
      <c r="I23" s="279"/>
      <c r="J23" s="279"/>
      <c r="K23" s="279"/>
      <c r="L23" s="279"/>
      <c r="M23" s="279"/>
      <c r="N23" s="279"/>
      <c r="O23" s="280"/>
      <c r="P23" s="204" t="s">
        <v>397</v>
      </c>
      <c r="Q23" s="186"/>
      <c r="R23" s="186"/>
      <c r="S23" s="186"/>
      <c r="T23" s="186"/>
      <c r="U23" s="186"/>
      <c r="V23" s="186"/>
      <c r="W23" s="186"/>
      <c r="X23" s="187"/>
      <c r="Y23" s="284" t="s">
        <v>14</v>
      </c>
      <c r="Z23" s="285"/>
      <c r="AA23" s="286"/>
      <c r="AB23" s="287" t="s">
        <v>393</v>
      </c>
      <c r="AC23" s="288"/>
      <c r="AD23" s="288"/>
      <c r="AE23" s="84">
        <v>262</v>
      </c>
      <c r="AF23" s="85"/>
      <c r="AG23" s="85"/>
      <c r="AH23" s="85"/>
      <c r="AI23" s="86"/>
      <c r="AJ23" s="84">
        <v>147</v>
      </c>
      <c r="AK23" s="85"/>
      <c r="AL23" s="85"/>
      <c r="AM23" s="85"/>
      <c r="AN23" s="86"/>
      <c r="AO23" s="84">
        <v>105</v>
      </c>
      <c r="AP23" s="85"/>
      <c r="AQ23" s="85"/>
      <c r="AR23" s="85"/>
      <c r="AS23" s="86"/>
      <c r="AT23" s="218"/>
      <c r="AU23" s="218"/>
      <c r="AV23" s="218"/>
      <c r="AW23" s="218"/>
      <c r="AX23" s="219"/>
    </row>
    <row r="24" spans="1:50" ht="22.5" hidden="1" customHeight="1">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289" t="s">
        <v>394</v>
      </c>
      <c r="AC24" s="277"/>
      <c r="AD24" s="277"/>
      <c r="AE24" s="84" t="s">
        <v>391</v>
      </c>
      <c r="AF24" s="85"/>
      <c r="AG24" s="85"/>
      <c r="AH24" s="85"/>
      <c r="AI24" s="86"/>
      <c r="AJ24" s="84" t="s">
        <v>391</v>
      </c>
      <c r="AK24" s="85"/>
      <c r="AL24" s="85"/>
      <c r="AM24" s="85"/>
      <c r="AN24" s="86"/>
      <c r="AO24" s="84" t="s">
        <v>391</v>
      </c>
      <c r="AP24" s="85"/>
      <c r="AQ24" s="85"/>
      <c r="AR24" s="85"/>
      <c r="AS24" s="86"/>
      <c r="AT24" s="84" t="s">
        <v>391</v>
      </c>
      <c r="AU24" s="85"/>
      <c r="AV24" s="85"/>
      <c r="AW24" s="85"/>
      <c r="AX24" s="87"/>
    </row>
    <row r="25" spans="1:50" ht="22.5" hidden="1" customHeight="1">
      <c r="A25" s="655"/>
      <c r="B25" s="656"/>
      <c r="C25" s="656"/>
      <c r="D25" s="656"/>
      <c r="E25" s="656"/>
      <c r="F25" s="657"/>
      <c r="G25" s="314"/>
      <c r="H25" s="315"/>
      <c r="I25" s="315"/>
      <c r="J25" s="315"/>
      <c r="K25" s="315"/>
      <c r="L25" s="315"/>
      <c r="M25" s="315"/>
      <c r="N25" s="315"/>
      <c r="O25" s="316"/>
      <c r="P25" s="188"/>
      <c r="Q25" s="188"/>
      <c r="R25" s="188"/>
      <c r="S25" s="188"/>
      <c r="T25" s="188"/>
      <c r="U25" s="188"/>
      <c r="V25" s="188"/>
      <c r="W25" s="188"/>
      <c r="X25" s="189"/>
      <c r="Y25" s="111" t="s">
        <v>15</v>
      </c>
      <c r="Z25" s="112"/>
      <c r="AA25" s="162"/>
      <c r="AB25" s="667" t="s">
        <v>359</v>
      </c>
      <c r="AC25" s="255"/>
      <c r="AD25" s="255"/>
      <c r="AE25" s="84" t="s">
        <v>391</v>
      </c>
      <c r="AF25" s="85"/>
      <c r="AG25" s="85"/>
      <c r="AH25" s="85"/>
      <c r="AI25" s="86"/>
      <c r="AJ25" s="84" t="s">
        <v>395</v>
      </c>
      <c r="AK25" s="85"/>
      <c r="AL25" s="85"/>
      <c r="AM25" s="85"/>
      <c r="AN25" s="86"/>
      <c r="AO25" s="84" t="s">
        <v>391</v>
      </c>
      <c r="AP25" s="85"/>
      <c r="AQ25" s="85"/>
      <c r="AR25" s="85"/>
      <c r="AS25" s="86"/>
      <c r="AT25" s="259"/>
      <c r="AU25" s="260"/>
      <c r="AV25" s="260"/>
      <c r="AW25" s="260"/>
      <c r="AX25" s="261"/>
    </row>
    <row r="26" spans="1:50" ht="18.75" hidden="1" customHeight="1">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8"/>
      <c r="B28" s="206"/>
      <c r="C28" s="206"/>
      <c r="D28" s="206"/>
      <c r="E28" s="206"/>
      <c r="F28" s="207"/>
      <c r="G28" s="278"/>
      <c r="H28" s="279"/>
      <c r="I28" s="279"/>
      <c r="J28" s="279"/>
      <c r="K28" s="279"/>
      <c r="L28" s="279"/>
      <c r="M28" s="279"/>
      <c r="N28" s="279"/>
      <c r="O28" s="280"/>
      <c r="P28" s="204"/>
      <c r="Q28" s="186"/>
      <c r="R28" s="186"/>
      <c r="S28" s="186"/>
      <c r="T28" s="186"/>
      <c r="U28" s="186"/>
      <c r="V28" s="186"/>
      <c r="W28" s="186"/>
      <c r="X28" s="187"/>
      <c r="Y28" s="284" t="s">
        <v>14</v>
      </c>
      <c r="Z28" s="285"/>
      <c r="AA28" s="286"/>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5"/>
      <c r="B30" s="656"/>
      <c r="C30" s="656"/>
      <c r="D30" s="656"/>
      <c r="E30" s="656"/>
      <c r="F30" s="657"/>
      <c r="G30" s="314"/>
      <c r="H30" s="315"/>
      <c r="I30" s="315"/>
      <c r="J30" s="315"/>
      <c r="K30" s="315"/>
      <c r="L30" s="315"/>
      <c r="M30" s="315"/>
      <c r="N30" s="315"/>
      <c r="O30" s="316"/>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8"/>
      <c r="B33" s="206"/>
      <c r="C33" s="206"/>
      <c r="D33" s="206"/>
      <c r="E33" s="206"/>
      <c r="F33" s="207"/>
      <c r="G33" s="647"/>
      <c r="H33" s="279"/>
      <c r="I33" s="279"/>
      <c r="J33" s="279"/>
      <c r="K33" s="279"/>
      <c r="L33" s="279"/>
      <c r="M33" s="279"/>
      <c r="N33" s="279"/>
      <c r="O33" s="280"/>
      <c r="P33" s="204"/>
      <c r="Q33" s="186"/>
      <c r="R33" s="186"/>
      <c r="S33" s="186"/>
      <c r="T33" s="186"/>
      <c r="U33" s="186"/>
      <c r="V33" s="186"/>
      <c r="W33" s="186"/>
      <c r="X33" s="187"/>
      <c r="Y33" s="284" t="s">
        <v>14</v>
      </c>
      <c r="Z33" s="285"/>
      <c r="AA33" s="286"/>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5"/>
      <c r="B35" s="656"/>
      <c r="C35" s="656"/>
      <c r="D35" s="656"/>
      <c r="E35" s="656"/>
      <c r="F35" s="657"/>
      <c r="G35" s="314"/>
      <c r="H35" s="315"/>
      <c r="I35" s="315"/>
      <c r="J35" s="315"/>
      <c r="K35" s="315"/>
      <c r="L35" s="315"/>
      <c r="M35" s="315"/>
      <c r="N35" s="315"/>
      <c r="O35" s="316"/>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8"/>
      <c r="B38" s="206"/>
      <c r="C38" s="206"/>
      <c r="D38" s="206"/>
      <c r="E38" s="206"/>
      <c r="F38" s="207"/>
      <c r="G38" s="647"/>
      <c r="H38" s="279"/>
      <c r="I38" s="279"/>
      <c r="J38" s="279"/>
      <c r="K38" s="279"/>
      <c r="L38" s="279"/>
      <c r="M38" s="279"/>
      <c r="N38" s="279"/>
      <c r="O38" s="280"/>
      <c r="P38" s="186"/>
      <c r="Q38" s="186"/>
      <c r="R38" s="186"/>
      <c r="S38" s="186"/>
      <c r="T38" s="186"/>
      <c r="U38" s="186"/>
      <c r="V38" s="186"/>
      <c r="W38" s="186"/>
      <c r="X38" s="187"/>
      <c r="Y38" s="284" t="s">
        <v>14</v>
      </c>
      <c r="Z38" s="285"/>
      <c r="AA38" s="286"/>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5"/>
      <c r="B40" s="656"/>
      <c r="C40" s="656"/>
      <c r="D40" s="656"/>
      <c r="E40" s="656"/>
      <c r="F40" s="657"/>
      <c r="G40" s="314"/>
      <c r="H40" s="315"/>
      <c r="I40" s="315"/>
      <c r="J40" s="315"/>
      <c r="K40" s="315"/>
      <c r="L40" s="315"/>
      <c r="M40" s="315"/>
      <c r="N40" s="315"/>
      <c r="O40" s="316"/>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customHeight="1">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customHeight="1">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v>26</v>
      </c>
      <c r="AV42" s="101"/>
      <c r="AW42" s="99" t="s">
        <v>355</v>
      </c>
      <c r="AX42" s="100"/>
    </row>
    <row r="43" spans="1:50" ht="63.75" customHeight="1">
      <c r="A43" s="208"/>
      <c r="B43" s="206"/>
      <c r="C43" s="206"/>
      <c r="D43" s="206"/>
      <c r="E43" s="206"/>
      <c r="F43" s="207"/>
      <c r="G43" s="278" t="s">
        <v>431</v>
      </c>
      <c r="H43" s="279"/>
      <c r="I43" s="279"/>
      <c r="J43" s="279"/>
      <c r="K43" s="279"/>
      <c r="L43" s="279"/>
      <c r="M43" s="279"/>
      <c r="N43" s="279"/>
      <c r="O43" s="280"/>
      <c r="P43" s="204" t="s">
        <v>432</v>
      </c>
      <c r="Q43" s="186"/>
      <c r="R43" s="186"/>
      <c r="S43" s="186"/>
      <c r="T43" s="186"/>
      <c r="U43" s="186"/>
      <c r="V43" s="186"/>
      <c r="W43" s="186"/>
      <c r="X43" s="187"/>
      <c r="Y43" s="284" t="s">
        <v>14</v>
      </c>
      <c r="Z43" s="285"/>
      <c r="AA43" s="286"/>
      <c r="AB43" s="287" t="s">
        <v>394</v>
      </c>
      <c r="AC43" s="288"/>
      <c r="AD43" s="288"/>
      <c r="AE43" s="84">
        <v>267</v>
      </c>
      <c r="AF43" s="85"/>
      <c r="AG43" s="85"/>
      <c r="AH43" s="85"/>
      <c r="AI43" s="86"/>
      <c r="AJ43" s="84">
        <v>129</v>
      </c>
      <c r="AK43" s="85"/>
      <c r="AL43" s="85"/>
      <c r="AM43" s="85"/>
      <c r="AN43" s="86"/>
      <c r="AO43" s="84">
        <v>30</v>
      </c>
      <c r="AP43" s="85"/>
      <c r="AQ43" s="85"/>
      <c r="AR43" s="85"/>
      <c r="AS43" s="86"/>
      <c r="AT43" s="218"/>
      <c r="AU43" s="218"/>
      <c r="AV43" s="218"/>
      <c r="AW43" s="218"/>
      <c r="AX43" s="219"/>
    </row>
    <row r="44" spans="1:50" ht="63.75" customHeight="1">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89" t="s">
        <v>394</v>
      </c>
      <c r="AC44" s="277"/>
      <c r="AD44" s="277"/>
      <c r="AE44" s="84">
        <v>250</v>
      </c>
      <c r="AF44" s="85"/>
      <c r="AG44" s="85"/>
      <c r="AH44" s="85"/>
      <c r="AI44" s="86"/>
      <c r="AJ44" s="84">
        <v>150</v>
      </c>
      <c r="AK44" s="85"/>
      <c r="AL44" s="85"/>
      <c r="AM44" s="85"/>
      <c r="AN44" s="86"/>
      <c r="AO44" s="84">
        <v>50</v>
      </c>
      <c r="AP44" s="85"/>
      <c r="AQ44" s="85"/>
      <c r="AR44" s="85"/>
      <c r="AS44" s="86"/>
      <c r="AT44" s="84">
        <v>50</v>
      </c>
      <c r="AU44" s="85"/>
      <c r="AV44" s="85"/>
      <c r="AW44" s="85"/>
      <c r="AX44" s="87"/>
    </row>
    <row r="45" spans="1:50" ht="63.75" customHeight="1">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f>(314-AE43)/(314-AE44)*100</f>
        <v>73.4375</v>
      </c>
      <c r="AF45" s="85"/>
      <c r="AG45" s="85"/>
      <c r="AH45" s="85"/>
      <c r="AI45" s="86"/>
      <c r="AJ45" s="84">
        <f>(AE43-AJ43)/(AE43-AJ44)*100</f>
        <v>117.94871794871796</v>
      </c>
      <c r="AK45" s="85"/>
      <c r="AL45" s="85"/>
      <c r="AM45" s="85"/>
      <c r="AN45" s="86"/>
      <c r="AO45" s="84">
        <f>(AJ43-AO43)/(AJ43-AO44)*100</f>
        <v>125.31645569620254</v>
      </c>
      <c r="AP45" s="85"/>
      <c r="AQ45" s="85"/>
      <c r="AR45" s="85"/>
      <c r="AS45" s="86"/>
      <c r="AT45" s="259"/>
      <c r="AU45" s="260"/>
      <c r="AV45" s="260"/>
      <c r="AW45" s="260"/>
      <c r="AX45" s="261"/>
    </row>
    <row r="46" spans="1:50" ht="22.5" hidden="1" customHeight="1">
      <c r="A46" s="668" t="s">
        <v>322</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30"/>
      <c r="AP46" s="30"/>
      <c r="AQ46" s="30"/>
      <c r="AR46" s="30"/>
      <c r="AS46" s="30"/>
      <c r="AT46" s="30"/>
      <c r="AU46" s="30"/>
      <c r="AV46" s="30"/>
      <c r="AW46" s="30"/>
      <c r="AX46" s="32"/>
    </row>
    <row r="47" spans="1:50" ht="18.75" hidden="1" customHeight="1">
      <c r="A47" s="226" t="s">
        <v>320</v>
      </c>
      <c r="B47" s="670" t="s">
        <v>317</v>
      </c>
      <c r="C47" s="228"/>
      <c r="D47" s="228"/>
      <c r="E47" s="228"/>
      <c r="F47" s="229"/>
      <c r="G47" s="611" t="s">
        <v>311</v>
      </c>
      <c r="H47" s="611"/>
      <c r="I47" s="611"/>
      <c r="J47" s="611"/>
      <c r="K47" s="611"/>
      <c r="L47" s="611"/>
      <c r="M47" s="611"/>
      <c r="N47" s="611"/>
      <c r="O47" s="611"/>
      <c r="P47" s="611"/>
      <c r="Q47" s="611"/>
      <c r="R47" s="611"/>
      <c r="S47" s="611"/>
      <c r="T47" s="611"/>
      <c r="U47" s="611"/>
      <c r="V47" s="611"/>
      <c r="W47" s="611"/>
      <c r="X47" s="611"/>
      <c r="Y47" s="611"/>
      <c r="Z47" s="611"/>
      <c r="AA47" s="675"/>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c r="A48" s="226"/>
      <c r="B48" s="670"/>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6"/>
      <c r="B49" s="670"/>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c r="A50" s="226"/>
      <c r="B50" s="670"/>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c r="A51" s="226"/>
      <c r="B51" s="671"/>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c r="A68" s="176"/>
      <c r="B68" s="177"/>
      <c r="C68" s="177"/>
      <c r="D68" s="177"/>
      <c r="E68" s="177"/>
      <c r="F68" s="178"/>
      <c r="G68" s="204" t="s">
        <v>415</v>
      </c>
      <c r="H68" s="186"/>
      <c r="I68" s="186"/>
      <c r="J68" s="186"/>
      <c r="K68" s="186"/>
      <c r="L68" s="186"/>
      <c r="M68" s="186"/>
      <c r="N68" s="186"/>
      <c r="O68" s="186"/>
      <c r="P68" s="186"/>
      <c r="Q68" s="186"/>
      <c r="R68" s="186"/>
      <c r="S68" s="186"/>
      <c r="T68" s="186"/>
      <c r="U68" s="186"/>
      <c r="V68" s="186"/>
      <c r="W68" s="186"/>
      <c r="X68" s="187"/>
      <c r="Y68" s="324" t="s">
        <v>66</v>
      </c>
      <c r="Z68" s="325"/>
      <c r="AA68" s="326"/>
      <c r="AB68" s="193" t="s">
        <v>393</v>
      </c>
      <c r="AC68" s="194"/>
      <c r="AD68" s="195"/>
      <c r="AE68" s="84">
        <v>220</v>
      </c>
      <c r="AF68" s="85"/>
      <c r="AG68" s="85"/>
      <c r="AH68" s="85"/>
      <c r="AI68" s="86"/>
      <c r="AJ68" s="84">
        <v>8</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193" t="s">
        <v>393</v>
      </c>
      <c r="AC69" s="194"/>
      <c r="AD69" s="195"/>
      <c r="AE69" s="84">
        <v>200</v>
      </c>
      <c r="AF69" s="85"/>
      <c r="AG69" s="85"/>
      <c r="AH69" s="85"/>
      <c r="AI69" s="86"/>
      <c r="AJ69" s="84">
        <v>50</v>
      </c>
      <c r="AK69" s="85"/>
      <c r="AL69" s="85"/>
      <c r="AM69" s="85"/>
      <c r="AN69" s="86"/>
      <c r="AO69" s="84">
        <v>30</v>
      </c>
      <c r="AP69" s="85"/>
      <c r="AQ69" s="85"/>
      <c r="AR69" s="85"/>
      <c r="AS69" s="86"/>
      <c r="AT69" s="84" t="s">
        <v>391</v>
      </c>
      <c r="AU69" s="85"/>
      <c r="AV69" s="85"/>
      <c r="AW69" s="85"/>
      <c r="AX69" s="87"/>
      <c r="AY69" s="10"/>
      <c r="AZ69" s="10"/>
      <c r="BA69" s="10"/>
      <c r="BB69" s="10"/>
      <c r="BC69" s="10"/>
      <c r="BD69" s="10"/>
      <c r="BE69" s="10"/>
      <c r="BF69" s="10"/>
      <c r="BG69" s="10"/>
      <c r="BH69" s="10"/>
    </row>
    <row r="70" spans="1:60" ht="33"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41.25" customHeight="1">
      <c r="A71" s="176"/>
      <c r="B71" s="177"/>
      <c r="C71" s="177"/>
      <c r="D71" s="177"/>
      <c r="E71" s="177"/>
      <c r="F71" s="178"/>
      <c r="G71" s="204" t="s">
        <v>417</v>
      </c>
      <c r="H71" s="186"/>
      <c r="I71" s="186"/>
      <c r="J71" s="186"/>
      <c r="K71" s="186"/>
      <c r="L71" s="186"/>
      <c r="M71" s="186"/>
      <c r="N71" s="186"/>
      <c r="O71" s="186"/>
      <c r="P71" s="186"/>
      <c r="Q71" s="186"/>
      <c r="R71" s="186"/>
      <c r="S71" s="186"/>
      <c r="T71" s="186"/>
      <c r="U71" s="186"/>
      <c r="V71" s="186"/>
      <c r="W71" s="186"/>
      <c r="X71" s="187"/>
      <c r="Y71" s="190" t="s">
        <v>66</v>
      </c>
      <c r="Z71" s="191"/>
      <c r="AA71" s="192"/>
      <c r="AB71" s="193" t="s">
        <v>394</v>
      </c>
      <c r="AC71" s="194"/>
      <c r="AD71" s="195"/>
      <c r="AE71" s="84">
        <v>262</v>
      </c>
      <c r="AF71" s="85"/>
      <c r="AG71" s="85"/>
      <c r="AH71" s="85"/>
      <c r="AI71" s="86"/>
      <c r="AJ71" s="84">
        <v>147</v>
      </c>
      <c r="AK71" s="85"/>
      <c r="AL71" s="85"/>
      <c r="AM71" s="85"/>
      <c r="AN71" s="86"/>
      <c r="AO71" s="84">
        <v>105</v>
      </c>
      <c r="AP71" s="85"/>
      <c r="AQ71" s="85"/>
      <c r="AR71" s="85"/>
      <c r="AS71" s="86"/>
      <c r="AT71" s="196"/>
      <c r="AU71" s="196"/>
      <c r="AV71" s="196"/>
      <c r="AW71" s="196"/>
      <c r="AX71" s="197"/>
      <c r="AY71" s="10"/>
      <c r="AZ71" s="10"/>
      <c r="BA71" s="10"/>
      <c r="BB71" s="10"/>
      <c r="BC71" s="10"/>
    </row>
    <row r="72" spans="1:60" ht="41.25"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394</v>
      </c>
      <c r="AC72" s="202"/>
      <c r="AD72" s="203"/>
      <c r="AE72" s="84">
        <v>200</v>
      </c>
      <c r="AF72" s="85"/>
      <c r="AG72" s="85"/>
      <c r="AH72" s="85"/>
      <c r="AI72" s="86"/>
      <c r="AJ72" s="84">
        <v>100</v>
      </c>
      <c r="AK72" s="85"/>
      <c r="AL72" s="85"/>
      <c r="AM72" s="85"/>
      <c r="AN72" s="86"/>
      <c r="AO72" s="84">
        <v>100</v>
      </c>
      <c r="AP72" s="85"/>
      <c r="AQ72" s="85"/>
      <c r="AR72" s="85"/>
      <c r="AS72" s="86"/>
      <c r="AT72" s="84" t="s">
        <v>391</v>
      </c>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427</v>
      </c>
      <c r="H83" s="135"/>
      <c r="I83" s="135"/>
      <c r="J83" s="135"/>
      <c r="K83" s="135"/>
      <c r="L83" s="135"/>
      <c r="M83" s="135"/>
      <c r="N83" s="135"/>
      <c r="O83" s="135"/>
      <c r="P83" s="135"/>
      <c r="Q83" s="135"/>
      <c r="R83" s="135"/>
      <c r="S83" s="135"/>
      <c r="T83" s="135"/>
      <c r="U83" s="135"/>
      <c r="V83" s="135"/>
      <c r="W83" s="135"/>
      <c r="X83" s="135"/>
      <c r="Y83" s="137" t="s">
        <v>17</v>
      </c>
      <c r="Z83" s="138"/>
      <c r="AA83" s="139"/>
      <c r="AB83" s="172" t="s">
        <v>419</v>
      </c>
      <c r="AC83" s="141"/>
      <c r="AD83" s="142"/>
      <c r="AE83" s="143">
        <f>P19/AE71</f>
        <v>0.37786259541984735</v>
      </c>
      <c r="AF83" s="144"/>
      <c r="AG83" s="144"/>
      <c r="AH83" s="144"/>
      <c r="AI83" s="144"/>
      <c r="AJ83" s="143">
        <f>W19/AJ71</f>
        <v>0.15646258503401361</v>
      </c>
      <c r="AK83" s="144"/>
      <c r="AL83" s="144"/>
      <c r="AM83" s="144"/>
      <c r="AN83" s="144"/>
      <c r="AO83" s="143">
        <f>AD19/AO71</f>
        <v>0.22857142857142856</v>
      </c>
      <c r="AP83" s="144"/>
      <c r="AQ83" s="144"/>
      <c r="AR83" s="144"/>
      <c r="AS83" s="144"/>
      <c r="AT83" s="84" t="s">
        <v>398</v>
      </c>
      <c r="AU83" s="85"/>
      <c r="AV83" s="85"/>
      <c r="AW83" s="85"/>
      <c r="AX83" s="87"/>
    </row>
    <row r="84" spans="1:60" ht="24"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423</v>
      </c>
      <c r="AC84" s="149"/>
      <c r="AD84" s="150"/>
      <c r="AE84" s="148" t="s">
        <v>424</v>
      </c>
      <c r="AF84" s="149"/>
      <c r="AG84" s="149"/>
      <c r="AH84" s="149"/>
      <c r="AI84" s="150"/>
      <c r="AJ84" s="148" t="s">
        <v>425</v>
      </c>
      <c r="AK84" s="149"/>
      <c r="AL84" s="149"/>
      <c r="AM84" s="149"/>
      <c r="AN84" s="150"/>
      <c r="AO84" s="148" t="s">
        <v>426</v>
      </c>
      <c r="AP84" s="149"/>
      <c r="AQ84" s="149"/>
      <c r="AR84" s="149"/>
      <c r="AS84" s="150"/>
      <c r="AT84" s="148" t="s">
        <v>391</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c r="A98" s="368"/>
      <c r="B98" s="369"/>
      <c r="C98" s="403" t="s">
        <v>438</v>
      </c>
      <c r="D98" s="404"/>
      <c r="E98" s="404"/>
      <c r="F98" s="404"/>
      <c r="G98" s="404"/>
      <c r="H98" s="404"/>
      <c r="I98" s="404"/>
      <c r="J98" s="404"/>
      <c r="K98" s="405"/>
      <c r="L98" s="62" t="s">
        <v>439</v>
      </c>
      <c r="M98" s="63"/>
      <c r="N98" s="63"/>
      <c r="O98" s="63"/>
      <c r="P98" s="63"/>
      <c r="Q98" s="64"/>
      <c r="R98" s="62" t="s">
        <v>440</v>
      </c>
      <c r="S98" s="63"/>
      <c r="T98" s="63"/>
      <c r="U98" s="63"/>
      <c r="V98" s="63"/>
      <c r="W98" s="64"/>
      <c r="X98" s="658" t="s">
        <v>441</v>
      </c>
      <c r="Y98" s="659"/>
      <c r="Z98" s="659"/>
      <c r="AA98" s="659"/>
      <c r="AB98" s="659"/>
      <c r="AC98" s="659"/>
      <c r="AD98" s="659"/>
      <c r="AE98" s="659"/>
      <c r="AF98" s="659"/>
      <c r="AG98" s="659"/>
      <c r="AH98" s="659"/>
      <c r="AI98" s="659"/>
      <c r="AJ98" s="659"/>
      <c r="AK98" s="659"/>
      <c r="AL98" s="659"/>
      <c r="AM98" s="659"/>
      <c r="AN98" s="659"/>
      <c r="AO98" s="659"/>
      <c r="AP98" s="659"/>
      <c r="AQ98" s="659"/>
      <c r="AR98" s="659"/>
      <c r="AS98" s="659"/>
      <c r="AT98" s="659"/>
      <c r="AU98" s="659"/>
      <c r="AV98" s="659"/>
      <c r="AW98" s="659"/>
      <c r="AX98" s="660"/>
    </row>
    <row r="99" spans="1:50" ht="23.1" customHeight="1">
      <c r="A99" s="368"/>
      <c r="B99" s="369"/>
      <c r="C99" s="152"/>
      <c r="D99" s="153"/>
      <c r="E99" s="153"/>
      <c r="F99" s="153"/>
      <c r="G99" s="153"/>
      <c r="H99" s="153"/>
      <c r="I99" s="153"/>
      <c r="J99" s="153"/>
      <c r="K99" s="154"/>
      <c r="L99" s="62"/>
      <c r="M99" s="63"/>
      <c r="N99" s="63"/>
      <c r="O99" s="63"/>
      <c r="P99" s="63"/>
      <c r="Q99" s="64"/>
      <c r="R99" s="62"/>
      <c r="S99" s="63"/>
      <c r="T99" s="63"/>
      <c r="U99" s="63"/>
      <c r="V99" s="63"/>
      <c r="W99" s="64"/>
      <c r="X99" s="661"/>
      <c r="Y99" s="662"/>
      <c r="Z99" s="662"/>
      <c r="AA99" s="662"/>
      <c r="AB99" s="662"/>
      <c r="AC99" s="662"/>
      <c r="AD99" s="662"/>
      <c r="AE99" s="662"/>
      <c r="AF99" s="662"/>
      <c r="AG99" s="662"/>
      <c r="AH99" s="662"/>
      <c r="AI99" s="662"/>
      <c r="AJ99" s="662"/>
      <c r="AK99" s="662"/>
      <c r="AL99" s="662"/>
      <c r="AM99" s="662"/>
      <c r="AN99" s="662"/>
      <c r="AO99" s="662"/>
      <c r="AP99" s="662"/>
      <c r="AQ99" s="662"/>
      <c r="AR99" s="662"/>
      <c r="AS99" s="662"/>
      <c r="AT99" s="662"/>
      <c r="AU99" s="662"/>
      <c r="AV99" s="662"/>
      <c r="AW99" s="662"/>
      <c r="AX99" s="663"/>
    </row>
    <row r="100" spans="1:50" ht="23.1" customHeight="1">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1"/>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3"/>
    </row>
    <row r="101" spans="1:50" ht="23.1"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1"/>
      <c r="Y101" s="662"/>
      <c r="Z101" s="662"/>
      <c r="AA101" s="662"/>
      <c r="AB101" s="662"/>
      <c r="AC101" s="662"/>
      <c r="AD101" s="662"/>
      <c r="AE101" s="662"/>
      <c r="AF101" s="662"/>
      <c r="AG101" s="662"/>
      <c r="AH101" s="662"/>
      <c r="AI101" s="662"/>
      <c r="AJ101" s="662"/>
      <c r="AK101" s="662"/>
      <c r="AL101" s="662"/>
      <c r="AM101" s="662"/>
      <c r="AN101" s="662"/>
      <c r="AO101" s="662"/>
      <c r="AP101" s="662"/>
      <c r="AQ101" s="662"/>
      <c r="AR101" s="662"/>
      <c r="AS101" s="662"/>
      <c r="AT101" s="662"/>
      <c r="AU101" s="662"/>
      <c r="AV101" s="662"/>
      <c r="AW101" s="662"/>
      <c r="AX101" s="663"/>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1"/>
      <c r="Y102" s="662"/>
      <c r="Z102" s="662"/>
      <c r="AA102" s="662"/>
      <c r="AB102" s="662"/>
      <c r="AC102" s="662"/>
      <c r="AD102" s="662"/>
      <c r="AE102" s="662"/>
      <c r="AF102" s="662"/>
      <c r="AG102" s="662"/>
      <c r="AH102" s="662"/>
      <c r="AI102" s="662"/>
      <c r="AJ102" s="662"/>
      <c r="AK102" s="662"/>
      <c r="AL102" s="662"/>
      <c r="AM102" s="662"/>
      <c r="AN102" s="662"/>
      <c r="AO102" s="662"/>
      <c r="AP102" s="662"/>
      <c r="AQ102" s="662"/>
      <c r="AR102" s="662"/>
      <c r="AS102" s="662"/>
      <c r="AT102" s="662"/>
      <c r="AU102" s="662"/>
      <c r="AV102" s="662"/>
      <c r="AW102" s="662"/>
      <c r="AX102" s="663"/>
    </row>
    <row r="103" spans="1:50" ht="23.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1"/>
      <c r="Y103" s="662"/>
      <c r="Z103" s="662"/>
      <c r="AA103" s="662"/>
      <c r="AB103" s="662"/>
      <c r="AC103" s="662"/>
      <c r="AD103" s="662"/>
      <c r="AE103" s="662"/>
      <c r="AF103" s="662"/>
      <c r="AG103" s="662"/>
      <c r="AH103" s="662"/>
      <c r="AI103" s="662"/>
      <c r="AJ103" s="662"/>
      <c r="AK103" s="662"/>
      <c r="AL103" s="662"/>
      <c r="AM103" s="662"/>
      <c r="AN103" s="662"/>
      <c r="AO103" s="662"/>
      <c r="AP103" s="662"/>
      <c r="AQ103" s="662"/>
      <c r="AR103" s="662"/>
      <c r="AS103" s="662"/>
      <c r="AT103" s="662"/>
      <c r="AU103" s="662"/>
      <c r="AV103" s="662"/>
      <c r="AW103" s="662"/>
      <c r="AX103" s="663"/>
    </row>
    <row r="104" spans="1:50" ht="21" customHeight="1" thickBot="1">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64"/>
      <c r="Y104" s="665"/>
      <c r="Z104" s="665"/>
      <c r="AA104" s="665"/>
      <c r="AB104" s="665"/>
      <c r="AC104" s="665"/>
      <c r="AD104" s="665"/>
      <c r="AE104" s="665"/>
      <c r="AF104" s="665"/>
      <c r="AG104" s="665"/>
      <c r="AH104" s="665"/>
      <c r="AI104" s="665"/>
      <c r="AJ104" s="665"/>
      <c r="AK104" s="665"/>
      <c r="AL104" s="665"/>
      <c r="AM104" s="665"/>
      <c r="AN104" s="665"/>
      <c r="AO104" s="665"/>
      <c r="AP104" s="665"/>
      <c r="AQ104" s="665"/>
      <c r="AR104" s="665"/>
      <c r="AS104" s="665"/>
      <c r="AT104" s="665"/>
      <c r="AU104" s="665"/>
      <c r="AV104" s="665"/>
      <c r="AW104" s="665"/>
      <c r="AX104" s="666"/>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32.25" customHeight="1">
      <c r="A108" s="299" t="s">
        <v>312</v>
      </c>
      <c r="B108" s="300"/>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381</v>
      </c>
      <c r="AE108" s="595"/>
      <c r="AF108" s="595"/>
      <c r="AG108" s="591" t="s">
        <v>401</v>
      </c>
      <c r="AH108" s="592"/>
      <c r="AI108" s="592"/>
      <c r="AJ108" s="592"/>
      <c r="AK108" s="592"/>
      <c r="AL108" s="592"/>
      <c r="AM108" s="592"/>
      <c r="AN108" s="592"/>
      <c r="AO108" s="592"/>
      <c r="AP108" s="592"/>
      <c r="AQ108" s="592"/>
      <c r="AR108" s="592"/>
      <c r="AS108" s="592"/>
      <c r="AT108" s="592"/>
      <c r="AU108" s="592"/>
      <c r="AV108" s="592"/>
      <c r="AW108" s="592"/>
      <c r="AX108" s="593"/>
    </row>
    <row r="109" spans="1:50" ht="59.25" customHeight="1">
      <c r="A109" s="301"/>
      <c r="B109" s="302"/>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381</v>
      </c>
      <c r="AE109" s="433"/>
      <c r="AF109" s="433"/>
      <c r="AG109" s="296" t="s">
        <v>414</v>
      </c>
      <c r="AH109" s="297"/>
      <c r="AI109" s="297"/>
      <c r="AJ109" s="297"/>
      <c r="AK109" s="297"/>
      <c r="AL109" s="297"/>
      <c r="AM109" s="297"/>
      <c r="AN109" s="297"/>
      <c r="AO109" s="297"/>
      <c r="AP109" s="297"/>
      <c r="AQ109" s="297"/>
      <c r="AR109" s="297"/>
      <c r="AS109" s="297"/>
      <c r="AT109" s="297"/>
      <c r="AU109" s="297"/>
      <c r="AV109" s="297"/>
      <c r="AW109" s="297"/>
      <c r="AX109" s="298"/>
    </row>
    <row r="110" spans="1:50" ht="48.75" customHeight="1">
      <c r="A110" s="303"/>
      <c r="B110" s="304"/>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381</v>
      </c>
      <c r="AE110" s="576"/>
      <c r="AF110" s="576"/>
      <c r="AG110" s="521" t="s">
        <v>402</v>
      </c>
      <c r="AH110" s="188"/>
      <c r="AI110" s="188"/>
      <c r="AJ110" s="188"/>
      <c r="AK110" s="188"/>
      <c r="AL110" s="188"/>
      <c r="AM110" s="188"/>
      <c r="AN110" s="188"/>
      <c r="AO110" s="188"/>
      <c r="AP110" s="188"/>
      <c r="AQ110" s="188"/>
      <c r="AR110" s="188"/>
      <c r="AS110" s="188"/>
      <c r="AT110" s="188"/>
      <c r="AU110" s="188"/>
      <c r="AV110" s="188"/>
      <c r="AW110" s="188"/>
      <c r="AX110" s="522"/>
    </row>
    <row r="111" spans="1:50" ht="48" customHeight="1">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381</v>
      </c>
      <c r="AE111" s="429"/>
      <c r="AF111" s="429"/>
      <c r="AG111" s="293" t="s">
        <v>404</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381</v>
      </c>
      <c r="AE112" s="433"/>
      <c r="AF112" s="433"/>
      <c r="AG112" s="296" t="s">
        <v>403</v>
      </c>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c r="A113" s="578"/>
      <c r="B113" s="579"/>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381</v>
      </c>
      <c r="AE113" s="433"/>
      <c r="AF113" s="433"/>
      <c r="AG113" s="296" t="s">
        <v>422</v>
      </c>
      <c r="AH113" s="297"/>
      <c r="AI113" s="297"/>
      <c r="AJ113" s="297"/>
      <c r="AK113" s="297"/>
      <c r="AL113" s="297"/>
      <c r="AM113" s="297"/>
      <c r="AN113" s="297"/>
      <c r="AO113" s="297"/>
      <c r="AP113" s="297"/>
      <c r="AQ113" s="297"/>
      <c r="AR113" s="297"/>
      <c r="AS113" s="297"/>
      <c r="AT113" s="297"/>
      <c r="AU113" s="297"/>
      <c r="AV113" s="297"/>
      <c r="AW113" s="297"/>
      <c r="AX113" s="298"/>
    </row>
    <row r="114" spans="1:64" ht="26.25" customHeight="1">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399</v>
      </c>
      <c r="AE114" s="433"/>
      <c r="AF114" s="433"/>
      <c r="AG114" s="296" t="s">
        <v>428</v>
      </c>
      <c r="AH114" s="297"/>
      <c r="AI114" s="297"/>
      <c r="AJ114" s="297"/>
      <c r="AK114" s="297"/>
      <c r="AL114" s="297"/>
      <c r="AM114" s="297"/>
      <c r="AN114" s="297"/>
      <c r="AO114" s="297"/>
      <c r="AP114" s="297"/>
      <c r="AQ114" s="297"/>
      <c r="AR114" s="297"/>
      <c r="AS114" s="297"/>
      <c r="AT114" s="297"/>
      <c r="AU114" s="297"/>
      <c r="AV114" s="297"/>
      <c r="AW114" s="297"/>
      <c r="AX114" s="298"/>
    </row>
    <row r="115" spans="1:64" ht="30.75" customHeight="1">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381</v>
      </c>
      <c r="AE115" s="433"/>
      <c r="AF115" s="433"/>
      <c r="AG115" s="296" t="s">
        <v>421</v>
      </c>
      <c r="AH115" s="297"/>
      <c r="AI115" s="297"/>
      <c r="AJ115" s="297"/>
      <c r="AK115" s="297"/>
      <c r="AL115" s="297"/>
      <c r="AM115" s="297"/>
      <c r="AN115" s="297"/>
      <c r="AO115" s="297"/>
      <c r="AP115" s="297"/>
      <c r="AQ115" s="297"/>
      <c r="AR115" s="297"/>
      <c r="AS115" s="297"/>
      <c r="AT115" s="297"/>
      <c r="AU115" s="297"/>
      <c r="AV115" s="297"/>
      <c r="AW115" s="297"/>
      <c r="AX115" s="298"/>
    </row>
    <row r="116" spans="1:64" ht="30" customHeight="1">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3" t="s">
        <v>381</v>
      </c>
      <c r="AE116" s="624"/>
      <c r="AF116" s="624"/>
      <c r="AG116" s="356" t="s">
        <v>412</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9.75" customHeight="1">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381</v>
      </c>
      <c r="AE117" s="576"/>
      <c r="AF117" s="585"/>
      <c r="AG117" s="589" t="s">
        <v>429</v>
      </c>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37.5" customHeight="1">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381</v>
      </c>
      <c r="AE118" s="429"/>
      <c r="AF118" s="628"/>
      <c r="AG118" s="293" t="s">
        <v>405</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381</v>
      </c>
      <c r="AE119" s="597"/>
      <c r="AF119" s="597"/>
      <c r="AG119" s="296" t="s">
        <v>430</v>
      </c>
      <c r="AH119" s="297"/>
      <c r="AI119" s="297"/>
      <c r="AJ119" s="297"/>
      <c r="AK119" s="297"/>
      <c r="AL119" s="297"/>
      <c r="AM119" s="297"/>
      <c r="AN119" s="297"/>
      <c r="AO119" s="297"/>
      <c r="AP119" s="297"/>
      <c r="AQ119" s="297"/>
      <c r="AR119" s="297"/>
      <c r="AS119" s="297"/>
      <c r="AT119" s="297"/>
      <c r="AU119" s="297"/>
      <c r="AV119" s="297"/>
      <c r="AW119" s="297"/>
      <c r="AX119" s="298"/>
    </row>
    <row r="120" spans="1:64" ht="29.25" customHeight="1">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381</v>
      </c>
      <c r="AE120" s="433"/>
      <c r="AF120" s="433"/>
      <c r="AG120" s="296" t="s">
        <v>420</v>
      </c>
      <c r="AH120" s="297"/>
      <c r="AI120" s="297"/>
      <c r="AJ120" s="297"/>
      <c r="AK120" s="297"/>
      <c r="AL120" s="297"/>
      <c r="AM120" s="297"/>
      <c r="AN120" s="297"/>
      <c r="AO120" s="297"/>
      <c r="AP120" s="297"/>
      <c r="AQ120" s="297"/>
      <c r="AR120" s="297"/>
      <c r="AS120" s="297"/>
      <c r="AT120" s="297"/>
      <c r="AU120" s="297"/>
      <c r="AV120" s="297"/>
      <c r="AW120" s="297"/>
      <c r="AX120" s="298"/>
    </row>
    <row r="121" spans="1:64" ht="29.25" customHeight="1">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381</v>
      </c>
      <c r="AE121" s="433"/>
      <c r="AF121" s="433"/>
      <c r="AG121" s="521" t="s">
        <v>406</v>
      </c>
      <c r="AH121" s="188"/>
      <c r="AI121" s="188"/>
      <c r="AJ121" s="188"/>
      <c r="AK121" s="188"/>
      <c r="AL121" s="188"/>
      <c r="AM121" s="188"/>
      <c r="AN121" s="188"/>
      <c r="AO121" s="188"/>
      <c r="AP121" s="188"/>
      <c r="AQ121" s="188"/>
      <c r="AR121" s="188"/>
      <c r="AS121" s="188"/>
      <c r="AT121" s="188"/>
      <c r="AU121" s="188"/>
      <c r="AV121" s="188"/>
      <c r="AW121" s="188"/>
      <c r="AX121" s="522"/>
    </row>
    <row r="122" spans="1:64" ht="30.75" customHeight="1">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399</v>
      </c>
      <c r="AE122" s="429"/>
      <c r="AF122" s="429"/>
      <c r="AG122" s="567" t="s">
        <v>407</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10.5" customHeight="1">
      <c r="A124" s="615"/>
      <c r="B124" s="616"/>
      <c r="C124" s="629" t="s">
        <v>391</v>
      </c>
      <c r="D124" s="630"/>
      <c r="E124" s="630"/>
      <c r="F124" s="630"/>
      <c r="G124" s="630"/>
      <c r="H124" s="630"/>
      <c r="I124" s="630"/>
      <c r="J124" s="630"/>
      <c r="K124" s="630"/>
      <c r="L124" s="630"/>
      <c r="M124" s="630"/>
      <c r="N124" s="630"/>
      <c r="O124" s="631"/>
      <c r="P124" s="638" t="s">
        <v>398</v>
      </c>
      <c r="Q124" s="638"/>
      <c r="R124" s="638"/>
      <c r="S124" s="639"/>
      <c r="T124" s="621" t="s">
        <v>391</v>
      </c>
      <c r="U124" s="297"/>
      <c r="V124" s="297"/>
      <c r="W124" s="297"/>
      <c r="X124" s="297"/>
      <c r="Y124" s="297"/>
      <c r="Z124" s="297"/>
      <c r="AA124" s="297"/>
      <c r="AB124" s="297"/>
      <c r="AC124" s="297"/>
      <c r="AD124" s="297"/>
      <c r="AE124" s="297"/>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10.5" customHeight="1">
      <c r="A125" s="617"/>
      <c r="B125" s="618"/>
      <c r="C125" s="632" t="s">
        <v>391</v>
      </c>
      <c r="D125" s="633"/>
      <c r="E125" s="633"/>
      <c r="F125" s="633"/>
      <c r="G125" s="633"/>
      <c r="H125" s="633"/>
      <c r="I125" s="633"/>
      <c r="J125" s="633"/>
      <c r="K125" s="633"/>
      <c r="L125" s="633"/>
      <c r="M125" s="633"/>
      <c r="N125" s="633"/>
      <c r="O125" s="634"/>
      <c r="P125" s="640" t="s">
        <v>391</v>
      </c>
      <c r="Q125" s="640"/>
      <c r="R125" s="640"/>
      <c r="S125" s="641"/>
      <c r="T125" s="425" t="s">
        <v>400</v>
      </c>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c r="A126" s="540" t="s">
        <v>58</v>
      </c>
      <c r="B126" s="541"/>
      <c r="C126" s="382" t="s">
        <v>64</v>
      </c>
      <c r="D126" s="563"/>
      <c r="E126" s="563"/>
      <c r="F126" s="564"/>
      <c r="G126" s="534" t="s">
        <v>416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44.25" customHeight="1" thickBot="1">
      <c r="A127" s="542"/>
      <c r="B127" s="543"/>
      <c r="C127" s="351" t="s">
        <v>68</v>
      </c>
      <c r="D127" s="352"/>
      <c r="E127" s="352"/>
      <c r="F127" s="353"/>
      <c r="G127" s="354" t="s">
        <v>413</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4.5" customHeight="1" thickBot="1">
      <c r="A129" s="562" t="s">
        <v>433</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94.5" customHeight="1" thickBot="1">
      <c r="A131" s="537" t="s">
        <v>435</v>
      </c>
      <c r="B131" s="538"/>
      <c r="C131" s="538"/>
      <c r="D131" s="538"/>
      <c r="E131" s="539"/>
      <c r="F131" s="556" t="s">
        <v>434</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c r="A133" s="421" t="s">
        <v>436</v>
      </c>
      <c r="B133" s="422"/>
      <c r="C133" s="422"/>
      <c r="D133" s="422"/>
      <c r="E133" s="423"/>
      <c r="F133" s="559" t="s">
        <v>437</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4.5" customHeight="1" thickBot="1">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c r="A137" s="394" t="s">
        <v>224</v>
      </c>
      <c r="B137" s="395"/>
      <c r="C137" s="395"/>
      <c r="D137" s="395"/>
      <c r="E137" s="395"/>
      <c r="F137" s="395"/>
      <c r="G137" s="408" t="s">
        <v>384</v>
      </c>
      <c r="H137" s="409"/>
      <c r="I137" s="409"/>
      <c r="J137" s="409"/>
      <c r="K137" s="409"/>
      <c r="L137" s="409"/>
      <c r="M137" s="409"/>
      <c r="N137" s="409"/>
      <c r="O137" s="409"/>
      <c r="P137" s="410"/>
      <c r="Q137" s="395" t="s">
        <v>225</v>
      </c>
      <c r="R137" s="395"/>
      <c r="S137" s="395"/>
      <c r="T137" s="395"/>
      <c r="U137" s="395"/>
      <c r="V137" s="395"/>
      <c r="W137" s="424" t="s">
        <v>383</v>
      </c>
      <c r="X137" s="409"/>
      <c r="Y137" s="409"/>
      <c r="Z137" s="409"/>
      <c r="AA137" s="409"/>
      <c r="AB137" s="409"/>
      <c r="AC137" s="409"/>
      <c r="AD137" s="409"/>
      <c r="AE137" s="409"/>
      <c r="AF137" s="410"/>
      <c r="AG137" s="395" t="s">
        <v>226</v>
      </c>
      <c r="AH137" s="395"/>
      <c r="AI137" s="395"/>
      <c r="AJ137" s="395"/>
      <c r="AK137" s="395"/>
      <c r="AL137" s="395"/>
      <c r="AM137" s="391" t="s">
        <v>388</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t="s">
        <v>389</v>
      </c>
      <c r="H138" s="412"/>
      <c r="I138" s="412"/>
      <c r="J138" s="412"/>
      <c r="K138" s="412"/>
      <c r="L138" s="412"/>
      <c r="M138" s="412"/>
      <c r="N138" s="412"/>
      <c r="O138" s="412"/>
      <c r="P138" s="413"/>
      <c r="Q138" s="397" t="s">
        <v>228</v>
      </c>
      <c r="R138" s="397"/>
      <c r="S138" s="397"/>
      <c r="T138" s="397"/>
      <c r="U138" s="397"/>
      <c r="V138" s="397"/>
      <c r="W138" s="411" t="s">
        <v>390</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6" t="s">
        <v>34</v>
      </c>
      <c r="B178" s="527"/>
      <c r="C178" s="527"/>
      <c r="D178" s="527"/>
      <c r="E178" s="527"/>
      <c r="F178" s="528"/>
      <c r="G178" s="378" t="s">
        <v>408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29"/>
      <c r="C191" s="529"/>
      <c r="D191" s="529"/>
      <c r="E191" s="529"/>
      <c r="F191" s="530"/>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2.25" customHeight="1">
      <c r="A236" s="103">
        <v>1</v>
      </c>
      <c r="B236" s="103">
        <v>1</v>
      </c>
      <c r="C236" s="108" t="s">
        <v>409</v>
      </c>
      <c r="D236" s="104"/>
      <c r="E236" s="104"/>
      <c r="F236" s="104"/>
      <c r="G236" s="104"/>
      <c r="H236" s="104"/>
      <c r="I236" s="104"/>
      <c r="J236" s="104"/>
      <c r="K236" s="104"/>
      <c r="L236" s="104"/>
      <c r="M236" s="108" t="s">
        <v>410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23.857199999999999</v>
      </c>
      <c r="AL236" s="106"/>
      <c r="AM236" s="106"/>
      <c r="AN236" s="106"/>
      <c r="AO236" s="106"/>
      <c r="AP236" s="107"/>
      <c r="AQ236" s="108">
        <v>1</v>
      </c>
      <c r="AR236" s="104"/>
      <c r="AS236" s="104"/>
      <c r="AT236" s="104"/>
      <c r="AU236" s="105">
        <f>(23857200/30355902)*100</f>
        <v>78.591635985647869</v>
      </c>
      <c r="AV236" s="106"/>
      <c r="AW236" s="106"/>
      <c r="AX236" s="107"/>
    </row>
    <row r="237" spans="1:50" ht="24"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2" t="s">
        <v>323</v>
      </c>
      <c r="B497" s="673"/>
      <c r="C497" s="673"/>
      <c r="D497" s="673"/>
      <c r="E497" s="673"/>
      <c r="F497" s="673"/>
      <c r="G497" s="673"/>
      <c r="H497" s="673"/>
      <c r="I497" s="673"/>
      <c r="J497" s="673"/>
      <c r="K497" s="673"/>
      <c r="L497" s="673"/>
      <c r="M497" s="673"/>
      <c r="N497" s="673"/>
      <c r="O497" s="673"/>
      <c r="P497" s="673"/>
      <c r="Q497" s="673"/>
      <c r="R497" s="673"/>
      <c r="S497" s="673"/>
      <c r="T497" s="673"/>
      <c r="U497" s="673"/>
      <c r="V497" s="673"/>
      <c r="W497" s="673"/>
      <c r="X497" s="673"/>
      <c r="Y497" s="673"/>
      <c r="Z497" s="673"/>
      <c r="AA497" s="673"/>
      <c r="AB497" s="673"/>
      <c r="AC497" s="673"/>
      <c r="AD497" s="673"/>
      <c r="AE497" s="673"/>
      <c r="AF497" s="673"/>
      <c r="AG497" s="673"/>
      <c r="AH497" s="673"/>
      <c r="AI497" s="673"/>
      <c r="AJ497" s="673"/>
      <c r="AK497" s="67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3:AX13 P15:AX15">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0:AI40 AE35:AI35 AE30:AI30 AE45:AS45">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16383"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2015-07-07T03:38:05Z</cp:lastPrinted>
  <dcterms:created xsi:type="dcterms:W3CDTF">2012-03-13T00:50:25Z</dcterms:created>
  <dcterms:modified xsi:type="dcterms:W3CDTF">2015-08-25T13:35:54Z</dcterms:modified>
</cp:coreProperties>
</file>