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<sst xmlns="http://schemas.openxmlformats.org/spreadsheetml/2006/main" count="722" uniqueCount="433">
  <si>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</si>
  <si>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</si>
  <si>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</si>
  <si>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</si>
  <si>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</si>
  <si>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</si>
  <si>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</si>
  <si>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</si>
  <si>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</si>
  <si>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</si>
  <si>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</si>
  <si>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</si>
  <si>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</si>
  <si>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</si>
  <si>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</si>
  <si>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</si>
  <si>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</si>
  <si>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</si>
  <si>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</si>
  <si>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</si>
  <si>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</si>
  <si>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</si>
  <si>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</si>
  <si>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</si>
  <si>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</si>
  <si>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</si>
  <si>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</si>
  <si>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</si>
  <si>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</si>
  <si>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</si>
  <si>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</si>
  <si>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</si>
  <si>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</si>
  <si>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</si>
  <si>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</si>
  <si>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</si>
  <si>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</si>
  <si>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</si>
  <si>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</si>
  <si>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</si>
  <si>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</si>
  <si>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</si>
  <si>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</si>
  <si>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</si>
  <si>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</si>
  <si>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</si>
  <si>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</si>
  <si>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</si>
  <si>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</si>
  <si>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</si>
  <si>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</si>
  <si>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</si>
  <si>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</si>
  <si>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</si>
  <si>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</si>
  <si>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</si>
  <si>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</si>
  <si>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</si>
  <si>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</si>
  <si>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</si>
  <si>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</si>
  <si>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</si>
  <si>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</si>
  <si>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</si>
  <si>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</si>
  <si>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</si>
  <si>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</si>
  <si>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</si>
  <si>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</si>
  <si>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</si>
  <si>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</si>
  <si>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</si>
  <si>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</si>
  <si>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</si>
  <si>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</si>
  <si>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</si>
  <si>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</si>
  <si>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</si>
  <si>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</si>
  <si>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</si>
  <si>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</si>
  <si>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</si>
  <si>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</si>
  <si>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</si>
  <si>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</si>
  <si>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</si>
  <si>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</si>
  <si>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</si>
  <si>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</si>
  <si>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</si>
  <si>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</si>
  <si>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</si>
  <si>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</si>
  <si>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</si>
  <si>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</si>
  <si>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</si>
  <si>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</si>
  <si>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</si>
  <si>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</si>
  <si>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</si>
  <si>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</si>
  <si>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</si>
  <si>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</si>
  <si>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</si>
  <si>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</si>
  <si>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</si>
  <si>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</si>
  <si>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</si>
  <si>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</si>
  <si>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</si>
  <si>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</si>
  <si>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</si>
  <si>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</si>
  <si>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</si>
  <si>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</si>
  <si>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</si>
  <si>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</si>
  <si>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</si>
  <si>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</si>
  <si>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</si>
  <si>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</si>
  <si>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</si>
  <si>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</si>
  <si>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</si>
  <si>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</si>
  <si>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</si>
  <si>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</si>
  <si>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</si>
  <si>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</si>
  <si>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</si>
  <si>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</si>
  <si>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</si>
  <si>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</si>
  <si>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</si>
  <si>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</si>
  <si>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</si>
  <si>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</si>
  <si>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</si>
  <si>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</si>
  <si>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</si>
  <si>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</si>
  <si>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</si>
  <si>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</si>
  <si>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</si>
  <si>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</si>
  <si>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</si>
  <si>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</si>
  <si>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</si>
  <si>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</si>
  <si>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</si>
  <si>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</si>
  <si>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</si>
  <si>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</si>
  <si>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</si>
  <si>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</si>
  <si>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</si>
  <si>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</si>
  <si>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</si>
  <si>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</si>
  <si>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</si>
  <si>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</si>
  <si>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</si>
  <si>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</si>
  <si>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</si>
  <si>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</si>
  <si>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</si>
  <si>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</si>
  <si>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</si>
  <si>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</si>
  <si>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</si>
  <si>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</si>
  <si>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</si>
  <si>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</si>
  <si>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</si>
  <si>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</si>
  <si>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</si>
  <si>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</si>
  <si>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</si>
  <si>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</si>
  <si>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</si>
  <si>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</si>
  <si>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</si>
  <si>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</si>
  <si>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</si>
  <si>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</si>
  <si>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</si>
  <si>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</si>
  <si>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</si>
  <si>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</si>
  <si>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</si>
  <si>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</si>
  <si>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</si>
  <si>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</si>
  <si>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</si>
  <si>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</si>
  <si>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</si>
  <si>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</si>
  <si>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</si>
  <si>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</si>
  <si>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</si>
  <si>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</si>
  <si>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</si>
  <si>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</si>
  <si>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</si>
  <si>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</si>
  <si>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</si>
  <si>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</si>
  <si>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</si>
  <si>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</si>
  <si>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</si>
  <si>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</si>
  <si>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</si>
  <si>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</si>
  <si>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</si>
  <si>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</si>
  <si>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</si>
  <si>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</si>
  <si>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</si>
  <si>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</si>
  <si>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</si>
  <si>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</si>
  <si>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</si>
  <si>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</si>
  <si>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</si>
  <si>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</si>
  <si>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</si>
  <si>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</si>
  <si>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</si>
  <si>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</si>
  <si>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</si>
  <si>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</si>
  <si>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</si>
  <si>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</si>
  <si>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</si>
  <si>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</si>
  <si>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</si>
  <si>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</si>
  <si>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</si>
  <si>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</si>
  <si>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</si>
  <si>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</si>
  <si>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</si>
  <si>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</si>
  <si>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</si>
  <si>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</si>
  <si>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</si>
  <si>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</si>
  <si>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</si>
  <si>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</si>
  <si>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</si>
  <si>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</si>
  <si>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</si>
  <si>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</si>
  <si>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</si>
  <si>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</si>
  <si>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</si>
  <si>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</si>
  <si>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</si>
  <si>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</si>
  <si>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</si>
  <si>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</si>
  <si>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</si>
  <si>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</si>
  <si>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</si>
  <si>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</si>
  <si>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</si>
  <si>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</si>
  <si>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</si>
  <si>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</si>
  <si>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</si>
  <si>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</si>
  <si>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</si>
  <si>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</si>
  <si>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</si>
  <si>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</si>
  <si>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</si>
  <si>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</si>
  <si>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</si>
  <si>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</si>
  <si>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</si>
  <si>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</si>
  <si>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</si>
  <si>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</si>
  <si>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</si>
  <si>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</si>
  <si>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</si>
  <si>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</si>
  <si>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</si>
  <si>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</si>
  <si>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</si>
  <si>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</si>
  <si>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</si>
  <si>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</si>
  <si>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</si>
  <si>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</si>
  <si>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</si>
  <si>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</si>
  <si>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</si>
  <si>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</si>
  <si>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</si>
  <si>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</si>
  <si>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</si>
  <si>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</si>
  <si>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</si>
  <si>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</si>
  <si>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</si>
  <si>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</si>
  <si>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</si>
  <si>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</si>
  <si>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</si>
  <si>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</si>
  <si>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</si>
  <si>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</si>
  <si>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</si>
  <si>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</si>
  <si>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</si>
  <si>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</si>
  <si>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</si>
  <si>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</si>
  <si>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</si>
  <si>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</si>
  <si>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</si>
  <si>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</si>
  <si>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</si>
  <si>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</si>
  <si>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</si>
  <si>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</si>
  <si>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</si>
  <si>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</si>
  <si>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</si>
  <si>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</si>
  <si>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</si>
  <si>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</si>
  <si>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</si>
  <si>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</si>
  <si>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</si>
  <si>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</si>
  <si>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</si>
  <si>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</si>
  <si>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</si>
  <si>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</si>
  <si>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</si>
  <si>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</si>
  <si>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</si>
  <si>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</si>
  <si>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</si>
  <si>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</si>
  <si>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</si>
  <si>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</si>
  <si>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</si>
  <si>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</si>
  <si>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</si>
  <si>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</si>
  <si>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</si>
  <si>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</si>
  <si>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</si>
  <si>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</si>
  <si>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</si>
  <si>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</si>
  <si>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</si>
  <si>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</si>
  <si>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</si>
  <si>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</si>
  <si>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</si>
  <si>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</si>
  <si>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</si>
  <si>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</si>
  <si>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</si>
  <si>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</si>
  <si>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</si>
  <si>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</si>
  <si>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</si>
  <si>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</si>
  <si>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</si>
  <si>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</si>
  <si>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</si>
  <si>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</si>
  <si>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</si>
  <si>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</si>
  <si>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</si>
  <si>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</si>
  <si>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</si>
  <si>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</si>
  <si>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</si>
  <si>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</si>
  <si>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</si>
  <si>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</si>
  <si>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</si>
  <si>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鉄道災害復旧事業</t>
    <phoneticPr fontId="5"/>
  </si>
  <si>
    <t>169</t>
    <phoneticPr fontId="5"/>
  </si>
  <si>
    <t>197</t>
    <phoneticPr fontId="5"/>
  </si>
  <si>
    <t>東日本大震災鉄道施設災害復旧費補助金交付要綱</t>
    <rPh sb="0" eb="1">
      <t>ヒガシ</t>
    </rPh>
    <rPh sb="1" eb="3">
      <t>ニホン</t>
    </rPh>
    <rPh sb="3" eb="6">
      <t>ダイシンサイ</t>
    </rPh>
    <rPh sb="6" eb="8">
      <t>テツドウ</t>
    </rPh>
    <rPh sb="8" eb="10">
      <t>シセツ</t>
    </rPh>
    <rPh sb="10" eb="12">
      <t>サイガイ</t>
    </rPh>
    <rPh sb="12" eb="15">
      <t>フッキュウヒ</t>
    </rPh>
    <rPh sb="15" eb="18">
      <t>ホジョキン</t>
    </rPh>
    <rPh sb="18" eb="20">
      <t>コウフ</t>
    </rPh>
    <rPh sb="20" eb="22">
      <t>ヨウコウ</t>
    </rPh>
    <phoneticPr fontId="5"/>
  </si>
  <si>
    <t>東日本大震災により鉄道施設に甚大な被害を生じ、鉄道事業者のみでは鉄道施設の復旧を行うことが困難な場合において、鉄道施設の災害復旧事業を支援することにより、その速やかな復旧を図る</t>
    <rPh sb="9" eb="11">
      <t>テツドウ</t>
    </rPh>
    <rPh sb="11" eb="13">
      <t>シセツ</t>
    </rPh>
    <rPh sb="14" eb="16">
      <t>ジンダイ</t>
    </rPh>
    <rPh sb="17" eb="19">
      <t>ヒガイ</t>
    </rPh>
    <rPh sb="20" eb="21">
      <t>ショウ</t>
    </rPh>
    <rPh sb="23" eb="25">
      <t>テツドウ</t>
    </rPh>
    <rPh sb="25" eb="28">
      <t>ジギョウシャ</t>
    </rPh>
    <rPh sb="32" eb="34">
      <t>テツドウ</t>
    </rPh>
    <rPh sb="34" eb="36">
      <t>シセツ</t>
    </rPh>
    <rPh sb="37" eb="39">
      <t>フッキュウ</t>
    </rPh>
    <rPh sb="40" eb="41">
      <t>オコナ</t>
    </rPh>
    <rPh sb="45" eb="47">
      <t>コンナン</t>
    </rPh>
    <rPh sb="48" eb="50">
      <t>バアイ</t>
    </rPh>
    <rPh sb="55" eb="57">
      <t>テツドウ</t>
    </rPh>
    <rPh sb="57" eb="59">
      <t>シセツ</t>
    </rPh>
    <rPh sb="60" eb="62">
      <t>サイガイ</t>
    </rPh>
    <rPh sb="62" eb="64">
      <t>フッキュウ</t>
    </rPh>
    <rPh sb="64" eb="66">
      <t>ジギョウ</t>
    </rPh>
    <rPh sb="67" eb="69">
      <t>シエン</t>
    </rPh>
    <rPh sb="79" eb="80">
      <t>スミ</t>
    </rPh>
    <rPh sb="83" eb="85">
      <t>フッキュウ</t>
    </rPh>
    <rPh sb="86" eb="87">
      <t>ハカ</t>
    </rPh>
    <phoneticPr fontId="5"/>
  </si>
  <si>
    <t>東日本大震災により鉄道施設に甚大な被害を生じた施設を地方公共団体が保有することを前提に災害復旧にかかる事業費に対し補助する
岩手県に対し三陸鉄道の北リアス線及び南リアス線の復旧に要する費用を補助</t>
    <rPh sb="9" eb="11">
      <t>テツドウ</t>
    </rPh>
    <rPh sb="11" eb="13">
      <t>シセツ</t>
    </rPh>
    <rPh sb="14" eb="16">
      <t>ジンダイ</t>
    </rPh>
    <rPh sb="17" eb="19">
      <t>ヒガイ</t>
    </rPh>
    <rPh sb="20" eb="21">
      <t>ショウ</t>
    </rPh>
    <rPh sb="23" eb="25">
      <t>シセツ</t>
    </rPh>
    <rPh sb="26" eb="28">
      <t>チホウ</t>
    </rPh>
    <rPh sb="28" eb="30">
      <t>コウキョウ</t>
    </rPh>
    <rPh sb="30" eb="32">
      <t>ダンタイ</t>
    </rPh>
    <rPh sb="33" eb="35">
      <t>ホユウ</t>
    </rPh>
    <rPh sb="40" eb="42">
      <t>ゼンテイ</t>
    </rPh>
    <rPh sb="43" eb="45">
      <t>サイガイ</t>
    </rPh>
    <rPh sb="45" eb="47">
      <t>フッキュウ</t>
    </rPh>
    <rPh sb="51" eb="54">
      <t>ジギョウヒ</t>
    </rPh>
    <rPh sb="55" eb="56">
      <t>タイ</t>
    </rPh>
    <rPh sb="57" eb="59">
      <t>ホジョ</t>
    </rPh>
    <rPh sb="62" eb="65">
      <t>イワテケン</t>
    </rPh>
    <rPh sb="66" eb="67">
      <t>タイ</t>
    </rPh>
    <rPh sb="68" eb="70">
      <t>サンリク</t>
    </rPh>
    <rPh sb="70" eb="72">
      <t>テツドウ</t>
    </rPh>
    <rPh sb="73" eb="74">
      <t>キタ</t>
    </rPh>
    <rPh sb="77" eb="78">
      <t>セン</t>
    </rPh>
    <rPh sb="78" eb="79">
      <t>オヨ</t>
    </rPh>
    <rPh sb="80" eb="81">
      <t>ミナミ</t>
    </rPh>
    <rPh sb="84" eb="85">
      <t>セン</t>
    </rPh>
    <rPh sb="86" eb="88">
      <t>フッキュウ</t>
    </rPh>
    <rPh sb="89" eb="90">
      <t>ヨウ</t>
    </rPh>
    <rPh sb="92" eb="94">
      <t>ヒヨウ</t>
    </rPh>
    <rPh sb="95" eb="97">
      <t>ホジョ</t>
    </rPh>
    <phoneticPr fontId="5"/>
  </si>
  <si>
    <t>路線</t>
    <rPh sb="0" eb="2">
      <t>ロセン</t>
    </rPh>
    <phoneticPr fontId="5"/>
  </si>
  <si>
    <t>被災自治体からのニーズを反映している</t>
    <rPh sb="0" eb="2">
      <t>ヒサイ</t>
    </rPh>
    <rPh sb="2" eb="5">
      <t>ジチタイ</t>
    </rPh>
    <rPh sb="12" eb="14">
      <t>ハンエイ</t>
    </rPh>
    <phoneticPr fontId="5"/>
  </si>
  <si>
    <t>早期復旧が望まれる</t>
    <rPh sb="0" eb="2">
      <t>ソウキ</t>
    </rPh>
    <rPh sb="2" eb="4">
      <t>フッキュウ</t>
    </rPh>
    <rPh sb="5" eb="6">
      <t>ノゾ</t>
    </rPh>
    <phoneticPr fontId="5"/>
  </si>
  <si>
    <t>‐</t>
  </si>
  <si>
    <t>複数事業者による入札が行われている</t>
    <rPh sb="0" eb="2">
      <t>フクスウ</t>
    </rPh>
    <rPh sb="2" eb="5">
      <t>ジギョウシャ</t>
    </rPh>
    <rPh sb="8" eb="10">
      <t>ニュウサツ</t>
    </rPh>
    <rPh sb="11" eb="12">
      <t>オコナ</t>
    </rPh>
    <phoneticPr fontId="5"/>
  </si>
  <si>
    <t>A.（岩手県）</t>
    <rPh sb="3" eb="6">
      <t>イワテケン</t>
    </rPh>
    <phoneticPr fontId="5"/>
  </si>
  <si>
    <t>本工事費</t>
    <rPh sb="0" eb="1">
      <t>ホン</t>
    </rPh>
    <rPh sb="1" eb="4">
      <t>コウジヒ</t>
    </rPh>
    <phoneticPr fontId="5"/>
  </si>
  <si>
    <t>災害復旧工事施工費</t>
    <rPh sb="0" eb="2">
      <t>サイガイ</t>
    </rPh>
    <rPh sb="2" eb="4">
      <t>フッキュウ</t>
    </rPh>
    <rPh sb="4" eb="6">
      <t>コウジ</t>
    </rPh>
    <rPh sb="6" eb="8">
      <t>セコウ</t>
    </rPh>
    <rPh sb="8" eb="9">
      <t>ヒ</t>
    </rPh>
    <phoneticPr fontId="5"/>
  </si>
  <si>
    <t>B.（三陸鉄道）</t>
    <rPh sb="3" eb="5">
      <t>サンリク</t>
    </rPh>
    <rPh sb="5" eb="7">
      <t>テツドウ</t>
    </rPh>
    <phoneticPr fontId="5"/>
  </si>
  <si>
    <t>岩手県</t>
    <rPh sb="0" eb="3">
      <t>イワテケン</t>
    </rPh>
    <phoneticPr fontId="5"/>
  </si>
  <si>
    <t>三陸鉄道の災害復旧工事</t>
    <rPh sb="0" eb="2">
      <t>サンリク</t>
    </rPh>
    <rPh sb="2" eb="4">
      <t>テツドウ</t>
    </rPh>
    <rPh sb="5" eb="7">
      <t>サイガイ</t>
    </rPh>
    <rPh sb="7" eb="9">
      <t>フッキュウ</t>
    </rPh>
    <rPh sb="9" eb="11">
      <t>コウジ</t>
    </rPh>
    <phoneticPr fontId="5"/>
  </si>
  <si>
    <t>ー</t>
    <phoneticPr fontId="5"/>
  </si>
  <si>
    <t>-</t>
    <phoneticPr fontId="5"/>
  </si>
  <si>
    <t>三陸鉄道</t>
    <rPh sb="0" eb="2">
      <t>サンリク</t>
    </rPh>
    <rPh sb="2" eb="4">
      <t>テツドウ</t>
    </rPh>
    <phoneticPr fontId="5"/>
  </si>
  <si>
    <t>甚大な被害を受けた被災鉄道のうち、復旧工事を実施中、またはその一部が復旧した路線数</t>
    <phoneticPr fontId="5"/>
  </si>
  <si>
    <t>2,770/3</t>
    <phoneticPr fontId="5"/>
  </si>
  <si>
    <t>2,100/2</t>
    <phoneticPr fontId="5"/>
  </si>
  <si>
    <r>
      <t>2</t>
    </r>
    <r>
      <rPr>
        <sz val="11"/>
        <rFont val="ＭＳ Ｐゴシック"/>
        <family val="3"/>
        <charset val="128"/>
      </rPr>
      <t>97</t>
    </r>
    <r>
      <rPr>
        <sz val="11"/>
        <rFont val="ＭＳ Ｐゴシック"/>
        <family val="3"/>
        <charset val="128"/>
      </rPr>
      <t>/2</t>
    </r>
    <phoneticPr fontId="5"/>
  </si>
  <si>
    <t>事業完了後、審査を行い単位当たりのコストを確認している</t>
    <rPh sb="0" eb="2">
      <t>ジギョウ</t>
    </rPh>
    <rPh sb="2" eb="5">
      <t>カンリョウゴ</t>
    </rPh>
    <rPh sb="6" eb="8">
      <t>シンサ</t>
    </rPh>
    <rPh sb="9" eb="10">
      <t>オコナ</t>
    </rPh>
    <rPh sb="11" eb="13">
      <t>タンイ</t>
    </rPh>
    <rPh sb="13" eb="14">
      <t>ア</t>
    </rPh>
    <rPh sb="21" eb="23">
      <t>カクニン</t>
    </rPh>
    <phoneticPr fontId="5"/>
  </si>
  <si>
    <t>事業完了後、審査を行い項目・使途が適切に執行されているか確認している</t>
    <rPh sb="0" eb="2">
      <t>ジギョウ</t>
    </rPh>
    <rPh sb="2" eb="5">
      <t>カンリョウゴ</t>
    </rPh>
    <rPh sb="6" eb="8">
      <t>シンサ</t>
    </rPh>
    <rPh sb="9" eb="10">
      <t>オコナ</t>
    </rPh>
    <rPh sb="11" eb="13">
      <t>コウモク</t>
    </rPh>
    <rPh sb="14" eb="16">
      <t>シト</t>
    </rPh>
    <rPh sb="17" eb="19">
      <t>テキセツ</t>
    </rPh>
    <rPh sb="20" eb="22">
      <t>シッコウ</t>
    </rPh>
    <rPh sb="28" eb="30">
      <t>カクニン</t>
    </rPh>
    <phoneticPr fontId="5"/>
  </si>
  <si>
    <t>事業完了後、審査を行いコストの削減について確認している</t>
    <rPh sb="0" eb="2">
      <t>ジギョウ</t>
    </rPh>
    <rPh sb="2" eb="5">
      <t>カンリョウゴ</t>
    </rPh>
    <rPh sb="6" eb="8">
      <t>シンサ</t>
    </rPh>
    <rPh sb="9" eb="10">
      <t>オコナ</t>
    </rPh>
    <rPh sb="15" eb="17">
      <t>サクゲン</t>
    </rPh>
    <rPh sb="21" eb="23">
      <t>カクニン</t>
    </rPh>
    <phoneticPr fontId="5"/>
  </si>
  <si>
    <t>三陸鉄道の北リアス線及び南リアス線が平成26年4月に運転再開している</t>
    <rPh sb="0" eb="2">
      <t>サンリク</t>
    </rPh>
    <rPh sb="2" eb="4">
      <t>テツドウ</t>
    </rPh>
    <rPh sb="5" eb="6">
      <t>キタ</t>
    </rPh>
    <rPh sb="9" eb="10">
      <t>セン</t>
    </rPh>
    <rPh sb="10" eb="11">
      <t>オヨ</t>
    </rPh>
    <rPh sb="12" eb="13">
      <t>ミナミ</t>
    </rPh>
    <rPh sb="16" eb="17">
      <t>セン</t>
    </rPh>
    <rPh sb="18" eb="20">
      <t>ヘイセイ</t>
    </rPh>
    <rPh sb="22" eb="23">
      <t>ネン</t>
    </rPh>
    <rPh sb="24" eb="25">
      <t>ガツ</t>
    </rPh>
    <rPh sb="26" eb="28">
      <t>ウンテン</t>
    </rPh>
    <rPh sb="28" eb="30">
      <t>サイカイ</t>
    </rPh>
    <phoneticPr fontId="5"/>
  </si>
  <si>
    <t>事業完了後の審査において確認している</t>
    <rPh sb="0" eb="2">
      <t>ジギョウ</t>
    </rPh>
    <rPh sb="2" eb="5">
      <t>カンリョウゴ</t>
    </rPh>
    <rPh sb="6" eb="8">
      <t>シンサ</t>
    </rPh>
    <rPh sb="12" eb="14">
      <t>カクニン</t>
    </rPh>
    <phoneticPr fontId="5"/>
  </si>
  <si>
    <t>北リアス線及び南リアス線は全線運転再開している</t>
    <rPh sb="0" eb="1">
      <t>キタ</t>
    </rPh>
    <rPh sb="4" eb="5">
      <t>セン</t>
    </rPh>
    <rPh sb="5" eb="6">
      <t>オヨ</t>
    </rPh>
    <rPh sb="7" eb="8">
      <t>ミナミ</t>
    </rPh>
    <rPh sb="11" eb="12">
      <t>セン</t>
    </rPh>
    <rPh sb="13" eb="15">
      <t>ゼンセン</t>
    </rPh>
    <rPh sb="15" eb="17">
      <t>ウンテン</t>
    </rPh>
    <rPh sb="17" eb="19">
      <t>サイカイ</t>
    </rPh>
    <phoneticPr fontId="5"/>
  </si>
  <si>
    <t>整備された軌道・構造物等により全線運転再開している</t>
    <rPh sb="0" eb="2">
      <t>セイビ</t>
    </rPh>
    <rPh sb="5" eb="7">
      <t>キドウ</t>
    </rPh>
    <rPh sb="8" eb="11">
      <t>コウゾウブツ</t>
    </rPh>
    <rPh sb="11" eb="12">
      <t>トウ</t>
    </rPh>
    <rPh sb="15" eb="17">
      <t>ゼンセン</t>
    </rPh>
    <rPh sb="17" eb="19">
      <t>ウンテン</t>
    </rPh>
    <rPh sb="19" eb="21">
      <t>サイカイ</t>
    </rPh>
    <phoneticPr fontId="5"/>
  </si>
  <si>
    <t>事業完了後、審査を行い透明性の確保を確認している</t>
    <rPh sb="0" eb="2">
      <t>ジギョウ</t>
    </rPh>
    <rPh sb="2" eb="5">
      <t>カンリョウゴ</t>
    </rPh>
    <rPh sb="6" eb="8">
      <t>シンサ</t>
    </rPh>
    <rPh sb="9" eb="10">
      <t>オコナ</t>
    </rPh>
    <rPh sb="11" eb="14">
      <t>トウメイセイ</t>
    </rPh>
    <rPh sb="15" eb="17">
      <t>カクホ</t>
    </rPh>
    <rPh sb="18" eb="20">
      <t>カクニン</t>
    </rPh>
    <phoneticPr fontId="5"/>
  </si>
  <si>
    <t>鉄道事業者の資力のみでは復旧が困難な場合に、国が一部を補助する</t>
    <rPh sb="0" eb="2">
      <t>テツドウ</t>
    </rPh>
    <rPh sb="2" eb="5">
      <t>ジギョウシャ</t>
    </rPh>
    <rPh sb="6" eb="8">
      <t>シリョク</t>
    </rPh>
    <rPh sb="12" eb="14">
      <t>フッキュウ</t>
    </rPh>
    <rPh sb="15" eb="17">
      <t>コンナン</t>
    </rPh>
    <rPh sb="18" eb="20">
      <t>バアイ</t>
    </rPh>
    <rPh sb="22" eb="23">
      <t>クニ</t>
    </rPh>
    <rPh sb="24" eb="26">
      <t>イチブ</t>
    </rPh>
    <rPh sb="27" eb="29">
      <t>ホジョ</t>
    </rPh>
    <phoneticPr fontId="5"/>
  </si>
  <si>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</si>
  <si>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</si>
  <si>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執行額／路線数　　　　　　　　　　　　　　</t>
    <rPh sb="0" eb="2">
      <t>シッコウ</t>
    </rPh>
    <rPh sb="2" eb="3">
      <t>ガク</t>
    </rPh>
    <rPh sb="4" eb="7">
      <t>ロセンスウ</t>
    </rPh>
    <phoneticPr fontId="5"/>
  </si>
  <si>
    <t>・「予算額・執行額」の平成24年度の「前年度からの繰越し」については、国土交通省が計上した同様の事業の前年度からの繰越し額を参考記載しているもの。
・同事業における平成24年度への繰越し額
　平成24年度　3,013百万円
・平成24年度執行額については、一般会計繰越分と特別会計分を切り出すことが困難のため併せて記載。</t>
    <rPh sb="2" eb="4">
      <t>ヨサン</t>
    </rPh>
    <rPh sb="4" eb="5">
      <t>ガク</t>
    </rPh>
    <rPh sb="6" eb="8">
      <t>シッコウ</t>
    </rPh>
    <rPh sb="8" eb="9">
      <t>ガク</t>
    </rPh>
    <rPh sb="11" eb="13">
      <t>ヘイセイ</t>
    </rPh>
    <rPh sb="15" eb="17">
      <t>ネンド</t>
    </rPh>
    <rPh sb="19" eb="22">
      <t>ゼンネンド</t>
    </rPh>
    <rPh sb="25" eb="26">
      <t>ク</t>
    </rPh>
    <rPh sb="26" eb="27">
      <t>コシ</t>
    </rPh>
    <rPh sb="35" eb="37">
      <t>コクド</t>
    </rPh>
    <rPh sb="37" eb="40">
      <t>コウツウショウ</t>
    </rPh>
    <rPh sb="41" eb="43">
      <t>ケイジョウ</t>
    </rPh>
    <rPh sb="45" eb="47">
      <t>ドウヨウ</t>
    </rPh>
    <rPh sb="48" eb="50">
      <t>ジギョウ</t>
    </rPh>
    <rPh sb="51" eb="53">
      <t>ゼンネン</t>
    </rPh>
    <rPh sb="53" eb="54">
      <t>ド</t>
    </rPh>
    <rPh sb="57" eb="59">
      <t>クリコシ</t>
    </rPh>
    <rPh sb="60" eb="61">
      <t>ガク</t>
    </rPh>
    <rPh sb="62" eb="64">
      <t>サンコウ</t>
    </rPh>
    <rPh sb="64" eb="66">
      <t>キサイ</t>
    </rPh>
    <rPh sb="75" eb="78">
      <t>ドウジギョウ</t>
    </rPh>
    <rPh sb="82" eb="84">
      <t>ヘイセイ</t>
    </rPh>
    <rPh sb="86" eb="88">
      <t>ネンド</t>
    </rPh>
    <rPh sb="90" eb="92">
      <t>クリコシ</t>
    </rPh>
    <rPh sb="93" eb="94">
      <t>ガク</t>
    </rPh>
    <rPh sb="96" eb="98">
      <t>ヘイセイ</t>
    </rPh>
    <rPh sb="100" eb="102">
      <t>ネンド</t>
    </rPh>
    <rPh sb="108" eb="111">
      <t>ヒャクマンエン</t>
    </rPh>
    <rPh sb="113" eb="115">
      <t>ヘイセイ</t>
    </rPh>
    <rPh sb="117" eb="119">
      <t>ネンド</t>
    </rPh>
    <rPh sb="119" eb="121">
      <t>シッコウ</t>
    </rPh>
    <rPh sb="121" eb="122">
      <t>ガク</t>
    </rPh>
    <rPh sb="128" eb="130">
      <t>イッパン</t>
    </rPh>
    <rPh sb="130" eb="132">
      <t>カイケイ</t>
    </rPh>
    <rPh sb="132" eb="134">
      <t>クリコシ</t>
    </rPh>
    <rPh sb="134" eb="135">
      <t>ブン</t>
    </rPh>
    <rPh sb="136" eb="138">
      <t>トクベツ</t>
    </rPh>
    <rPh sb="138" eb="140">
      <t>カイケイ</t>
    </rPh>
    <rPh sb="140" eb="141">
      <t>ブン</t>
    </rPh>
    <rPh sb="142" eb="143">
      <t>キ</t>
    </rPh>
    <rPh sb="144" eb="145">
      <t>ダ</t>
    </rPh>
    <rPh sb="149" eb="151">
      <t>コンナン</t>
    </rPh>
    <rPh sb="154" eb="155">
      <t>アワ</t>
    </rPh>
    <rPh sb="157" eb="159">
      <t>キサイ</t>
    </rPh>
    <phoneticPr fontId="5"/>
  </si>
  <si>
    <t>甚大な被害を受けた被災鉄道の復旧した路線数</t>
    <rPh sb="0" eb="2">
      <t>ジンダイ</t>
    </rPh>
    <rPh sb="3" eb="5">
      <t>ヒガイ</t>
    </rPh>
    <rPh sb="6" eb="7">
      <t>ウ</t>
    </rPh>
    <rPh sb="9" eb="11">
      <t>ヒサイ</t>
    </rPh>
    <rPh sb="11" eb="13">
      <t>テツドウ</t>
    </rPh>
    <rPh sb="14" eb="16">
      <t>フッキュウ</t>
    </rPh>
    <rPh sb="18" eb="20">
      <t>ロセン</t>
    </rPh>
    <rPh sb="20" eb="21">
      <t>スウ</t>
    </rPh>
    <phoneticPr fontId="5"/>
  </si>
  <si>
    <t>甚大な被害を受けた被災鉄道を全て復旧する　（復旧に関して地元の調整が完了した路線に限る）</t>
    <rPh sb="0" eb="2">
      <t>ジンダイ</t>
    </rPh>
    <rPh sb="3" eb="5">
      <t>ヒガイ</t>
    </rPh>
    <rPh sb="6" eb="7">
      <t>ウ</t>
    </rPh>
    <rPh sb="9" eb="11">
      <t>ヒサイ</t>
    </rPh>
    <rPh sb="11" eb="13">
      <t>テツドウ</t>
    </rPh>
    <rPh sb="14" eb="15">
      <t>スベ</t>
    </rPh>
    <rPh sb="16" eb="18">
      <t>フッキュウ</t>
    </rPh>
    <rPh sb="22" eb="24">
      <t>フッキュウ</t>
    </rPh>
    <rPh sb="25" eb="26">
      <t>カン</t>
    </rPh>
    <rPh sb="28" eb="30">
      <t>ジモト</t>
    </rPh>
    <rPh sb="31" eb="33">
      <t>チョウセイ</t>
    </rPh>
    <rPh sb="34" eb="36">
      <t>カンリョウ</t>
    </rPh>
    <rPh sb="38" eb="40">
      <t>ロセン</t>
    </rPh>
    <rPh sb="41" eb="42">
      <t>カギ</t>
    </rPh>
    <phoneticPr fontId="5"/>
  </si>
  <si>
    <t>当該事業は平成26年度で終了するが、得られた知見は他の事業にも活用していくこと。</t>
    <phoneticPr fontId="5"/>
  </si>
  <si>
    <t>終了予定</t>
  </si>
  <si>
    <t>事業の目的である鉄道施設の災害復旧を平成26年度予算において達成しており、平成27年度以降は予算計上をしていない。</t>
    <phoneticPr fontId="5"/>
  </si>
  <si>
    <t>予定通り終了</t>
  </si>
  <si>
    <t>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</si>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</sst>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11" xfId="4"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4" applyFont="1" applyFill="1" applyBorder="1" applyAlignment="1" applyProtection="1">
      <alignment horizontal="center" vertical="center"/>
      <protection locked="0"/>
    </xf>
    <xf numFmtId="0" fontId="3" fillId="0" borderId="18"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0" xfId="0" applyFont="1" applyFill="1" applyBorder="1" applyAlignment="1" applyProtection="1">
      <alignment horizontal="left" vertical="center" wrapText="1"/>
      <protection locked="0"/>
    </xf>
    <xf numFmtId="0" fontId="3"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75"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43" xfId="4" applyFont="1" applyFill="1" applyBorder="1" applyAlignment="1" applyProtection="1">
      <alignment horizontal="center" vertical="center" wrapText="1"/>
      <protection locked="0"/>
    </xf>
    <xf numFmtId="0" fontId="3" fillId="0" borderId="6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3" fillId="0" borderId="19" xfId="4"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8" fontId="3" fillId="0" borderId="25" xfId="7" applyFont="1" applyFill="1" applyBorder="1" applyAlignment="1" applyProtection="1">
      <alignment horizontal="center" vertical="center"/>
      <protection locked="0"/>
    </xf>
    <xf numFmtId="38" fontId="3" fillId="0" borderId="26" xfId="7" applyFont="1" applyFill="1" applyBorder="1" applyAlignment="1" applyProtection="1">
      <alignment horizontal="center" vertical="center"/>
      <protection locked="0"/>
    </xf>
    <xf numFmtId="38" fontId="3" fillId="0" borderId="27" xfId="7"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0" fontId="0" fillId="0" borderId="25" xfId="4"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39" xfId="4" applyFont="1" applyFill="1" applyBorder="1" applyAlignment="1" applyProtection="1">
      <alignment horizontal="center" vertical="center"/>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xdr:colOff>
      <xdr:row>145</xdr:row>
      <xdr:rowOff>28575</xdr:rowOff>
    </xdr:from>
    <xdr:to>
      <xdr:col>38</xdr:col>
      <xdr:colOff>0</xdr:colOff>
      <xdr:row>146</xdr:row>
      <xdr:rowOff>219075</xdr:rowOff>
    </xdr:to>
    <xdr:sp macro="" textlink="">
      <xdr:nvSpPr>
        <xdr:cNvPr id="2" name="テキスト ボックス 1"/>
        <xdr:cNvSpPr txBox="1"/>
      </xdr:nvSpPr>
      <xdr:spPr>
        <a:xfrm>
          <a:off x="3267075" y="32766000"/>
          <a:ext cx="36099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３４０百万円</a:t>
          </a:r>
          <a:endParaRPr kumimoji="1" lang="en-US" altLang="ja-JP" sz="1100"/>
        </a:p>
        <a:p>
          <a:endParaRPr kumimoji="1" lang="ja-JP" altLang="en-US" sz="1100"/>
        </a:p>
      </xdr:txBody>
    </xdr:sp>
    <xdr:clientData/>
  </xdr:twoCellAnchor>
  <xdr:twoCellAnchor>
    <xdr:from>
      <xdr:col>23</xdr:col>
      <xdr:colOff>66675</xdr:colOff>
      <xdr:row>151</xdr:row>
      <xdr:rowOff>228600</xdr:rowOff>
    </xdr:from>
    <xdr:to>
      <xdr:col>32</xdr:col>
      <xdr:colOff>28575</xdr:colOff>
      <xdr:row>153</xdr:row>
      <xdr:rowOff>238125</xdr:rowOff>
    </xdr:to>
    <xdr:sp macro="" textlink="">
      <xdr:nvSpPr>
        <xdr:cNvPr id="3" name="テキスト ボックス 2"/>
        <xdr:cNvSpPr txBox="1"/>
      </xdr:nvSpPr>
      <xdr:spPr>
        <a:xfrm>
          <a:off x="4229100" y="35080575"/>
          <a:ext cx="1590675"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地方公共団体</a:t>
          </a:r>
          <a:endParaRPr kumimoji="1" lang="en-US" altLang="ja-JP" sz="1100"/>
        </a:p>
        <a:p>
          <a:pPr algn="ctr"/>
          <a:r>
            <a:rPr kumimoji="1" lang="ja-JP" altLang="en-US" sz="1100"/>
            <a:t>２９７百万円</a:t>
          </a:r>
        </a:p>
      </xdr:txBody>
    </xdr:sp>
    <xdr:clientData/>
  </xdr:twoCellAnchor>
  <xdr:twoCellAnchor>
    <xdr:from>
      <xdr:col>16</xdr:col>
      <xdr:colOff>95250</xdr:colOff>
      <xdr:row>154</xdr:row>
      <xdr:rowOff>19050</xdr:rowOff>
    </xdr:from>
    <xdr:to>
      <xdr:col>38</xdr:col>
      <xdr:colOff>28575</xdr:colOff>
      <xdr:row>156</xdr:row>
      <xdr:rowOff>47625</xdr:rowOff>
    </xdr:to>
    <xdr:sp macro="" textlink="">
      <xdr:nvSpPr>
        <xdr:cNvPr id="4" name="テキスト ボックス 3"/>
        <xdr:cNvSpPr txBox="1"/>
      </xdr:nvSpPr>
      <xdr:spPr>
        <a:xfrm>
          <a:off x="2990850" y="35928300"/>
          <a:ext cx="39147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「東日本大震災鉄道施設災害復旧費補助金交付要綱」に基づき鉄道事業者が復旧した鉄道施設を地方公共団体が保有する場合には、その復旧に要した費用の一部を補助する。</a:t>
          </a:r>
        </a:p>
      </xdr:txBody>
    </xdr:sp>
    <xdr:clientData/>
  </xdr:twoCellAnchor>
  <xdr:twoCellAnchor>
    <xdr:from>
      <xdr:col>16</xdr:col>
      <xdr:colOff>66675</xdr:colOff>
      <xdr:row>147</xdr:row>
      <xdr:rowOff>9525</xdr:rowOff>
    </xdr:from>
    <xdr:to>
      <xdr:col>39</xdr:col>
      <xdr:colOff>161925</xdr:colOff>
      <xdr:row>148</xdr:row>
      <xdr:rowOff>342900</xdr:rowOff>
    </xdr:to>
    <xdr:sp macro="" textlink="">
      <xdr:nvSpPr>
        <xdr:cNvPr id="5" name="テキスト ボックス 4"/>
        <xdr:cNvSpPr txBox="1"/>
      </xdr:nvSpPr>
      <xdr:spPr>
        <a:xfrm>
          <a:off x="2962275" y="33451800"/>
          <a:ext cx="42576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国は東日本大震災により甚大な被害を受けた中小三セク旅客鉄道に対する国の支援を拡充する等被災地の鉄道の早期復旧に要する費用を助成する。</a:t>
          </a:r>
        </a:p>
      </xdr:txBody>
    </xdr:sp>
    <xdr:clientData/>
  </xdr:twoCellAnchor>
  <xdr:twoCellAnchor>
    <xdr:from>
      <xdr:col>22</xdr:col>
      <xdr:colOff>133350</xdr:colOff>
      <xdr:row>159</xdr:row>
      <xdr:rowOff>285750</xdr:rowOff>
    </xdr:from>
    <xdr:to>
      <xdr:col>31</xdr:col>
      <xdr:colOff>0</xdr:colOff>
      <xdr:row>161</xdr:row>
      <xdr:rowOff>247649</xdr:rowOff>
    </xdr:to>
    <xdr:sp macro="" textlink="">
      <xdr:nvSpPr>
        <xdr:cNvPr id="6" name="テキスト ボックス 5"/>
        <xdr:cNvSpPr txBox="1"/>
      </xdr:nvSpPr>
      <xdr:spPr>
        <a:xfrm>
          <a:off x="4114800" y="37957125"/>
          <a:ext cx="1495425" cy="666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a:t>
          </a:r>
          <a:endParaRPr kumimoji="1" lang="en-US" altLang="ja-JP" sz="1100"/>
        </a:p>
        <a:p>
          <a:pPr algn="ctr"/>
          <a:r>
            <a:rPr kumimoji="1" lang="ja-JP" altLang="en-US" sz="1100"/>
            <a:t>鉄道事業者</a:t>
          </a:r>
          <a:endParaRPr kumimoji="1" lang="en-US" altLang="ja-JP" sz="1100"/>
        </a:p>
        <a:p>
          <a:pPr algn="ctr"/>
          <a:r>
            <a:rPr kumimoji="1" lang="ja-JP" altLang="en-US" sz="1100"/>
            <a:t>２９７百万円</a:t>
          </a:r>
          <a:endParaRPr kumimoji="1" lang="en-US" altLang="ja-JP" sz="1100"/>
        </a:p>
        <a:p>
          <a:pPr algn="ctr"/>
          <a:endParaRPr kumimoji="1" lang="en-US" altLang="ja-JP" sz="1100"/>
        </a:p>
        <a:p>
          <a:pPr algn="ctr"/>
          <a:endParaRPr kumimoji="1" lang="ja-JP" altLang="en-US" sz="1100"/>
        </a:p>
      </xdr:txBody>
    </xdr:sp>
    <xdr:clientData/>
  </xdr:twoCellAnchor>
  <xdr:twoCellAnchor>
    <xdr:from>
      <xdr:col>17</xdr:col>
      <xdr:colOff>38100</xdr:colOff>
      <xdr:row>158</xdr:row>
      <xdr:rowOff>247650</xdr:rowOff>
    </xdr:from>
    <xdr:to>
      <xdr:col>27</xdr:col>
      <xdr:colOff>19050</xdr:colOff>
      <xdr:row>159</xdr:row>
      <xdr:rowOff>142875</xdr:rowOff>
    </xdr:to>
    <xdr:sp macro="" textlink="">
      <xdr:nvSpPr>
        <xdr:cNvPr id="7" name="テキスト ボックス 6"/>
        <xdr:cNvSpPr txBox="1"/>
      </xdr:nvSpPr>
      <xdr:spPr>
        <a:xfrm>
          <a:off x="3114675" y="37566600"/>
          <a:ext cx="17907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鉄道施設の復旧費補助</a:t>
          </a:r>
          <a:r>
            <a:rPr kumimoji="1" lang="en-US" altLang="ja-JP" sz="1100"/>
            <a:t>】</a:t>
          </a:r>
        </a:p>
        <a:p>
          <a:endParaRPr kumimoji="1" lang="ja-JP" altLang="en-US" sz="1100"/>
        </a:p>
      </xdr:txBody>
    </xdr:sp>
    <xdr:clientData/>
  </xdr:twoCellAnchor>
  <xdr:twoCellAnchor>
    <xdr:from>
      <xdr:col>16</xdr:col>
      <xdr:colOff>123825</xdr:colOff>
      <xdr:row>161</xdr:row>
      <xdr:rowOff>333375</xdr:rowOff>
    </xdr:from>
    <xdr:to>
      <xdr:col>37</xdr:col>
      <xdr:colOff>142875</xdr:colOff>
      <xdr:row>165</xdr:row>
      <xdr:rowOff>9525</xdr:rowOff>
    </xdr:to>
    <xdr:sp macro="" textlink="">
      <xdr:nvSpPr>
        <xdr:cNvPr id="8" name="テキスト ボックス 7"/>
        <xdr:cNvSpPr txBox="1"/>
      </xdr:nvSpPr>
      <xdr:spPr>
        <a:xfrm>
          <a:off x="3324225" y="38395275"/>
          <a:ext cx="42195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「東日本大震災鉄道施設災害復旧費補助金交付要綱」</a:t>
          </a:r>
          <a:r>
            <a:rPr kumimoji="1" lang="ja-JP" altLang="en-US" sz="1100">
              <a:solidFill>
                <a:schemeClr val="dk1"/>
              </a:solidFill>
              <a:effectLst/>
              <a:latin typeface="+mn-lt"/>
              <a:ea typeface="+mn-ea"/>
              <a:cs typeface="+mn-cs"/>
            </a:rPr>
            <a:t>の要件に該当する鉄道</a:t>
          </a:r>
          <a:r>
            <a:rPr kumimoji="1" lang="ja-JP" altLang="ja-JP" sz="1100">
              <a:solidFill>
                <a:schemeClr val="dk1"/>
              </a:solidFill>
              <a:effectLst/>
              <a:latin typeface="+mn-lt"/>
              <a:ea typeface="+mn-ea"/>
              <a:cs typeface="+mn-cs"/>
            </a:rPr>
            <a:t>事業者</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復旧した鉄道施設を地方公共団体が保有する場合には、</a:t>
          </a:r>
          <a:r>
            <a:rPr kumimoji="1" lang="ja-JP" altLang="en-US" sz="1100">
              <a:solidFill>
                <a:schemeClr val="dk1"/>
              </a:solidFill>
              <a:effectLst/>
              <a:latin typeface="+mn-lt"/>
              <a:ea typeface="+mn-ea"/>
              <a:cs typeface="+mn-cs"/>
            </a:rPr>
            <a:t>国及び地方公共団体による支援を受け災害復旧事業を実施する。</a:t>
          </a:r>
          <a:endParaRPr lang="ja-JP" altLang="ja-JP">
            <a:effectLst/>
          </a:endParaRPr>
        </a:p>
        <a:p>
          <a:endParaRPr kumimoji="1" lang="ja-JP" altLang="en-US" sz="1100"/>
        </a:p>
      </xdr:txBody>
    </xdr:sp>
    <xdr:clientData/>
  </xdr:twoCellAnchor>
  <xdr:twoCellAnchor>
    <xdr:from>
      <xdr:col>27</xdr:col>
      <xdr:colOff>142875</xdr:colOff>
      <xdr:row>149</xdr:row>
      <xdr:rowOff>171450</xdr:rowOff>
    </xdr:from>
    <xdr:to>
      <xdr:col>27</xdr:col>
      <xdr:colOff>152400</xdr:colOff>
      <xdr:row>151</xdr:row>
      <xdr:rowOff>47625</xdr:rowOff>
    </xdr:to>
    <xdr:cxnSp macro="">
      <xdr:nvCxnSpPr>
        <xdr:cNvPr id="10" name="直線矢印コネクタ 9"/>
        <xdr:cNvCxnSpPr/>
      </xdr:nvCxnSpPr>
      <xdr:spPr>
        <a:xfrm>
          <a:off x="5029200" y="34318575"/>
          <a:ext cx="9525" cy="5810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156</xdr:row>
      <xdr:rowOff>171450</xdr:rowOff>
    </xdr:from>
    <xdr:to>
      <xdr:col>23</xdr:col>
      <xdr:colOff>152400</xdr:colOff>
      <xdr:row>158</xdr:row>
      <xdr:rowOff>123825</xdr:rowOff>
    </xdr:to>
    <xdr:cxnSp macro="">
      <xdr:nvCxnSpPr>
        <xdr:cNvPr id="12" name="直線矢印コネクタ 11"/>
        <xdr:cNvCxnSpPr/>
      </xdr:nvCxnSpPr>
      <xdr:spPr>
        <a:xfrm>
          <a:off x="4314825" y="36785550"/>
          <a:ext cx="0" cy="657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157</xdr:row>
      <xdr:rowOff>285750</xdr:rowOff>
    </xdr:from>
    <xdr:to>
      <xdr:col>29</xdr:col>
      <xdr:colOff>114300</xdr:colOff>
      <xdr:row>159</xdr:row>
      <xdr:rowOff>114301</xdr:rowOff>
    </xdr:to>
    <xdr:cxnSp macro="">
      <xdr:nvCxnSpPr>
        <xdr:cNvPr id="14" name="直線矢印コネクタ 13"/>
        <xdr:cNvCxnSpPr/>
      </xdr:nvCxnSpPr>
      <xdr:spPr>
        <a:xfrm flipV="1">
          <a:off x="5362575" y="37252275"/>
          <a:ext cx="0" cy="5334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171450</xdr:colOff>
      <xdr:row>156</xdr:row>
      <xdr:rowOff>228600</xdr:rowOff>
    </xdr:from>
    <xdr:to>
      <xdr:col>35</xdr:col>
      <xdr:colOff>47625</xdr:colOff>
      <xdr:row>157</xdr:row>
      <xdr:rowOff>95250</xdr:rowOff>
    </xdr:to>
    <xdr:sp macro="" textlink="">
      <xdr:nvSpPr>
        <xdr:cNvPr id="15" name="テキスト ボックス 14"/>
        <xdr:cNvSpPr txBox="1"/>
      </xdr:nvSpPr>
      <xdr:spPr>
        <a:xfrm>
          <a:off x="4876800" y="36842700"/>
          <a:ext cx="15049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施設の保有</a:t>
          </a:r>
          <a:r>
            <a:rPr kumimoji="1" lang="en-US" altLang="ja-JP" sz="1100"/>
            <a:t>】</a:t>
          </a:r>
          <a:endParaRPr kumimoji="1" lang="ja-JP" altLang="en-US" sz="1100"/>
        </a:p>
      </xdr:txBody>
    </xdr:sp>
    <xdr:clientData/>
  </xdr:twoCellAnchor>
  <xdr:twoCellAnchor>
    <xdr:from>
      <xdr:col>22</xdr:col>
      <xdr:colOff>66675</xdr:colOff>
      <xdr:row>139</xdr:row>
      <xdr:rowOff>47625</xdr:rowOff>
    </xdr:from>
    <xdr:to>
      <xdr:col>33</xdr:col>
      <xdr:colOff>122928</xdr:colOff>
      <xdr:row>141</xdr:row>
      <xdr:rowOff>36592</xdr:rowOff>
    </xdr:to>
    <xdr:sp macro="" textlink="">
      <xdr:nvSpPr>
        <xdr:cNvPr id="16" name="正方形/長方形 15"/>
        <xdr:cNvSpPr/>
      </xdr:nvSpPr>
      <xdr:spPr>
        <a:xfrm>
          <a:off x="4048125" y="30670500"/>
          <a:ext cx="2046978" cy="69381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３４０百万円</a:t>
          </a:r>
        </a:p>
      </xdr:txBody>
    </xdr:sp>
    <xdr:clientData/>
  </xdr:twoCellAnchor>
  <xdr:twoCellAnchor>
    <xdr:from>
      <xdr:col>19</xdr:col>
      <xdr:colOff>47625</xdr:colOff>
      <xdr:row>141</xdr:row>
      <xdr:rowOff>247650</xdr:rowOff>
    </xdr:from>
    <xdr:to>
      <xdr:col>35</xdr:col>
      <xdr:colOff>114300</xdr:colOff>
      <xdr:row>142</xdr:row>
      <xdr:rowOff>228600</xdr:rowOff>
    </xdr:to>
    <xdr:sp macro="" textlink="">
      <xdr:nvSpPr>
        <xdr:cNvPr id="17" name="大かっこ 16"/>
        <xdr:cNvSpPr/>
      </xdr:nvSpPr>
      <xdr:spPr>
        <a:xfrm>
          <a:off x="3486150" y="31575375"/>
          <a:ext cx="2962275" cy="3333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57150</xdr:colOff>
      <xdr:row>141</xdr:row>
      <xdr:rowOff>190500</xdr:rowOff>
    </xdr:from>
    <xdr:to>
      <xdr:col>33</xdr:col>
      <xdr:colOff>81579</xdr:colOff>
      <xdr:row>142</xdr:row>
      <xdr:rowOff>319300</xdr:rowOff>
    </xdr:to>
    <xdr:sp macro="" textlink="">
      <xdr:nvSpPr>
        <xdr:cNvPr id="18" name="正方形/長方形 17"/>
        <xdr:cNvSpPr/>
      </xdr:nvSpPr>
      <xdr:spPr>
        <a:xfrm>
          <a:off x="4219575" y="31518225"/>
          <a:ext cx="1834179" cy="481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28</xdr:col>
      <xdr:colOff>9525</xdr:colOff>
      <xdr:row>143</xdr:row>
      <xdr:rowOff>95250</xdr:rowOff>
    </xdr:from>
    <xdr:to>
      <xdr:col>28</xdr:col>
      <xdr:colOff>9525</xdr:colOff>
      <xdr:row>144</xdr:row>
      <xdr:rowOff>261704</xdr:rowOff>
    </xdr:to>
    <xdr:cxnSp macro="">
      <xdr:nvCxnSpPr>
        <xdr:cNvPr id="20" name="直線矢印コネクタ 19"/>
        <xdr:cNvCxnSpPr/>
      </xdr:nvCxnSpPr>
      <xdr:spPr>
        <a:xfrm>
          <a:off x="5076825" y="32127825"/>
          <a:ext cx="0" cy="5188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143</xdr:row>
      <xdr:rowOff>276224</xdr:rowOff>
    </xdr:from>
    <xdr:to>
      <xdr:col>40</xdr:col>
      <xdr:colOff>70296</xdr:colOff>
      <xdr:row>144</xdr:row>
      <xdr:rowOff>270048</xdr:rowOff>
    </xdr:to>
    <xdr:sp macro="" textlink="">
      <xdr:nvSpPr>
        <xdr:cNvPr id="22" name="テキスト ボックス 21"/>
        <xdr:cNvSpPr txBox="1"/>
      </xdr:nvSpPr>
      <xdr:spPr>
        <a:xfrm>
          <a:off x="6124575" y="32308799"/>
          <a:ext cx="1184721" cy="34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予算補助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0" zoomScaleNormal="80" zoomScaleSheetLayoutView="100" zoomScalePageLayoutView="85" workbookViewId="0">
      <selection activeCell="AR15" sqref="AR15:AX1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1" t="s">
        <v>0</v>
      </c>
      <c r="AK2" s="431"/>
      <c r="AL2" s="431"/>
      <c r="AM2" s="431"/>
      <c r="AN2" s="431"/>
      <c r="AO2" s="431"/>
      <c r="AP2" s="431"/>
      <c r="AQ2" s="696" t="s">
        <v>378</v>
      </c>
      <c r="AR2" s="696"/>
      <c r="AS2" s="59" t="str">
        <f>IF(OR(AQ2="　", AQ2=""), "", "-")</f>
        <v/>
      </c>
      <c r="AT2" s="697">
        <v>199</v>
      </c>
      <c r="AU2" s="697"/>
      <c r="AV2" s="60" t="str">
        <f>IF(AW2="", "", "-")</f>
        <v/>
      </c>
      <c r="AW2" s="698"/>
      <c r="AX2" s="698"/>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380</v>
      </c>
      <c r="AK3" s="650"/>
      <c r="AL3" s="650"/>
      <c r="AM3" s="650"/>
      <c r="AN3" s="650"/>
      <c r="AO3" s="650"/>
      <c r="AP3" s="650"/>
      <c r="AQ3" s="650"/>
      <c r="AR3" s="650"/>
      <c r="AS3" s="650"/>
      <c r="AT3" s="650"/>
      <c r="AU3" s="650"/>
      <c r="AV3" s="650"/>
      <c r="AW3" s="650"/>
      <c r="AX3" s="36" t="s">
        <v>91</v>
      </c>
    </row>
    <row r="4" spans="1:50" ht="24.75" customHeight="1">
      <c r="A4" s="458" t="s">
        <v>30</v>
      </c>
      <c r="B4" s="459"/>
      <c r="C4" s="459"/>
      <c r="D4" s="459"/>
      <c r="E4" s="459"/>
      <c r="F4" s="459"/>
      <c r="G4" s="432" t="s">
        <v>388</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382</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c r="A5" s="442" t="s">
        <v>93</v>
      </c>
      <c r="B5" s="443"/>
      <c r="C5" s="443"/>
      <c r="D5" s="443"/>
      <c r="E5" s="443"/>
      <c r="F5" s="444"/>
      <c r="G5" s="664" t="s">
        <v>213</v>
      </c>
      <c r="H5" s="626"/>
      <c r="I5" s="626"/>
      <c r="J5" s="626"/>
      <c r="K5" s="626"/>
      <c r="L5" s="626"/>
      <c r="M5" s="665" t="s">
        <v>92</v>
      </c>
      <c r="N5" s="666"/>
      <c r="O5" s="666"/>
      <c r="P5" s="666"/>
      <c r="Q5" s="666"/>
      <c r="R5" s="667"/>
      <c r="S5" s="625" t="s">
        <v>97</v>
      </c>
      <c r="T5" s="626"/>
      <c r="U5" s="626"/>
      <c r="V5" s="626"/>
      <c r="W5" s="626"/>
      <c r="X5" s="627"/>
      <c r="Y5" s="449" t="s">
        <v>3</v>
      </c>
      <c r="Z5" s="450"/>
      <c r="AA5" s="450"/>
      <c r="AB5" s="450"/>
      <c r="AC5" s="450"/>
      <c r="AD5" s="451"/>
      <c r="AE5" s="452" t="s">
        <v>386</v>
      </c>
      <c r="AF5" s="453"/>
      <c r="AG5" s="453"/>
      <c r="AH5" s="453"/>
      <c r="AI5" s="453"/>
      <c r="AJ5" s="453"/>
      <c r="AK5" s="453"/>
      <c r="AL5" s="453"/>
      <c r="AM5" s="453"/>
      <c r="AN5" s="453"/>
      <c r="AO5" s="453"/>
      <c r="AP5" s="454"/>
      <c r="AQ5" s="455" t="s">
        <v>387</v>
      </c>
      <c r="AR5" s="456"/>
      <c r="AS5" s="456"/>
      <c r="AT5" s="456"/>
      <c r="AU5" s="456"/>
      <c r="AV5" s="456"/>
      <c r="AW5" s="456"/>
      <c r="AX5" s="457"/>
    </row>
    <row r="6" spans="1:50" ht="39" customHeight="1">
      <c r="A6" s="460" t="s">
        <v>4</v>
      </c>
      <c r="B6" s="461"/>
      <c r="C6" s="461"/>
      <c r="D6" s="461"/>
      <c r="E6" s="461"/>
      <c r="F6" s="461"/>
      <c r="G6" s="462" t="str">
        <f>入力規則等!F39</f>
        <v>東日本大震災復興特別会計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385</v>
      </c>
      <c r="AF6" s="467"/>
      <c r="AG6" s="467"/>
      <c r="AH6" s="467"/>
      <c r="AI6" s="467"/>
      <c r="AJ6" s="467"/>
      <c r="AK6" s="467"/>
      <c r="AL6" s="467"/>
      <c r="AM6" s="467"/>
      <c r="AN6" s="467"/>
      <c r="AO6" s="467"/>
      <c r="AP6" s="467"/>
      <c r="AQ6" s="468"/>
      <c r="AR6" s="468"/>
      <c r="AS6" s="468"/>
      <c r="AT6" s="468"/>
      <c r="AU6" s="468"/>
      <c r="AV6" s="468"/>
      <c r="AW6" s="468"/>
      <c r="AX6" s="469"/>
    </row>
    <row r="7" spans="1:50" ht="49.5" customHeight="1">
      <c r="A7" s="485" t="s">
        <v>25</v>
      </c>
      <c r="B7" s="486"/>
      <c r="C7" s="486"/>
      <c r="D7" s="486"/>
      <c r="E7" s="486"/>
      <c r="F7" s="486"/>
      <c r="G7" s="487" t="s">
        <v>391</v>
      </c>
      <c r="H7" s="488"/>
      <c r="I7" s="488"/>
      <c r="J7" s="488"/>
      <c r="K7" s="488"/>
      <c r="L7" s="488"/>
      <c r="M7" s="488"/>
      <c r="N7" s="488"/>
      <c r="O7" s="488"/>
      <c r="P7" s="488"/>
      <c r="Q7" s="488"/>
      <c r="R7" s="488"/>
      <c r="S7" s="488"/>
      <c r="T7" s="488"/>
      <c r="U7" s="488"/>
      <c r="V7" s="489"/>
      <c r="W7" s="489"/>
      <c r="X7" s="489"/>
      <c r="Y7" s="490" t="s">
        <v>5</v>
      </c>
      <c r="Z7" s="379"/>
      <c r="AA7" s="379"/>
      <c r="AB7" s="379"/>
      <c r="AC7" s="379"/>
      <c r="AD7" s="381"/>
      <c r="AE7" s="491"/>
      <c r="AF7" s="492"/>
      <c r="AG7" s="492"/>
      <c r="AH7" s="492"/>
      <c r="AI7" s="492"/>
      <c r="AJ7" s="492"/>
      <c r="AK7" s="492"/>
      <c r="AL7" s="492"/>
      <c r="AM7" s="492"/>
      <c r="AN7" s="492"/>
      <c r="AO7" s="492"/>
      <c r="AP7" s="492"/>
      <c r="AQ7" s="492"/>
      <c r="AR7" s="492"/>
      <c r="AS7" s="492"/>
      <c r="AT7" s="492"/>
      <c r="AU7" s="492"/>
      <c r="AV7" s="492"/>
      <c r="AW7" s="492"/>
      <c r="AX7" s="493"/>
    </row>
    <row r="8" spans="1:50" ht="52.5" customHeight="1">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4"/>
      <c r="G11" s="446" t="str">
        <f>入力規則等!P10</f>
        <v>補助</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c r="A13" s="400"/>
      <c r="B13" s="401"/>
      <c r="C13" s="401"/>
      <c r="D13" s="401"/>
      <c r="E13" s="401"/>
      <c r="F13" s="402"/>
      <c r="G13" s="504" t="s">
        <v>7</v>
      </c>
      <c r="H13" s="505"/>
      <c r="I13" s="510" t="s">
        <v>8</v>
      </c>
      <c r="J13" s="511"/>
      <c r="K13" s="511"/>
      <c r="L13" s="511"/>
      <c r="M13" s="511"/>
      <c r="N13" s="511"/>
      <c r="O13" s="512"/>
      <c r="P13" s="175">
        <v>2250</v>
      </c>
      <c r="Q13" s="176"/>
      <c r="R13" s="176"/>
      <c r="S13" s="176"/>
      <c r="T13" s="176"/>
      <c r="U13" s="176"/>
      <c r="V13" s="177"/>
      <c r="W13" s="175">
        <v>900</v>
      </c>
      <c r="X13" s="176"/>
      <c r="Y13" s="176"/>
      <c r="Z13" s="176"/>
      <c r="AA13" s="176"/>
      <c r="AB13" s="176"/>
      <c r="AC13" s="177"/>
      <c r="AD13" s="175" t="s">
        <v>383</v>
      </c>
      <c r="AE13" s="176"/>
      <c r="AF13" s="176"/>
      <c r="AG13" s="176"/>
      <c r="AH13" s="176"/>
      <c r="AI13" s="176"/>
      <c r="AJ13" s="177"/>
      <c r="AK13" s="175" t="s">
        <v>383</v>
      </c>
      <c r="AL13" s="176"/>
      <c r="AM13" s="176"/>
      <c r="AN13" s="176"/>
      <c r="AO13" s="176"/>
      <c r="AP13" s="176"/>
      <c r="AQ13" s="177"/>
      <c r="AR13" s="189" t="s">
        <v>432</v>
      </c>
      <c r="AS13" s="190"/>
      <c r="AT13" s="190"/>
      <c r="AU13" s="190"/>
      <c r="AV13" s="190"/>
      <c r="AW13" s="190"/>
      <c r="AX13" s="191"/>
    </row>
    <row r="14" spans="1:50" ht="21" customHeight="1">
      <c r="A14" s="400"/>
      <c r="B14" s="401"/>
      <c r="C14" s="401"/>
      <c r="D14" s="401"/>
      <c r="E14" s="401"/>
      <c r="F14" s="402"/>
      <c r="G14" s="506"/>
      <c r="H14" s="507"/>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c r="A15" s="400"/>
      <c r="B15" s="401"/>
      <c r="C15" s="401"/>
      <c r="D15" s="401"/>
      <c r="E15" s="401"/>
      <c r="F15" s="402"/>
      <c r="G15" s="506"/>
      <c r="H15" s="507"/>
      <c r="I15" s="179" t="s">
        <v>62</v>
      </c>
      <c r="J15" s="429"/>
      <c r="K15" s="429"/>
      <c r="L15" s="429"/>
      <c r="M15" s="429"/>
      <c r="N15" s="429"/>
      <c r="O15" s="430"/>
      <c r="P15" s="175">
        <v>3013</v>
      </c>
      <c r="Q15" s="176"/>
      <c r="R15" s="176"/>
      <c r="S15" s="176"/>
      <c r="T15" s="176"/>
      <c r="U15" s="176"/>
      <c r="V15" s="177"/>
      <c r="W15" s="175">
        <v>1540</v>
      </c>
      <c r="X15" s="176"/>
      <c r="Y15" s="176"/>
      <c r="Z15" s="176"/>
      <c r="AA15" s="176"/>
      <c r="AB15" s="176"/>
      <c r="AC15" s="177"/>
      <c r="AD15" s="175">
        <v>340</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c r="A16" s="400"/>
      <c r="B16" s="401"/>
      <c r="C16" s="401"/>
      <c r="D16" s="401"/>
      <c r="E16" s="401"/>
      <c r="F16" s="402"/>
      <c r="G16" s="506"/>
      <c r="H16" s="507"/>
      <c r="I16" s="179" t="s">
        <v>63</v>
      </c>
      <c r="J16" s="429"/>
      <c r="K16" s="429"/>
      <c r="L16" s="429"/>
      <c r="M16" s="429"/>
      <c r="N16" s="429"/>
      <c r="O16" s="430"/>
      <c r="P16" s="175">
        <v>-1540</v>
      </c>
      <c r="Q16" s="176"/>
      <c r="R16" s="176"/>
      <c r="S16" s="176"/>
      <c r="T16" s="176"/>
      <c r="U16" s="176"/>
      <c r="V16" s="177"/>
      <c r="W16" s="175">
        <v>-340</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0"/>
      <c r="AS16" s="481"/>
      <c r="AT16" s="481"/>
      <c r="AU16" s="481"/>
      <c r="AV16" s="481"/>
      <c r="AW16" s="481"/>
      <c r="AX16" s="482"/>
    </row>
    <row r="17" spans="1:50" ht="24.75" customHeight="1">
      <c r="A17" s="400"/>
      <c r="B17" s="401"/>
      <c r="C17" s="401"/>
      <c r="D17" s="401"/>
      <c r="E17" s="401"/>
      <c r="F17" s="402"/>
      <c r="G17" s="506"/>
      <c r="H17" s="507"/>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3"/>
      <c r="AS17" s="483"/>
      <c r="AT17" s="483"/>
      <c r="AU17" s="483"/>
      <c r="AV17" s="483"/>
      <c r="AW17" s="483"/>
      <c r="AX17" s="484"/>
    </row>
    <row r="18" spans="1:50" ht="24.75" customHeight="1">
      <c r="A18" s="400"/>
      <c r="B18" s="401"/>
      <c r="C18" s="401"/>
      <c r="D18" s="401"/>
      <c r="E18" s="401"/>
      <c r="F18" s="402"/>
      <c r="G18" s="508"/>
      <c r="H18" s="509"/>
      <c r="I18" s="637" t="s">
        <v>22</v>
      </c>
      <c r="J18" s="638"/>
      <c r="K18" s="638"/>
      <c r="L18" s="638"/>
      <c r="M18" s="638"/>
      <c r="N18" s="638"/>
      <c r="O18" s="639"/>
      <c r="P18" s="659">
        <f>SUM(P13:V17)</f>
        <v>3723</v>
      </c>
      <c r="Q18" s="660"/>
      <c r="R18" s="660"/>
      <c r="S18" s="660"/>
      <c r="T18" s="660"/>
      <c r="U18" s="660"/>
      <c r="V18" s="661"/>
      <c r="W18" s="659">
        <f>SUM(W13:AC17)</f>
        <v>2100</v>
      </c>
      <c r="X18" s="660"/>
      <c r="Y18" s="660"/>
      <c r="Z18" s="660"/>
      <c r="AA18" s="660"/>
      <c r="AB18" s="660"/>
      <c r="AC18" s="661"/>
      <c r="AD18" s="659">
        <f t="shared" ref="AD18" si="0">SUM(AD13:AJ17)</f>
        <v>340</v>
      </c>
      <c r="AE18" s="660"/>
      <c r="AF18" s="660"/>
      <c r="AG18" s="660"/>
      <c r="AH18" s="660"/>
      <c r="AI18" s="660"/>
      <c r="AJ18" s="661"/>
      <c r="AK18" s="659">
        <f t="shared" ref="AK18" si="1">SUM(AK13:AQ17)</f>
        <v>0</v>
      </c>
      <c r="AL18" s="660"/>
      <c r="AM18" s="660"/>
      <c r="AN18" s="660"/>
      <c r="AO18" s="660"/>
      <c r="AP18" s="660"/>
      <c r="AQ18" s="661"/>
      <c r="AR18" s="659">
        <f t="shared" ref="AR18" si="2">SUM(AR13:AX17)</f>
        <v>0</v>
      </c>
      <c r="AS18" s="660"/>
      <c r="AT18" s="660"/>
      <c r="AU18" s="660"/>
      <c r="AV18" s="660"/>
      <c r="AW18" s="660"/>
      <c r="AX18" s="662"/>
    </row>
    <row r="19" spans="1:50" ht="24.75" customHeight="1">
      <c r="A19" s="400"/>
      <c r="B19" s="401"/>
      <c r="C19" s="401"/>
      <c r="D19" s="401"/>
      <c r="E19" s="401"/>
      <c r="F19" s="402"/>
      <c r="G19" s="657" t="s">
        <v>10</v>
      </c>
      <c r="H19" s="658"/>
      <c r="I19" s="658"/>
      <c r="J19" s="658"/>
      <c r="K19" s="658"/>
      <c r="L19" s="658"/>
      <c r="M19" s="658"/>
      <c r="N19" s="658"/>
      <c r="O19" s="658"/>
      <c r="P19" s="175">
        <v>2770</v>
      </c>
      <c r="Q19" s="176"/>
      <c r="R19" s="176"/>
      <c r="S19" s="176"/>
      <c r="T19" s="176"/>
      <c r="U19" s="176"/>
      <c r="V19" s="177"/>
      <c r="W19" s="175">
        <v>2100</v>
      </c>
      <c r="X19" s="176"/>
      <c r="Y19" s="176"/>
      <c r="Z19" s="176"/>
      <c r="AA19" s="176"/>
      <c r="AB19" s="176"/>
      <c r="AC19" s="177"/>
      <c r="AD19" s="175">
        <v>297</v>
      </c>
      <c r="AE19" s="176"/>
      <c r="AF19" s="176"/>
      <c r="AG19" s="176"/>
      <c r="AH19" s="176"/>
      <c r="AI19" s="176"/>
      <c r="AJ19" s="177"/>
      <c r="AK19" s="635"/>
      <c r="AL19" s="635"/>
      <c r="AM19" s="635"/>
      <c r="AN19" s="635"/>
      <c r="AO19" s="635"/>
      <c r="AP19" s="635"/>
      <c r="AQ19" s="635"/>
      <c r="AR19" s="635"/>
      <c r="AS19" s="635"/>
      <c r="AT19" s="635"/>
      <c r="AU19" s="635"/>
      <c r="AV19" s="635"/>
      <c r="AW19" s="635"/>
      <c r="AX19" s="636"/>
    </row>
    <row r="20" spans="1:50" ht="24.75" customHeight="1">
      <c r="A20" s="498"/>
      <c r="B20" s="499"/>
      <c r="C20" s="499"/>
      <c r="D20" s="499"/>
      <c r="E20" s="499"/>
      <c r="F20" s="500"/>
      <c r="G20" s="657" t="s">
        <v>11</v>
      </c>
      <c r="H20" s="658"/>
      <c r="I20" s="658"/>
      <c r="J20" s="658"/>
      <c r="K20" s="658"/>
      <c r="L20" s="658"/>
      <c r="M20" s="658"/>
      <c r="N20" s="658"/>
      <c r="O20" s="658"/>
      <c r="P20" s="663">
        <f>IF(P18=0, "-", P19/P18)</f>
        <v>0.74402363685200112</v>
      </c>
      <c r="Q20" s="663"/>
      <c r="R20" s="663"/>
      <c r="S20" s="663"/>
      <c r="T20" s="663"/>
      <c r="U20" s="663"/>
      <c r="V20" s="663"/>
      <c r="W20" s="663">
        <f>IF(W18=0, "-", W19/W18)</f>
        <v>1</v>
      </c>
      <c r="X20" s="663"/>
      <c r="Y20" s="663"/>
      <c r="Z20" s="663"/>
      <c r="AA20" s="663"/>
      <c r="AB20" s="663"/>
      <c r="AC20" s="663"/>
      <c r="AD20" s="663">
        <f>IF(AD18=0, "-", AD19/AD18)</f>
        <v>0.87352941176470589</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2.5" customHeight="1">
      <c r="A23" s="130"/>
      <c r="B23" s="128"/>
      <c r="C23" s="128"/>
      <c r="D23" s="128"/>
      <c r="E23" s="128"/>
      <c r="F23" s="129"/>
      <c r="G23" s="74" t="s">
        <v>426</v>
      </c>
      <c r="H23" s="75"/>
      <c r="I23" s="75"/>
      <c r="J23" s="75"/>
      <c r="K23" s="75"/>
      <c r="L23" s="75"/>
      <c r="M23" s="75"/>
      <c r="N23" s="75"/>
      <c r="O23" s="76"/>
      <c r="P23" s="220" t="s">
        <v>425</v>
      </c>
      <c r="Q23" s="238"/>
      <c r="R23" s="238"/>
      <c r="S23" s="238"/>
      <c r="T23" s="238"/>
      <c r="U23" s="238"/>
      <c r="V23" s="238"/>
      <c r="W23" s="238"/>
      <c r="X23" s="239"/>
      <c r="Y23" s="229" t="s">
        <v>14</v>
      </c>
      <c r="Z23" s="230"/>
      <c r="AA23" s="231"/>
      <c r="AB23" s="167" t="s">
        <v>394</v>
      </c>
      <c r="AC23" s="168"/>
      <c r="AD23" s="168"/>
      <c r="AE23" s="198">
        <v>10</v>
      </c>
      <c r="AF23" s="198"/>
      <c r="AG23" s="198"/>
      <c r="AH23" s="198"/>
      <c r="AI23" s="198"/>
      <c r="AJ23" s="198">
        <v>13</v>
      </c>
      <c r="AK23" s="198"/>
      <c r="AL23" s="198"/>
      <c r="AM23" s="198"/>
      <c r="AN23" s="198"/>
      <c r="AO23" s="88">
        <v>15</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40"/>
      <c r="Q24" s="240"/>
      <c r="R24" s="240"/>
      <c r="S24" s="240"/>
      <c r="T24" s="240"/>
      <c r="U24" s="240"/>
      <c r="V24" s="240"/>
      <c r="W24" s="240"/>
      <c r="X24" s="241"/>
      <c r="Y24" s="139" t="s">
        <v>65</v>
      </c>
      <c r="Z24" s="84"/>
      <c r="AA24" s="85"/>
      <c r="AB24" s="631" t="s">
        <v>394</v>
      </c>
      <c r="AC24" s="197"/>
      <c r="AD24" s="197"/>
      <c r="AE24" s="699">
        <v>15</v>
      </c>
      <c r="AF24" s="699"/>
      <c r="AG24" s="699"/>
      <c r="AH24" s="699"/>
      <c r="AI24" s="699"/>
      <c r="AJ24" s="699">
        <v>15</v>
      </c>
      <c r="AK24" s="699"/>
      <c r="AL24" s="699"/>
      <c r="AM24" s="699"/>
      <c r="AN24" s="699"/>
      <c r="AO24" s="88">
        <v>15</v>
      </c>
      <c r="AP24" s="89"/>
      <c r="AQ24" s="89"/>
      <c r="AR24" s="89"/>
      <c r="AS24" s="90"/>
      <c r="AT24" s="88">
        <v>15</v>
      </c>
      <c r="AU24" s="89"/>
      <c r="AV24" s="89"/>
      <c r="AW24" s="89"/>
      <c r="AX24" s="352"/>
    </row>
    <row r="25" spans="1:50" ht="23.25" customHeight="1">
      <c r="A25" s="134"/>
      <c r="B25" s="135"/>
      <c r="C25" s="135"/>
      <c r="D25" s="135"/>
      <c r="E25" s="135"/>
      <c r="F25" s="136"/>
      <c r="G25" s="80"/>
      <c r="H25" s="81"/>
      <c r="I25" s="81"/>
      <c r="J25" s="81"/>
      <c r="K25" s="81"/>
      <c r="L25" s="81"/>
      <c r="M25" s="81"/>
      <c r="N25" s="81"/>
      <c r="O25" s="82"/>
      <c r="P25" s="242"/>
      <c r="Q25" s="242"/>
      <c r="R25" s="242"/>
      <c r="S25" s="242"/>
      <c r="T25" s="242"/>
      <c r="U25" s="242"/>
      <c r="V25" s="242"/>
      <c r="W25" s="242"/>
      <c r="X25" s="243"/>
      <c r="Y25" s="83" t="s">
        <v>15</v>
      </c>
      <c r="Z25" s="84"/>
      <c r="AA25" s="85"/>
      <c r="AB25" s="86" t="s">
        <v>359</v>
      </c>
      <c r="AC25" s="87"/>
      <c r="AD25" s="87"/>
      <c r="AE25" s="88">
        <f>AE23/AE24*100</f>
        <v>66.666666666666657</v>
      </c>
      <c r="AF25" s="89"/>
      <c r="AG25" s="89"/>
      <c r="AH25" s="89"/>
      <c r="AI25" s="90"/>
      <c r="AJ25" s="88">
        <f>AJ23/AJ24*100</f>
        <v>86.666666666666671</v>
      </c>
      <c r="AK25" s="89"/>
      <c r="AL25" s="89"/>
      <c r="AM25" s="89"/>
      <c r="AN25" s="90"/>
      <c r="AO25" s="88">
        <v>100</v>
      </c>
      <c r="AP25" s="89"/>
      <c r="AQ25" s="89"/>
      <c r="AR25" s="89"/>
      <c r="AS25" s="90"/>
      <c r="AT25" s="192"/>
      <c r="AU25" s="193"/>
      <c r="AV25" s="193"/>
      <c r="AW25" s="193"/>
      <c r="AX25" s="194"/>
    </row>
    <row r="26" spans="1:50" ht="23.2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23.2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3.25" hidden="1" customHeight="1">
      <c r="A28" s="130"/>
      <c r="B28" s="128"/>
      <c r="C28" s="128"/>
      <c r="D28" s="128"/>
      <c r="E28" s="128"/>
      <c r="F28" s="129"/>
      <c r="G28" s="74"/>
      <c r="H28" s="75"/>
      <c r="I28" s="75"/>
      <c r="J28" s="75"/>
      <c r="K28" s="75"/>
      <c r="L28" s="75"/>
      <c r="M28" s="75"/>
      <c r="N28" s="75"/>
      <c r="O28" s="76"/>
      <c r="P28" s="220"/>
      <c r="Q28" s="238"/>
      <c r="R28" s="238"/>
      <c r="S28" s="238"/>
      <c r="T28" s="238"/>
      <c r="U28" s="238"/>
      <c r="V28" s="238"/>
      <c r="W28" s="238"/>
      <c r="X28" s="239"/>
      <c r="Y28" s="229" t="s">
        <v>14</v>
      </c>
      <c r="Z28" s="230"/>
      <c r="AA28" s="231"/>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3.25" hidden="1" customHeight="1">
      <c r="A29" s="131"/>
      <c r="B29" s="132"/>
      <c r="C29" s="132"/>
      <c r="D29" s="132"/>
      <c r="E29" s="132"/>
      <c r="F29" s="133"/>
      <c r="G29" s="77"/>
      <c r="H29" s="78"/>
      <c r="I29" s="78"/>
      <c r="J29" s="78"/>
      <c r="K29" s="78"/>
      <c r="L29" s="78"/>
      <c r="M29" s="78"/>
      <c r="N29" s="78"/>
      <c r="O29" s="79"/>
      <c r="P29" s="240"/>
      <c r="Q29" s="240"/>
      <c r="R29" s="240"/>
      <c r="S29" s="240"/>
      <c r="T29" s="240"/>
      <c r="U29" s="240"/>
      <c r="V29" s="240"/>
      <c r="W29" s="240"/>
      <c r="X29" s="241"/>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3.25" hidden="1" customHeight="1">
      <c r="A30" s="134"/>
      <c r="B30" s="135"/>
      <c r="C30" s="135"/>
      <c r="D30" s="135"/>
      <c r="E30" s="135"/>
      <c r="F30" s="136"/>
      <c r="G30" s="80"/>
      <c r="H30" s="81"/>
      <c r="I30" s="81"/>
      <c r="J30" s="81"/>
      <c r="K30" s="81"/>
      <c r="L30" s="81"/>
      <c r="M30" s="81"/>
      <c r="N30" s="81"/>
      <c r="O30" s="82"/>
      <c r="P30" s="242"/>
      <c r="Q30" s="242"/>
      <c r="R30" s="242"/>
      <c r="S30" s="242"/>
      <c r="T30" s="242"/>
      <c r="U30" s="242"/>
      <c r="V30" s="242"/>
      <c r="W30" s="242"/>
      <c r="X30" s="243"/>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23.2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23.2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3.25" hidden="1" customHeight="1">
      <c r="A33" s="130"/>
      <c r="B33" s="128"/>
      <c r="C33" s="128"/>
      <c r="D33" s="128"/>
      <c r="E33" s="128"/>
      <c r="F33" s="129"/>
      <c r="G33" s="237"/>
      <c r="H33" s="75"/>
      <c r="I33" s="75"/>
      <c r="J33" s="75"/>
      <c r="K33" s="75"/>
      <c r="L33" s="75"/>
      <c r="M33" s="75"/>
      <c r="N33" s="75"/>
      <c r="O33" s="76"/>
      <c r="P33" s="220"/>
      <c r="Q33" s="238"/>
      <c r="R33" s="238"/>
      <c r="S33" s="238"/>
      <c r="T33" s="238"/>
      <c r="U33" s="238"/>
      <c r="V33" s="238"/>
      <c r="W33" s="238"/>
      <c r="X33" s="239"/>
      <c r="Y33" s="229" t="s">
        <v>14</v>
      </c>
      <c r="Z33" s="230"/>
      <c r="AA33" s="231"/>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3.25" hidden="1" customHeight="1">
      <c r="A34" s="131"/>
      <c r="B34" s="132"/>
      <c r="C34" s="132"/>
      <c r="D34" s="132"/>
      <c r="E34" s="132"/>
      <c r="F34" s="133"/>
      <c r="G34" s="77"/>
      <c r="H34" s="78"/>
      <c r="I34" s="78"/>
      <c r="J34" s="78"/>
      <c r="K34" s="78"/>
      <c r="L34" s="78"/>
      <c r="M34" s="78"/>
      <c r="N34" s="78"/>
      <c r="O34" s="79"/>
      <c r="P34" s="240"/>
      <c r="Q34" s="240"/>
      <c r="R34" s="240"/>
      <c r="S34" s="240"/>
      <c r="T34" s="240"/>
      <c r="U34" s="240"/>
      <c r="V34" s="240"/>
      <c r="W34" s="240"/>
      <c r="X34" s="241"/>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3.25" hidden="1" customHeight="1">
      <c r="A35" s="134"/>
      <c r="B35" s="135"/>
      <c r="C35" s="135"/>
      <c r="D35" s="135"/>
      <c r="E35" s="135"/>
      <c r="F35" s="136"/>
      <c r="G35" s="80"/>
      <c r="H35" s="81"/>
      <c r="I35" s="81"/>
      <c r="J35" s="81"/>
      <c r="K35" s="81"/>
      <c r="L35" s="81"/>
      <c r="M35" s="81"/>
      <c r="N35" s="81"/>
      <c r="O35" s="82"/>
      <c r="P35" s="242"/>
      <c r="Q35" s="242"/>
      <c r="R35" s="242"/>
      <c r="S35" s="242"/>
      <c r="T35" s="242"/>
      <c r="U35" s="242"/>
      <c r="V35" s="242"/>
      <c r="W35" s="242"/>
      <c r="X35" s="243"/>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23.2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3.2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3.25" hidden="1" customHeight="1">
      <c r="A38" s="130"/>
      <c r="B38" s="128"/>
      <c r="C38" s="128"/>
      <c r="D38" s="128"/>
      <c r="E38" s="128"/>
      <c r="F38" s="129"/>
      <c r="G38" s="237"/>
      <c r="H38" s="75"/>
      <c r="I38" s="75"/>
      <c r="J38" s="75"/>
      <c r="K38" s="75"/>
      <c r="L38" s="75"/>
      <c r="M38" s="75"/>
      <c r="N38" s="75"/>
      <c r="O38" s="76"/>
      <c r="P38" s="238"/>
      <c r="Q38" s="238"/>
      <c r="R38" s="238"/>
      <c r="S38" s="238"/>
      <c r="T38" s="238"/>
      <c r="U38" s="238"/>
      <c r="V38" s="238"/>
      <c r="W38" s="238"/>
      <c r="X38" s="239"/>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3.25" hidden="1" customHeight="1">
      <c r="A39" s="131"/>
      <c r="B39" s="132"/>
      <c r="C39" s="132"/>
      <c r="D39" s="132"/>
      <c r="E39" s="132"/>
      <c r="F39" s="133"/>
      <c r="G39" s="77"/>
      <c r="H39" s="78"/>
      <c r="I39" s="78"/>
      <c r="J39" s="78"/>
      <c r="K39" s="78"/>
      <c r="L39" s="78"/>
      <c r="M39" s="78"/>
      <c r="N39" s="78"/>
      <c r="O39" s="79"/>
      <c r="P39" s="240"/>
      <c r="Q39" s="240"/>
      <c r="R39" s="240"/>
      <c r="S39" s="240"/>
      <c r="T39" s="240"/>
      <c r="U39" s="240"/>
      <c r="V39" s="240"/>
      <c r="W39" s="240"/>
      <c r="X39" s="241"/>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3.25" hidden="1" customHeight="1">
      <c r="A40" s="134"/>
      <c r="B40" s="135"/>
      <c r="C40" s="135"/>
      <c r="D40" s="135"/>
      <c r="E40" s="135"/>
      <c r="F40" s="136"/>
      <c r="G40" s="80"/>
      <c r="H40" s="81"/>
      <c r="I40" s="81"/>
      <c r="J40" s="81"/>
      <c r="K40" s="81"/>
      <c r="L40" s="81"/>
      <c r="M40" s="81"/>
      <c r="N40" s="81"/>
      <c r="O40" s="82"/>
      <c r="P40" s="242"/>
      <c r="Q40" s="242"/>
      <c r="R40" s="242"/>
      <c r="S40" s="242"/>
      <c r="T40" s="242"/>
      <c r="U40" s="242"/>
      <c r="V40" s="242"/>
      <c r="W40" s="242"/>
      <c r="X40" s="243"/>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23.2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3.2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3.25" hidden="1" customHeight="1">
      <c r="A43" s="130"/>
      <c r="B43" s="128"/>
      <c r="C43" s="128"/>
      <c r="D43" s="128"/>
      <c r="E43" s="128"/>
      <c r="F43" s="129"/>
      <c r="G43" s="237"/>
      <c r="H43" s="75"/>
      <c r="I43" s="75"/>
      <c r="J43" s="75"/>
      <c r="K43" s="75"/>
      <c r="L43" s="75"/>
      <c r="M43" s="75"/>
      <c r="N43" s="75"/>
      <c r="O43" s="76"/>
      <c r="P43" s="238"/>
      <c r="Q43" s="238"/>
      <c r="R43" s="238"/>
      <c r="S43" s="238"/>
      <c r="T43" s="238"/>
      <c r="U43" s="238"/>
      <c r="V43" s="238"/>
      <c r="W43" s="238"/>
      <c r="X43" s="239"/>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3.25" hidden="1" customHeight="1">
      <c r="A44" s="131"/>
      <c r="B44" s="132"/>
      <c r="C44" s="132"/>
      <c r="D44" s="132"/>
      <c r="E44" s="132"/>
      <c r="F44" s="133"/>
      <c r="G44" s="77"/>
      <c r="H44" s="78"/>
      <c r="I44" s="78"/>
      <c r="J44" s="78"/>
      <c r="K44" s="78"/>
      <c r="L44" s="78"/>
      <c r="M44" s="78"/>
      <c r="N44" s="78"/>
      <c r="O44" s="79"/>
      <c r="P44" s="240"/>
      <c r="Q44" s="240"/>
      <c r="R44" s="240"/>
      <c r="S44" s="240"/>
      <c r="T44" s="240"/>
      <c r="U44" s="240"/>
      <c r="V44" s="240"/>
      <c r="W44" s="240"/>
      <c r="X44" s="241"/>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3.25" hidden="1" customHeight="1">
      <c r="A45" s="131"/>
      <c r="B45" s="132"/>
      <c r="C45" s="132"/>
      <c r="D45" s="132"/>
      <c r="E45" s="132"/>
      <c r="F45" s="133"/>
      <c r="G45" s="77"/>
      <c r="H45" s="78"/>
      <c r="I45" s="78"/>
      <c r="J45" s="78"/>
      <c r="K45" s="78"/>
      <c r="L45" s="78"/>
      <c r="M45" s="78"/>
      <c r="N45" s="78"/>
      <c r="O45" s="79"/>
      <c r="P45" s="240"/>
      <c r="Q45" s="240"/>
      <c r="R45" s="240"/>
      <c r="S45" s="240"/>
      <c r="T45" s="240"/>
      <c r="U45" s="240"/>
      <c r="V45" s="240"/>
      <c r="W45" s="240"/>
      <c r="X45" s="241"/>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3.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3.25" hidden="1" customHeight="1">
      <c r="A47" s="66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1"/>
    </row>
    <row r="48" spans="1:50" ht="23.25" hidden="1" customHeight="1">
      <c r="A48" s="66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3.25" hidden="1" customHeight="1">
      <c r="A49" s="668"/>
      <c r="B49" s="99"/>
      <c r="C49" s="100"/>
      <c r="D49" s="100"/>
      <c r="E49" s="100"/>
      <c r="F49" s="101"/>
      <c r="G49" s="302"/>
      <c r="H49" s="302"/>
      <c r="I49" s="302"/>
      <c r="J49" s="302"/>
      <c r="K49" s="302"/>
      <c r="L49" s="302"/>
      <c r="M49" s="302"/>
      <c r="N49" s="302"/>
      <c r="O49" s="302"/>
      <c r="P49" s="302"/>
      <c r="Q49" s="302"/>
      <c r="R49" s="302"/>
      <c r="S49" s="302"/>
      <c r="T49" s="302"/>
      <c r="U49" s="302"/>
      <c r="V49" s="302"/>
      <c r="W49" s="302"/>
      <c r="X49" s="302"/>
      <c r="Y49" s="302"/>
      <c r="Z49" s="302"/>
      <c r="AA49" s="632"/>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3.25" hidden="1" customHeight="1">
      <c r="A50" s="668"/>
      <c r="B50" s="99"/>
      <c r="C50" s="100"/>
      <c r="D50" s="100"/>
      <c r="E50" s="100"/>
      <c r="F50" s="101"/>
      <c r="G50" s="305"/>
      <c r="H50" s="305"/>
      <c r="I50" s="305"/>
      <c r="J50" s="305"/>
      <c r="K50" s="305"/>
      <c r="L50" s="305"/>
      <c r="M50" s="305"/>
      <c r="N50" s="305"/>
      <c r="O50" s="305"/>
      <c r="P50" s="305"/>
      <c r="Q50" s="305"/>
      <c r="R50" s="305"/>
      <c r="S50" s="305"/>
      <c r="T50" s="305"/>
      <c r="U50" s="305"/>
      <c r="V50" s="305"/>
      <c r="W50" s="305"/>
      <c r="X50" s="305"/>
      <c r="Y50" s="305"/>
      <c r="Z50" s="305"/>
      <c r="AA50" s="633"/>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3.25" hidden="1" customHeight="1">
      <c r="A51" s="668"/>
      <c r="B51" s="102"/>
      <c r="C51" s="103"/>
      <c r="D51" s="103"/>
      <c r="E51" s="103"/>
      <c r="F51" s="104"/>
      <c r="G51" s="308"/>
      <c r="H51" s="308"/>
      <c r="I51" s="308"/>
      <c r="J51" s="308"/>
      <c r="K51" s="308"/>
      <c r="L51" s="308"/>
      <c r="M51" s="308"/>
      <c r="N51" s="308"/>
      <c r="O51" s="308"/>
      <c r="P51" s="308"/>
      <c r="Q51" s="308"/>
      <c r="R51" s="308"/>
      <c r="S51" s="308"/>
      <c r="T51" s="308"/>
      <c r="U51" s="308"/>
      <c r="V51" s="308"/>
      <c r="W51" s="308"/>
      <c r="X51" s="308"/>
      <c r="Y51" s="308"/>
      <c r="Z51" s="308"/>
      <c r="AA51" s="634"/>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23.25" hidden="1" customHeight="1">
      <c r="A52" s="66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23.25" hidden="1" customHeight="1">
      <c r="A53" s="668"/>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3.25" hidden="1" customHeight="1">
      <c r="A54" s="668"/>
      <c r="B54" s="100"/>
      <c r="C54" s="100"/>
      <c r="D54" s="100"/>
      <c r="E54" s="100"/>
      <c r="F54" s="101"/>
      <c r="G54" s="619"/>
      <c r="H54" s="238"/>
      <c r="I54" s="238"/>
      <c r="J54" s="238"/>
      <c r="K54" s="238"/>
      <c r="L54" s="238"/>
      <c r="M54" s="238"/>
      <c r="N54" s="238"/>
      <c r="O54" s="239"/>
      <c r="P54" s="220"/>
      <c r="Q54" s="221"/>
      <c r="R54" s="221"/>
      <c r="S54" s="221"/>
      <c r="T54" s="221"/>
      <c r="U54" s="221"/>
      <c r="V54" s="221"/>
      <c r="W54" s="221"/>
      <c r="X54" s="222"/>
      <c r="Y54" s="596" t="s">
        <v>86</v>
      </c>
      <c r="Z54" s="597"/>
      <c r="AA54" s="598"/>
      <c r="AB54" s="599"/>
      <c r="AC54" s="600"/>
      <c r="AD54" s="600"/>
      <c r="AE54" s="88"/>
      <c r="AF54" s="89"/>
      <c r="AG54" s="89"/>
      <c r="AH54" s="89"/>
      <c r="AI54" s="90"/>
      <c r="AJ54" s="88"/>
      <c r="AK54" s="89"/>
      <c r="AL54" s="89"/>
      <c r="AM54" s="89"/>
      <c r="AN54" s="90"/>
      <c r="AO54" s="88"/>
      <c r="AP54" s="89"/>
      <c r="AQ54" s="89"/>
      <c r="AR54" s="89"/>
      <c r="AS54" s="90"/>
      <c r="AT54" s="195"/>
      <c r="AU54" s="195"/>
      <c r="AV54" s="195"/>
      <c r="AW54" s="195"/>
      <c r="AX54" s="196"/>
    </row>
    <row r="55" spans="1:50" ht="23.25" hidden="1" customHeight="1">
      <c r="A55" s="668"/>
      <c r="B55" s="100"/>
      <c r="C55" s="100"/>
      <c r="D55" s="100"/>
      <c r="E55" s="100"/>
      <c r="F55" s="101"/>
      <c r="G55" s="620"/>
      <c r="H55" s="240"/>
      <c r="I55" s="240"/>
      <c r="J55" s="240"/>
      <c r="K55" s="240"/>
      <c r="L55" s="240"/>
      <c r="M55" s="240"/>
      <c r="N55" s="240"/>
      <c r="O55" s="241"/>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2"/>
    </row>
    <row r="56" spans="1:50" ht="23.25" hidden="1" customHeight="1">
      <c r="A56" s="668"/>
      <c r="B56" s="103"/>
      <c r="C56" s="103"/>
      <c r="D56" s="103"/>
      <c r="E56" s="103"/>
      <c r="F56" s="104"/>
      <c r="G56" s="621"/>
      <c r="H56" s="242"/>
      <c r="I56" s="242"/>
      <c r="J56" s="242"/>
      <c r="K56" s="242"/>
      <c r="L56" s="242"/>
      <c r="M56" s="242"/>
      <c r="N56" s="242"/>
      <c r="O56" s="243"/>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23.25" hidden="1" customHeight="1">
      <c r="A57" s="66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23.25" hidden="1" customHeight="1">
      <c r="A58" s="668"/>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3.25" hidden="1" customHeight="1">
      <c r="A59" s="668"/>
      <c r="B59" s="100"/>
      <c r="C59" s="100"/>
      <c r="D59" s="100"/>
      <c r="E59" s="100"/>
      <c r="F59" s="101"/>
      <c r="G59" s="619"/>
      <c r="H59" s="238"/>
      <c r="I59" s="238"/>
      <c r="J59" s="238"/>
      <c r="K59" s="238"/>
      <c r="L59" s="238"/>
      <c r="M59" s="238"/>
      <c r="N59" s="238"/>
      <c r="O59" s="239"/>
      <c r="P59" s="220"/>
      <c r="Q59" s="221"/>
      <c r="R59" s="221"/>
      <c r="S59" s="221"/>
      <c r="T59" s="221"/>
      <c r="U59" s="221"/>
      <c r="V59" s="221"/>
      <c r="W59" s="221"/>
      <c r="X59" s="222"/>
      <c r="Y59" s="596" t="s">
        <v>86</v>
      </c>
      <c r="Z59" s="597"/>
      <c r="AA59" s="598"/>
      <c r="AB59" s="600"/>
      <c r="AC59" s="600"/>
      <c r="AD59" s="600"/>
      <c r="AE59" s="88"/>
      <c r="AF59" s="89"/>
      <c r="AG59" s="89"/>
      <c r="AH59" s="89"/>
      <c r="AI59" s="90"/>
      <c r="AJ59" s="88"/>
      <c r="AK59" s="89"/>
      <c r="AL59" s="89"/>
      <c r="AM59" s="89"/>
      <c r="AN59" s="90"/>
      <c r="AO59" s="88"/>
      <c r="AP59" s="89"/>
      <c r="AQ59" s="89"/>
      <c r="AR59" s="89"/>
      <c r="AS59" s="90"/>
      <c r="AT59" s="195"/>
      <c r="AU59" s="195"/>
      <c r="AV59" s="195"/>
      <c r="AW59" s="195"/>
      <c r="AX59" s="196"/>
    </row>
    <row r="60" spans="1:50" ht="23.25" hidden="1" customHeight="1">
      <c r="A60" s="668"/>
      <c r="B60" s="100"/>
      <c r="C60" s="100"/>
      <c r="D60" s="100"/>
      <c r="E60" s="100"/>
      <c r="F60" s="101"/>
      <c r="G60" s="620"/>
      <c r="H60" s="240"/>
      <c r="I60" s="240"/>
      <c r="J60" s="240"/>
      <c r="K60" s="240"/>
      <c r="L60" s="240"/>
      <c r="M60" s="240"/>
      <c r="N60" s="240"/>
      <c r="O60" s="241"/>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2"/>
    </row>
    <row r="61" spans="1:50" ht="23.25" hidden="1" customHeight="1">
      <c r="A61" s="668"/>
      <c r="B61" s="103"/>
      <c r="C61" s="103"/>
      <c r="D61" s="103"/>
      <c r="E61" s="103"/>
      <c r="F61" s="104"/>
      <c r="G61" s="621"/>
      <c r="H61" s="242"/>
      <c r="I61" s="242"/>
      <c r="J61" s="242"/>
      <c r="K61" s="242"/>
      <c r="L61" s="242"/>
      <c r="M61" s="242"/>
      <c r="N61" s="242"/>
      <c r="O61" s="243"/>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23.25" hidden="1" customHeight="1">
      <c r="A62" s="66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23.25" hidden="1" customHeight="1">
      <c r="A63" s="668"/>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3.25" hidden="1" customHeight="1">
      <c r="A64" s="668"/>
      <c r="B64" s="100"/>
      <c r="C64" s="100"/>
      <c r="D64" s="100"/>
      <c r="E64" s="100"/>
      <c r="F64" s="101"/>
      <c r="G64" s="619"/>
      <c r="H64" s="238"/>
      <c r="I64" s="238"/>
      <c r="J64" s="238"/>
      <c r="K64" s="238"/>
      <c r="L64" s="238"/>
      <c r="M64" s="238"/>
      <c r="N64" s="238"/>
      <c r="O64" s="239"/>
      <c r="P64" s="220"/>
      <c r="Q64" s="221"/>
      <c r="R64" s="221"/>
      <c r="S64" s="221"/>
      <c r="T64" s="221"/>
      <c r="U64" s="221"/>
      <c r="V64" s="221"/>
      <c r="W64" s="221"/>
      <c r="X64" s="222"/>
      <c r="Y64" s="596" t="s">
        <v>86</v>
      </c>
      <c r="Z64" s="597"/>
      <c r="AA64" s="598"/>
      <c r="AB64" s="600"/>
      <c r="AC64" s="600"/>
      <c r="AD64" s="600"/>
      <c r="AE64" s="88"/>
      <c r="AF64" s="89"/>
      <c r="AG64" s="89"/>
      <c r="AH64" s="89"/>
      <c r="AI64" s="90"/>
      <c r="AJ64" s="88"/>
      <c r="AK64" s="89"/>
      <c r="AL64" s="89"/>
      <c r="AM64" s="89"/>
      <c r="AN64" s="90"/>
      <c r="AO64" s="88"/>
      <c r="AP64" s="89"/>
      <c r="AQ64" s="89"/>
      <c r="AR64" s="89"/>
      <c r="AS64" s="90"/>
      <c r="AT64" s="195"/>
      <c r="AU64" s="195"/>
      <c r="AV64" s="195"/>
      <c r="AW64" s="195"/>
      <c r="AX64" s="196"/>
    </row>
    <row r="65" spans="1:60" ht="23.25" hidden="1" customHeight="1">
      <c r="A65" s="668"/>
      <c r="B65" s="100"/>
      <c r="C65" s="100"/>
      <c r="D65" s="100"/>
      <c r="E65" s="100"/>
      <c r="F65" s="101"/>
      <c r="G65" s="620"/>
      <c r="H65" s="240"/>
      <c r="I65" s="240"/>
      <c r="J65" s="240"/>
      <c r="K65" s="240"/>
      <c r="L65" s="240"/>
      <c r="M65" s="240"/>
      <c r="N65" s="240"/>
      <c r="O65" s="241"/>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2"/>
    </row>
    <row r="66" spans="1:60" ht="23.25" hidden="1" customHeight="1">
      <c r="A66" s="669"/>
      <c r="B66" s="103"/>
      <c r="C66" s="103"/>
      <c r="D66" s="103"/>
      <c r="E66" s="103"/>
      <c r="F66" s="104"/>
      <c r="G66" s="621"/>
      <c r="H66" s="242"/>
      <c r="I66" s="242"/>
      <c r="J66" s="242"/>
      <c r="K66" s="242"/>
      <c r="L66" s="242"/>
      <c r="M66" s="242"/>
      <c r="N66" s="242"/>
      <c r="O66" s="243"/>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3.25" customHeight="1">
      <c r="A67" s="533" t="s">
        <v>88</v>
      </c>
      <c r="B67" s="534"/>
      <c r="C67" s="534"/>
      <c r="D67" s="534"/>
      <c r="E67" s="534"/>
      <c r="F67" s="535"/>
      <c r="G67" s="622" t="s">
        <v>84</v>
      </c>
      <c r="H67" s="622"/>
      <c r="I67" s="622"/>
      <c r="J67" s="622"/>
      <c r="K67" s="622"/>
      <c r="L67" s="622"/>
      <c r="M67" s="622"/>
      <c r="N67" s="622"/>
      <c r="O67" s="622"/>
      <c r="P67" s="622"/>
      <c r="Q67" s="622"/>
      <c r="R67" s="622"/>
      <c r="S67" s="622"/>
      <c r="T67" s="622"/>
      <c r="U67" s="622"/>
      <c r="V67" s="622"/>
      <c r="W67" s="622"/>
      <c r="X67" s="623"/>
      <c r="Y67" s="145"/>
      <c r="Z67" s="146"/>
      <c r="AA67" s="147"/>
      <c r="AB67" s="83" t="s">
        <v>12</v>
      </c>
      <c r="AC67" s="84"/>
      <c r="AD67" s="85"/>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c r="A68" s="536"/>
      <c r="B68" s="537"/>
      <c r="C68" s="537"/>
      <c r="D68" s="537"/>
      <c r="E68" s="537"/>
      <c r="F68" s="538"/>
      <c r="G68" s="527" t="s">
        <v>408</v>
      </c>
      <c r="H68" s="528"/>
      <c r="I68" s="528"/>
      <c r="J68" s="528"/>
      <c r="K68" s="528"/>
      <c r="L68" s="528"/>
      <c r="M68" s="528"/>
      <c r="N68" s="528"/>
      <c r="O68" s="528"/>
      <c r="P68" s="528"/>
      <c r="Q68" s="528"/>
      <c r="R68" s="528"/>
      <c r="S68" s="528"/>
      <c r="T68" s="528"/>
      <c r="U68" s="528"/>
      <c r="V68" s="528"/>
      <c r="W68" s="528"/>
      <c r="X68" s="529"/>
      <c r="Y68" s="628" t="s">
        <v>66</v>
      </c>
      <c r="Z68" s="629"/>
      <c r="AA68" s="630"/>
      <c r="AB68" s="111" t="s">
        <v>394</v>
      </c>
      <c r="AC68" s="112"/>
      <c r="AD68" s="113"/>
      <c r="AE68" s="198">
        <v>3</v>
      </c>
      <c r="AF68" s="198"/>
      <c r="AG68" s="198"/>
      <c r="AH68" s="198"/>
      <c r="AI68" s="198"/>
      <c r="AJ68" s="198">
        <v>2</v>
      </c>
      <c r="AK68" s="198"/>
      <c r="AL68" s="198"/>
      <c r="AM68" s="198"/>
      <c r="AN68" s="198"/>
      <c r="AO68" s="88">
        <v>2</v>
      </c>
      <c r="AP68" s="89"/>
      <c r="AQ68" s="89"/>
      <c r="AR68" s="89"/>
      <c r="AS68" s="90"/>
      <c r="AT68" s="548"/>
      <c r="AU68" s="548"/>
      <c r="AV68" s="548"/>
      <c r="AW68" s="548"/>
      <c r="AX68" s="549"/>
      <c r="AY68" s="10"/>
      <c r="AZ68" s="10"/>
      <c r="BA68" s="10"/>
      <c r="BB68" s="10"/>
      <c r="BC68" s="10"/>
    </row>
    <row r="69" spans="1:60" ht="22.5" customHeight="1">
      <c r="A69" s="539"/>
      <c r="B69" s="540"/>
      <c r="C69" s="540"/>
      <c r="D69" s="540"/>
      <c r="E69" s="540"/>
      <c r="F69" s="541"/>
      <c r="G69" s="530"/>
      <c r="H69" s="531"/>
      <c r="I69" s="531"/>
      <c r="J69" s="531"/>
      <c r="K69" s="531"/>
      <c r="L69" s="531"/>
      <c r="M69" s="531"/>
      <c r="N69" s="531"/>
      <c r="O69" s="531"/>
      <c r="P69" s="531"/>
      <c r="Q69" s="531"/>
      <c r="R69" s="531"/>
      <c r="S69" s="531"/>
      <c r="T69" s="531"/>
      <c r="U69" s="531"/>
      <c r="V69" s="531"/>
      <c r="W69" s="531"/>
      <c r="X69" s="532"/>
      <c r="Y69" s="108" t="s">
        <v>67</v>
      </c>
      <c r="Z69" s="109"/>
      <c r="AA69" s="110"/>
      <c r="AB69" s="203" t="s">
        <v>394</v>
      </c>
      <c r="AC69" s="204"/>
      <c r="AD69" s="205"/>
      <c r="AE69" s="232">
        <v>3</v>
      </c>
      <c r="AF69" s="233"/>
      <c r="AG69" s="233"/>
      <c r="AH69" s="233"/>
      <c r="AI69" s="234"/>
      <c r="AJ69" s="232">
        <v>2</v>
      </c>
      <c r="AK69" s="233"/>
      <c r="AL69" s="233"/>
      <c r="AM69" s="233"/>
      <c r="AN69" s="234"/>
      <c r="AO69" s="88">
        <v>2</v>
      </c>
      <c r="AP69" s="89"/>
      <c r="AQ69" s="89"/>
      <c r="AR69" s="89"/>
      <c r="AS69" s="90"/>
      <c r="AT69" s="88">
        <v>0</v>
      </c>
      <c r="AU69" s="89"/>
      <c r="AV69" s="89"/>
      <c r="AW69" s="89"/>
      <c r="AX69" s="352"/>
      <c r="AY69" s="10"/>
      <c r="AZ69" s="10"/>
      <c r="BA69" s="10"/>
      <c r="BB69" s="10"/>
      <c r="BC69" s="10"/>
      <c r="BD69" s="10"/>
      <c r="BE69" s="10"/>
      <c r="BF69" s="10"/>
      <c r="BG69" s="10"/>
      <c r="BH69" s="10"/>
    </row>
    <row r="70" spans="1:60" ht="33" hidden="1" customHeight="1">
      <c r="A70" s="533" t="s">
        <v>88</v>
      </c>
      <c r="B70" s="534"/>
      <c r="C70" s="534"/>
      <c r="D70" s="534"/>
      <c r="E70" s="534"/>
      <c r="F70" s="535"/>
      <c r="G70" s="622" t="s">
        <v>84</v>
      </c>
      <c r="H70" s="622"/>
      <c r="I70" s="622"/>
      <c r="J70" s="622"/>
      <c r="K70" s="622"/>
      <c r="L70" s="622"/>
      <c r="M70" s="622"/>
      <c r="N70" s="622"/>
      <c r="O70" s="622"/>
      <c r="P70" s="622"/>
      <c r="Q70" s="622"/>
      <c r="R70" s="622"/>
      <c r="S70" s="622"/>
      <c r="T70" s="622"/>
      <c r="U70" s="622"/>
      <c r="V70" s="622"/>
      <c r="W70" s="622"/>
      <c r="X70" s="623"/>
      <c r="Y70" s="145"/>
      <c r="Z70" s="146"/>
      <c r="AA70" s="147"/>
      <c r="AB70" s="83" t="s">
        <v>12</v>
      </c>
      <c r="AC70" s="84"/>
      <c r="AD70" s="85"/>
      <c r="AE70" s="139" t="s">
        <v>69</v>
      </c>
      <c r="AF70" s="126"/>
      <c r="AG70" s="126"/>
      <c r="AH70" s="126"/>
      <c r="AI70" s="624"/>
      <c r="AJ70" s="139" t="s">
        <v>70</v>
      </c>
      <c r="AK70" s="126"/>
      <c r="AL70" s="126"/>
      <c r="AM70" s="126"/>
      <c r="AN70" s="624"/>
      <c r="AO70" s="139" t="s">
        <v>71</v>
      </c>
      <c r="AP70" s="126"/>
      <c r="AQ70" s="126"/>
      <c r="AR70" s="126"/>
      <c r="AS70" s="624"/>
      <c r="AT70" s="268" t="s">
        <v>74</v>
      </c>
      <c r="AU70" s="269"/>
      <c r="AV70" s="269"/>
      <c r="AW70" s="269"/>
      <c r="AX70" s="270"/>
    </row>
    <row r="71" spans="1:60" ht="22.5" hidden="1" customHeight="1">
      <c r="A71" s="536"/>
      <c r="B71" s="537"/>
      <c r="C71" s="537"/>
      <c r="D71" s="537"/>
      <c r="E71" s="537"/>
      <c r="F71" s="538"/>
      <c r="G71" s="238"/>
      <c r="H71" s="238"/>
      <c r="I71" s="238"/>
      <c r="J71" s="238"/>
      <c r="K71" s="238"/>
      <c r="L71" s="238"/>
      <c r="M71" s="238"/>
      <c r="N71" s="238"/>
      <c r="O71" s="238"/>
      <c r="P71" s="238"/>
      <c r="Q71" s="238"/>
      <c r="R71" s="238"/>
      <c r="S71" s="238"/>
      <c r="T71" s="238"/>
      <c r="U71" s="238"/>
      <c r="V71" s="238"/>
      <c r="W71" s="238"/>
      <c r="X71" s="239"/>
      <c r="Y71" s="670" t="s">
        <v>66</v>
      </c>
      <c r="Z71" s="671"/>
      <c r="AA71" s="672"/>
      <c r="AB71" s="111"/>
      <c r="AC71" s="112"/>
      <c r="AD71" s="113"/>
      <c r="AE71" s="88"/>
      <c r="AF71" s="89"/>
      <c r="AG71" s="89"/>
      <c r="AH71" s="89"/>
      <c r="AI71" s="90"/>
      <c r="AJ71" s="88"/>
      <c r="AK71" s="89"/>
      <c r="AL71" s="89"/>
      <c r="AM71" s="89"/>
      <c r="AN71" s="90"/>
      <c r="AO71" s="88"/>
      <c r="AP71" s="89"/>
      <c r="AQ71" s="89"/>
      <c r="AR71" s="89"/>
      <c r="AS71" s="90"/>
      <c r="AT71" s="548"/>
      <c r="AU71" s="548"/>
      <c r="AV71" s="548"/>
      <c r="AW71" s="548"/>
      <c r="AX71" s="549"/>
      <c r="AY71" s="10"/>
      <c r="AZ71" s="10"/>
      <c r="BA71" s="10"/>
      <c r="BB71" s="10"/>
      <c r="BC71" s="10"/>
    </row>
    <row r="72" spans="1:60" ht="22.5" hidden="1" customHeight="1">
      <c r="A72" s="539"/>
      <c r="B72" s="540"/>
      <c r="C72" s="540"/>
      <c r="D72" s="540"/>
      <c r="E72" s="540"/>
      <c r="F72" s="541"/>
      <c r="G72" s="242"/>
      <c r="H72" s="242"/>
      <c r="I72" s="242"/>
      <c r="J72" s="242"/>
      <c r="K72" s="242"/>
      <c r="L72" s="242"/>
      <c r="M72" s="242"/>
      <c r="N72" s="242"/>
      <c r="O72" s="242"/>
      <c r="P72" s="242"/>
      <c r="Q72" s="242"/>
      <c r="R72" s="242"/>
      <c r="S72" s="242"/>
      <c r="T72" s="242"/>
      <c r="U72" s="242"/>
      <c r="V72" s="242"/>
      <c r="W72" s="242"/>
      <c r="X72" s="243"/>
      <c r="Y72" s="108" t="s">
        <v>67</v>
      </c>
      <c r="Z72" s="673"/>
      <c r="AA72" s="674"/>
      <c r="AB72" s="203"/>
      <c r="AC72" s="204"/>
      <c r="AD72" s="205"/>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c r="A73" s="533" t="s">
        <v>88</v>
      </c>
      <c r="B73" s="534"/>
      <c r="C73" s="534"/>
      <c r="D73" s="534"/>
      <c r="E73" s="534"/>
      <c r="F73" s="535"/>
      <c r="G73" s="622" t="s">
        <v>84</v>
      </c>
      <c r="H73" s="622"/>
      <c r="I73" s="622"/>
      <c r="J73" s="622"/>
      <c r="K73" s="622"/>
      <c r="L73" s="622"/>
      <c r="M73" s="622"/>
      <c r="N73" s="622"/>
      <c r="O73" s="622"/>
      <c r="P73" s="622"/>
      <c r="Q73" s="622"/>
      <c r="R73" s="622"/>
      <c r="S73" s="622"/>
      <c r="T73" s="622"/>
      <c r="U73" s="622"/>
      <c r="V73" s="622"/>
      <c r="W73" s="622"/>
      <c r="X73" s="623"/>
      <c r="Y73" s="145"/>
      <c r="Z73" s="146"/>
      <c r="AA73" s="147"/>
      <c r="AB73" s="83" t="s">
        <v>12</v>
      </c>
      <c r="AC73" s="84"/>
      <c r="AD73" s="85"/>
      <c r="AE73" s="139" t="s">
        <v>69</v>
      </c>
      <c r="AF73" s="126"/>
      <c r="AG73" s="126"/>
      <c r="AH73" s="126"/>
      <c r="AI73" s="624"/>
      <c r="AJ73" s="139" t="s">
        <v>70</v>
      </c>
      <c r="AK73" s="126"/>
      <c r="AL73" s="126"/>
      <c r="AM73" s="126"/>
      <c r="AN73" s="624"/>
      <c r="AO73" s="139" t="s">
        <v>71</v>
      </c>
      <c r="AP73" s="126"/>
      <c r="AQ73" s="126"/>
      <c r="AR73" s="126"/>
      <c r="AS73" s="624"/>
      <c r="AT73" s="268" t="s">
        <v>74</v>
      </c>
      <c r="AU73" s="269"/>
      <c r="AV73" s="269"/>
      <c r="AW73" s="269"/>
      <c r="AX73" s="270"/>
    </row>
    <row r="74" spans="1:60" ht="22.5" hidden="1" customHeight="1">
      <c r="A74" s="536"/>
      <c r="B74" s="537"/>
      <c r="C74" s="537"/>
      <c r="D74" s="537"/>
      <c r="E74" s="537"/>
      <c r="F74" s="538"/>
      <c r="G74" s="238"/>
      <c r="H74" s="238"/>
      <c r="I74" s="238"/>
      <c r="J74" s="238"/>
      <c r="K74" s="238"/>
      <c r="L74" s="238"/>
      <c r="M74" s="238"/>
      <c r="N74" s="238"/>
      <c r="O74" s="238"/>
      <c r="P74" s="238"/>
      <c r="Q74" s="238"/>
      <c r="R74" s="238"/>
      <c r="S74" s="238"/>
      <c r="T74" s="238"/>
      <c r="U74" s="238"/>
      <c r="V74" s="238"/>
      <c r="W74" s="238"/>
      <c r="X74" s="239"/>
      <c r="Y74" s="670" t="s">
        <v>66</v>
      </c>
      <c r="Z74" s="671"/>
      <c r="AA74" s="672"/>
      <c r="AB74" s="111"/>
      <c r="AC74" s="112"/>
      <c r="AD74" s="113"/>
      <c r="AE74" s="88"/>
      <c r="AF74" s="89"/>
      <c r="AG74" s="89"/>
      <c r="AH74" s="89"/>
      <c r="AI74" s="90"/>
      <c r="AJ74" s="88"/>
      <c r="AK74" s="89"/>
      <c r="AL74" s="89"/>
      <c r="AM74" s="89"/>
      <c r="AN74" s="90"/>
      <c r="AO74" s="88"/>
      <c r="AP74" s="89"/>
      <c r="AQ74" s="89"/>
      <c r="AR74" s="89"/>
      <c r="AS74" s="90"/>
      <c r="AT74" s="548"/>
      <c r="AU74" s="548"/>
      <c r="AV74" s="548"/>
      <c r="AW74" s="548"/>
      <c r="AX74" s="549"/>
      <c r="AY74" s="10"/>
      <c r="AZ74" s="10"/>
      <c r="BA74" s="10"/>
      <c r="BB74" s="10"/>
      <c r="BC74" s="10"/>
    </row>
    <row r="75" spans="1:60" ht="22.5" hidden="1" customHeight="1">
      <c r="A75" s="539"/>
      <c r="B75" s="540"/>
      <c r="C75" s="540"/>
      <c r="D75" s="540"/>
      <c r="E75" s="540"/>
      <c r="F75" s="541"/>
      <c r="G75" s="242"/>
      <c r="H75" s="242"/>
      <c r="I75" s="242"/>
      <c r="J75" s="242"/>
      <c r="K75" s="242"/>
      <c r="L75" s="242"/>
      <c r="M75" s="242"/>
      <c r="N75" s="242"/>
      <c r="O75" s="242"/>
      <c r="P75" s="242"/>
      <c r="Q75" s="242"/>
      <c r="R75" s="242"/>
      <c r="S75" s="242"/>
      <c r="T75" s="242"/>
      <c r="U75" s="242"/>
      <c r="V75" s="242"/>
      <c r="W75" s="242"/>
      <c r="X75" s="243"/>
      <c r="Y75" s="108" t="s">
        <v>67</v>
      </c>
      <c r="Z75" s="673"/>
      <c r="AA75" s="674"/>
      <c r="AB75" s="203"/>
      <c r="AC75" s="204"/>
      <c r="AD75" s="205"/>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c r="A76" s="533" t="s">
        <v>88</v>
      </c>
      <c r="B76" s="534"/>
      <c r="C76" s="534"/>
      <c r="D76" s="534"/>
      <c r="E76" s="534"/>
      <c r="F76" s="535"/>
      <c r="G76" s="622" t="s">
        <v>84</v>
      </c>
      <c r="H76" s="622"/>
      <c r="I76" s="622"/>
      <c r="J76" s="622"/>
      <c r="K76" s="622"/>
      <c r="L76" s="622"/>
      <c r="M76" s="622"/>
      <c r="N76" s="622"/>
      <c r="O76" s="622"/>
      <c r="P76" s="622"/>
      <c r="Q76" s="622"/>
      <c r="R76" s="622"/>
      <c r="S76" s="622"/>
      <c r="T76" s="622"/>
      <c r="U76" s="622"/>
      <c r="V76" s="622"/>
      <c r="W76" s="622"/>
      <c r="X76" s="623"/>
      <c r="Y76" s="145"/>
      <c r="Z76" s="146"/>
      <c r="AA76" s="147"/>
      <c r="AB76" s="83" t="s">
        <v>12</v>
      </c>
      <c r="AC76" s="84"/>
      <c r="AD76" s="85"/>
      <c r="AE76" s="139" t="s">
        <v>69</v>
      </c>
      <c r="AF76" s="126"/>
      <c r="AG76" s="126"/>
      <c r="AH76" s="126"/>
      <c r="AI76" s="624"/>
      <c r="AJ76" s="139" t="s">
        <v>70</v>
      </c>
      <c r="AK76" s="126"/>
      <c r="AL76" s="126"/>
      <c r="AM76" s="126"/>
      <c r="AN76" s="624"/>
      <c r="AO76" s="139" t="s">
        <v>71</v>
      </c>
      <c r="AP76" s="126"/>
      <c r="AQ76" s="126"/>
      <c r="AR76" s="126"/>
      <c r="AS76" s="624"/>
      <c r="AT76" s="268" t="s">
        <v>74</v>
      </c>
      <c r="AU76" s="269"/>
      <c r="AV76" s="269"/>
      <c r="AW76" s="269"/>
      <c r="AX76" s="270"/>
    </row>
    <row r="77" spans="1:60" ht="22.5" hidden="1" customHeight="1">
      <c r="A77" s="536"/>
      <c r="B77" s="537"/>
      <c r="C77" s="537"/>
      <c r="D77" s="537"/>
      <c r="E77" s="537"/>
      <c r="F77" s="538"/>
      <c r="G77" s="238"/>
      <c r="H77" s="238"/>
      <c r="I77" s="238"/>
      <c r="J77" s="238"/>
      <c r="K77" s="238"/>
      <c r="L77" s="238"/>
      <c r="M77" s="238"/>
      <c r="N77" s="238"/>
      <c r="O77" s="238"/>
      <c r="P77" s="238"/>
      <c r="Q77" s="238"/>
      <c r="R77" s="238"/>
      <c r="S77" s="238"/>
      <c r="T77" s="238"/>
      <c r="U77" s="238"/>
      <c r="V77" s="238"/>
      <c r="W77" s="238"/>
      <c r="X77" s="239"/>
      <c r="Y77" s="670" t="s">
        <v>66</v>
      </c>
      <c r="Z77" s="671"/>
      <c r="AA77" s="672"/>
      <c r="AB77" s="111"/>
      <c r="AC77" s="112"/>
      <c r="AD77" s="113"/>
      <c r="AE77" s="88"/>
      <c r="AF77" s="89"/>
      <c r="AG77" s="89"/>
      <c r="AH77" s="89"/>
      <c r="AI77" s="90"/>
      <c r="AJ77" s="88"/>
      <c r="AK77" s="89"/>
      <c r="AL77" s="89"/>
      <c r="AM77" s="89"/>
      <c r="AN77" s="90"/>
      <c r="AO77" s="88"/>
      <c r="AP77" s="89"/>
      <c r="AQ77" s="89"/>
      <c r="AR77" s="89"/>
      <c r="AS77" s="90"/>
      <c r="AT77" s="548"/>
      <c r="AU77" s="548"/>
      <c r="AV77" s="548"/>
      <c r="AW77" s="548"/>
      <c r="AX77" s="549"/>
      <c r="AY77" s="10"/>
      <c r="AZ77" s="10"/>
      <c r="BA77" s="10"/>
      <c r="BB77" s="10"/>
      <c r="BC77" s="10"/>
    </row>
    <row r="78" spans="1:60" ht="22.5" hidden="1" customHeight="1">
      <c r="A78" s="539"/>
      <c r="B78" s="540"/>
      <c r="C78" s="540"/>
      <c r="D78" s="540"/>
      <c r="E78" s="540"/>
      <c r="F78" s="541"/>
      <c r="G78" s="242"/>
      <c r="H78" s="242"/>
      <c r="I78" s="242"/>
      <c r="J78" s="242"/>
      <c r="K78" s="242"/>
      <c r="L78" s="242"/>
      <c r="M78" s="242"/>
      <c r="N78" s="242"/>
      <c r="O78" s="242"/>
      <c r="P78" s="242"/>
      <c r="Q78" s="242"/>
      <c r="R78" s="242"/>
      <c r="S78" s="242"/>
      <c r="T78" s="242"/>
      <c r="U78" s="242"/>
      <c r="V78" s="242"/>
      <c r="W78" s="242"/>
      <c r="X78" s="243"/>
      <c r="Y78" s="108" t="s">
        <v>67</v>
      </c>
      <c r="Z78" s="673"/>
      <c r="AA78" s="674"/>
      <c r="AB78" s="203"/>
      <c r="AC78" s="204"/>
      <c r="AD78" s="205"/>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c r="A79" s="533" t="s">
        <v>88</v>
      </c>
      <c r="B79" s="534"/>
      <c r="C79" s="534"/>
      <c r="D79" s="534"/>
      <c r="E79" s="534"/>
      <c r="F79" s="535"/>
      <c r="G79" s="622" t="s">
        <v>84</v>
      </c>
      <c r="H79" s="622"/>
      <c r="I79" s="622"/>
      <c r="J79" s="622"/>
      <c r="K79" s="622"/>
      <c r="L79" s="622"/>
      <c r="M79" s="622"/>
      <c r="N79" s="622"/>
      <c r="O79" s="622"/>
      <c r="P79" s="622"/>
      <c r="Q79" s="622"/>
      <c r="R79" s="622"/>
      <c r="S79" s="622"/>
      <c r="T79" s="622"/>
      <c r="U79" s="622"/>
      <c r="V79" s="622"/>
      <c r="W79" s="622"/>
      <c r="X79" s="623"/>
      <c r="Y79" s="145"/>
      <c r="Z79" s="146"/>
      <c r="AA79" s="147"/>
      <c r="AB79" s="83" t="s">
        <v>12</v>
      </c>
      <c r="AC79" s="84"/>
      <c r="AD79" s="85"/>
      <c r="AE79" s="139" t="s">
        <v>69</v>
      </c>
      <c r="AF79" s="126"/>
      <c r="AG79" s="126"/>
      <c r="AH79" s="126"/>
      <c r="AI79" s="624"/>
      <c r="AJ79" s="139" t="s">
        <v>70</v>
      </c>
      <c r="AK79" s="126"/>
      <c r="AL79" s="126"/>
      <c r="AM79" s="126"/>
      <c r="AN79" s="624"/>
      <c r="AO79" s="139" t="s">
        <v>71</v>
      </c>
      <c r="AP79" s="126"/>
      <c r="AQ79" s="126"/>
      <c r="AR79" s="126"/>
      <c r="AS79" s="624"/>
      <c r="AT79" s="268" t="s">
        <v>74</v>
      </c>
      <c r="AU79" s="269"/>
      <c r="AV79" s="269"/>
      <c r="AW79" s="269"/>
      <c r="AX79" s="270"/>
    </row>
    <row r="80" spans="1:60" ht="22.5" hidden="1" customHeight="1">
      <c r="A80" s="536"/>
      <c r="B80" s="537"/>
      <c r="C80" s="537"/>
      <c r="D80" s="537"/>
      <c r="E80" s="537"/>
      <c r="F80" s="538"/>
      <c r="G80" s="238"/>
      <c r="H80" s="238"/>
      <c r="I80" s="238"/>
      <c r="J80" s="238"/>
      <c r="K80" s="238"/>
      <c r="L80" s="238"/>
      <c r="M80" s="238"/>
      <c r="N80" s="238"/>
      <c r="O80" s="238"/>
      <c r="P80" s="238"/>
      <c r="Q80" s="238"/>
      <c r="R80" s="238"/>
      <c r="S80" s="238"/>
      <c r="T80" s="238"/>
      <c r="U80" s="238"/>
      <c r="V80" s="238"/>
      <c r="W80" s="238"/>
      <c r="X80" s="239"/>
      <c r="Y80" s="670" t="s">
        <v>66</v>
      </c>
      <c r="Z80" s="671"/>
      <c r="AA80" s="672"/>
      <c r="AB80" s="111"/>
      <c r="AC80" s="112"/>
      <c r="AD80" s="113"/>
      <c r="AE80" s="88"/>
      <c r="AF80" s="89"/>
      <c r="AG80" s="89"/>
      <c r="AH80" s="89"/>
      <c r="AI80" s="90"/>
      <c r="AJ80" s="88"/>
      <c r="AK80" s="89"/>
      <c r="AL80" s="89"/>
      <c r="AM80" s="89"/>
      <c r="AN80" s="90"/>
      <c r="AO80" s="88"/>
      <c r="AP80" s="89"/>
      <c r="AQ80" s="89"/>
      <c r="AR80" s="89"/>
      <c r="AS80" s="90"/>
      <c r="AT80" s="548"/>
      <c r="AU80" s="548"/>
      <c r="AV80" s="548"/>
      <c r="AW80" s="548"/>
      <c r="AX80" s="549"/>
      <c r="AY80" s="10"/>
      <c r="AZ80" s="10"/>
      <c r="BA80" s="10"/>
      <c r="BB80" s="10"/>
      <c r="BC80" s="10"/>
    </row>
    <row r="81" spans="1:60" ht="22.5" hidden="1" customHeight="1">
      <c r="A81" s="539"/>
      <c r="B81" s="540"/>
      <c r="C81" s="540"/>
      <c r="D81" s="540"/>
      <c r="E81" s="540"/>
      <c r="F81" s="541"/>
      <c r="G81" s="242"/>
      <c r="H81" s="242"/>
      <c r="I81" s="242"/>
      <c r="J81" s="242"/>
      <c r="K81" s="242"/>
      <c r="L81" s="242"/>
      <c r="M81" s="242"/>
      <c r="N81" s="242"/>
      <c r="O81" s="242"/>
      <c r="P81" s="242"/>
      <c r="Q81" s="242"/>
      <c r="R81" s="242"/>
      <c r="S81" s="242"/>
      <c r="T81" s="242"/>
      <c r="U81" s="242"/>
      <c r="V81" s="242"/>
      <c r="W81" s="242"/>
      <c r="X81" s="243"/>
      <c r="Y81" s="108" t="s">
        <v>67</v>
      </c>
      <c r="Z81" s="673"/>
      <c r="AA81" s="674"/>
      <c r="AB81" s="203"/>
      <c r="AC81" s="204"/>
      <c r="AD81" s="205"/>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8" t="s">
        <v>75</v>
      </c>
      <c r="AU82" s="269"/>
      <c r="AV82" s="269"/>
      <c r="AW82" s="269"/>
      <c r="AX82" s="270"/>
    </row>
    <row r="83" spans="1:60" ht="22.5" customHeight="1">
      <c r="A83" s="120"/>
      <c r="B83" s="121"/>
      <c r="C83" s="121"/>
      <c r="D83" s="121"/>
      <c r="E83" s="121"/>
      <c r="F83" s="122"/>
      <c r="G83" s="299" t="s">
        <v>423</v>
      </c>
      <c r="H83" s="299"/>
      <c r="I83" s="299"/>
      <c r="J83" s="299"/>
      <c r="K83" s="299"/>
      <c r="L83" s="299"/>
      <c r="M83" s="299"/>
      <c r="N83" s="299"/>
      <c r="O83" s="299"/>
      <c r="P83" s="299"/>
      <c r="Q83" s="299"/>
      <c r="R83" s="299"/>
      <c r="S83" s="299"/>
      <c r="T83" s="299"/>
      <c r="U83" s="299"/>
      <c r="V83" s="299"/>
      <c r="W83" s="299"/>
      <c r="X83" s="299"/>
      <c r="Y83" s="545" t="s">
        <v>17</v>
      </c>
      <c r="Z83" s="546"/>
      <c r="AA83" s="547"/>
      <c r="AB83" s="675"/>
      <c r="AC83" s="115"/>
      <c r="AD83" s="116"/>
      <c r="AE83" s="676">
        <f>2770/3</f>
        <v>923.33333333333337</v>
      </c>
      <c r="AF83" s="677"/>
      <c r="AG83" s="677"/>
      <c r="AH83" s="677"/>
      <c r="AI83" s="678"/>
      <c r="AJ83" s="676">
        <f>2100/2</f>
        <v>1050</v>
      </c>
      <c r="AK83" s="677"/>
      <c r="AL83" s="677"/>
      <c r="AM83" s="677"/>
      <c r="AN83" s="678"/>
      <c r="AO83" s="206">
        <f>297/2</f>
        <v>148.5</v>
      </c>
      <c r="AP83" s="207"/>
      <c r="AQ83" s="207"/>
      <c r="AR83" s="207"/>
      <c r="AS83" s="207"/>
      <c r="AT83" s="88">
        <v>0</v>
      </c>
      <c r="AU83" s="89"/>
      <c r="AV83" s="89"/>
      <c r="AW83" s="89"/>
      <c r="AX83" s="352"/>
    </row>
    <row r="84" spans="1:60" ht="47.1" customHeight="1">
      <c r="A84" s="123"/>
      <c r="B84" s="124"/>
      <c r="C84" s="124"/>
      <c r="D84" s="124"/>
      <c r="E84" s="124"/>
      <c r="F84" s="125"/>
      <c r="G84" s="300"/>
      <c r="H84" s="300"/>
      <c r="I84" s="300"/>
      <c r="J84" s="300"/>
      <c r="K84" s="300"/>
      <c r="L84" s="300"/>
      <c r="M84" s="300"/>
      <c r="N84" s="300"/>
      <c r="O84" s="300"/>
      <c r="P84" s="300"/>
      <c r="Q84" s="300"/>
      <c r="R84" s="300"/>
      <c r="S84" s="300"/>
      <c r="T84" s="300"/>
      <c r="U84" s="300"/>
      <c r="V84" s="300"/>
      <c r="W84" s="300"/>
      <c r="X84" s="300"/>
      <c r="Y84" s="199" t="s">
        <v>59</v>
      </c>
      <c r="Z84" s="109"/>
      <c r="AA84" s="110"/>
      <c r="AB84" s="91" t="s">
        <v>379</v>
      </c>
      <c r="AC84" s="92"/>
      <c r="AD84" s="93"/>
      <c r="AE84" s="679" t="s">
        <v>409</v>
      </c>
      <c r="AF84" s="680"/>
      <c r="AG84" s="680"/>
      <c r="AH84" s="680"/>
      <c r="AI84" s="681"/>
      <c r="AJ84" s="679" t="s">
        <v>410</v>
      </c>
      <c r="AK84" s="680"/>
      <c r="AL84" s="680"/>
      <c r="AM84" s="680"/>
      <c r="AN84" s="681"/>
      <c r="AO84" s="682" t="s">
        <v>411</v>
      </c>
      <c r="AP84" s="680"/>
      <c r="AQ84" s="680"/>
      <c r="AR84" s="680"/>
      <c r="AS84" s="681"/>
      <c r="AT84" s="91">
        <v>0</v>
      </c>
      <c r="AU84" s="92"/>
      <c r="AV84" s="92"/>
      <c r="AW84" s="92"/>
      <c r="AX84" s="267"/>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8" t="s">
        <v>75</v>
      </c>
      <c r="AU85" s="269"/>
      <c r="AV85" s="269"/>
      <c r="AW85" s="269"/>
      <c r="AX85" s="270"/>
    </row>
    <row r="86" spans="1:60" ht="22.5" hidden="1" customHeight="1">
      <c r="A86" s="120"/>
      <c r="B86" s="121"/>
      <c r="C86" s="121"/>
      <c r="D86" s="121"/>
      <c r="E86" s="121"/>
      <c r="F86" s="122"/>
      <c r="G86" s="299" t="s">
        <v>358</v>
      </c>
      <c r="H86" s="299"/>
      <c r="I86" s="299"/>
      <c r="J86" s="299"/>
      <c r="K86" s="299"/>
      <c r="L86" s="299"/>
      <c r="M86" s="299"/>
      <c r="N86" s="299"/>
      <c r="O86" s="299"/>
      <c r="P86" s="299"/>
      <c r="Q86" s="299"/>
      <c r="R86" s="299"/>
      <c r="S86" s="299"/>
      <c r="T86" s="299"/>
      <c r="U86" s="299"/>
      <c r="V86" s="299"/>
      <c r="W86" s="299"/>
      <c r="X86" s="299"/>
      <c r="Y86" s="545" t="s">
        <v>17</v>
      </c>
      <c r="Z86" s="546"/>
      <c r="AA86" s="547"/>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2"/>
    </row>
    <row r="87" spans="1:60" ht="47.1" hidden="1" customHeight="1">
      <c r="A87" s="123"/>
      <c r="B87" s="124"/>
      <c r="C87" s="124"/>
      <c r="D87" s="124"/>
      <c r="E87" s="124"/>
      <c r="F87" s="125"/>
      <c r="G87" s="300"/>
      <c r="H87" s="300"/>
      <c r="I87" s="300"/>
      <c r="J87" s="300"/>
      <c r="K87" s="300"/>
      <c r="L87" s="300"/>
      <c r="M87" s="300"/>
      <c r="N87" s="300"/>
      <c r="O87" s="300"/>
      <c r="P87" s="300"/>
      <c r="Q87" s="300"/>
      <c r="R87" s="300"/>
      <c r="S87" s="300"/>
      <c r="T87" s="300"/>
      <c r="U87" s="300"/>
      <c r="V87" s="300"/>
      <c r="W87" s="300"/>
      <c r="X87" s="300"/>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7"/>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8" t="s">
        <v>75</v>
      </c>
      <c r="AU88" s="269"/>
      <c r="AV88" s="269"/>
      <c r="AW88" s="269"/>
      <c r="AX88" s="270"/>
    </row>
    <row r="89" spans="1:60" ht="22.5" hidden="1" customHeight="1">
      <c r="A89" s="120"/>
      <c r="B89" s="121"/>
      <c r="C89" s="121"/>
      <c r="D89" s="121"/>
      <c r="E89" s="121"/>
      <c r="F89" s="122"/>
      <c r="G89" s="299" t="s">
        <v>309</v>
      </c>
      <c r="H89" s="299"/>
      <c r="I89" s="299"/>
      <c r="J89" s="299"/>
      <c r="K89" s="299"/>
      <c r="L89" s="299"/>
      <c r="M89" s="299"/>
      <c r="N89" s="299"/>
      <c r="O89" s="299"/>
      <c r="P89" s="299"/>
      <c r="Q89" s="299"/>
      <c r="R89" s="299"/>
      <c r="S89" s="299"/>
      <c r="T89" s="299"/>
      <c r="U89" s="299"/>
      <c r="V89" s="299"/>
      <c r="W89" s="299"/>
      <c r="X89" s="299"/>
      <c r="Y89" s="545" t="s">
        <v>17</v>
      </c>
      <c r="Z89" s="546"/>
      <c r="AA89" s="547"/>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2"/>
    </row>
    <row r="90" spans="1:60" ht="47.1" hidden="1" customHeight="1">
      <c r="A90" s="123"/>
      <c r="B90" s="124"/>
      <c r="C90" s="124"/>
      <c r="D90" s="124"/>
      <c r="E90" s="124"/>
      <c r="F90" s="125"/>
      <c r="G90" s="300"/>
      <c r="H90" s="300"/>
      <c r="I90" s="300"/>
      <c r="J90" s="300"/>
      <c r="K90" s="300"/>
      <c r="L90" s="300"/>
      <c r="M90" s="300"/>
      <c r="N90" s="300"/>
      <c r="O90" s="300"/>
      <c r="P90" s="300"/>
      <c r="Q90" s="300"/>
      <c r="R90" s="300"/>
      <c r="S90" s="300"/>
      <c r="T90" s="300"/>
      <c r="U90" s="300"/>
      <c r="V90" s="300"/>
      <c r="W90" s="300"/>
      <c r="X90" s="300"/>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7"/>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8" t="s">
        <v>75</v>
      </c>
      <c r="AU91" s="269"/>
      <c r="AV91" s="269"/>
      <c r="AW91" s="269"/>
      <c r="AX91" s="270"/>
    </row>
    <row r="92" spans="1:60" ht="22.5" hidden="1" customHeight="1">
      <c r="A92" s="120"/>
      <c r="B92" s="121"/>
      <c r="C92" s="121"/>
      <c r="D92" s="121"/>
      <c r="E92" s="121"/>
      <c r="F92" s="122"/>
      <c r="G92" s="299" t="s">
        <v>309</v>
      </c>
      <c r="H92" s="299"/>
      <c r="I92" s="299"/>
      <c r="J92" s="299"/>
      <c r="K92" s="299"/>
      <c r="L92" s="299"/>
      <c r="M92" s="299"/>
      <c r="N92" s="299"/>
      <c r="O92" s="299"/>
      <c r="P92" s="299"/>
      <c r="Q92" s="299"/>
      <c r="R92" s="299"/>
      <c r="S92" s="299"/>
      <c r="T92" s="299"/>
      <c r="U92" s="299"/>
      <c r="V92" s="299"/>
      <c r="W92" s="299"/>
      <c r="X92" s="683"/>
      <c r="Y92" s="545" t="s">
        <v>17</v>
      </c>
      <c r="Z92" s="546"/>
      <c r="AA92" s="547"/>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2"/>
    </row>
    <row r="93" spans="1:60" ht="47.1" hidden="1" customHeight="1">
      <c r="A93" s="123"/>
      <c r="B93" s="124"/>
      <c r="C93" s="124"/>
      <c r="D93" s="124"/>
      <c r="E93" s="124"/>
      <c r="F93" s="125"/>
      <c r="G93" s="300"/>
      <c r="H93" s="300"/>
      <c r="I93" s="300"/>
      <c r="J93" s="300"/>
      <c r="K93" s="300"/>
      <c r="L93" s="300"/>
      <c r="M93" s="300"/>
      <c r="N93" s="300"/>
      <c r="O93" s="300"/>
      <c r="P93" s="300"/>
      <c r="Q93" s="300"/>
      <c r="R93" s="300"/>
      <c r="S93" s="300"/>
      <c r="T93" s="300"/>
      <c r="U93" s="300"/>
      <c r="V93" s="300"/>
      <c r="W93" s="300"/>
      <c r="X93" s="684"/>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7"/>
    </row>
    <row r="94" spans="1:60" ht="32.25" hidden="1" customHeight="1">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5"/>
      <c r="Z94" s="686"/>
      <c r="AA94" s="68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8" t="s">
        <v>75</v>
      </c>
      <c r="AU94" s="689"/>
      <c r="AV94" s="689"/>
      <c r="AW94" s="689"/>
      <c r="AX94" s="690"/>
    </row>
    <row r="95" spans="1:60" ht="22.5" hidden="1" customHeight="1">
      <c r="A95" s="120"/>
      <c r="B95" s="121"/>
      <c r="C95" s="121"/>
      <c r="D95" s="121"/>
      <c r="E95" s="121"/>
      <c r="F95" s="122"/>
      <c r="G95" s="299" t="s">
        <v>309</v>
      </c>
      <c r="H95" s="299"/>
      <c r="I95" s="299"/>
      <c r="J95" s="299"/>
      <c r="K95" s="299"/>
      <c r="L95" s="299"/>
      <c r="M95" s="299"/>
      <c r="N95" s="299"/>
      <c r="O95" s="299"/>
      <c r="P95" s="299"/>
      <c r="Q95" s="299"/>
      <c r="R95" s="299"/>
      <c r="S95" s="299"/>
      <c r="T95" s="299"/>
      <c r="U95" s="299"/>
      <c r="V95" s="299"/>
      <c r="W95" s="299"/>
      <c r="X95" s="299"/>
      <c r="Y95" s="545" t="s">
        <v>17</v>
      </c>
      <c r="Z95" s="546"/>
      <c r="AA95" s="547"/>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2"/>
    </row>
    <row r="96" spans="1:60" ht="47.1" hidden="1" customHeight="1">
      <c r="A96" s="123"/>
      <c r="B96" s="124"/>
      <c r="C96" s="124"/>
      <c r="D96" s="124"/>
      <c r="E96" s="124"/>
      <c r="F96" s="125"/>
      <c r="G96" s="300"/>
      <c r="H96" s="300"/>
      <c r="I96" s="300"/>
      <c r="J96" s="300"/>
      <c r="K96" s="300"/>
      <c r="L96" s="300"/>
      <c r="M96" s="300"/>
      <c r="N96" s="300"/>
      <c r="O96" s="300"/>
      <c r="P96" s="300"/>
      <c r="Q96" s="300"/>
      <c r="R96" s="300"/>
      <c r="S96" s="300"/>
      <c r="T96" s="300"/>
      <c r="U96" s="300"/>
      <c r="V96" s="300"/>
      <c r="W96" s="300"/>
      <c r="X96" s="300"/>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7"/>
    </row>
    <row r="97" spans="1:50" ht="23.1" customHeight="1">
      <c r="A97" s="610" t="s">
        <v>77</v>
      </c>
      <c r="B97" s="611"/>
      <c r="C97" s="640" t="s">
        <v>19</v>
      </c>
      <c r="D97" s="525"/>
      <c r="E97" s="525"/>
      <c r="F97" s="525"/>
      <c r="G97" s="525"/>
      <c r="H97" s="525"/>
      <c r="I97" s="525"/>
      <c r="J97" s="525"/>
      <c r="K97" s="641"/>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c r="A98" s="612"/>
      <c r="B98" s="613"/>
      <c r="C98" s="542"/>
      <c r="D98" s="543"/>
      <c r="E98" s="543"/>
      <c r="F98" s="543"/>
      <c r="G98" s="543"/>
      <c r="H98" s="543"/>
      <c r="I98" s="543"/>
      <c r="J98" s="543"/>
      <c r="K98" s="544"/>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12"/>
      <c r="B99" s="613"/>
      <c r="C99" s="607"/>
      <c r="D99" s="608"/>
      <c r="E99" s="608"/>
      <c r="F99" s="608"/>
      <c r="G99" s="608"/>
      <c r="H99" s="608"/>
      <c r="I99" s="608"/>
      <c r="J99" s="608"/>
      <c r="K99" s="60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12"/>
      <c r="B100" s="613"/>
      <c r="C100" s="607"/>
      <c r="D100" s="608"/>
      <c r="E100" s="608"/>
      <c r="F100" s="608"/>
      <c r="G100" s="608"/>
      <c r="H100" s="608"/>
      <c r="I100" s="608"/>
      <c r="J100" s="608"/>
      <c r="K100" s="60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12"/>
      <c r="B101" s="613"/>
      <c r="C101" s="607"/>
      <c r="D101" s="608"/>
      <c r="E101" s="608"/>
      <c r="F101" s="608"/>
      <c r="G101" s="608"/>
      <c r="H101" s="608"/>
      <c r="I101" s="608"/>
      <c r="J101" s="608"/>
      <c r="K101" s="60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12"/>
      <c r="B102" s="613"/>
      <c r="C102" s="607"/>
      <c r="D102" s="608"/>
      <c r="E102" s="608"/>
      <c r="F102" s="608"/>
      <c r="G102" s="608"/>
      <c r="H102" s="608"/>
      <c r="I102" s="608"/>
      <c r="J102" s="608"/>
      <c r="K102" s="60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12"/>
      <c r="B103" s="613"/>
      <c r="C103" s="616"/>
      <c r="D103" s="617"/>
      <c r="E103" s="617"/>
      <c r="F103" s="617"/>
      <c r="G103" s="617"/>
      <c r="H103" s="617"/>
      <c r="I103" s="617"/>
      <c r="J103" s="617"/>
      <c r="K103" s="61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26.25" customHeight="1">
      <c r="A108" s="651" t="s">
        <v>312</v>
      </c>
      <c r="B108" s="652"/>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5" t="s">
        <v>381</v>
      </c>
      <c r="AE108" s="346"/>
      <c r="AF108" s="346"/>
      <c r="AG108" s="342" t="s">
        <v>395</v>
      </c>
      <c r="AH108" s="343"/>
      <c r="AI108" s="343"/>
      <c r="AJ108" s="343"/>
      <c r="AK108" s="343"/>
      <c r="AL108" s="343"/>
      <c r="AM108" s="343"/>
      <c r="AN108" s="343"/>
      <c r="AO108" s="343"/>
      <c r="AP108" s="343"/>
      <c r="AQ108" s="343"/>
      <c r="AR108" s="343"/>
      <c r="AS108" s="343"/>
      <c r="AT108" s="343"/>
      <c r="AU108" s="343"/>
      <c r="AV108" s="343"/>
      <c r="AW108" s="343"/>
      <c r="AX108" s="344"/>
    </row>
    <row r="109" spans="1:50" ht="26.25" customHeight="1">
      <c r="A109" s="653"/>
      <c r="B109" s="654"/>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4"/>
      <c r="AD109" s="297" t="s">
        <v>381</v>
      </c>
      <c r="AE109" s="298"/>
      <c r="AF109" s="298"/>
      <c r="AG109" s="277" t="s">
        <v>420</v>
      </c>
      <c r="AH109" s="254"/>
      <c r="AI109" s="254"/>
      <c r="AJ109" s="254"/>
      <c r="AK109" s="254"/>
      <c r="AL109" s="254"/>
      <c r="AM109" s="254"/>
      <c r="AN109" s="254"/>
      <c r="AO109" s="254"/>
      <c r="AP109" s="254"/>
      <c r="AQ109" s="254"/>
      <c r="AR109" s="254"/>
      <c r="AS109" s="254"/>
      <c r="AT109" s="254"/>
      <c r="AU109" s="254"/>
      <c r="AV109" s="254"/>
      <c r="AW109" s="254"/>
      <c r="AX109" s="278"/>
    </row>
    <row r="110" spans="1:50" ht="30" customHeight="1">
      <c r="A110" s="655"/>
      <c r="B110" s="656"/>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7" t="s">
        <v>381</v>
      </c>
      <c r="AE110" s="328"/>
      <c r="AF110" s="328"/>
      <c r="AG110" s="337" t="s">
        <v>396</v>
      </c>
      <c r="AH110" s="242"/>
      <c r="AI110" s="242"/>
      <c r="AJ110" s="242"/>
      <c r="AK110" s="242"/>
      <c r="AL110" s="242"/>
      <c r="AM110" s="242"/>
      <c r="AN110" s="242"/>
      <c r="AO110" s="242"/>
      <c r="AP110" s="242"/>
      <c r="AQ110" s="242"/>
      <c r="AR110" s="242"/>
      <c r="AS110" s="242"/>
      <c r="AT110" s="242"/>
      <c r="AU110" s="242"/>
      <c r="AV110" s="242"/>
      <c r="AW110" s="242"/>
      <c r="AX110" s="323"/>
    </row>
    <row r="111" spans="1:50" ht="19.350000000000001" customHeight="1">
      <c r="A111" s="258" t="s">
        <v>46</v>
      </c>
      <c r="B111" s="259"/>
      <c r="C111" s="558"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1" t="s">
        <v>381</v>
      </c>
      <c r="AE111" s="272"/>
      <c r="AF111" s="272"/>
      <c r="AG111" s="274" t="s">
        <v>398</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381</v>
      </c>
      <c r="AE112" s="298"/>
      <c r="AF112" s="298"/>
      <c r="AG112" s="277" t="s">
        <v>419</v>
      </c>
      <c r="AH112" s="254"/>
      <c r="AI112" s="254"/>
      <c r="AJ112" s="254"/>
      <c r="AK112" s="254"/>
      <c r="AL112" s="254"/>
      <c r="AM112" s="254"/>
      <c r="AN112" s="254"/>
      <c r="AO112" s="254"/>
      <c r="AP112" s="254"/>
      <c r="AQ112" s="254"/>
      <c r="AR112" s="254"/>
      <c r="AS112" s="254"/>
      <c r="AT112" s="254"/>
      <c r="AU112" s="254"/>
      <c r="AV112" s="254"/>
      <c r="AW112" s="254"/>
      <c r="AX112" s="278"/>
    </row>
    <row r="113" spans="1:64" ht="28.5" customHeight="1">
      <c r="A113" s="260"/>
      <c r="B113" s="261"/>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381</v>
      </c>
      <c r="AE113" s="298"/>
      <c r="AF113" s="298"/>
      <c r="AG113" s="277" t="s">
        <v>412</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397</v>
      </c>
      <c r="AE114" s="298"/>
      <c r="AF114" s="298"/>
      <c r="AG114" s="471"/>
      <c r="AH114" s="254"/>
      <c r="AI114" s="254"/>
      <c r="AJ114" s="254"/>
      <c r="AK114" s="254"/>
      <c r="AL114" s="254"/>
      <c r="AM114" s="254"/>
      <c r="AN114" s="254"/>
      <c r="AO114" s="254"/>
      <c r="AP114" s="254"/>
      <c r="AQ114" s="254"/>
      <c r="AR114" s="254"/>
      <c r="AS114" s="254"/>
      <c r="AT114" s="254"/>
      <c r="AU114" s="254"/>
      <c r="AV114" s="254"/>
      <c r="AW114" s="254"/>
      <c r="AX114" s="278"/>
    </row>
    <row r="115" spans="1:64" ht="33" customHeight="1">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381</v>
      </c>
      <c r="AE115" s="298"/>
      <c r="AF115" s="298"/>
      <c r="AG115" s="277" t="s">
        <v>413</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397</v>
      </c>
      <c r="AE116" s="257"/>
      <c r="AF116" s="257"/>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381</v>
      </c>
      <c r="AE117" s="328"/>
      <c r="AF117" s="332"/>
      <c r="AG117" s="338" t="s">
        <v>414</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381</v>
      </c>
      <c r="AE118" s="272"/>
      <c r="AF118" s="273"/>
      <c r="AG118" s="274" t="s">
        <v>415</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381</v>
      </c>
      <c r="AE119" s="348"/>
      <c r="AF119" s="348"/>
      <c r="AG119" s="277" t="s">
        <v>416</v>
      </c>
      <c r="AH119" s="254"/>
      <c r="AI119" s="254"/>
      <c r="AJ119" s="254"/>
      <c r="AK119" s="254"/>
      <c r="AL119" s="254"/>
      <c r="AM119" s="254"/>
      <c r="AN119" s="254"/>
      <c r="AO119" s="254"/>
      <c r="AP119" s="254"/>
      <c r="AQ119" s="254"/>
      <c r="AR119" s="254"/>
      <c r="AS119" s="254"/>
      <c r="AT119" s="254"/>
      <c r="AU119" s="254"/>
      <c r="AV119" s="254"/>
      <c r="AW119" s="254"/>
      <c r="AX119" s="278"/>
    </row>
    <row r="120" spans="1:64" ht="18" customHeight="1">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381</v>
      </c>
      <c r="AE120" s="298"/>
      <c r="AF120" s="298"/>
      <c r="AG120" s="277" t="s">
        <v>417</v>
      </c>
      <c r="AH120" s="254"/>
      <c r="AI120" s="254"/>
      <c r="AJ120" s="254"/>
      <c r="AK120" s="254"/>
      <c r="AL120" s="254"/>
      <c r="AM120" s="254"/>
      <c r="AN120" s="254"/>
      <c r="AO120" s="254"/>
      <c r="AP120" s="254"/>
      <c r="AQ120" s="254"/>
      <c r="AR120" s="254"/>
      <c r="AS120" s="254"/>
      <c r="AT120" s="254"/>
      <c r="AU120" s="254"/>
      <c r="AV120" s="254"/>
      <c r="AW120" s="254"/>
      <c r="AX120" s="278"/>
    </row>
    <row r="121" spans="1:64" ht="36.75" customHeight="1">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381</v>
      </c>
      <c r="AE121" s="298"/>
      <c r="AF121" s="298"/>
      <c r="AG121" s="337" t="s">
        <v>418</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c r="A122" s="244" t="s">
        <v>80</v>
      </c>
      <c r="B122" s="245"/>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1"/>
      <c r="AE122" s="272"/>
      <c r="AF122" s="272"/>
      <c r="AG122" s="318"/>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c r="A125" s="248"/>
      <c r="B125" s="249"/>
      <c r="C125" s="282"/>
      <c r="D125" s="283"/>
      <c r="E125" s="283"/>
      <c r="F125" s="283"/>
      <c r="G125" s="283"/>
      <c r="H125" s="283"/>
      <c r="I125" s="283"/>
      <c r="J125" s="283"/>
      <c r="K125" s="283"/>
      <c r="L125" s="283"/>
      <c r="M125" s="283"/>
      <c r="N125" s="283"/>
      <c r="O125" s="284"/>
      <c r="P125" s="290"/>
      <c r="Q125" s="290"/>
      <c r="R125" s="290"/>
      <c r="S125" s="291"/>
      <c r="T125" s="563"/>
      <c r="U125" s="339"/>
      <c r="V125" s="339"/>
      <c r="W125" s="339"/>
      <c r="X125" s="339"/>
      <c r="Y125" s="339"/>
      <c r="Z125" s="339"/>
      <c r="AA125" s="339"/>
      <c r="AB125" s="339"/>
      <c r="AC125" s="339"/>
      <c r="AD125" s="339"/>
      <c r="AE125" s="339"/>
      <c r="AF125" s="564"/>
      <c r="AG125" s="322"/>
      <c r="AH125" s="242"/>
      <c r="AI125" s="242"/>
      <c r="AJ125" s="242"/>
      <c r="AK125" s="242"/>
      <c r="AL125" s="242"/>
      <c r="AM125" s="242"/>
      <c r="AN125" s="242"/>
      <c r="AO125" s="242"/>
      <c r="AP125" s="242"/>
      <c r="AQ125" s="242"/>
      <c r="AR125" s="242"/>
      <c r="AS125" s="242"/>
      <c r="AT125" s="242"/>
      <c r="AU125" s="242"/>
      <c r="AV125" s="242"/>
      <c r="AW125" s="242"/>
      <c r="AX125" s="323"/>
    </row>
    <row r="126" spans="1:64" ht="57" customHeight="1">
      <c r="A126" s="258" t="s">
        <v>58</v>
      </c>
      <c r="B126" s="388"/>
      <c r="C126" s="378" t="s">
        <v>64</v>
      </c>
      <c r="D126" s="426"/>
      <c r="E126" s="426"/>
      <c r="F126" s="427"/>
      <c r="G126" s="382" t="s">
        <v>421</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c r="A127" s="389"/>
      <c r="B127" s="390"/>
      <c r="C127" s="587" t="s">
        <v>68</v>
      </c>
      <c r="D127" s="588"/>
      <c r="E127" s="588"/>
      <c r="F127" s="589"/>
      <c r="G127" s="590" t="s">
        <v>422</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01.25" customHeight="1" thickBot="1">
      <c r="A129" s="425" t="s">
        <v>431</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c r="A131" s="385" t="s">
        <v>428</v>
      </c>
      <c r="B131" s="386"/>
      <c r="C131" s="386"/>
      <c r="D131" s="386"/>
      <c r="E131" s="387"/>
      <c r="F131" s="418" t="s">
        <v>427</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0" customHeight="1" thickBot="1">
      <c r="A133" s="559" t="s">
        <v>430</v>
      </c>
      <c r="B133" s="560"/>
      <c r="C133" s="560"/>
      <c r="D133" s="560"/>
      <c r="E133" s="561"/>
      <c r="F133" s="421" t="s">
        <v>429</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87.75" customHeight="1" thickBot="1">
      <c r="A135" s="349" t="s">
        <v>424</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c r="A137" s="519" t="s">
        <v>224</v>
      </c>
      <c r="B137" s="315"/>
      <c r="C137" s="315"/>
      <c r="D137" s="315"/>
      <c r="E137" s="315"/>
      <c r="F137" s="315"/>
      <c r="G137" s="550" t="s">
        <v>384</v>
      </c>
      <c r="H137" s="551"/>
      <c r="I137" s="551"/>
      <c r="J137" s="551"/>
      <c r="K137" s="551"/>
      <c r="L137" s="551"/>
      <c r="M137" s="551"/>
      <c r="N137" s="551"/>
      <c r="O137" s="551"/>
      <c r="P137" s="552"/>
      <c r="Q137" s="315" t="s">
        <v>225</v>
      </c>
      <c r="R137" s="315"/>
      <c r="S137" s="315"/>
      <c r="T137" s="315"/>
      <c r="U137" s="315"/>
      <c r="V137" s="315"/>
      <c r="W137" s="562" t="s">
        <v>383</v>
      </c>
      <c r="X137" s="551"/>
      <c r="Y137" s="551"/>
      <c r="Z137" s="551"/>
      <c r="AA137" s="551"/>
      <c r="AB137" s="551"/>
      <c r="AC137" s="551"/>
      <c r="AD137" s="551"/>
      <c r="AE137" s="551"/>
      <c r="AF137" s="552"/>
      <c r="AG137" s="315" t="s">
        <v>226</v>
      </c>
      <c r="AH137" s="315"/>
      <c r="AI137" s="315"/>
      <c r="AJ137" s="315"/>
      <c r="AK137" s="315"/>
      <c r="AL137" s="315"/>
      <c r="AM137" s="516">
        <v>117</v>
      </c>
      <c r="AN137" s="517"/>
      <c r="AO137" s="517"/>
      <c r="AP137" s="517"/>
      <c r="AQ137" s="517"/>
      <c r="AR137" s="517"/>
      <c r="AS137" s="517"/>
      <c r="AT137" s="517"/>
      <c r="AU137" s="517"/>
      <c r="AV137" s="518"/>
      <c r="AW137" s="12"/>
      <c r="AX137" s="13"/>
    </row>
    <row r="138" spans="1:50" ht="19.899999999999999" customHeight="1" thickBot="1">
      <c r="A138" s="520" t="s">
        <v>227</v>
      </c>
      <c r="B138" s="424"/>
      <c r="C138" s="424"/>
      <c r="D138" s="424"/>
      <c r="E138" s="424"/>
      <c r="F138" s="424"/>
      <c r="G138" s="312" t="s">
        <v>389</v>
      </c>
      <c r="H138" s="313"/>
      <c r="I138" s="313"/>
      <c r="J138" s="313"/>
      <c r="K138" s="313"/>
      <c r="L138" s="313"/>
      <c r="M138" s="313"/>
      <c r="N138" s="313"/>
      <c r="O138" s="313"/>
      <c r="P138" s="314"/>
      <c r="Q138" s="424" t="s">
        <v>228</v>
      </c>
      <c r="R138" s="424"/>
      <c r="S138" s="424"/>
      <c r="T138" s="424"/>
      <c r="U138" s="424"/>
      <c r="V138" s="424"/>
      <c r="W138" s="312" t="s">
        <v>390</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2" t="s">
        <v>34</v>
      </c>
      <c r="B178" s="363"/>
      <c r="C178" s="363"/>
      <c r="D178" s="363"/>
      <c r="E178" s="363"/>
      <c r="F178" s="364"/>
      <c r="G178" s="371" t="s">
        <v>399</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5"/>
    </row>
    <row r="180" spans="1:50" ht="24.75" customHeight="1">
      <c r="A180" s="365"/>
      <c r="B180" s="366"/>
      <c r="C180" s="366"/>
      <c r="D180" s="366"/>
      <c r="E180" s="366"/>
      <c r="F180" s="367"/>
      <c r="G180" s="356" t="s">
        <v>400</v>
      </c>
      <c r="H180" s="357"/>
      <c r="I180" s="357"/>
      <c r="J180" s="357"/>
      <c r="K180" s="358"/>
      <c r="L180" s="359" t="s">
        <v>401</v>
      </c>
      <c r="M180" s="360"/>
      <c r="N180" s="360"/>
      <c r="O180" s="360"/>
      <c r="P180" s="360"/>
      <c r="Q180" s="360"/>
      <c r="R180" s="360"/>
      <c r="S180" s="360"/>
      <c r="T180" s="360"/>
      <c r="U180" s="360"/>
      <c r="V180" s="360"/>
      <c r="W180" s="360"/>
      <c r="X180" s="361"/>
      <c r="Y180" s="391">
        <v>297</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6"/>
    </row>
    <row r="181" spans="1:50" ht="24.75" customHeight="1">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5"/>
    </row>
    <row r="182" spans="1:50" ht="24.75" customHeight="1">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5"/>
    </row>
    <row r="183" spans="1:50" ht="24.75" customHeight="1">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5"/>
    </row>
    <row r="184" spans="1:50" ht="24.75" hidden="1" customHeight="1">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5"/>
    </row>
    <row r="185" spans="1:50" ht="24.75" hidden="1" customHeight="1">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5"/>
    </row>
    <row r="186" spans="1:50" ht="24.75" customHeight="1">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5"/>
    </row>
    <row r="187" spans="1:50" ht="24.75" customHeight="1">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5"/>
    </row>
    <row r="188" spans="1:50" ht="24.75" customHeight="1">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5"/>
    </row>
    <row r="189" spans="1:50" ht="24.75" customHeight="1">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5"/>
    </row>
    <row r="190" spans="1:50" ht="24.75" customHeight="1" thickBot="1">
      <c r="A190" s="365"/>
      <c r="B190" s="366"/>
      <c r="C190" s="366"/>
      <c r="D190" s="366"/>
      <c r="E190" s="366"/>
      <c r="F190" s="367"/>
      <c r="G190" s="566" t="s">
        <v>22</v>
      </c>
      <c r="H190" s="567"/>
      <c r="I190" s="567"/>
      <c r="J190" s="567"/>
      <c r="K190" s="567"/>
      <c r="L190" s="568"/>
      <c r="M190" s="146"/>
      <c r="N190" s="146"/>
      <c r="O190" s="146"/>
      <c r="P190" s="146"/>
      <c r="Q190" s="146"/>
      <c r="R190" s="146"/>
      <c r="S190" s="146"/>
      <c r="T190" s="146"/>
      <c r="U190" s="146"/>
      <c r="V190" s="146"/>
      <c r="W190" s="146"/>
      <c r="X190" s="147"/>
      <c r="Y190" s="569">
        <f>SUM(Y180:AB189)</f>
        <v>297</v>
      </c>
      <c r="Z190" s="570"/>
      <c r="AA190" s="570"/>
      <c r="AB190" s="571"/>
      <c r="AC190" s="566" t="s">
        <v>22</v>
      </c>
      <c r="AD190" s="567"/>
      <c r="AE190" s="567"/>
      <c r="AF190" s="567"/>
      <c r="AG190" s="567"/>
      <c r="AH190" s="568"/>
      <c r="AI190" s="146"/>
      <c r="AJ190" s="146"/>
      <c r="AK190" s="146"/>
      <c r="AL190" s="146"/>
      <c r="AM190" s="146"/>
      <c r="AN190" s="146"/>
      <c r="AO190" s="146"/>
      <c r="AP190" s="146"/>
      <c r="AQ190" s="146"/>
      <c r="AR190" s="146"/>
      <c r="AS190" s="146"/>
      <c r="AT190" s="147"/>
      <c r="AU190" s="569">
        <f>SUM(AU180:AX189)</f>
        <v>0</v>
      </c>
      <c r="AV190" s="570"/>
      <c r="AW190" s="570"/>
      <c r="AX190" s="572"/>
    </row>
    <row r="191" spans="1:50" ht="30" customHeight="1">
      <c r="A191" s="365"/>
      <c r="B191" s="366"/>
      <c r="C191" s="366"/>
      <c r="D191" s="366"/>
      <c r="E191" s="366"/>
      <c r="F191" s="367"/>
      <c r="G191" s="371" t="s">
        <v>402</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5"/>
    </row>
    <row r="193" spans="1:50" ht="24.75" customHeight="1">
      <c r="A193" s="365"/>
      <c r="B193" s="366"/>
      <c r="C193" s="366"/>
      <c r="D193" s="366"/>
      <c r="E193" s="366"/>
      <c r="F193" s="367"/>
      <c r="G193" s="356" t="s">
        <v>400</v>
      </c>
      <c r="H193" s="357"/>
      <c r="I193" s="357"/>
      <c r="J193" s="357"/>
      <c r="K193" s="358"/>
      <c r="L193" s="359" t="s">
        <v>401</v>
      </c>
      <c r="M193" s="360"/>
      <c r="N193" s="360"/>
      <c r="O193" s="360"/>
      <c r="P193" s="360"/>
      <c r="Q193" s="360"/>
      <c r="R193" s="360"/>
      <c r="S193" s="360"/>
      <c r="T193" s="360"/>
      <c r="U193" s="360"/>
      <c r="V193" s="360"/>
      <c r="W193" s="360"/>
      <c r="X193" s="361"/>
      <c r="Y193" s="391">
        <v>297</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6"/>
    </row>
    <row r="194" spans="1:50" ht="24.75" customHeight="1">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5"/>
    </row>
    <row r="195" spans="1:50" ht="24.75" customHeight="1">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5"/>
    </row>
    <row r="196" spans="1:50" ht="24.75" hidden="1" customHeight="1">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5"/>
    </row>
    <row r="197" spans="1:50" ht="24.75" hidden="1" customHeight="1">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5"/>
    </row>
    <row r="198" spans="1:50" ht="24.75" customHeight="1">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5"/>
    </row>
    <row r="199" spans="1:50" ht="24.75" customHeight="1">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5"/>
    </row>
    <row r="200" spans="1:50" ht="24.75" customHeight="1">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5"/>
    </row>
    <row r="201" spans="1:50" ht="24.75" customHeight="1">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5"/>
    </row>
    <row r="202" spans="1:50" ht="24.75" customHeight="1">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5"/>
    </row>
    <row r="203" spans="1:50" ht="24.75" customHeight="1" thickBot="1">
      <c r="A203" s="365"/>
      <c r="B203" s="366"/>
      <c r="C203" s="366"/>
      <c r="D203" s="366"/>
      <c r="E203" s="366"/>
      <c r="F203" s="367"/>
      <c r="G203" s="566" t="s">
        <v>22</v>
      </c>
      <c r="H203" s="567"/>
      <c r="I203" s="567"/>
      <c r="J203" s="567"/>
      <c r="K203" s="567"/>
      <c r="L203" s="568"/>
      <c r="M203" s="146"/>
      <c r="N203" s="146"/>
      <c r="O203" s="146"/>
      <c r="P203" s="146"/>
      <c r="Q203" s="146"/>
      <c r="R203" s="146"/>
      <c r="S203" s="146"/>
      <c r="T203" s="146"/>
      <c r="U203" s="146"/>
      <c r="V203" s="146"/>
      <c r="W203" s="146"/>
      <c r="X203" s="147"/>
      <c r="Y203" s="569">
        <f>SUM(Y193:AB202)</f>
        <v>297</v>
      </c>
      <c r="Z203" s="570"/>
      <c r="AA203" s="570"/>
      <c r="AB203" s="571"/>
      <c r="AC203" s="566" t="s">
        <v>22</v>
      </c>
      <c r="AD203" s="567"/>
      <c r="AE203" s="567"/>
      <c r="AF203" s="567"/>
      <c r="AG203" s="567"/>
      <c r="AH203" s="568"/>
      <c r="AI203" s="146"/>
      <c r="AJ203" s="146"/>
      <c r="AK203" s="146"/>
      <c r="AL203" s="146"/>
      <c r="AM203" s="146"/>
      <c r="AN203" s="146"/>
      <c r="AO203" s="146"/>
      <c r="AP203" s="146"/>
      <c r="AQ203" s="146"/>
      <c r="AR203" s="146"/>
      <c r="AS203" s="146"/>
      <c r="AT203" s="147"/>
      <c r="AU203" s="569">
        <f>SUM(AU193:AX202)</f>
        <v>0</v>
      </c>
      <c r="AV203" s="570"/>
      <c r="AW203" s="570"/>
      <c r="AX203" s="572"/>
    </row>
    <row r="204" spans="1:50" ht="30" customHeight="1">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5"/>
    </row>
    <row r="206" spans="1:50" ht="24.75" customHeight="1">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6"/>
    </row>
    <row r="207" spans="1:50" ht="24.75" customHeight="1">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5"/>
    </row>
    <row r="208" spans="1:50" ht="24.75" customHeight="1">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5"/>
    </row>
    <row r="209" spans="1:50" ht="24.75" customHeight="1">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5"/>
    </row>
    <row r="210" spans="1:50" ht="24.75" hidden="1" customHeight="1">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5"/>
    </row>
    <row r="211" spans="1:50" ht="24.75" hidden="1" customHeight="1">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5"/>
    </row>
    <row r="212" spans="1:50" ht="24.75" customHeight="1">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5"/>
    </row>
    <row r="213" spans="1:50" ht="24.75" customHeight="1">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5"/>
    </row>
    <row r="214" spans="1:50" ht="24.75" customHeight="1">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5"/>
    </row>
    <row r="215" spans="1:50" ht="24.75" customHeight="1">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5"/>
    </row>
    <row r="216" spans="1:50" ht="24.75" customHeight="1" thickBot="1">
      <c r="A216" s="365"/>
      <c r="B216" s="366"/>
      <c r="C216" s="366"/>
      <c r="D216" s="366"/>
      <c r="E216" s="366"/>
      <c r="F216" s="367"/>
      <c r="G216" s="566" t="s">
        <v>22</v>
      </c>
      <c r="H216" s="567"/>
      <c r="I216" s="567"/>
      <c r="J216" s="567"/>
      <c r="K216" s="567"/>
      <c r="L216" s="568"/>
      <c r="M216" s="146"/>
      <c r="N216" s="146"/>
      <c r="O216" s="146"/>
      <c r="P216" s="146"/>
      <c r="Q216" s="146"/>
      <c r="R216" s="146"/>
      <c r="S216" s="146"/>
      <c r="T216" s="146"/>
      <c r="U216" s="146"/>
      <c r="V216" s="146"/>
      <c r="W216" s="146"/>
      <c r="X216" s="147"/>
      <c r="Y216" s="569">
        <f>SUM(Y206:AB215)</f>
        <v>0</v>
      </c>
      <c r="Z216" s="570"/>
      <c r="AA216" s="570"/>
      <c r="AB216" s="571"/>
      <c r="AC216" s="566" t="s">
        <v>22</v>
      </c>
      <c r="AD216" s="567"/>
      <c r="AE216" s="567"/>
      <c r="AF216" s="567"/>
      <c r="AG216" s="567"/>
      <c r="AH216" s="568"/>
      <c r="AI216" s="146"/>
      <c r="AJ216" s="146"/>
      <c r="AK216" s="146"/>
      <c r="AL216" s="146"/>
      <c r="AM216" s="146"/>
      <c r="AN216" s="146"/>
      <c r="AO216" s="146"/>
      <c r="AP216" s="146"/>
      <c r="AQ216" s="146"/>
      <c r="AR216" s="146"/>
      <c r="AS216" s="146"/>
      <c r="AT216" s="147"/>
      <c r="AU216" s="569">
        <f>SUM(AU206:AX215)</f>
        <v>0</v>
      </c>
      <c r="AV216" s="570"/>
      <c r="AW216" s="570"/>
      <c r="AX216" s="572"/>
    </row>
    <row r="217" spans="1:50" ht="30" customHeight="1">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5"/>
    </row>
    <row r="219" spans="1:50" ht="24.75" customHeight="1">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6"/>
    </row>
    <row r="220" spans="1:50" ht="24.75" customHeight="1">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5"/>
    </row>
    <row r="221" spans="1:50" ht="24.75" customHeight="1">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5"/>
    </row>
    <row r="222" spans="1:50" ht="24.75" customHeight="1">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5"/>
    </row>
    <row r="223" spans="1:50" ht="24.75" customHeight="1">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5"/>
    </row>
    <row r="224" spans="1:50" ht="24.75" hidden="1" customHeight="1">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5"/>
    </row>
    <row r="225" spans="1:50" ht="24.75" hidden="1" customHeight="1">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5"/>
    </row>
    <row r="226" spans="1:50" ht="24.75" customHeight="1">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5"/>
    </row>
    <row r="227" spans="1:50" ht="24.75" customHeight="1">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5"/>
    </row>
    <row r="228" spans="1:50" ht="24.75" customHeight="1">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5"/>
    </row>
    <row r="229" spans="1:50" ht="24.75" customHeight="1">
      <c r="A229" s="365"/>
      <c r="B229" s="366"/>
      <c r="C229" s="366"/>
      <c r="D229" s="366"/>
      <c r="E229" s="366"/>
      <c r="F229" s="367"/>
      <c r="G229" s="566" t="s">
        <v>22</v>
      </c>
      <c r="H229" s="567"/>
      <c r="I229" s="567"/>
      <c r="J229" s="567"/>
      <c r="K229" s="567"/>
      <c r="L229" s="568"/>
      <c r="M229" s="146"/>
      <c r="N229" s="146"/>
      <c r="O229" s="146"/>
      <c r="P229" s="146"/>
      <c r="Q229" s="146"/>
      <c r="R229" s="146"/>
      <c r="S229" s="146"/>
      <c r="T229" s="146"/>
      <c r="U229" s="146"/>
      <c r="V229" s="146"/>
      <c r="W229" s="146"/>
      <c r="X229" s="147"/>
      <c r="Y229" s="569">
        <f>SUM(Y219:AB228)</f>
        <v>0</v>
      </c>
      <c r="Z229" s="570"/>
      <c r="AA229" s="570"/>
      <c r="AB229" s="571"/>
      <c r="AC229" s="566" t="s">
        <v>22</v>
      </c>
      <c r="AD229" s="567"/>
      <c r="AE229" s="567"/>
      <c r="AF229" s="567"/>
      <c r="AG229" s="567"/>
      <c r="AH229" s="568"/>
      <c r="AI229" s="146"/>
      <c r="AJ229" s="146"/>
      <c r="AK229" s="146"/>
      <c r="AL229" s="146"/>
      <c r="AM229" s="146"/>
      <c r="AN229" s="146"/>
      <c r="AO229" s="146"/>
      <c r="AP229" s="146"/>
      <c r="AQ229" s="146"/>
      <c r="AR229" s="146"/>
      <c r="AS229" s="146"/>
      <c r="AT229" s="147"/>
      <c r="AU229" s="569">
        <f>SUM(AU219:AX228)</f>
        <v>0</v>
      </c>
      <c r="AV229" s="570"/>
      <c r="AW229" s="570"/>
      <c r="AX229" s="572"/>
    </row>
    <row r="230" spans="1:50" ht="22.5" hidden="1"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82" t="s">
        <v>33</v>
      </c>
      <c r="AL235" s="236"/>
      <c r="AM235" s="236"/>
      <c r="AN235" s="236"/>
      <c r="AO235" s="236"/>
      <c r="AP235" s="236"/>
      <c r="AQ235" s="236" t="s">
        <v>23</v>
      </c>
      <c r="AR235" s="236"/>
      <c r="AS235" s="236"/>
      <c r="AT235" s="236"/>
      <c r="AU235" s="83" t="s">
        <v>24</v>
      </c>
      <c r="AV235" s="84"/>
      <c r="AW235" s="84"/>
      <c r="AX235" s="583"/>
    </row>
    <row r="236" spans="1:50" ht="24" customHeight="1">
      <c r="A236" s="576">
        <v>1</v>
      </c>
      <c r="B236" s="576">
        <v>1</v>
      </c>
      <c r="C236" s="578" t="s">
        <v>403</v>
      </c>
      <c r="D236" s="577"/>
      <c r="E236" s="577"/>
      <c r="F236" s="577"/>
      <c r="G236" s="577"/>
      <c r="H236" s="577"/>
      <c r="I236" s="577"/>
      <c r="J236" s="577"/>
      <c r="K236" s="577"/>
      <c r="L236" s="577"/>
      <c r="M236" s="578" t="s">
        <v>404</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297</v>
      </c>
      <c r="AL236" s="580"/>
      <c r="AM236" s="580"/>
      <c r="AN236" s="580"/>
      <c r="AO236" s="580"/>
      <c r="AP236" s="581"/>
      <c r="AQ236" s="578" t="s">
        <v>405</v>
      </c>
      <c r="AR236" s="577"/>
      <c r="AS236" s="577"/>
      <c r="AT236" s="577"/>
      <c r="AU236" s="579" t="s">
        <v>406</v>
      </c>
      <c r="AV236" s="580"/>
      <c r="AW236" s="580"/>
      <c r="AX236" s="581"/>
    </row>
    <row r="237" spans="1:50" ht="24" hidden="1" customHeight="1">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c r="A238" s="576">
        <v>3</v>
      </c>
      <c r="B238" s="576">
        <v>1</v>
      </c>
      <c r="C238" s="577"/>
      <c r="D238" s="577"/>
      <c r="E238" s="577"/>
      <c r="F238" s="577"/>
      <c r="G238" s="577"/>
      <c r="H238" s="577"/>
      <c r="I238" s="577"/>
      <c r="J238" s="577"/>
      <c r="K238" s="577"/>
      <c r="L238" s="577"/>
      <c r="M238" s="694"/>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95"/>
      <c r="AK238" s="579"/>
      <c r="AL238" s="580"/>
      <c r="AM238" s="580"/>
      <c r="AN238" s="580"/>
      <c r="AO238" s="580"/>
      <c r="AP238" s="581"/>
      <c r="AQ238" s="578"/>
      <c r="AR238" s="577"/>
      <c r="AS238" s="577"/>
      <c r="AT238" s="577"/>
      <c r="AU238" s="579"/>
      <c r="AV238" s="580"/>
      <c r="AW238" s="580"/>
      <c r="AX238" s="581"/>
    </row>
    <row r="239" spans="1:50" ht="24" hidden="1" customHeight="1">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36" t="s">
        <v>367</v>
      </c>
      <c r="D268" s="236"/>
      <c r="E268" s="236"/>
      <c r="F268" s="236"/>
      <c r="G268" s="236"/>
      <c r="H268" s="236"/>
      <c r="I268" s="236"/>
      <c r="J268" s="236"/>
      <c r="K268" s="236"/>
      <c r="L268" s="236"/>
      <c r="M268" s="236" t="s">
        <v>368</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82" t="s">
        <v>369</v>
      </c>
      <c r="AL268" s="236"/>
      <c r="AM268" s="236"/>
      <c r="AN268" s="236"/>
      <c r="AO268" s="236"/>
      <c r="AP268" s="236"/>
      <c r="AQ268" s="236" t="s">
        <v>23</v>
      </c>
      <c r="AR268" s="236"/>
      <c r="AS268" s="236"/>
      <c r="AT268" s="236"/>
      <c r="AU268" s="83" t="s">
        <v>24</v>
      </c>
      <c r="AV268" s="84"/>
      <c r="AW268" s="84"/>
      <c r="AX268" s="583"/>
    </row>
    <row r="269" spans="1:50" ht="24" customHeight="1">
      <c r="A269" s="576">
        <v>1</v>
      </c>
      <c r="B269" s="576">
        <v>1</v>
      </c>
      <c r="C269" s="578" t="s">
        <v>407</v>
      </c>
      <c r="D269" s="577"/>
      <c r="E269" s="577"/>
      <c r="F269" s="577"/>
      <c r="G269" s="577"/>
      <c r="H269" s="577"/>
      <c r="I269" s="577"/>
      <c r="J269" s="577"/>
      <c r="K269" s="577"/>
      <c r="L269" s="577"/>
      <c r="M269" s="578" t="s">
        <v>404</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297</v>
      </c>
      <c r="AL269" s="580"/>
      <c r="AM269" s="580"/>
      <c r="AN269" s="580"/>
      <c r="AO269" s="580"/>
      <c r="AP269" s="581"/>
      <c r="AQ269" s="578" t="s">
        <v>405</v>
      </c>
      <c r="AR269" s="577"/>
      <c r="AS269" s="577"/>
      <c r="AT269" s="577"/>
      <c r="AU269" s="579" t="s">
        <v>406</v>
      </c>
      <c r="AV269" s="580"/>
      <c r="AW269" s="580"/>
      <c r="AX269" s="581"/>
    </row>
    <row r="270" spans="1:50" ht="24" hidden="1" customHeight="1">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6"/>
      <c r="B301" s="576"/>
      <c r="C301" s="236" t="s">
        <v>367</v>
      </c>
      <c r="D301" s="236"/>
      <c r="E301" s="236"/>
      <c r="F301" s="236"/>
      <c r="G301" s="236"/>
      <c r="H301" s="236"/>
      <c r="I301" s="236"/>
      <c r="J301" s="236"/>
      <c r="K301" s="236"/>
      <c r="L301" s="236"/>
      <c r="M301" s="236" t="s">
        <v>368</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82" t="s">
        <v>369</v>
      </c>
      <c r="AL301" s="236"/>
      <c r="AM301" s="236"/>
      <c r="AN301" s="236"/>
      <c r="AO301" s="236"/>
      <c r="AP301" s="236"/>
      <c r="AQ301" s="236" t="s">
        <v>23</v>
      </c>
      <c r="AR301" s="236"/>
      <c r="AS301" s="236"/>
      <c r="AT301" s="236"/>
      <c r="AU301" s="83" t="s">
        <v>24</v>
      </c>
      <c r="AV301" s="84"/>
      <c r="AW301" s="84"/>
      <c r="AX301" s="583"/>
    </row>
    <row r="302" spans="1:50" ht="24" hidden="1" customHeight="1">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6"/>
      <c r="B334" s="576"/>
      <c r="C334" s="236" t="s">
        <v>367</v>
      </c>
      <c r="D334" s="236"/>
      <c r="E334" s="236"/>
      <c r="F334" s="236"/>
      <c r="G334" s="236"/>
      <c r="H334" s="236"/>
      <c r="I334" s="236"/>
      <c r="J334" s="236"/>
      <c r="K334" s="236"/>
      <c r="L334" s="236"/>
      <c r="M334" s="236" t="s">
        <v>368</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82" t="s">
        <v>369</v>
      </c>
      <c r="AL334" s="236"/>
      <c r="AM334" s="236"/>
      <c r="AN334" s="236"/>
      <c r="AO334" s="236"/>
      <c r="AP334" s="236"/>
      <c r="AQ334" s="236" t="s">
        <v>23</v>
      </c>
      <c r="AR334" s="236"/>
      <c r="AS334" s="236"/>
      <c r="AT334" s="236"/>
      <c r="AU334" s="83" t="s">
        <v>24</v>
      </c>
      <c r="AV334" s="84"/>
      <c r="AW334" s="84"/>
      <c r="AX334" s="583"/>
    </row>
    <row r="335" spans="1:50" ht="24" hidden="1" customHeight="1">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6"/>
      <c r="B367" s="576"/>
      <c r="C367" s="236" t="s">
        <v>367</v>
      </c>
      <c r="D367" s="236"/>
      <c r="E367" s="236"/>
      <c r="F367" s="236"/>
      <c r="G367" s="236"/>
      <c r="H367" s="236"/>
      <c r="I367" s="236"/>
      <c r="J367" s="236"/>
      <c r="K367" s="236"/>
      <c r="L367" s="236"/>
      <c r="M367" s="236" t="s">
        <v>368</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82" t="s">
        <v>369</v>
      </c>
      <c r="AL367" s="236"/>
      <c r="AM367" s="236"/>
      <c r="AN367" s="236"/>
      <c r="AO367" s="236"/>
      <c r="AP367" s="236"/>
      <c r="AQ367" s="236" t="s">
        <v>23</v>
      </c>
      <c r="AR367" s="236"/>
      <c r="AS367" s="236"/>
      <c r="AT367" s="236"/>
      <c r="AU367" s="83" t="s">
        <v>24</v>
      </c>
      <c r="AV367" s="84"/>
      <c r="AW367" s="84"/>
      <c r="AX367" s="583"/>
    </row>
    <row r="368" spans="1:50" ht="24" hidden="1" customHeight="1">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6"/>
      <c r="B400" s="576"/>
      <c r="C400" s="236" t="s">
        <v>367</v>
      </c>
      <c r="D400" s="236"/>
      <c r="E400" s="236"/>
      <c r="F400" s="236"/>
      <c r="G400" s="236"/>
      <c r="H400" s="236"/>
      <c r="I400" s="236"/>
      <c r="J400" s="236"/>
      <c r="K400" s="236"/>
      <c r="L400" s="236"/>
      <c r="M400" s="236" t="s">
        <v>368</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82" t="s">
        <v>369</v>
      </c>
      <c r="AL400" s="236"/>
      <c r="AM400" s="236"/>
      <c r="AN400" s="236"/>
      <c r="AO400" s="236"/>
      <c r="AP400" s="236"/>
      <c r="AQ400" s="236" t="s">
        <v>23</v>
      </c>
      <c r="AR400" s="236"/>
      <c r="AS400" s="236"/>
      <c r="AT400" s="236"/>
      <c r="AU400" s="83" t="s">
        <v>24</v>
      </c>
      <c r="AV400" s="84"/>
      <c r="AW400" s="84"/>
      <c r="AX400" s="583"/>
    </row>
    <row r="401" spans="1:50" ht="24" hidden="1" customHeight="1">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6"/>
      <c r="B433" s="576"/>
      <c r="C433" s="236" t="s">
        <v>367</v>
      </c>
      <c r="D433" s="236"/>
      <c r="E433" s="236"/>
      <c r="F433" s="236"/>
      <c r="G433" s="236"/>
      <c r="H433" s="236"/>
      <c r="I433" s="236"/>
      <c r="J433" s="236"/>
      <c r="K433" s="236"/>
      <c r="L433" s="236"/>
      <c r="M433" s="236" t="s">
        <v>368</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82" t="s">
        <v>369</v>
      </c>
      <c r="AL433" s="236"/>
      <c r="AM433" s="236"/>
      <c r="AN433" s="236"/>
      <c r="AO433" s="236"/>
      <c r="AP433" s="236"/>
      <c r="AQ433" s="236" t="s">
        <v>23</v>
      </c>
      <c r="AR433" s="236"/>
      <c r="AS433" s="236"/>
      <c r="AT433" s="236"/>
      <c r="AU433" s="83" t="s">
        <v>24</v>
      </c>
      <c r="AV433" s="84"/>
      <c r="AW433" s="84"/>
      <c r="AX433" s="583"/>
    </row>
    <row r="434" spans="1:50" ht="24" hidden="1" customHeight="1">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6"/>
      <c r="B466" s="576"/>
      <c r="C466" s="236" t="s">
        <v>367</v>
      </c>
      <c r="D466" s="236"/>
      <c r="E466" s="236"/>
      <c r="F466" s="236"/>
      <c r="G466" s="236"/>
      <c r="H466" s="236"/>
      <c r="I466" s="236"/>
      <c r="J466" s="236"/>
      <c r="K466" s="236"/>
      <c r="L466" s="236"/>
      <c r="M466" s="236" t="s">
        <v>368</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82" t="s">
        <v>369</v>
      </c>
      <c r="AL466" s="236"/>
      <c r="AM466" s="236"/>
      <c r="AN466" s="236"/>
      <c r="AO466" s="236"/>
      <c r="AP466" s="236"/>
      <c r="AQ466" s="236" t="s">
        <v>23</v>
      </c>
      <c r="AR466" s="236"/>
      <c r="AS466" s="236"/>
      <c r="AT466" s="236"/>
      <c r="AU466" s="83" t="s">
        <v>24</v>
      </c>
      <c r="AV466" s="84"/>
      <c r="AW466" s="84"/>
      <c r="AX466" s="583"/>
    </row>
    <row r="467" spans="1:50" ht="24" hidden="1" customHeight="1">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cfRule type="expression" dxfId="153" priority="197">
      <formula>IF(RIGHT(TEXT(Y195,"0.#"),1)=".",FALSE,TRUE)</formula>
    </cfRule>
    <cfRule type="expression" dxfId="152" priority="198">
      <formula>IF(RIGHT(TEXT(Y195,"0.#"),1)=".",TRUE,FALSE)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O25:AS25">
    <cfRule type="expression" dxfId="41" priority="47">
      <formula>IF(AND(AO25&gt;=0, RIGHT(TEXT(AO25,"0.#"),1)&lt;&gt;"."),TRUE,FALSE)</formula>
    </cfRule>
    <cfRule type="expression" dxfId="40" priority="48">
      <formula>IF(AND(AO25&gt;=0, RIGHT(TEXT(AO25,"0.#"),1)="."),TRUE,FALSE)</formula>
    </cfRule>
    <cfRule type="expression" dxfId="39" priority="49">
      <formula>IF(AND(AO25&lt;0, RIGHT(TEXT(AO25,"0.#"),1)&lt;&gt;"."),TRUE,FALSE)</formula>
    </cfRule>
    <cfRule type="expression" dxfId="38" priority="50">
      <formula>IF(AND(AO25&lt;0, RIGHT(TEXT(AO25,"0.#"),1)="."),TRUE,FALSE)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Y193">
    <cfRule type="expression" dxfId="5" priority="5">
      <formula>IF(RIGHT(TEXT(Y193,"0.#"),1)=".",FALSE,TRUE)</formula>
    </cfRule>
    <cfRule type="expression" dxfId="4" priority="6">
      <formula>IF(RIGHT(TEXT(Y193,"0.#"),1)=".",TRUE,FALSE)</formula>
    </cfRule>
  </conditionalFormatting>
  <conditionalFormatting sqref="AJ25:AN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2015-07-07T07:04:30Z</cp:lastPrinted>
  <dcterms:created xsi:type="dcterms:W3CDTF">2012-03-13T00:50:25Z</dcterms:created>
  <dcterms:modified xsi:type="dcterms:W3CDTF">2015-08-17T08:20:51Z</dcterms:modified>
</cp:coreProperties>
</file>