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<sst xmlns="http://schemas.openxmlformats.org/spreadsheetml/2006/main" count="844" uniqueCount="489">
  <si>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</si>
  <si>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</si>
  <si>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</si>
  <si>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</si>
  <si>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</si>
  <si>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</si>
  <si>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</si>
  <si>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</si>
  <si>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</si>
  <si>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</si>
  <si>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</si>
  <si>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</si>
  <si>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</si>
  <si>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</si>
  <si>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</si>
  <si>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</si>
  <si>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</si>
  <si>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</si>
  <si>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</si>
  <si>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</si>
  <si>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</si>
  <si>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</si>
  <si>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</si>
  <si>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</si>
  <si>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</si>
  <si>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</si>
  <si>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</si>
  <si>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</si>
  <si>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</si>
  <si>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</si>
  <si>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</si>
  <si>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</si>
  <si>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</si>
  <si>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</si>
  <si>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</si>
  <si>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</si>
  <si>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</si>
  <si>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</si>
  <si>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</si>
  <si>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</si>
  <si>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</si>
  <si>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</si>
  <si>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</si>
  <si>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</si>
  <si>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</si>
  <si>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</si>
  <si>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</si>
  <si>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</si>
  <si>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</si>
  <si>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</si>
  <si>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</si>
  <si>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</si>
  <si>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</si>
  <si>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</si>
  <si>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</si>
  <si>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</si>
  <si>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</si>
  <si>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</si>
  <si>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</si>
  <si>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</si>
  <si>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</si>
  <si>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</si>
  <si>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</si>
  <si>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</si>
  <si>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</si>
  <si>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</si>
  <si>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</si>
  <si>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</si>
  <si>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</si>
  <si>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</si>
  <si>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</si>
  <si>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</si>
  <si>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</si>
  <si>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</si>
  <si>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</si>
  <si>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</si>
  <si>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</si>
  <si>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</si>
  <si>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</si>
  <si>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</si>
  <si>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</si>
  <si>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</si>
  <si>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</si>
  <si>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</si>
  <si>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</si>
  <si>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</si>
  <si>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</si>
  <si>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</si>
  <si>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</si>
  <si>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</si>
  <si>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</si>
  <si>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</si>
  <si>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</si>
  <si>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</si>
  <si>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</si>
  <si>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</si>
  <si>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</si>
  <si>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</si>
  <si>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</si>
  <si>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</si>
  <si>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</si>
  <si>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</si>
  <si>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</si>
  <si>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</si>
  <si>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</si>
  <si>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</si>
  <si>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</si>
  <si>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</si>
  <si>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</si>
  <si>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</si>
  <si>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</si>
  <si>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</si>
  <si>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</si>
  <si>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</si>
  <si>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</si>
  <si>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</si>
  <si>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</si>
  <si>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</si>
  <si>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</si>
  <si>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</si>
  <si>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</si>
  <si>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</si>
  <si>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</si>
  <si>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</si>
  <si>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</si>
  <si>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</si>
  <si>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</si>
  <si>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</si>
  <si>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</si>
  <si>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</si>
  <si>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</si>
  <si>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</si>
  <si>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</si>
  <si>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</si>
  <si>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</si>
  <si>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</si>
  <si>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</si>
  <si>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</si>
  <si>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</si>
  <si>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</si>
  <si>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</si>
  <si>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</si>
  <si>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</si>
  <si>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</si>
  <si>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</si>
  <si>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</si>
  <si>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</si>
  <si>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</si>
  <si>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</si>
  <si>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</si>
  <si>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</si>
  <si>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</si>
  <si>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</si>
  <si>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</si>
  <si>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</si>
  <si>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</si>
  <si>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</si>
  <si>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</si>
  <si>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</si>
  <si>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</si>
  <si>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</si>
  <si>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</si>
  <si>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</si>
  <si>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</si>
  <si>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</si>
  <si>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</si>
  <si>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</si>
  <si>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</si>
  <si>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</si>
  <si>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</si>
  <si>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</si>
  <si>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</si>
  <si>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</si>
  <si>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</si>
  <si>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</si>
  <si>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</si>
  <si>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</si>
  <si>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</si>
  <si>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</si>
  <si>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</si>
  <si>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</si>
  <si>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</si>
  <si>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</si>
  <si>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</si>
  <si>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</si>
  <si>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</si>
  <si>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</si>
  <si>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</si>
  <si>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</si>
  <si>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</si>
  <si>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</si>
  <si>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</si>
  <si>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</si>
  <si>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</si>
  <si>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</si>
  <si>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</si>
  <si>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</si>
  <si>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</si>
  <si>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</si>
  <si>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</si>
  <si>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</si>
  <si>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</si>
  <si>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</si>
  <si>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</si>
  <si>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</si>
  <si>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</si>
  <si>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</si>
  <si>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</si>
  <si>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</si>
  <si>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</si>
  <si>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</si>
  <si>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</si>
  <si>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</si>
  <si>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</si>
  <si>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</si>
  <si>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</si>
  <si>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</si>
  <si>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</si>
  <si>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</si>
  <si>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</si>
  <si>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</si>
  <si>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</si>
  <si>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</si>
  <si>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</si>
  <si>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</si>
  <si>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</si>
  <si>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</si>
  <si>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</si>
  <si>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</si>
  <si>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</si>
  <si>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</si>
  <si>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</si>
  <si>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</si>
  <si>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</si>
  <si>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</si>
  <si>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</si>
  <si>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</si>
  <si>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</si>
  <si>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</si>
  <si>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</si>
  <si>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</si>
  <si>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</si>
  <si>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</si>
  <si>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</si>
  <si>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</si>
  <si>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</si>
  <si>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</si>
  <si>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</si>
  <si>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</si>
  <si>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</si>
  <si>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</si>
  <si>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</si>
  <si>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</si>
  <si>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</si>
  <si>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</si>
  <si>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</si>
  <si>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</si>
  <si>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</si>
  <si>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</si>
  <si>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</si>
  <si>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</si>
  <si>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</si>
  <si>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</si>
  <si>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</si>
  <si>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</si>
  <si>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</si>
  <si>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</si>
  <si>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</si>
  <si>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</si>
  <si>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</si>
  <si>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</si>
  <si>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</si>
  <si>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</si>
  <si>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</si>
  <si>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</si>
  <si>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</si>
  <si>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</si>
  <si>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</si>
  <si>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</si>
  <si>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</si>
  <si>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</si>
  <si>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</si>
  <si>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</si>
  <si>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</si>
  <si>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</si>
  <si>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</si>
  <si>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</si>
  <si>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</si>
  <si>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</si>
  <si>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</si>
  <si>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</si>
  <si>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</si>
  <si>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</si>
  <si>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</si>
  <si>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</si>
  <si>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</si>
  <si>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</si>
  <si>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</si>
  <si>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</si>
  <si>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</si>
  <si>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</si>
  <si>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</si>
  <si>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</si>
  <si>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</si>
  <si>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</si>
  <si>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</si>
  <si>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</si>
  <si>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</si>
  <si>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</si>
  <si>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</si>
  <si>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</si>
  <si>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</si>
  <si>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</si>
  <si>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</si>
  <si>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</si>
  <si>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</si>
  <si>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</si>
  <si>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</si>
  <si>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</si>
  <si>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</si>
  <si>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</si>
  <si>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</si>
  <si>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</si>
  <si>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</si>
  <si>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</si>
  <si>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</si>
  <si>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</si>
  <si>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</si>
  <si>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</si>
  <si>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</si>
  <si>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</si>
  <si>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</si>
  <si>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</si>
  <si>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</si>
  <si>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</si>
  <si>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</si>
  <si>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</si>
  <si>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</si>
  <si>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</si>
  <si>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</si>
  <si>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</si>
  <si>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</si>
  <si>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</si>
  <si>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</si>
  <si>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</si>
  <si>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</si>
  <si>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</si>
  <si>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</si>
  <si>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</si>
  <si>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</si>
  <si>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</si>
  <si>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</si>
  <si>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</si>
  <si>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</si>
  <si>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</si>
  <si>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</si>
  <si>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</si>
  <si>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</si>
  <si>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</si>
  <si>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</si>
  <si>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</si>
  <si>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</si>
  <si>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</si>
  <si>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</si>
  <si>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</si>
  <si>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</si>
  <si>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</si>
  <si>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</si>
  <si>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</si>
  <si>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</si>
  <si>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</si>
  <si>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</si>
  <si>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</si>
  <si>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</si>
  <si>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</si>
  <si>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</si>
  <si>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河川・海岸等災害復旧事業（水管理・国土保全局所管）</t>
    <phoneticPr fontId="5"/>
  </si>
  <si>
    <t>165</t>
    <phoneticPr fontId="5"/>
  </si>
  <si>
    <t>192</t>
    <phoneticPr fontId="5"/>
  </si>
  <si>
    <t>・河川法
・砂防法
・海岸法
・公共土木施設災害復旧事業費国庫負担法　等</t>
    <rPh sb="1" eb="4">
      <t>カセンホウ</t>
    </rPh>
    <rPh sb="6" eb="9">
      <t>サボウホウ</t>
    </rPh>
    <rPh sb="11" eb="14">
      <t>カイガンホウ</t>
    </rPh>
    <rPh sb="16" eb="18">
      <t>コウキョウ</t>
    </rPh>
    <rPh sb="18" eb="20">
      <t>ドボク</t>
    </rPh>
    <rPh sb="20" eb="22">
      <t>シセツ</t>
    </rPh>
    <rPh sb="22" eb="24">
      <t>サイガイ</t>
    </rPh>
    <rPh sb="24" eb="26">
      <t>フッキュウ</t>
    </rPh>
    <rPh sb="26" eb="29">
      <t>ジギョウヒ</t>
    </rPh>
    <rPh sb="29" eb="31">
      <t>コッコ</t>
    </rPh>
    <rPh sb="31" eb="34">
      <t>フタンホウ</t>
    </rPh>
    <rPh sb="35" eb="36">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</si>
  <si>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</si>
  <si>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東日本大震災の発生を踏まえ、被災地の復旧・復興を強力に推進する。</t>
    <rPh sb="0" eb="3">
      <t>ヒガシニホン</t>
    </rPh>
    <rPh sb="3" eb="6">
      <t>ダイシンサイ</t>
    </rPh>
    <rPh sb="7" eb="9">
      <t>ハッセイ</t>
    </rPh>
    <rPh sb="10" eb="11">
      <t>フ</t>
    </rPh>
    <rPh sb="14" eb="17">
      <t>ヒサイチ</t>
    </rPh>
    <rPh sb="18" eb="20">
      <t>フッキュウ</t>
    </rPh>
    <rPh sb="21" eb="23">
      <t>フッコウ</t>
    </rPh>
    <rPh sb="24" eb="26">
      <t>キョウリョク</t>
    </rPh>
    <rPh sb="27" eb="29">
      <t>スイシン</t>
    </rPh>
    <phoneticPr fontId="5"/>
  </si>
  <si>
    <t>被災地における復旧・復興のため、被災した堤防等の復旧等を実施する。
※補助率：　2/3以上</t>
    <rPh sb="0" eb="3">
      <t>ヒサイチ</t>
    </rPh>
    <rPh sb="7" eb="9">
      <t>フッキュウ</t>
    </rPh>
    <rPh sb="10" eb="12">
      <t>フッコウ</t>
    </rPh>
    <rPh sb="16" eb="18">
      <t>ヒサイ</t>
    </rPh>
    <rPh sb="20" eb="22">
      <t>テイボウ</t>
    </rPh>
    <rPh sb="22" eb="23">
      <t>ナド</t>
    </rPh>
    <rPh sb="24" eb="26">
      <t>フッキュウ</t>
    </rPh>
    <rPh sb="26" eb="27">
      <t>ナド</t>
    </rPh>
    <rPh sb="28" eb="30">
      <t>ジッシ</t>
    </rPh>
    <rPh sb="35" eb="38">
      <t>ホジョリツ</t>
    </rPh>
    <rPh sb="43" eb="45">
      <t>イジョウ</t>
    </rPh>
    <phoneticPr fontId="5"/>
  </si>
  <si>
    <t>本復旧完了箇所（国管理河川）
【全体2,115箇所】</t>
    <rPh sb="0" eb="1">
      <t>ホン</t>
    </rPh>
    <rPh sb="1" eb="3">
      <t>フッキュウ</t>
    </rPh>
    <rPh sb="3" eb="5">
      <t>カンリョウ</t>
    </rPh>
    <rPh sb="5" eb="7">
      <t>カショ</t>
    </rPh>
    <rPh sb="8" eb="9">
      <t>クニ</t>
    </rPh>
    <rPh sb="9" eb="11">
      <t>カンリ</t>
    </rPh>
    <rPh sb="11" eb="13">
      <t>カセン</t>
    </rPh>
    <rPh sb="16" eb="18">
      <t>ゼンタイ</t>
    </rPh>
    <rPh sb="23" eb="25">
      <t>カショ</t>
    </rPh>
    <phoneticPr fontId="5"/>
  </si>
  <si>
    <r>
      <t>本復旧完了箇所（県・市町村管理河川）
【全体1</t>
    </r>
    <r>
      <rPr>
        <sz val="11"/>
        <rFont val="ＭＳ Ｐゴシック"/>
        <family val="3"/>
        <charset val="128"/>
      </rPr>
      <t>,086箇所</t>
    </r>
    <r>
      <rPr>
        <sz val="11"/>
        <rFont val="ＭＳ Ｐゴシック"/>
        <family val="3"/>
        <charset val="128"/>
      </rPr>
      <t>】</t>
    </r>
    <rPh sb="0" eb="1">
      <t>ホン</t>
    </rPh>
    <rPh sb="1" eb="3">
      <t>フッキュウ</t>
    </rPh>
    <rPh sb="3" eb="5">
      <t>カンリョウ</t>
    </rPh>
    <rPh sb="5" eb="7">
      <t>カショ</t>
    </rPh>
    <rPh sb="8" eb="9">
      <t>ケン</t>
    </rPh>
    <rPh sb="10" eb="13">
      <t>シチョウソン</t>
    </rPh>
    <rPh sb="13" eb="15">
      <t>カンリ</t>
    </rPh>
    <rPh sb="15" eb="17">
      <t>カセン</t>
    </rPh>
    <rPh sb="20" eb="22">
      <t>ゼンタイ</t>
    </rPh>
    <rPh sb="27" eb="29">
      <t>カショ</t>
    </rPh>
    <phoneticPr fontId="5"/>
  </si>
  <si>
    <r>
      <t>緊急的な土砂災害対策等完了箇所
【全体4</t>
    </r>
    <r>
      <rPr>
        <sz val="11"/>
        <rFont val="ＭＳ Ｐゴシック"/>
        <family val="3"/>
        <charset val="128"/>
      </rPr>
      <t>1箇所</t>
    </r>
    <r>
      <rPr>
        <sz val="11"/>
        <rFont val="ＭＳ Ｐゴシック"/>
        <family val="3"/>
        <charset val="128"/>
      </rPr>
      <t>】</t>
    </r>
    <rPh sb="0" eb="3">
      <t>キンキュウテキ</t>
    </rPh>
    <rPh sb="4" eb="6">
      <t>ドシャ</t>
    </rPh>
    <rPh sb="6" eb="8">
      <t>サイガイ</t>
    </rPh>
    <rPh sb="8" eb="10">
      <t>タイサク</t>
    </rPh>
    <rPh sb="10" eb="11">
      <t>ナド</t>
    </rPh>
    <rPh sb="11" eb="13">
      <t>カンリョウ</t>
    </rPh>
    <rPh sb="13" eb="15">
      <t>カショ</t>
    </rPh>
    <rPh sb="17" eb="19">
      <t>ゼンタイ</t>
    </rPh>
    <rPh sb="21" eb="23">
      <t>カショ</t>
    </rPh>
    <phoneticPr fontId="5"/>
  </si>
  <si>
    <t>地区海岸</t>
    <rPh sb="0" eb="2">
      <t>チク</t>
    </rPh>
    <rPh sb="2" eb="4">
      <t>カイガン</t>
    </rPh>
    <phoneticPr fontId="5"/>
  </si>
  <si>
    <t>箇所</t>
    <rPh sb="0" eb="2">
      <t>カショ</t>
    </rPh>
    <phoneticPr fontId="5"/>
  </si>
  <si>
    <t>約○km</t>
    <rPh sb="0" eb="1">
      <t>ヤク</t>
    </rPh>
    <phoneticPr fontId="5"/>
  </si>
  <si>
    <t>東日本大震災災害復旧等事業費</t>
    <rPh sb="0" eb="3">
      <t>ヒガシニホン</t>
    </rPh>
    <rPh sb="3" eb="6">
      <t>ダイシンサイ</t>
    </rPh>
    <rPh sb="6" eb="8">
      <t>サイガイ</t>
    </rPh>
    <rPh sb="8" eb="10">
      <t>フッキュウ</t>
    </rPh>
    <rPh sb="10" eb="11">
      <t>トウ</t>
    </rPh>
    <rPh sb="11" eb="14">
      <t>ジギョウヒ</t>
    </rPh>
    <phoneticPr fontId="2"/>
  </si>
  <si>
    <t>ha</t>
    <phoneticPr fontId="5"/>
  </si>
  <si>
    <t>本復旧工事の完了（国施工区間（代行区間含む）：海岸）
【全体約29km】</t>
    <rPh sb="0" eb="1">
      <t>ホン</t>
    </rPh>
    <rPh sb="1" eb="3">
      <t>フッキュウ</t>
    </rPh>
    <rPh sb="3" eb="5">
      <t>コウジ</t>
    </rPh>
    <rPh sb="6" eb="8">
      <t>カンリョウ</t>
    </rPh>
    <rPh sb="9" eb="10">
      <t>クニ</t>
    </rPh>
    <rPh sb="10" eb="12">
      <t>セコウ</t>
    </rPh>
    <rPh sb="12" eb="14">
      <t>クカン</t>
    </rPh>
    <rPh sb="15" eb="17">
      <t>ダイコウ</t>
    </rPh>
    <rPh sb="17" eb="19">
      <t>クカン</t>
    </rPh>
    <rPh sb="19" eb="20">
      <t>フク</t>
    </rPh>
    <rPh sb="23" eb="25">
      <t>カイガン</t>
    </rPh>
    <rPh sb="28" eb="30">
      <t>ゼンタイ</t>
    </rPh>
    <rPh sb="30" eb="31">
      <t>ヤク</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</si>
  <si>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</si>
  <si>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市町村</t>
    <rPh sb="0" eb="3">
      <t>シチョウソン</t>
    </rPh>
    <phoneticPr fontId="5"/>
  </si>
  <si>
    <t>（県・市町村管理河川）
災害復旧の完了により安全度を回復した市町村数</t>
    <rPh sb="1" eb="2">
      <t>ケン</t>
    </rPh>
    <rPh sb="3" eb="6">
      <t>シチョウソン</t>
    </rPh>
    <rPh sb="6" eb="8">
      <t>カンリ</t>
    </rPh>
    <rPh sb="8" eb="10">
      <t>カセン</t>
    </rPh>
    <rPh sb="12" eb="14">
      <t>サイガイ</t>
    </rPh>
    <rPh sb="14" eb="16">
      <t>フッキュウ</t>
    </rPh>
    <rPh sb="17" eb="19">
      <t>カンリョウ</t>
    </rPh>
    <rPh sb="22" eb="25">
      <t>アンゼンド</t>
    </rPh>
    <rPh sb="26" eb="28">
      <t>カイフク</t>
    </rPh>
    <rPh sb="30" eb="33">
      <t>シチョウソン</t>
    </rPh>
    <rPh sb="33" eb="34">
      <t>カズ</t>
    </rPh>
    <phoneticPr fontId="5"/>
  </si>
  <si>
    <t>（県・市町村管理海岸）
災害復旧の完了により安全度を回復した市町村数</t>
    <rPh sb="1" eb="2">
      <t>ケン</t>
    </rPh>
    <rPh sb="3" eb="6">
      <t>シチョウソン</t>
    </rPh>
    <rPh sb="6" eb="8">
      <t>カンリ</t>
    </rPh>
    <rPh sb="8" eb="10">
      <t>カイガン</t>
    </rPh>
    <rPh sb="12" eb="14">
      <t>サイガイ</t>
    </rPh>
    <rPh sb="14" eb="16">
      <t>フッキュウ</t>
    </rPh>
    <rPh sb="17" eb="19">
      <t>カンリョウ</t>
    </rPh>
    <rPh sb="22" eb="25">
      <t>アンゼンド</t>
    </rPh>
    <rPh sb="26" eb="28">
      <t>カイフク</t>
    </rPh>
    <rPh sb="30" eb="33">
      <t>シチョウソン</t>
    </rPh>
    <rPh sb="33" eb="34">
      <t>カズ</t>
    </rPh>
    <phoneticPr fontId="5"/>
  </si>
  <si>
    <t>（河川・海岸の国施工区間（代行区間含む））
東日本大震災で浸水した面積のうち、災害復旧により浸水被害が解消される面積</t>
    <rPh sb="1" eb="3">
      <t>カセン</t>
    </rPh>
    <rPh sb="4" eb="6">
      <t>カイガン</t>
    </rPh>
    <rPh sb="7" eb="8">
      <t>クニ</t>
    </rPh>
    <rPh sb="8" eb="10">
      <t>セコウ</t>
    </rPh>
    <rPh sb="10" eb="12">
      <t>クカン</t>
    </rPh>
    <rPh sb="13" eb="15">
      <t>ダイコウ</t>
    </rPh>
    <rPh sb="15" eb="17">
      <t>クカン</t>
    </rPh>
    <rPh sb="17" eb="18">
      <t>フク</t>
    </rPh>
    <rPh sb="22" eb="25">
      <t>ヒガシニホン</t>
    </rPh>
    <rPh sb="25" eb="28">
      <t>ダイシンサイ</t>
    </rPh>
    <rPh sb="29" eb="31">
      <t>シンスイ</t>
    </rPh>
    <rPh sb="33" eb="35">
      <t>メンセキ</t>
    </rPh>
    <rPh sb="39" eb="41">
      <t>サイガイ</t>
    </rPh>
    <rPh sb="41" eb="43">
      <t>フッキュウ</t>
    </rPh>
    <rPh sb="46" eb="48">
      <t>シンスイ</t>
    </rPh>
    <rPh sb="48" eb="50">
      <t>ヒガイ</t>
    </rPh>
    <rPh sb="51" eb="53">
      <t>カイショウ</t>
    </rPh>
    <rPh sb="56" eb="58">
      <t>メンセキ</t>
    </rPh>
    <phoneticPr fontId="5"/>
  </si>
  <si>
    <t>災害復旧により、東日本大震災と同規模の津波に対して浸水被害を軽減</t>
    <rPh sb="0" eb="2">
      <t>サイガイ</t>
    </rPh>
    <rPh sb="2" eb="4">
      <t>フッキュウ</t>
    </rPh>
    <rPh sb="8" eb="9">
      <t>ヒガシ</t>
    </rPh>
    <rPh sb="15" eb="18">
      <t>ドウキボ</t>
    </rPh>
    <rPh sb="19" eb="21">
      <t>ツナミ</t>
    </rPh>
    <rPh sb="22" eb="23">
      <t>タイ</t>
    </rPh>
    <rPh sb="25" eb="27">
      <t>シンスイ</t>
    </rPh>
    <rPh sb="27" eb="29">
      <t>ヒガイ</t>
    </rPh>
    <rPh sb="30" eb="32">
      <t>ケイゲン</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</si>
  <si>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</si>
  <si>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複数の工法を比較検討し、効果的で低コストな工法を用いるなど、コスト縮減に努めている。</t>
  </si>
  <si>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19"/>
  </si>
  <si>
    <t>‐</t>
  </si>
  <si>
    <t>引き続き東日本大震災で被災した施設の早期復旧に向け、関係機関や地元自治体と連携を図りながら事業を推進する。</t>
    <rPh sb="0" eb="1">
      <t>ヒ</t>
    </rPh>
    <rPh sb="2" eb="3">
      <t>ツヅ</t>
    </rPh>
    <rPh sb="4" eb="7">
      <t>ヒガシニホン</t>
    </rPh>
    <rPh sb="7" eb="10">
      <t>ダイシンサイ</t>
    </rPh>
    <rPh sb="11" eb="13">
      <t>ヒサイ</t>
    </rPh>
    <rPh sb="15" eb="17">
      <t>シセツ</t>
    </rPh>
    <rPh sb="18" eb="20">
      <t>ソウキ</t>
    </rPh>
    <rPh sb="20" eb="22">
      <t>フッキュウ</t>
    </rPh>
    <rPh sb="23" eb="24">
      <t>ム</t>
    </rPh>
    <rPh sb="26" eb="28">
      <t>カンケイ</t>
    </rPh>
    <rPh sb="28" eb="30">
      <t>キカン</t>
    </rPh>
    <rPh sb="31" eb="33">
      <t>ジモト</t>
    </rPh>
    <rPh sb="33" eb="36">
      <t>ジチタイ</t>
    </rPh>
    <rPh sb="37" eb="39">
      <t>レンケイ</t>
    </rPh>
    <rPh sb="40" eb="41">
      <t>ハカ</t>
    </rPh>
    <rPh sb="45" eb="47">
      <t>ジギョウ</t>
    </rPh>
    <rPh sb="48" eb="50">
      <t>スイシン</t>
    </rPh>
    <phoneticPr fontId="19"/>
  </si>
  <si>
    <t>A.　東北地方整備局</t>
    <rPh sb="3" eb="5">
      <t>トウホク</t>
    </rPh>
    <rPh sb="5" eb="7">
      <t>チホウ</t>
    </rPh>
    <rPh sb="7" eb="10">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</si>
  <si>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</si>
  <si>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</si>
  <si>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C.　公益社団法人　宮城県公共嘱託登記
土地家屋調査士協会</t>
    <phoneticPr fontId="5"/>
  </si>
  <si>
    <t>B.　（株）橋本店</t>
    <rPh sb="3" eb="6">
      <t>カブ</t>
    </rPh>
    <rPh sb="6" eb="8">
      <t>ハシモト</t>
    </rPh>
    <rPh sb="8" eb="9">
      <t>ミセ</t>
    </rPh>
    <phoneticPr fontId="5"/>
  </si>
  <si>
    <t>工事費</t>
    <rPh sb="0" eb="3">
      <t>コウジヒ</t>
    </rPh>
    <phoneticPr fontId="5"/>
  </si>
  <si>
    <t>海岸復旧工事等</t>
    <rPh sb="0" eb="2">
      <t>カイガン</t>
    </rPh>
    <rPh sb="2" eb="4">
      <t>フッキュウ</t>
    </rPh>
    <rPh sb="4" eb="6">
      <t>コウジ</t>
    </rPh>
    <rPh sb="6" eb="7">
      <t>ナド</t>
    </rPh>
    <phoneticPr fontId="5"/>
  </si>
  <si>
    <t>測量設計費</t>
    <rPh sb="0" eb="2">
      <t>ソクリョウ</t>
    </rPh>
    <rPh sb="2" eb="5">
      <t>セッケイヒ</t>
    </rPh>
    <phoneticPr fontId="5"/>
  </si>
  <si>
    <t>登記業務等</t>
    <rPh sb="0" eb="2">
      <t>トウキ</t>
    </rPh>
    <rPh sb="2" eb="4">
      <t>ギョウム</t>
    </rPh>
    <rPh sb="4" eb="5">
      <t>ナド</t>
    </rPh>
    <phoneticPr fontId="5"/>
  </si>
  <si>
    <t>D.　宮城県知事</t>
    <rPh sb="3" eb="6">
      <t>ミヤギケン</t>
    </rPh>
    <rPh sb="6" eb="8">
      <t>チジ</t>
    </rPh>
    <phoneticPr fontId="5"/>
  </si>
  <si>
    <t>附帯工事の委託契約</t>
    <rPh sb="0" eb="2">
      <t>フタイ</t>
    </rPh>
    <rPh sb="2" eb="4">
      <t>コウジ</t>
    </rPh>
    <rPh sb="5" eb="7">
      <t>イタク</t>
    </rPh>
    <rPh sb="7" eb="9">
      <t>ケイヤク</t>
    </rPh>
    <phoneticPr fontId="5"/>
  </si>
  <si>
    <t>E.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</si>
  <si>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</si>
  <si>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</si>
  <si>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補助事業費</t>
    <rPh sb="0" eb="2">
      <t>ホジョ</t>
    </rPh>
    <rPh sb="2" eb="5">
      <t>ジギョウヒ</t>
    </rPh>
    <phoneticPr fontId="5"/>
  </si>
  <si>
    <t>工事実施及び工事にかかる調査・設計等</t>
    <rPh sb="0" eb="2">
      <t>コウジ</t>
    </rPh>
    <rPh sb="2" eb="4">
      <t>ジッシ</t>
    </rPh>
    <rPh sb="4" eb="5">
      <t>オヨ</t>
    </rPh>
    <rPh sb="6" eb="8">
      <t>コウジ</t>
    </rPh>
    <rPh sb="12" eb="14">
      <t>チョウサ</t>
    </rPh>
    <rPh sb="15" eb="17">
      <t>セッケイ</t>
    </rPh>
    <rPh sb="17" eb="18">
      <t>ナド</t>
    </rPh>
    <phoneticPr fontId="5"/>
  </si>
  <si>
    <t>A　地方整備局.</t>
    <rPh sb="2" eb="4">
      <t>チホウ</t>
    </rPh>
    <rPh sb="4" eb="7">
      <t>セイビキョク</t>
    </rPh>
    <phoneticPr fontId="5"/>
  </si>
  <si>
    <t>東北地方整備局</t>
    <rPh sb="0" eb="2">
      <t>トウホク</t>
    </rPh>
    <rPh sb="2" eb="4">
      <t>チホウ</t>
    </rPh>
    <rPh sb="4" eb="7">
      <t>セイビキョク</t>
    </rPh>
    <phoneticPr fontId="5"/>
  </si>
  <si>
    <t>-</t>
    <phoneticPr fontId="5"/>
  </si>
  <si>
    <t>B　民間企業等</t>
    <rPh sb="2" eb="4">
      <t>ミンカン</t>
    </rPh>
    <rPh sb="4" eb="6">
      <t>キギョウ</t>
    </rPh>
    <rPh sb="6" eb="7">
      <t>ナド</t>
    </rPh>
    <phoneticPr fontId="5"/>
  </si>
  <si>
    <t>（株）橋本店</t>
  </si>
  <si>
    <t>（株）大本組　東北支店</t>
  </si>
  <si>
    <t>熱海建設（株）</t>
  </si>
  <si>
    <t>（株）丸本組</t>
  </si>
  <si>
    <t>（株）瀬崎組</t>
  </si>
  <si>
    <t>野村建設（株）</t>
  </si>
  <si>
    <t>（株）武山興業</t>
  </si>
  <si>
    <t>岩田地崎建設（株）東北支店</t>
  </si>
  <si>
    <t>若生工業（株）</t>
  </si>
  <si>
    <t>大豊建設（株）　東北支店</t>
  </si>
  <si>
    <t>堤防復旧工事等</t>
    <rPh sb="0" eb="2">
      <t>テイボウ</t>
    </rPh>
    <rPh sb="2" eb="4">
      <t>フッキュウ</t>
    </rPh>
    <rPh sb="4" eb="6">
      <t>コウジ</t>
    </rPh>
    <rPh sb="6" eb="7">
      <t>ナド</t>
    </rPh>
    <phoneticPr fontId="5"/>
  </si>
  <si>
    <t>水門復旧工事等</t>
    <rPh sb="0" eb="2">
      <t>スイモン</t>
    </rPh>
    <rPh sb="2" eb="4">
      <t>フッキュウ</t>
    </rPh>
    <rPh sb="4" eb="6">
      <t>コウジ</t>
    </rPh>
    <rPh sb="6" eb="7">
      <t>ナド</t>
    </rPh>
    <phoneticPr fontId="5"/>
  </si>
  <si>
    <t>C　公益法人</t>
    <rPh sb="2" eb="4">
      <t>コウエキ</t>
    </rPh>
    <rPh sb="4" eb="6">
      <t>ホウジン</t>
    </rPh>
    <phoneticPr fontId="5"/>
  </si>
  <si>
    <t>公益社団法人宮城県公共嘱託登記土地家屋調査士協会</t>
  </si>
  <si>
    <t>D　地方公共団体等</t>
    <rPh sb="2" eb="4">
      <t>チホウ</t>
    </rPh>
    <rPh sb="4" eb="6">
      <t>コウキョウ</t>
    </rPh>
    <rPh sb="6" eb="8">
      <t>ダンタイ</t>
    </rPh>
    <rPh sb="8" eb="9">
      <t>ナド</t>
    </rPh>
    <phoneticPr fontId="5"/>
  </si>
  <si>
    <t>宮城県知事</t>
  </si>
  <si>
    <t>東松島市長</t>
  </si>
  <si>
    <t>石巻地方広域水道企業団　企業長　亀山　紘</t>
  </si>
  <si>
    <t>名取市</t>
  </si>
  <si>
    <t>亘理町</t>
  </si>
  <si>
    <t>石巻市長</t>
  </si>
  <si>
    <t>物件移転料</t>
    <rPh sb="0" eb="2">
      <t>ブッケン</t>
    </rPh>
    <rPh sb="2" eb="5">
      <t>イテンリョウ</t>
    </rPh>
    <phoneticPr fontId="5"/>
  </si>
  <si>
    <t>賃貸借料</t>
    <rPh sb="0" eb="4">
      <t>チンタイシャクリョウ</t>
    </rPh>
    <phoneticPr fontId="5"/>
  </si>
  <si>
    <t>E　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</si>
  <si>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</si>
  <si>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</si>
  <si>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</si>
  <si>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</si>
  <si>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</si>
  <si>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</si>
  <si>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</si>
  <si>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</si>
  <si>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</si>
  <si>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</si>
  <si>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F　地方公共団体</t>
    <rPh sb="2" eb="4">
      <t>チホウ</t>
    </rPh>
    <rPh sb="4" eb="6">
      <t>コウキョウ</t>
    </rPh>
    <rPh sb="6" eb="8">
      <t>ダンタイ</t>
    </rPh>
    <phoneticPr fontId="5"/>
  </si>
  <si>
    <t>-</t>
    <phoneticPr fontId="5"/>
  </si>
  <si>
    <t>-</t>
    <phoneticPr fontId="5"/>
  </si>
  <si>
    <t>-</t>
    <phoneticPr fontId="5"/>
  </si>
  <si>
    <t>F.　宮城県</t>
    <rPh sb="3" eb="5">
      <t>ミヤギ</t>
    </rPh>
    <rPh sb="5" eb="6">
      <t>ケン</t>
    </rPh>
    <phoneticPr fontId="5"/>
  </si>
  <si>
    <t>宮城県</t>
    <rPh sb="0" eb="2">
      <t>ミヤギ</t>
    </rPh>
    <rPh sb="2" eb="3">
      <t>ケン</t>
    </rPh>
    <phoneticPr fontId="5"/>
  </si>
  <si>
    <t>福島県</t>
    <rPh sb="0" eb="3">
      <t>フクシマケン</t>
    </rPh>
    <phoneticPr fontId="5"/>
  </si>
  <si>
    <t>岩手県</t>
    <rPh sb="0" eb="3">
      <t>イワテケン</t>
    </rPh>
    <phoneticPr fontId="5"/>
  </si>
  <si>
    <t>仙台市</t>
    <rPh sb="0" eb="3">
      <t>センダイシ</t>
    </rPh>
    <phoneticPr fontId="5"/>
  </si>
  <si>
    <t>千葉県</t>
    <rPh sb="0" eb="3">
      <t>チバケン</t>
    </rPh>
    <phoneticPr fontId="5"/>
  </si>
  <si>
    <t>茨城県</t>
    <rPh sb="0" eb="3">
      <t>イバラキケン</t>
    </rPh>
    <phoneticPr fontId="5"/>
  </si>
  <si>
    <t>-</t>
    <phoneticPr fontId="5"/>
  </si>
  <si>
    <t>本復旧の工事着工（海岸）
【全体501地区海岸】</t>
    <rPh sb="0" eb="1">
      <t>ホン</t>
    </rPh>
    <rPh sb="1" eb="3">
      <t>フッキュウ</t>
    </rPh>
    <rPh sb="4" eb="6">
      <t>コウジ</t>
    </rPh>
    <rPh sb="6" eb="8">
      <t>チャッコウ</t>
    </rPh>
    <rPh sb="9" eb="11">
      <t>カイガン</t>
    </rPh>
    <rPh sb="14" eb="16">
      <t>ゼンタイ</t>
    </rPh>
    <rPh sb="19" eb="21">
      <t>チク</t>
    </rPh>
    <rPh sb="21" eb="23">
      <t>カイガン</t>
    </rPh>
    <phoneticPr fontId="5"/>
  </si>
  <si>
    <t>随意契約</t>
    <rPh sb="0" eb="2">
      <t>ズイイ</t>
    </rPh>
    <rPh sb="2" eb="4">
      <t>ケイヤク</t>
    </rPh>
    <phoneticPr fontId="5"/>
  </si>
  <si>
    <t>東日本大震災で被災した施設の災害復旧事業であり、国民や社会のニーズは高い。</t>
    <rPh sb="0" eb="1">
      <t>ヒガシ</t>
    </rPh>
    <rPh sb="1" eb="3">
      <t>ニホン</t>
    </rPh>
    <rPh sb="3" eb="6">
      <t>ダイシンサイ</t>
    </rPh>
    <rPh sb="7" eb="9">
      <t>ヒサイ</t>
    </rPh>
    <rPh sb="11" eb="13">
      <t>シセツ</t>
    </rPh>
    <rPh sb="14" eb="16">
      <t>サイガイ</t>
    </rPh>
    <rPh sb="16" eb="18">
      <t>フッキュウ</t>
    </rPh>
    <rPh sb="18" eb="20">
      <t>ジギョウ</t>
    </rPh>
    <rPh sb="24" eb="26">
      <t>コクミン</t>
    </rPh>
    <rPh sb="27" eb="29">
      <t>シャカイ</t>
    </rPh>
    <rPh sb="34" eb="35">
      <t>タカ</t>
    </rPh>
    <phoneticPr fontId="5"/>
  </si>
  <si>
    <t>公共土木施設災害復旧事業費国庫負担法等の関係法令に基づき、国・地方自治体が実施する重要な事業である。</t>
    <phoneticPr fontId="5"/>
  </si>
  <si>
    <t>東日本大震災で被災した施設の災害復旧事業であり、優先度の高い事業である。</t>
    <phoneticPr fontId="5"/>
  </si>
  <si>
    <t>周辺の復興計画や他事業との調整に不測の日数を要したため。</t>
    <rPh sb="0" eb="2">
      <t>シュウヘン</t>
    </rPh>
    <rPh sb="3" eb="5">
      <t>フッコウ</t>
    </rPh>
    <rPh sb="5" eb="7">
      <t>ケイカク</t>
    </rPh>
    <rPh sb="8" eb="11">
      <t>タジギョウ</t>
    </rPh>
    <rPh sb="13" eb="15">
      <t>チョウセイ</t>
    </rPh>
    <rPh sb="16" eb="18">
      <t>フソク</t>
    </rPh>
    <rPh sb="19" eb="21">
      <t>ニッスウ</t>
    </rPh>
    <rPh sb="22" eb="23">
      <t>ヨウ</t>
    </rPh>
    <phoneticPr fontId="5"/>
  </si>
  <si>
    <t>概ね見込みに見合った活動実績となっている。</t>
    <rPh sb="0" eb="1">
      <t>オオム</t>
    </rPh>
    <rPh sb="2" eb="4">
      <t>ミコ</t>
    </rPh>
    <rPh sb="6" eb="8">
      <t>ミア</t>
    </rPh>
    <rPh sb="10" eb="12">
      <t>カツドウ</t>
    </rPh>
    <rPh sb="12" eb="14">
      <t>ジッセキ</t>
    </rPh>
    <phoneticPr fontId="5"/>
  </si>
  <si>
    <t>－</t>
    <phoneticPr fontId="5"/>
  </si>
  <si>
    <t>現地の施工条件に合わせ経済的な施工を行っている。</t>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</si>
  <si>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</si>
  <si>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</si>
  <si>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採択している。</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</si>
  <si>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</si>
  <si>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実施内容に応じて、地方整備局等へ適切に配分している。</t>
    <rPh sb="0" eb="2">
      <t>ジッシ</t>
    </rPh>
    <rPh sb="2" eb="4">
      <t>ナイヨウ</t>
    </rPh>
    <rPh sb="5" eb="6">
      <t>オウ</t>
    </rPh>
    <rPh sb="9" eb="11">
      <t>チホウ</t>
    </rPh>
    <rPh sb="11" eb="14">
      <t>セイビキョク</t>
    </rPh>
    <rPh sb="14" eb="15">
      <t>ナド</t>
    </rPh>
    <rPh sb="16" eb="18">
      <t>テキセツ</t>
    </rPh>
    <rPh sb="19" eb="21">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</si>
  <si>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</si>
  <si>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復旧した施設は、従前の機能を発揮することが期待される。</t>
    <rPh sb="0" eb="2">
      <t>フッキュウ</t>
    </rPh>
    <rPh sb="8" eb="10">
      <t>ジュウゼン</t>
    </rPh>
    <rPh sb="11" eb="13">
      <t>キノウ</t>
    </rPh>
    <rPh sb="14" eb="16">
      <t>ハッキ</t>
    </rPh>
    <rPh sb="21" eb="23">
      <t>キタイ</t>
    </rPh>
    <phoneticPr fontId="5"/>
  </si>
  <si>
    <t>事業の目的である被災地の社会資本の復旧に向け、引き続き効率性に留意しつつ予算の執行を進めること。</t>
    <phoneticPr fontId="5"/>
  </si>
  <si>
    <t>引き続き効率的・効果的な予算の執行に努めていく。</t>
    <phoneticPr fontId="5"/>
  </si>
  <si>
    <t>現状通り</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</si>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</sst>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47624</xdr:colOff>
      <xdr:row>140</xdr:row>
      <xdr:rowOff>114300</xdr:rowOff>
    </xdr:from>
    <xdr:to>
      <xdr:col>48</xdr:col>
      <xdr:colOff>180975</xdr:colOff>
      <xdr:row>176</xdr:row>
      <xdr:rowOff>345753</xdr:rowOff>
    </xdr:to>
    <xdr:grpSp>
      <xdr:nvGrpSpPr>
        <xdr:cNvPr id="2" name="グループ化 1"/>
        <xdr:cNvGrpSpPr/>
      </xdr:nvGrpSpPr>
      <xdr:grpSpPr>
        <a:xfrm>
          <a:off x="1447799" y="40757475"/>
          <a:ext cx="8334376" cy="13985553"/>
          <a:chOff x="1447800" y="40043100"/>
          <a:chExt cx="8334375" cy="13985553"/>
        </a:xfrm>
      </xdr:grpSpPr>
      <xdr:sp macro="" textlink="">
        <xdr:nvSpPr>
          <xdr:cNvPr id="11" name="テキスト ボックス 10"/>
          <xdr:cNvSpPr txBox="1"/>
        </xdr:nvSpPr>
        <xdr:spPr>
          <a:xfrm>
            <a:off x="1632034" y="40043100"/>
            <a:ext cx="2410946"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229,068</a:t>
            </a:r>
            <a:r>
              <a:rPr kumimoji="1" lang="ja-JP" altLang="en-US" sz="1100"/>
              <a:t>　　　百万円</a:t>
            </a:r>
          </a:p>
        </xdr:txBody>
      </xdr:sp>
      <xdr:sp macro="" textlink="">
        <xdr:nvSpPr>
          <xdr:cNvPr id="12" name="大かっこ 11"/>
          <xdr:cNvSpPr/>
        </xdr:nvSpPr>
        <xdr:spPr>
          <a:xfrm>
            <a:off x="1632033" y="40814064"/>
            <a:ext cx="2429996" cy="504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13" name="テキスト ボックス 12"/>
          <xdr:cNvSpPr txBox="1"/>
        </xdr:nvSpPr>
        <xdr:spPr>
          <a:xfrm>
            <a:off x="1632034" y="41941937"/>
            <a:ext cx="2410946"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229,068</a:t>
            </a:r>
            <a:r>
              <a:rPr kumimoji="1" lang="ja-JP" altLang="en-US" sz="1100"/>
              <a:t>　　　百万円</a:t>
            </a:r>
          </a:p>
        </xdr:txBody>
      </xdr:sp>
      <xdr:sp macro="" textlink="">
        <xdr:nvSpPr>
          <xdr:cNvPr id="14" name="大かっこ 13"/>
          <xdr:cNvSpPr/>
        </xdr:nvSpPr>
        <xdr:spPr>
          <a:xfrm>
            <a:off x="1632033" y="42707858"/>
            <a:ext cx="2429996" cy="509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15" name="直線矢印コネクタ 14"/>
          <xdr:cNvCxnSpPr>
            <a:endCxn id="13" idx="0"/>
          </xdr:cNvCxnSpPr>
        </xdr:nvCxnSpPr>
        <xdr:spPr>
          <a:xfrm>
            <a:off x="2832744" y="41327853"/>
            <a:ext cx="4763" cy="6140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427341" y="43697898"/>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1</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16,135</a:t>
            </a:r>
            <a:r>
              <a:rPr kumimoji="1" lang="ja-JP" altLang="en-US" sz="1100"/>
              <a:t>　　　百万円</a:t>
            </a:r>
          </a:p>
        </xdr:txBody>
      </xdr:sp>
      <xdr:sp macro="" textlink="">
        <xdr:nvSpPr>
          <xdr:cNvPr id="17" name="大かっこ 16"/>
          <xdr:cNvSpPr/>
        </xdr:nvSpPr>
        <xdr:spPr>
          <a:xfrm>
            <a:off x="4427340" y="44463819"/>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8" name="フリーフォーム 17"/>
          <xdr:cNvSpPr/>
        </xdr:nvSpPr>
        <xdr:spPr>
          <a:xfrm>
            <a:off x="2842269" y="43264790"/>
            <a:ext cx="1545292" cy="77096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7251224" y="45458343"/>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93</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14,376</a:t>
            </a:r>
            <a:r>
              <a:rPr kumimoji="1" lang="ja-JP" altLang="en-US" sz="1100"/>
              <a:t>　　　百万円</a:t>
            </a:r>
          </a:p>
        </xdr:txBody>
      </xdr:sp>
      <xdr:sp macro="" textlink="">
        <xdr:nvSpPr>
          <xdr:cNvPr id="20" name="大かっこ 19"/>
          <xdr:cNvSpPr/>
        </xdr:nvSpPr>
        <xdr:spPr>
          <a:xfrm>
            <a:off x="7251223" y="46229306"/>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21" name="フリーフォーム 20"/>
          <xdr:cNvSpPr/>
        </xdr:nvSpPr>
        <xdr:spPr>
          <a:xfrm>
            <a:off x="5637577" y="45030277"/>
            <a:ext cx="1554817" cy="765922"/>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7797511" y="4518715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総合評価方式等</a:t>
            </a:r>
            <a:r>
              <a:rPr kumimoji="1" lang="en-US" altLang="ja-JP" sz="1100"/>
              <a:t>】</a:t>
            </a:r>
            <a:endParaRPr kumimoji="1" lang="ja-JP" altLang="en-US" sz="1100"/>
          </a:p>
        </xdr:txBody>
      </xdr:sp>
      <xdr:sp macro="" textlink="">
        <xdr:nvSpPr>
          <xdr:cNvPr id="23" name="テキスト ボックス 22"/>
          <xdr:cNvSpPr txBox="1"/>
        </xdr:nvSpPr>
        <xdr:spPr>
          <a:xfrm>
            <a:off x="7251224" y="47047897"/>
            <a:ext cx="2410945"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公益法人　（</a:t>
            </a:r>
            <a:r>
              <a:rPr kumimoji="1" lang="ja-JP" altLang="en-US" sz="1100" baseline="0"/>
              <a:t> </a:t>
            </a:r>
            <a:r>
              <a:rPr kumimoji="1" lang="en-US" altLang="ja-JP" sz="1100" baseline="0"/>
              <a:t>1</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6</a:t>
            </a:r>
            <a:r>
              <a:rPr kumimoji="1" lang="ja-JP" altLang="en-US" sz="1100"/>
              <a:t>　　　百万円</a:t>
            </a:r>
          </a:p>
        </xdr:txBody>
      </xdr:sp>
      <xdr:sp macro="" textlink="">
        <xdr:nvSpPr>
          <xdr:cNvPr id="24" name="大かっこ 23"/>
          <xdr:cNvSpPr/>
        </xdr:nvSpPr>
        <xdr:spPr>
          <a:xfrm>
            <a:off x="7251223" y="47818861"/>
            <a:ext cx="2429995" cy="299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登記業務</a:t>
            </a:r>
            <a:endParaRPr kumimoji="1" lang="en-US" altLang="ja-JP" sz="1100"/>
          </a:p>
        </xdr:txBody>
      </xdr:sp>
      <xdr:sp macro="" textlink="">
        <xdr:nvSpPr>
          <xdr:cNvPr id="25" name="フリーフォーム 24"/>
          <xdr:cNvSpPr/>
        </xdr:nvSpPr>
        <xdr:spPr>
          <a:xfrm>
            <a:off x="5637577" y="45396709"/>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7869722" y="4677671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価格競争方式</a:t>
            </a:r>
            <a:r>
              <a:rPr kumimoji="1" lang="en-US" altLang="ja-JP" sz="1100"/>
              <a:t>】</a:t>
            </a:r>
            <a:endParaRPr kumimoji="1" lang="ja-JP" altLang="en-US" sz="1100"/>
          </a:p>
        </xdr:txBody>
      </xdr:sp>
      <xdr:sp macro="" textlink="">
        <xdr:nvSpPr>
          <xdr:cNvPr id="27" name="テキスト ボックス 26"/>
          <xdr:cNvSpPr txBox="1"/>
        </xdr:nvSpPr>
        <xdr:spPr>
          <a:xfrm>
            <a:off x="7251224" y="48718134"/>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地方公共団体等　（</a:t>
            </a:r>
            <a:r>
              <a:rPr kumimoji="1" lang="ja-JP" altLang="en-US" sz="1100" baseline="0"/>
              <a:t> </a:t>
            </a:r>
            <a:r>
              <a:rPr kumimoji="1" lang="en-US" altLang="ja-JP" sz="1100" baseline="0"/>
              <a:t>6</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232</a:t>
            </a:r>
            <a:r>
              <a:rPr kumimoji="1" lang="ja-JP" altLang="en-US" sz="1100"/>
              <a:t>　　　百万円</a:t>
            </a:r>
          </a:p>
        </xdr:txBody>
      </xdr:sp>
      <xdr:sp macro="" textlink="">
        <xdr:nvSpPr>
          <xdr:cNvPr id="28" name="大かっこ 27"/>
          <xdr:cNvSpPr/>
        </xdr:nvSpPr>
        <xdr:spPr>
          <a:xfrm>
            <a:off x="7162801" y="49489097"/>
            <a:ext cx="2619374"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附帯工事の委託契約、土地代金　等</a:t>
            </a:r>
            <a:endParaRPr kumimoji="1" lang="en-US" altLang="ja-JP" sz="1100"/>
          </a:p>
        </xdr:txBody>
      </xdr:sp>
      <xdr:sp macro="" textlink="">
        <xdr:nvSpPr>
          <xdr:cNvPr id="29" name="フリーフォーム 28"/>
          <xdr:cNvSpPr/>
        </xdr:nvSpPr>
        <xdr:spPr>
          <a:xfrm>
            <a:off x="5637577" y="47066946"/>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8010785" y="48446950"/>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1" name="テキスト ボックス 30"/>
          <xdr:cNvSpPr txBox="1"/>
        </xdr:nvSpPr>
        <xdr:spPr>
          <a:xfrm>
            <a:off x="1447799" y="53752936"/>
            <a:ext cx="7858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契約ベース（但し、Ｆの地方公共団体については、配分国費を記載）</a:t>
            </a:r>
          </a:p>
        </xdr:txBody>
      </xdr:sp>
      <xdr:sp macro="" textlink="">
        <xdr:nvSpPr>
          <xdr:cNvPr id="32" name="テキスト ボックス 31"/>
          <xdr:cNvSpPr txBox="1"/>
        </xdr:nvSpPr>
        <xdr:spPr>
          <a:xfrm>
            <a:off x="7251224" y="50423109"/>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　個人　（</a:t>
            </a:r>
            <a:r>
              <a:rPr kumimoji="1" lang="ja-JP" altLang="en-US" sz="1100" baseline="0"/>
              <a:t> </a:t>
            </a:r>
            <a:r>
              <a:rPr kumimoji="1" lang="en-US" altLang="ja-JP" sz="1100" baseline="0"/>
              <a:t>224</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1,521</a:t>
            </a:r>
            <a:r>
              <a:rPr kumimoji="1" lang="ja-JP" altLang="en-US" sz="1100"/>
              <a:t>　　　百万円</a:t>
            </a:r>
          </a:p>
        </xdr:txBody>
      </xdr:sp>
      <xdr:sp macro="" textlink="">
        <xdr:nvSpPr>
          <xdr:cNvPr id="33" name="大かっこ 32"/>
          <xdr:cNvSpPr/>
        </xdr:nvSpPr>
        <xdr:spPr>
          <a:xfrm>
            <a:off x="7251223" y="51194072"/>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土地代金等</a:t>
            </a:r>
            <a:endParaRPr kumimoji="1" lang="en-US" altLang="ja-JP" sz="1100"/>
          </a:p>
        </xdr:txBody>
      </xdr:sp>
      <xdr:sp macro="" textlink="">
        <xdr:nvSpPr>
          <xdr:cNvPr id="34" name="フリーフォーム 33"/>
          <xdr:cNvSpPr/>
        </xdr:nvSpPr>
        <xdr:spPr>
          <a:xfrm>
            <a:off x="5637577" y="48771921"/>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xdr:cNvSpPr txBox="1"/>
        </xdr:nvSpPr>
        <xdr:spPr>
          <a:xfrm>
            <a:off x="8010785" y="50151925"/>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6" name="テキスト ボックス 35"/>
          <xdr:cNvSpPr txBox="1"/>
        </xdr:nvSpPr>
        <xdr:spPr>
          <a:xfrm>
            <a:off x="4427341" y="51937023"/>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　地方公共団体</a:t>
            </a:r>
            <a:endParaRPr kumimoji="1" lang="en-US" altLang="ja-JP" sz="1100"/>
          </a:p>
          <a:p>
            <a:pPr algn="ctr"/>
            <a:r>
              <a:rPr kumimoji="1" lang="ja-JP" altLang="en-US" sz="1100"/>
              <a:t>　　　　　　（</a:t>
            </a:r>
            <a:r>
              <a:rPr kumimoji="1" lang="ja-JP" altLang="en-US" sz="1100" baseline="0"/>
              <a:t> </a:t>
            </a:r>
            <a:r>
              <a:rPr kumimoji="1" lang="en-US" altLang="ja-JP" sz="1100" baseline="0"/>
              <a:t>5</a:t>
            </a:r>
            <a:r>
              <a:rPr kumimoji="1" lang="en-US" altLang="ja-JP" sz="1100"/>
              <a:t> </a:t>
            </a:r>
            <a:r>
              <a:rPr kumimoji="1" lang="ja-JP" altLang="en-US" sz="1100"/>
              <a:t>県、</a:t>
            </a:r>
            <a:r>
              <a:rPr kumimoji="1" lang="en-US" altLang="ja-JP" sz="1100"/>
              <a:t>1 </a:t>
            </a:r>
            <a:r>
              <a:rPr kumimoji="1" lang="ja-JP" altLang="en-US" sz="1100"/>
              <a:t>政令市）</a:t>
            </a:r>
            <a:endParaRPr kumimoji="1" lang="en-US" altLang="ja-JP" sz="1100"/>
          </a:p>
          <a:p>
            <a:pPr algn="ctr"/>
            <a:r>
              <a:rPr kumimoji="1" lang="en-US" altLang="ja-JP" sz="1100"/>
              <a:t>212,933</a:t>
            </a:r>
            <a:r>
              <a:rPr kumimoji="1" lang="ja-JP" altLang="en-US" sz="1100"/>
              <a:t>　　　百万円</a:t>
            </a:r>
          </a:p>
        </xdr:txBody>
      </xdr:sp>
      <xdr:sp macro="" textlink="">
        <xdr:nvSpPr>
          <xdr:cNvPr id="37" name="大かっこ 36"/>
          <xdr:cNvSpPr/>
        </xdr:nvSpPr>
        <xdr:spPr>
          <a:xfrm>
            <a:off x="4427340" y="52702944"/>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38" name="フリーフォーム 37"/>
          <xdr:cNvSpPr/>
        </xdr:nvSpPr>
        <xdr:spPr>
          <a:xfrm>
            <a:off x="2842269" y="43595925"/>
            <a:ext cx="1545292" cy="867895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0</xdr:col>
      <xdr:colOff>76200</xdr:colOff>
      <xdr:row>230</xdr:row>
      <xdr:rowOff>19050</xdr:rowOff>
    </xdr:from>
    <xdr:ext cx="5205528" cy="275717"/>
    <xdr:sp macro="" textlink="">
      <xdr:nvSpPr>
        <xdr:cNvPr id="40" name="テキスト ボックス 39"/>
        <xdr:cNvSpPr txBox="1"/>
      </xdr:nvSpPr>
      <xdr:spPr>
        <a:xfrm>
          <a:off x="76200" y="69218175"/>
          <a:ext cx="5205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Ｂ，Ｃ，Ｄについては、東北地方整備局の各ブロック（Ｂ，Ｃ，Ｄ）の上位</a:t>
          </a:r>
          <a:r>
            <a:rPr kumimoji="1" lang="en-US" altLang="ja-JP" sz="1100"/>
            <a:t>1</a:t>
          </a:r>
          <a:r>
            <a:rPr kumimoji="1" lang="ja-JP" altLang="en-US" sz="1100"/>
            <a:t>者を記載。</a:t>
          </a:r>
        </a:p>
      </xdr:txBody>
    </xdr:sp>
    <xdr:clientData/>
  </xdr:oneCellAnchor>
  <xdr:twoCellAnchor>
    <xdr:from>
      <xdr:col>18</xdr:col>
      <xdr:colOff>76200</xdr:colOff>
      <xdr:row>4</xdr:row>
      <xdr:rowOff>57150</xdr:rowOff>
    </xdr:from>
    <xdr:to>
      <xdr:col>24</xdr:col>
      <xdr:colOff>133351</xdr:colOff>
      <xdr:row>5</xdr:row>
      <xdr:rowOff>28575</xdr:rowOff>
    </xdr:to>
    <xdr:sp macro="" textlink="">
      <xdr:nvSpPr>
        <xdr:cNvPr id="39" name="正方形/長方形 38"/>
        <xdr:cNvSpPr/>
      </xdr:nvSpPr>
      <xdr:spPr>
        <a:xfrm>
          <a:off x="367665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79" zoomScaleNormal="75" zoomScaleSheetLayoutView="100" zoomScalePageLayoutView="70" workbookViewId="0">
      <selection activeCell="R100" sqref="R100:W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6" t="s">
        <v>0</v>
      </c>
      <c r="AK2" s="426"/>
      <c r="AL2" s="426"/>
      <c r="AM2" s="426"/>
      <c r="AN2" s="426"/>
      <c r="AO2" s="426"/>
      <c r="AP2" s="426"/>
      <c r="AQ2" s="677" t="s">
        <v>366</v>
      </c>
      <c r="AR2" s="677"/>
      <c r="AS2" s="59" t="str">
        <f>IF(OR(AQ2="　", AQ2=""), "", "-")</f>
        <v/>
      </c>
      <c r="AT2" s="678">
        <v>194</v>
      </c>
      <c r="AU2" s="678"/>
      <c r="AV2" s="60" t="str">
        <f>IF(AW2="", "", "-")</f>
        <v/>
      </c>
      <c r="AW2" s="679"/>
      <c r="AX2" s="679"/>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368</v>
      </c>
      <c r="AK3" s="637"/>
      <c r="AL3" s="637"/>
      <c r="AM3" s="637"/>
      <c r="AN3" s="637"/>
      <c r="AO3" s="637"/>
      <c r="AP3" s="637"/>
      <c r="AQ3" s="637"/>
      <c r="AR3" s="637"/>
      <c r="AS3" s="637"/>
      <c r="AT3" s="637"/>
      <c r="AU3" s="637"/>
      <c r="AV3" s="637"/>
      <c r="AW3" s="637"/>
      <c r="AX3" s="36" t="s">
        <v>91</v>
      </c>
    </row>
    <row r="4" spans="1:50" ht="24.75" customHeight="1">
      <c r="A4" s="453" t="s">
        <v>30</v>
      </c>
      <c r="B4" s="454"/>
      <c r="C4" s="454"/>
      <c r="D4" s="454"/>
      <c r="E4" s="454"/>
      <c r="F4" s="454"/>
      <c r="G4" s="427" t="s">
        <v>376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370</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c r="A5" s="437" t="s">
        <v>93</v>
      </c>
      <c r="B5" s="438"/>
      <c r="C5" s="438"/>
      <c r="D5" s="438"/>
      <c r="E5" s="438"/>
      <c r="F5" s="439"/>
      <c r="G5" s="652" t="s">
        <v>213</v>
      </c>
      <c r="H5" s="614"/>
      <c r="I5" s="614"/>
      <c r="J5" s="614"/>
      <c r="K5" s="614"/>
      <c r="L5" s="614"/>
      <c r="M5" s="653" t="s">
        <v>92</v>
      </c>
      <c r="N5" s="654"/>
      <c r="O5" s="654"/>
      <c r="P5" s="654"/>
      <c r="Q5" s="654"/>
      <c r="R5" s="655"/>
      <c r="S5" s="613"/>
      <c r="T5" s="614"/>
      <c r="U5" s="614"/>
      <c r="V5" s="614"/>
      <c r="W5" s="614"/>
      <c r="X5" s="615"/>
      <c r="Y5" s="444" t="s">
        <v>3</v>
      </c>
      <c r="Z5" s="445"/>
      <c r="AA5" s="445"/>
      <c r="AB5" s="445"/>
      <c r="AC5" s="445"/>
      <c r="AD5" s="446"/>
      <c r="AE5" s="447" t="s">
        <v>374</v>
      </c>
      <c r="AF5" s="448"/>
      <c r="AG5" s="448"/>
      <c r="AH5" s="448"/>
      <c r="AI5" s="448"/>
      <c r="AJ5" s="448"/>
      <c r="AK5" s="448"/>
      <c r="AL5" s="448"/>
      <c r="AM5" s="448"/>
      <c r="AN5" s="448"/>
      <c r="AO5" s="448"/>
      <c r="AP5" s="449"/>
      <c r="AQ5" s="450" t="s">
        <v>375</v>
      </c>
      <c r="AR5" s="451"/>
      <c r="AS5" s="451"/>
      <c r="AT5" s="451"/>
      <c r="AU5" s="451"/>
      <c r="AV5" s="451"/>
      <c r="AW5" s="451"/>
      <c r="AX5" s="452"/>
    </row>
    <row r="6" spans="1:50" ht="39" customHeight="1">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373</v>
      </c>
      <c r="AF6" s="462"/>
      <c r="AG6" s="462"/>
      <c r="AH6" s="462"/>
      <c r="AI6" s="462"/>
      <c r="AJ6" s="462"/>
      <c r="AK6" s="462"/>
      <c r="AL6" s="462"/>
      <c r="AM6" s="462"/>
      <c r="AN6" s="462"/>
      <c r="AO6" s="462"/>
      <c r="AP6" s="462"/>
      <c r="AQ6" s="463"/>
      <c r="AR6" s="463"/>
      <c r="AS6" s="463"/>
      <c r="AT6" s="463"/>
      <c r="AU6" s="463"/>
      <c r="AV6" s="463"/>
      <c r="AW6" s="463"/>
      <c r="AX6" s="464"/>
    </row>
    <row r="7" spans="1:50" ht="60" customHeight="1">
      <c r="A7" s="479" t="s">
        <v>25</v>
      </c>
      <c r="B7" s="480"/>
      <c r="C7" s="480"/>
      <c r="D7" s="480"/>
      <c r="E7" s="480"/>
      <c r="F7" s="480"/>
      <c r="G7" s="481" t="s">
        <v>379</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380</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7" t="str">
        <f>入力規則等!K13</f>
        <v>公共事業</v>
      </c>
      <c r="AF8" s="508"/>
      <c r="AG8" s="508"/>
      <c r="AH8" s="508"/>
      <c r="AI8" s="508"/>
      <c r="AJ8" s="508"/>
      <c r="AK8" s="508"/>
      <c r="AL8" s="508"/>
      <c r="AM8" s="508"/>
      <c r="AN8" s="508"/>
      <c r="AO8" s="508"/>
      <c r="AP8" s="508"/>
      <c r="AQ8" s="508"/>
      <c r="AR8" s="508"/>
      <c r="AS8" s="508"/>
      <c r="AT8" s="508"/>
      <c r="AU8" s="508"/>
      <c r="AV8" s="508"/>
      <c r="AW8" s="508"/>
      <c r="AX8" s="509"/>
    </row>
    <row r="9" spans="1:50" ht="69" customHeight="1">
      <c r="A9" s="184" t="s">
        <v>26</v>
      </c>
      <c r="B9" s="185"/>
      <c r="C9" s="185"/>
      <c r="D9" s="185"/>
      <c r="E9" s="185"/>
      <c r="F9" s="185"/>
      <c r="G9" s="186" t="s">
        <v>381</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8"/>
      <c r="G11" s="441" t="str">
        <f>入力規則等!P10</f>
        <v>直接実施、委託・請負、補助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c r="A13" s="395"/>
      <c r="B13" s="396"/>
      <c r="C13" s="396"/>
      <c r="D13" s="396"/>
      <c r="E13" s="396"/>
      <c r="F13" s="397"/>
      <c r="G13" s="498" t="s">
        <v>7</v>
      </c>
      <c r="H13" s="499"/>
      <c r="I13" s="504" t="s">
        <v>8</v>
      </c>
      <c r="J13" s="505"/>
      <c r="K13" s="505"/>
      <c r="L13" s="505"/>
      <c r="M13" s="505"/>
      <c r="N13" s="505"/>
      <c r="O13" s="506"/>
      <c r="P13" s="175">
        <v>156444</v>
      </c>
      <c r="Q13" s="176"/>
      <c r="R13" s="176"/>
      <c r="S13" s="176"/>
      <c r="T13" s="176"/>
      <c r="U13" s="176"/>
      <c r="V13" s="177"/>
      <c r="W13" s="175">
        <v>218595</v>
      </c>
      <c r="X13" s="176"/>
      <c r="Y13" s="176"/>
      <c r="Z13" s="176"/>
      <c r="AA13" s="176"/>
      <c r="AB13" s="176"/>
      <c r="AC13" s="177"/>
      <c r="AD13" s="175">
        <v>216034</v>
      </c>
      <c r="AE13" s="176"/>
      <c r="AF13" s="176"/>
      <c r="AG13" s="176"/>
      <c r="AH13" s="176"/>
      <c r="AI13" s="176"/>
      <c r="AJ13" s="177"/>
      <c r="AK13" s="175">
        <v>231704</v>
      </c>
      <c r="AL13" s="176"/>
      <c r="AM13" s="176"/>
      <c r="AN13" s="176"/>
      <c r="AO13" s="176"/>
      <c r="AP13" s="176"/>
      <c r="AQ13" s="177"/>
      <c r="AR13" s="189">
        <v>283388</v>
      </c>
      <c r="AS13" s="190"/>
      <c r="AT13" s="190"/>
      <c r="AU13" s="190"/>
      <c r="AV13" s="190"/>
      <c r="AW13" s="190"/>
      <c r="AX13" s="191"/>
    </row>
    <row r="14" spans="1:50" ht="21" customHeight="1">
      <c r="A14" s="395"/>
      <c r="B14" s="396"/>
      <c r="C14" s="396"/>
      <c r="D14" s="396"/>
      <c r="E14" s="396"/>
      <c r="F14" s="397"/>
      <c r="G14" s="500"/>
      <c r="H14" s="501"/>
      <c r="I14" s="179" t="s">
        <v>9</v>
      </c>
      <c r="J14" s="180"/>
      <c r="K14" s="180"/>
      <c r="L14" s="180"/>
      <c r="M14" s="180"/>
      <c r="N14" s="180"/>
      <c r="O14" s="181"/>
      <c r="P14" s="175" t="s">
        <v>468</v>
      </c>
      <c r="Q14" s="176"/>
      <c r="R14" s="176"/>
      <c r="S14" s="176"/>
      <c r="T14" s="176"/>
      <c r="U14" s="176"/>
      <c r="V14" s="177"/>
      <c r="W14" s="175">
        <v>24048</v>
      </c>
      <c r="X14" s="176"/>
      <c r="Y14" s="176"/>
      <c r="Z14" s="176"/>
      <c r="AA14" s="176"/>
      <c r="AB14" s="176"/>
      <c r="AC14" s="177"/>
      <c r="AD14" s="175" t="s">
        <v>468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5"/>
      <c r="B15" s="396"/>
      <c r="C15" s="396"/>
      <c r="D15" s="396"/>
      <c r="E15" s="396"/>
      <c r="F15" s="397"/>
      <c r="G15" s="500"/>
      <c r="H15" s="501"/>
      <c r="I15" s="179" t="s">
        <v>62</v>
      </c>
      <c r="J15" s="424"/>
      <c r="K15" s="424"/>
      <c r="L15" s="424"/>
      <c r="M15" s="424"/>
      <c r="N15" s="424"/>
      <c r="O15" s="425"/>
      <c r="P15" s="175" t="s">
        <v>468</v>
      </c>
      <c r="Q15" s="176"/>
      <c r="R15" s="176"/>
      <c r="S15" s="176"/>
      <c r="T15" s="176"/>
      <c r="U15" s="176"/>
      <c r="V15" s="177"/>
      <c r="W15" s="175">
        <v>107231</v>
      </c>
      <c r="X15" s="176"/>
      <c r="Y15" s="176"/>
      <c r="Z15" s="176"/>
      <c r="AA15" s="176"/>
      <c r="AB15" s="176"/>
      <c r="AC15" s="177"/>
      <c r="AD15" s="175">
        <v>170413</v>
      </c>
      <c r="AE15" s="176"/>
      <c r="AF15" s="176"/>
      <c r="AG15" s="176"/>
      <c r="AH15" s="176"/>
      <c r="AI15" s="176"/>
      <c r="AJ15" s="177"/>
      <c r="AK15" s="175">
        <v>159452</v>
      </c>
      <c r="AL15" s="176"/>
      <c r="AM15" s="176"/>
      <c r="AN15" s="176"/>
      <c r="AO15" s="176"/>
      <c r="AP15" s="176"/>
      <c r="AQ15" s="177"/>
      <c r="AR15" s="175"/>
      <c r="AS15" s="176"/>
      <c r="AT15" s="176"/>
      <c r="AU15" s="176"/>
      <c r="AV15" s="176"/>
      <c r="AW15" s="176"/>
      <c r="AX15" s="178"/>
    </row>
    <row r="16" spans="1:50" ht="21" customHeight="1">
      <c r="A16" s="395"/>
      <c r="B16" s="396"/>
      <c r="C16" s="396"/>
      <c r="D16" s="396"/>
      <c r="E16" s="396"/>
      <c r="F16" s="397"/>
      <c r="G16" s="500"/>
      <c r="H16" s="501"/>
      <c r="I16" s="179" t="s">
        <v>63</v>
      </c>
      <c r="J16" s="424"/>
      <c r="K16" s="424"/>
      <c r="L16" s="424"/>
      <c r="M16" s="424"/>
      <c r="N16" s="424"/>
      <c r="O16" s="425"/>
      <c r="P16" s="175">
        <v>-107231</v>
      </c>
      <c r="Q16" s="176"/>
      <c r="R16" s="176"/>
      <c r="S16" s="176"/>
      <c r="T16" s="176"/>
      <c r="U16" s="176"/>
      <c r="V16" s="177"/>
      <c r="W16" s="175">
        <v>-170413</v>
      </c>
      <c r="X16" s="176"/>
      <c r="Y16" s="176"/>
      <c r="Z16" s="176"/>
      <c r="AA16" s="176"/>
      <c r="AB16" s="176"/>
      <c r="AC16" s="177"/>
      <c r="AD16" s="175">
        <v>-159452</v>
      </c>
      <c r="AE16" s="176"/>
      <c r="AF16" s="176"/>
      <c r="AG16" s="176"/>
      <c r="AH16" s="176"/>
      <c r="AI16" s="176"/>
      <c r="AJ16" s="177"/>
      <c r="AK16" s="175"/>
      <c r="AL16" s="176"/>
      <c r="AM16" s="176"/>
      <c r="AN16" s="176"/>
      <c r="AO16" s="176"/>
      <c r="AP16" s="176"/>
      <c r="AQ16" s="177"/>
      <c r="AR16" s="474"/>
      <c r="AS16" s="475"/>
      <c r="AT16" s="475"/>
      <c r="AU16" s="475"/>
      <c r="AV16" s="475"/>
      <c r="AW16" s="475"/>
      <c r="AX16" s="476"/>
    </row>
    <row r="17" spans="1:50" ht="24.75" customHeight="1">
      <c r="A17" s="395"/>
      <c r="B17" s="396"/>
      <c r="C17" s="396"/>
      <c r="D17" s="396"/>
      <c r="E17" s="396"/>
      <c r="F17" s="397"/>
      <c r="G17" s="500"/>
      <c r="H17" s="501"/>
      <c r="I17" s="179" t="s">
        <v>61</v>
      </c>
      <c r="J17" s="180"/>
      <c r="K17" s="180"/>
      <c r="L17" s="180"/>
      <c r="M17" s="180"/>
      <c r="N17" s="180"/>
      <c r="O17" s="181"/>
      <c r="P17" s="175">
        <v>-6</v>
      </c>
      <c r="Q17" s="176"/>
      <c r="R17" s="176"/>
      <c r="S17" s="176"/>
      <c r="T17" s="176"/>
      <c r="U17" s="176"/>
      <c r="V17" s="177"/>
      <c r="W17" s="175" t="s">
        <v>468</v>
      </c>
      <c r="X17" s="176"/>
      <c r="Y17" s="176"/>
      <c r="Z17" s="176"/>
      <c r="AA17" s="176"/>
      <c r="AB17" s="176"/>
      <c r="AC17" s="177"/>
      <c r="AD17" s="175" t="s">
        <v>468</v>
      </c>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c r="A18" s="395"/>
      <c r="B18" s="396"/>
      <c r="C18" s="396"/>
      <c r="D18" s="396"/>
      <c r="E18" s="396"/>
      <c r="F18" s="397"/>
      <c r="G18" s="502"/>
      <c r="H18" s="503"/>
      <c r="I18" s="624" t="s">
        <v>22</v>
      </c>
      <c r="J18" s="625"/>
      <c r="K18" s="625"/>
      <c r="L18" s="625"/>
      <c r="M18" s="625"/>
      <c r="N18" s="625"/>
      <c r="O18" s="626"/>
      <c r="P18" s="647">
        <f>SUM(P13:V17)</f>
        <v>49207</v>
      </c>
      <c r="Q18" s="648"/>
      <c r="R18" s="648"/>
      <c r="S18" s="648"/>
      <c r="T18" s="648"/>
      <c r="U18" s="648"/>
      <c r="V18" s="649"/>
      <c r="W18" s="647">
        <f>SUM(W13:AC17)</f>
        <v>179461</v>
      </c>
      <c r="X18" s="648"/>
      <c r="Y18" s="648"/>
      <c r="Z18" s="648"/>
      <c r="AA18" s="648"/>
      <c r="AB18" s="648"/>
      <c r="AC18" s="649"/>
      <c r="AD18" s="647">
        <f t="shared" ref="AD18" si="0">SUM(AD13:AJ17)</f>
        <v>226995</v>
      </c>
      <c r="AE18" s="648"/>
      <c r="AF18" s="648"/>
      <c r="AG18" s="648"/>
      <c r="AH18" s="648"/>
      <c r="AI18" s="648"/>
      <c r="AJ18" s="649"/>
      <c r="AK18" s="647">
        <f t="shared" ref="AK18" si="1">SUM(AK13:AQ17)</f>
        <v>391156</v>
      </c>
      <c r="AL18" s="648"/>
      <c r="AM18" s="648"/>
      <c r="AN18" s="648"/>
      <c r="AO18" s="648"/>
      <c r="AP18" s="648"/>
      <c r="AQ18" s="649"/>
      <c r="AR18" s="647">
        <f t="shared" ref="AR18" si="2">SUM(AR13:AX17)</f>
        <v>283388</v>
      </c>
      <c r="AS18" s="648"/>
      <c r="AT18" s="648"/>
      <c r="AU18" s="648"/>
      <c r="AV18" s="648"/>
      <c r="AW18" s="648"/>
      <c r="AX18" s="650"/>
    </row>
    <row r="19" spans="1:50" ht="24.75" customHeight="1">
      <c r="A19" s="395"/>
      <c r="B19" s="396"/>
      <c r="C19" s="396"/>
      <c r="D19" s="396"/>
      <c r="E19" s="396"/>
      <c r="F19" s="397"/>
      <c r="G19" s="645" t="s">
        <v>10</v>
      </c>
      <c r="H19" s="646"/>
      <c r="I19" s="646"/>
      <c r="J19" s="646"/>
      <c r="K19" s="646"/>
      <c r="L19" s="646"/>
      <c r="M19" s="646"/>
      <c r="N19" s="646"/>
      <c r="O19" s="646"/>
      <c r="P19" s="175">
        <v>45108</v>
      </c>
      <c r="Q19" s="176"/>
      <c r="R19" s="176"/>
      <c r="S19" s="176"/>
      <c r="T19" s="176"/>
      <c r="U19" s="176"/>
      <c r="V19" s="177"/>
      <c r="W19" s="175">
        <v>116779</v>
      </c>
      <c r="X19" s="176"/>
      <c r="Y19" s="176"/>
      <c r="Z19" s="176"/>
      <c r="AA19" s="176"/>
      <c r="AB19" s="176"/>
      <c r="AC19" s="177"/>
      <c r="AD19" s="175">
        <v>169562</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2"/>
      <c r="B20" s="493"/>
      <c r="C20" s="493"/>
      <c r="D20" s="493"/>
      <c r="E20" s="493"/>
      <c r="F20" s="494"/>
      <c r="G20" s="645" t="s">
        <v>11</v>
      </c>
      <c r="H20" s="646"/>
      <c r="I20" s="646"/>
      <c r="J20" s="646"/>
      <c r="K20" s="646"/>
      <c r="L20" s="646"/>
      <c r="M20" s="646"/>
      <c r="N20" s="646"/>
      <c r="O20" s="646"/>
      <c r="P20" s="651">
        <f>IF(P18=0, "-", P19/P18)</f>
        <v>0.91669884366045484</v>
      </c>
      <c r="Q20" s="651"/>
      <c r="R20" s="651"/>
      <c r="S20" s="651"/>
      <c r="T20" s="651"/>
      <c r="U20" s="651"/>
      <c r="V20" s="651"/>
      <c r="W20" s="651">
        <f>IF(W18=0, "-", W19/W18)</f>
        <v>0.65072076941508183</v>
      </c>
      <c r="X20" s="651"/>
      <c r="Y20" s="651"/>
      <c r="Z20" s="651"/>
      <c r="AA20" s="651"/>
      <c r="AB20" s="651"/>
      <c r="AC20" s="651"/>
      <c r="AD20" s="651">
        <f>IF(AD18=0, "-", AD19/AD18)</f>
        <v>0.74698561642326922</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31.5" customHeight="1">
      <c r="A23" s="130"/>
      <c r="B23" s="128"/>
      <c r="C23" s="128"/>
      <c r="D23" s="128"/>
      <c r="E23" s="128"/>
      <c r="F23" s="129"/>
      <c r="G23" s="74" t="s">
        <v>397</v>
      </c>
      <c r="H23" s="75"/>
      <c r="I23" s="75"/>
      <c r="J23" s="75"/>
      <c r="K23" s="75"/>
      <c r="L23" s="75"/>
      <c r="M23" s="75"/>
      <c r="N23" s="75"/>
      <c r="O23" s="76"/>
      <c r="P23" s="220" t="s">
        <v>396</v>
      </c>
      <c r="Q23" s="235"/>
      <c r="R23" s="235"/>
      <c r="S23" s="235"/>
      <c r="T23" s="235"/>
      <c r="U23" s="235"/>
      <c r="V23" s="235"/>
      <c r="W23" s="235"/>
      <c r="X23" s="236"/>
      <c r="Y23" s="229" t="s">
        <v>14</v>
      </c>
      <c r="Z23" s="230"/>
      <c r="AA23" s="231"/>
      <c r="AB23" s="167" t="s">
        <v>390</v>
      </c>
      <c r="AC23" s="168"/>
      <c r="AD23" s="168"/>
      <c r="AE23" s="88">
        <v>1215</v>
      </c>
      <c r="AF23" s="89"/>
      <c r="AG23" s="89"/>
      <c r="AH23" s="89"/>
      <c r="AI23" s="90"/>
      <c r="AJ23" s="88">
        <v>4461</v>
      </c>
      <c r="AK23" s="89"/>
      <c r="AL23" s="89"/>
      <c r="AM23" s="89"/>
      <c r="AN23" s="90"/>
      <c r="AO23" s="88">
        <v>6097</v>
      </c>
      <c r="AP23" s="89"/>
      <c r="AQ23" s="89"/>
      <c r="AR23" s="89"/>
      <c r="AS23" s="90"/>
      <c r="AT23" s="195"/>
      <c r="AU23" s="195"/>
      <c r="AV23" s="195"/>
      <c r="AW23" s="195"/>
      <c r="AX23" s="196"/>
    </row>
    <row r="24" spans="1:50" ht="31.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390</v>
      </c>
      <c r="AC24" s="198"/>
      <c r="AD24" s="198"/>
      <c r="AE24" s="88" t="s">
        <v>460</v>
      </c>
      <c r="AF24" s="89"/>
      <c r="AG24" s="89"/>
      <c r="AH24" s="89"/>
      <c r="AI24" s="90"/>
      <c r="AJ24" s="88" t="s">
        <v>460</v>
      </c>
      <c r="AK24" s="89"/>
      <c r="AL24" s="89"/>
      <c r="AM24" s="89"/>
      <c r="AN24" s="90"/>
      <c r="AO24" s="88" t="s">
        <v>460</v>
      </c>
      <c r="AP24" s="89"/>
      <c r="AQ24" s="89"/>
      <c r="AR24" s="89"/>
      <c r="AS24" s="90"/>
      <c r="AT24" s="88">
        <v>8689</v>
      </c>
      <c r="AU24" s="89"/>
      <c r="AV24" s="89"/>
      <c r="AW24" s="89"/>
      <c r="AX24" s="347"/>
    </row>
    <row r="25" spans="1:50" ht="31.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v>14</v>
      </c>
      <c r="AF25" s="89"/>
      <c r="AG25" s="89"/>
      <c r="AH25" s="89"/>
      <c r="AI25" s="90"/>
      <c r="AJ25" s="88">
        <v>51</v>
      </c>
      <c r="AK25" s="89"/>
      <c r="AL25" s="89"/>
      <c r="AM25" s="89"/>
      <c r="AN25" s="90"/>
      <c r="AO25" s="88">
        <v>70</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31.5" customHeight="1">
      <c r="A28" s="130"/>
      <c r="B28" s="128"/>
      <c r="C28" s="128"/>
      <c r="D28" s="128"/>
      <c r="E28" s="128"/>
      <c r="F28" s="129"/>
      <c r="G28" s="74" t="s">
        <v>392</v>
      </c>
      <c r="H28" s="75"/>
      <c r="I28" s="75"/>
      <c r="J28" s="75"/>
      <c r="K28" s="75"/>
      <c r="L28" s="75"/>
      <c r="M28" s="75"/>
      <c r="N28" s="75"/>
      <c r="O28" s="76"/>
      <c r="P28" s="220" t="s">
        <v>394</v>
      </c>
      <c r="Q28" s="235"/>
      <c r="R28" s="235"/>
      <c r="S28" s="235"/>
      <c r="T28" s="235"/>
      <c r="U28" s="235"/>
      <c r="V28" s="235"/>
      <c r="W28" s="235"/>
      <c r="X28" s="236"/>
      <c r="Y28" s="229" t="s">
        <v>14</v>
      </c>
      <c r="Z28" s="230"/>
      <c r="AA28" s="231"/>
      <c r="AB28" s="167" t="s">
        <v>393</v>
      </c>
      <c r="AC28" s="168"/>
      <c r="AD28" s="168"/>
      <c r="AE28" s="88">
        <v>109</v>
      </c>
      <c r="AF28" s="89"/>
      <c r="AG28" s="89"/>
      <c r="AH28" s="89"/>
      <c r="AI28" s="90"/>
      <c r="AJ28" s="88">
        <v>131</v>
      </c>
      <c r="AK28" s="89"/>
      <c r="AL28" s="89"/>
      <c r="AM28" s="89"/>
      <c r="AN28" s="90"/>
      <c r="AO28" s="88">
        <v>137</v>
      </c>
      <c r="AP28" s="89"/>
      <c r="AQ28" s="89"/>
      <c r="AR28" s="89"/>
      <c r="AS28" s="90"/>
      <c r="AT28" s="195"/>
      <c r="AU28" s="195"/>
      <c r="AV28" s="195"/>
      <c r="AW28" s="195"/>
      <c r="AX28" s="196"/>
    </row>
    <row r="29" spans="1:50" ht="31.5" customHeight="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393</v>
      </c>
      <c r="AC29" s="198"/>
      <c r="AD29" s="198"/>
      <c r="AE29" s="88" t="s">
        <v>479</v>
      </c>
      <c r="AF29" s="89"/>
      <c r="AG29" s="89"/>
      <c r="AH29" s="89"/>
      <c r="AI29" s="90"/>
      <c r="AJ29" s="88" t="s">
        <v>479</v>
      </c>
      <c r="AK29" s="89"/>
      <c r="AL29" s="89"/>
      <c r="AM29" s="89"/>
      <c r="AN29" s="90"/>
      <c r="AO29" s="88" t="s">
        <v>479</v>
      </c>
      <c r="AP29" s="89"/>
      <c r="AQ29" s="89"/>
      <c r="AR29" s="89"/>
      <c r="AS29" s="90"/>
      <c r="AT29" s="88">
        <v>157</v>
      </c>
      <c r="AU29" s="89"/>
      <c r="AV29" s="89"/>
      <c r="AW29" s="89"/>
      <c r="AX29" s="347"/>
    </row>
    <row r="30" spans="1:50" ht="31.5" customHeight="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v>69</v>
      </c>
      <c r="AF30" s="89"/>
      <c r="AG30" s="89"/>
      <c r="AH30" s="89"/>
      <c r="AI30" s="90"/>
      <c r="AJ30" s="88">
        <v>83</v>
      </c>
      <c r="AK30" s="89"/>
      <c r="AL30" s="89"/>
      <c r="AM30" s="89"/>
      <c r="AN30" s="90"/>
      <c r="AO30" s="88">
        <v>87</v>
      </c>
      <c r="AP30" s="89"/>
      <c r="AQ30" s="89"/>
      <c r="AR30" s="89"/>
      <c r="AS30" s="90"/>
      <c r="AT30" s="192"/>
      <c r="AU30" s="193"/>
      <c r="AV30" s="193"/>
      <c r="AW30" s="193"/>
      <c r="AX30" s="194"/>
    </row>
    <row r="31" spans="1:50" ht="18.75"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31.5" customHeight="1">
      <c r="A33" s="130"/>
      <c r="B33" s="128"/>
      <c r="C33" s="128"/>
      <c r="D33" s="128"/>
      <c r="E33" s="128"/>
      <c r="F33" s="129"/>
      <c r="G33" s="74" t="s">
        <v>392</v>
      </c>
      <c r="H33" s="75"/>
      <c r="I33" s="75"/>
      <c r="J33" s="75"/>
      <c r="K33" s="75"/>
      <c r="L33" s="75"/>
      <c r="M33" s="75"/>
      <c r="N33" s="75"/>
      <c r="O33" s="76"/>
      <c r="P33" s="220" t="s">
        <v>395</v>
      </c>
      <c r="Q33" s="235"/>
      <c r="R33" s="235"/>
      <c r="S33" s="235"/>
      <c r="T33" s="235"/>
      <c r="U33" s="235"/>
      <c r="V33" s="235"/>
      <c r="W33" s="235"/>
      <c r="X33" s="236"/>
      <c r="Y33" s="229" t="s">
        <v>14</v>
      </c>
      <c r="Z33" s="230"/>
      <c r="AA33" s="231"/>
      <c r="AB33" s="167" t="s">
        <v>393</v>
      </c>
      <c r="AC33" s="168"/>
      <c r="AD33" s="168"/>
      <c r="AE33" s="88">
        <v>16</v>
      </c>
      <c r="AF33" s="89"/>
      <c r="AG33" s="89"/>
      <c r="AH33" s="89"/>
      <c r="AI33" s="90"/>
      <c r="AJ33" s="88">
        <v>22</v>
      </c>
      <c r="AK33" s="89"/>
      <c r="AL33" s="89"/>
      <c r="AM33" s="89"/>
      <c r="AN33" s="90"/>
      <c r="AO33" s="88">
        <v>22</v>
      </c>
      <c r="AP33" s="89"/>
      <c r="AQ33" s="89"/>
      <c r="AR33" s="89"/>
      <c r="AS33" s="90"/>
      <c r="AT33" s="195"/>
      <c r="AU33" s="195"/>
      <c r="AV33" s="195"/>
      <c r="AW33" s="195"/>
      <c r="AX33" s="196"/>
    </row>
    <row r="34" spans="1:50" ht="31.5" customHeight="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393</v>
      </c>
      <c r="AC34" s="198"/>
      <c r="AD34" s="198"/>
      <c r="AE34" s="88" t="s">
        <v>459</v>
      </c>
      <c r="AF34" s="89"/>
      <c r="AG34" s="89"/>
      <c r="AH34" s="89"/>
      <c r="AI34" s="90"/>
      <c r="AJ34" s="88" t="s">
        <v>459</v>
      </c>
      <c r="AK34" s="89"/>
      <c r="AL34" s="89"/>
      <c r="AM34" s="89"/>
      <c r="AN34" s="90"/>
      <c r="AO34" s="88" t="s">
        <v>459</v>
      </c>
      <c r="AP34" s="89"/>
      <c r="AQ34" s="89"/>
      <c r="AR34" s="89"/>
      <c r="AS34" s="90"/>
      <c r="AT34" s="88">
        <v>53</v>
      </c>
      <c r="AU34" s="89"/>
      <c r="AV34" s="89"/>
      <c r="AW34" s="89"/>
      <c r="AX34" s="347"/>
    </row>
    <row r="35" spans="1:50" ht="31.5" customHeight="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v>30</v>
      </c>
      <c r="AF35" s="89"/>
      <c r="AG35" s="89"/>
      <c r="AH35" s="89"/>
      <c r="AI35" s="90"/>
      <c r="AJ35" s="88">
        <v>42</v>
      </c>
      <c r="AK35" s="89"/>
      <c r="AL35" s="89"/>
      <c r="AM35" s="89"/>
      <c r="AN35" s="90"/>
      <c r="AO35" s="88">
        <v>42</v>
      </c>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4"/>
      <c r="H38" s="75"/>
      <c r="I38" s="75"/>
      <c r="J38" s="75"/>
      <c r="K38" s="75"/>
      <c r="L38" s="75"/>
      <c r="M38" s="75"/>
      <c r="N38" s="75"/>
      <c r="O38" s="76"/>
      <c r="P38" s="220"/>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6"/>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19"/>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c r="A50" s="656"/>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0"/>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c r="A51" s="656"/>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1"/>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6"/>
      <c r="B54" s="100"/>
      <c r="C54" s="100"/>
      <c r="D54" s="100"/>
      <c r="E54" s="100"/>
      <c r="F54" s="101"/>
      <c r="G54" s="607"/>
      <c r="H54" s="235"/>
      <c r="I54" s="235"/>
      <c r="J54" s="235"/>
      <c r="K54" s="235"/>
      <c r="L54" s="235"/>
      <c r="M54" s="235"/>
      <c r="N54" s="235"/>
      <c r="O54" s="236"/>
      <c r="P54" s="220"/>
      <c r="Q54" s="221"/>
      <c r="R54" s="221"/>
      <c r="S54" s="221"/>
      <c r="T54" s="221"/>
      <c r="U54" s="221"/>
      <c r="V54" s="221"/>
      <c r="W54" s="221"/>
      <c r="X54" s="222"/>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6"/>
      <c r="B55" s="100"/>
      <c r="C55" s="100"/>
      <c r="D55" s="100"/>
      <c r="E55" s="100"/>
      <c r="F55" s="101"/>
      <c r="G55" s="608"/>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c r="A56" s="656"/>
      <c r="B56" s="103"/>
      <c r="C56" s="103"/>
      <c r="D56" s="103"/>
      <c r="E56" s="103"/>
      <c r="F56" s="104"/>
      <c r="G56" s="609"/>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6"/>
      <c r="B59" s="100"/>
      <c r="C59" s="100"/>
      <c r="D59" s="100"/>
      <c r="E59" s="100"/>
      <c r="F59" s="101"/>
      <c r="G59" s="607"/>
      <c r="H59" s="235"/>
      <c r="I59" s="235"/>
      <c r="J59" s="235"/>
      <c r="K59" s="235"/>
      <c r="L59" s="235"/>
      <c r="M59" s="235"/>
      <c r="N59" s="235"/>
      <c r="O59" s="236"/>
      <c r="P59" s="220"/>
      <c r="Q59" s="221"/>
      <c r="R59" s="221"/>
      <c r="S59" s="221"/>
      <c r="T59" s="221"/>
      <c r="U59" s="221"/>
      <c r="V59" s="221"/>
      <c r="W59" s="221"/>
      <c r="X59" s="222"/>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6"/>
      <c r="B60" s="100"/>
      <c r="C60" s="100"/>
      <c r="D60" s="100"/>
      <c r="E60" s="100"/>
      <c r="F60" s="101"/>
      <c r="G60" s="608"/>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c r="A61" s="656"/>
      <c r="B61" s="103"/>
      <c r="C61" s="103"/>
      <c r="D61" s="103"/>
      <c r="E61" s="103"/>
      <c r="F61" s="104"/>
      <c r="G61" s="609"/>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6"/>
      <c r="B64" s="100"/>
      <c r="C64" s="100"/>
      <c r="D64" s="100"/>
      <c r="E64" s="100"/>
      <c r="F64" s="101"/>
      <c r="G64" s="607"/>
      <c r="H64" s="235"/>
      <c r="I64" s="235"/>
      <c r="J64" s="235"/>
      <c r="K64" s="235"/>
      <c r="L64" s="235"/>
      <c r="M64" s="235"/>
      <c r="N64" s="235"/>
      <c r="O64" s="236"/>
      <c r="P64" s="220"/>
      <c r="Q64" s="221"/>
      <c r="R64" s="221"/>
      <c r="S64" s="221"/>
      <c r="T64" s="221"/>
      <c r="U64" s="221"/>
      <c r="V64" s="221"/>
      <c r="W64" s="221"/>
      <c r="X64" s="222"/>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6"/>
      <c r="B65" s="100"/>
      <c r="C65" s="100"/>
      <c r="D65" s="100"/>
      <c r="E65" s="100"/>
      <c r="F65" s="101"/>
      <c r="G65" s="608"/>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c r="A66" s="657"/>
      <c r="B66" s="103"/>
      <c r="C66" s="103"/>
      <c r="D66" s="103"/>
      <c r="E66" s="103"/>
      <c r="F66" s="104"/>
      <c r="G66" s="609"/>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1" t="s">
        <v>88</v>
      </c>
      <c r="B67" s="522"/>
      <c r="C67" s="522"/>
      <c r="D67" s="522"/>
      <c r="E67" s="522"/>
      <c r="F67" s="523"/>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6" t="s">
        <v>74</v>
      </c>
      <c r="AU67" s="267"/>
      <c r="AV67" s="267"/>
      <c r="AW67" s="267"/>
      <c r="AX67" s="268"/>
    </row>
    <row r="68" spans="1:60" ht="22.5" customHeight="1">
      <c r="A68" s="524"/>
      <c r="B68" s="525"/>
      <c r="C68" s="525"/>
      <c r="D68" s="525"/>
      <c r="E68" s="525"/>
      <c r="F68" s="526"/>
      <c r="G68" s="220" t="s">
        <v>469</v>
      </c>
      <c r="H68" s="235"/>
      <c r="I68" s="235"/>
      <c r="J68" s="235"/>
      <c r="K68" s="235"/>
      <c r="L68" s="235"/>
      <c r="M68" s="235"/>
      <c r="N68" s="235"/>
      <c r="O68" s="235"/>
      <c r="P68" s="235"/>
      <c r="Q68" s="235"/>
      <c r="R68" s="235"/>
      <c r="S68" s="235"/>
      <c r="T68" s="235"/>
      <c r="U68" s="235"/>
      <c r="V68" s="235"/>
      <c r="W68" s="235"/>
      <c r="X68" s="236"/>
      <c r="Y68" s="616" t="s">
        <v>66</v>
      </c>
      <c r="Z68" s="617"/>
      <c r="AA68" s="618"/>
      <c r="AB68" s="111" t="s">
        <v>386</v>
      </c>
      <c r="AC68" s="112"/>
      <c r="AD68" s="113"/>
      <c r="AE68" s="88">
        <v>196</v>
      </c>
      <c r="AF68" s="89"/>
      <c r="AG68" s="89"/>
      <c r="AH68" s="89"/>
      <c r="AI68" s="90"/>
      <c r="AJ68" s="88">
        <v>318</v>
      </c>
      <c r="AK68" s="89"/>
      <c r="AL68" s="89"/>
      <c r="AM68" s="89"/>
      <c r="AN68" s="90"/>
      <c r="AO68" s="88">
        <v>397</v>
      </c>
      <c r="AP68" s="89"/>
      <c r="AQ68" s="89"/>
      <c r="AR68" s="89"/>
      <c r="AS68" s="90"/>
      <c r="AT68" s="536"/>
      <c r="AU68" s="536"/>
      <c r="AV68" s="536"/>
      <c r="AW68" s="536"/>
      <c r="AX68" s="537"/>
      <c r="AY68" s="10"/>
      <c r="AZ68" s="10"/>
      <c r="BA68" s="10"/>
      <c r="BB68" s="10"/>
      <c r="BC68" s="10"/>
    </row>
    <row r="69" spans="1:60" ht="22.5" customHeight="1">
      <c r="A69" s="527"/>
      <c r="B69" s="528"/>
      <c r="C69" s="528"/>
      <c r="D69" s="528"/>
      <c r="E69" s="528"/>
      <c r="F69" s="529"/>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386</v>
      </c>
      <c r="AC69" s="204"/>
      <c r="AD69" s="205"/>
      <c r="AE69" s="88">
        <v>299</v>
      </c>
      <c r="AF69" s="89"/>
      <c r="AG69" s="89"/>
      <c r="AH69" s="89"/>
      <c r="AI69" s="90"/>
      <c r="AJ69" s="88">
        <v>377</v>
      </c>
      <c r="AK69" s="89"/>
      <c r="AL69" s="89"/>
      <c r="AM69" s="89"/>
      <c r="AN69" s="90"/>
      <c r="AO69" s="88">
        <v>424</v>
      </c>
      <c r="AP69" s="89"/>
      <c r="AQ69" s="89"/>
      <c r="AR69" s="89"/>
      <c r="AS69" s="90"/>
      <c r="AT69" s="88">
        <v>482</v>
      </c>
      <c r="AU69" s="89"/>
      <c r="AV69" s="89"/>
      <c r="AW69" s="89"/>
      <c r="AX69" s="347"/>
      <c r="AY69" s="10"/>
      <c r="AZ69" s="10"/>
      <c r="BA69" s="10"/>
      <c r="BB69" s="10"/>
      <c r="BC69" s="10"/>
      <c r="BD69" s="10"/>
      <c r="BE69" s="10"/>
      <c r="BF69" s="10"/>
      <c r="BG69" s="10"/>
      <c r="BH69" s="10"/>
    </row>
    <row r="70" spans="1:60" ht="33" customHeight="1">
      <c r="A70" s="521" t="s">
        <v>88</v>
      </c>
      <c r="B70" s="522"/>
      <c r="C70" s="522"/>
      <c r="D70" s="522"/>
      <c r="E70" s="522"/>
      <c r="F70" s="523"/>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6" t="s">
        <v>74</v>
      </c>
      <c r="AU70" s="267"/>
      <c r="AV70" s="267"/>
      <c r="AW70" s="267"/>
      <c r="AX70" s="268"/>
    </row>
    <row r="71" spans="1:60" ht="22.5" customHeight="1">
      <c r="A71" s="524"/>
      <c r="B71" s="525"/>
      <c r="C71" s="525"/>
      <c r="D71" s="525"/>
      <c r="E71" s="525"/>
      <c r="F71" s="526"/>
      <c r="G71" s="220" t="s">
        <v>391</v>
      </c>
      <c r="H71" s="235"/>
      <c r="I71" s="235"/>
      <c r="J71" s="235"/>
      <c r="K71" s="235"/>
      <c r="L71" s="235"/>
      <c r="M71" s="235"/>
      <c r="N71" s="235"/>
      <c r="O71" s="235"/>
      <c r="P71" s="235"/>
      <c r="Q71" s="235"/>
      <c r="R71" s="235"/>
      <c r="S71" s="235"/>
      <c r="T71" s="235"/>
      <c r="U71" s="235"/>
      <c r="V71" s="235"/>
      <c r="W71" s="235"/>
      <c r="X71" s="236"/>
      <c r="Y71" s="658" t="s">
        <v>66</v>
      </c>
      <c r="Z71" s="659"/>
      <c r="AA71" s="660"/>
      <c r="AB71" s="111" t="s">
        <v>388</v>
      </c>
      <c r="AC71" s="112"/>
      <c r="AD71" s="113"/>
      <c r="AE71" s="88">
        <v>5</v>
      </c>
      <c r="AF71" s="89"/>
      <c r="AG71" s="89"/>
      <c r="AH71" s="89"/>
      <c r="AI71" s="90"/>
      <c r="AJ71" s="88">
        <v>20</v>
      </c>
      <c r="AK71" s="89"/>
      <c r="AL71" s="89"/>
      <c r="AM71" s="89"/>
      <c r="AN71" s="90"/>
      <c r="AO71" s="88">
        <v>26</v>
      </c>
      <c r="AP71" s="89"/>
      <c r="AQ71" s="89"/>
      <c r="AR71" s="89"/>
      <c r="AS71" s="90"/>
      <c r="AT71" s="536"/>
      <c r="AU71" s="536"/>
      <c r="AV71" s="536"/>
      <c r="AW71" s="536"/>
      <c r="AX71" s="537"/>
      <c r="AY71" s="10"/>
      <c r="AZ71" s="10"/>
      <c r="BA71" s="10"/>
      <c r="BB71" s="10"/>
      <c r="BC71" s="10"/>
    </row>
    <row r="72" spans="1:60" ht="22.5" customHeight="1">
      <c r="A72" s="527"/>
      <c r="B72" s="528"/>
      <c r="C72" s="528"/>
      <c r="D72" s="528"/>
      <c r="E72" s="528"/>
      <c r="F72" s="529"/>
      <c r="G72" s="239"/>
      <c r="H72" s="239"/>
      <c r="I72" s="239"/>
      <c r="J72" s="239"/>
      <c r="K72" s="239"/>
      <c r="L72" s="239"/>
      <c r="M72" s="239"/>
      <c r="N72" s="239"/>
      <c r="O72" s="239"/>
      <c r="P72" s="239"/>
      <c r="Q72" s="239"/>
      <c r="R72" s="239"/>
      <c r="S72" s="239"/>
      <c r="T72" s="239"/>
      <c r="U72" s="239"/>
      <c r="V72" s="239"/>
      <c r="W72" s="239"/>
      <c r="X72" s="240"/>
      <c r="Y72" s="108" t="s">
        <v>67</v>
      </c>
      <c r="Z72" s="661"/>
      <c r="AA72" s="662"/>
      <c r="AB72" s="203" t="s">
        <v>388</v>
      </c>
      <c r="AC72" s="204"/>
      <c r="AD72" s="205"/>
      <c r="AE72" s="88">
        <v>5</v>
      </c>
      <c r="AF72" s="89"/>
      <c r="AG72" s="89"/>
      <c r="AH72" s="89"/>
      <c r="AI72" s="90"/>
      <c r="AJ72" s="88">
        <v>26</v>
      </c>
      <c r="AK72" s="89"/>
      <c r="AL72" s="89"/>
      <c r="AM72" s="89"/>
      <c r="AN72" s="90"/>
      <c r="AO72" s="88">
        <v>29</v>
      </c>
      <c r="AP72" s="89"/>
      <c r="AQ72" s="89"/>
      <c r="AR72" s="89"/>
      <c r="AS72" s="90"/>
      <c r="AT72" s="88">
        <v>29</v>
      </c>
      <c r="AU72" s="89"/>
      <c r="AV72" s="89"/>
      <c r="AW72" s="89"/>
      <c r="AX72" s="347"/>
      <c r="AY72" s="10"/>
      <c r="AZ72" s="10"/>
      <c r="BA72" s="10"/>
      <c r="BB72" s="10"/>
      <c r="BC72" s="10"/>
      <c r="BD72" s="10"/>
      <c r="BE72" s="10"/>
      <c r="BF72" s="10"/>
      <c r="BG72" s="10"/>
      <c r="BH72" s="10"/>
    </row>
    <row r="73" spans="1:60" ht="31.7" customHeight="1">
      <c r="A73" s="521" t="s">
        <v>88</v>
      </c>
      <c r="B73" s="522"/>
      <c r="C73" s="522"/>
      <c r="D73" s="522"/>
      <c r="E73" s="522"/>
      <c r="F73" s="523"/>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6" t="s">
        <v>74</v>
      </c>
      <c r="AU73" s="267"/>
      <c r="AV73" s="267"/>
      <c r="AW73" s="267"/>
      <c r="AX73" s="268"/>
    </row>
    <row r="74" spans="1:60" ht="22.5" customHeight="1">
      <c r="A74" s="524"/>
      <c r="B74" s="525"/>
      <c r="C74" s="525"/>
      <c r="D74" s="525"/>
      <c r="E74" s="525"/>
      <c r="F74" s="526"/>
      <c r="G74" s="220" t="s">
        <v>383</v>
      </c>
      <c r="H74" s="235"/>
      <c r="I74" s="235"/>
      <c r="J74" s="235"/>
      <c r="K74" s="235"/>
      <c r="L74" s="235"/>
      <c r="M74" s="235"/>
      <c r="N74" s="235"/>
      <c r="O74" s="235"/>
      <c r="P74" s="235"/>
      <c r="Q74" s="235"/>
      <c r="R74" s="235"/>
      <c r="S74" s="235"/>
      <c r="T74" s="235"/>
      <c r="U74" s="235"/>
      <c r="V74" s="235"/>
      <c r="W74" s="235"/>
      <c r="X74" s="236"/>
      <c r="Y74" s="658" t="s">
        <v>66</v>
      </c>
      <c r="Z74" s="659"/>
      <c r="AA74" s="660"/>
      <c r="AB74" s="111" t="s">
        <v>387</v>
      </c>
      <c r="AC74" s="112"/>
      <c r="AD74" s="113"/>
      <c r="AE74" s="88">
        <v>2113</v>
      </c>
      <c r="AF74" s="89"/>
      <c r="AG74" s="89"/>
      <c r="AH74" s="89"/>
      <c r="AI74" s="90"/>
      <c r="AJ74" s="88">
        <v>2113</v>
      </c>
      <c r="AK74" s="89"/>
      <c r="AL74" s="89"/>
      <c r="AM74" s="89"/>
      <c r="AN74" s="90"/>
      <c r="AO74" s="88">
        <v>2115</v>
      </c>
      <c r="AP74" s="89"/>
      <c r="AQ74" s="89"/>
      <c r="AR74" s="89"/>
      <c r="AS74" s="90"/>
      <c r="AT74" s="536"/>
      <c r="AU74" s="536"/>
      <c r="AV74" s="536"/>
      <c r="AW74" s="536"/>
      <c r="AX74" s="537"/>
      <c r="AY74" s="10"/>
      <c r="AZ74" s="10"/>
      <c r="BA74" s="10"/>
      <c r="BB74" s="10"/>
      <c r="BC74" s="10"/>
    </row>
    <row r="75" spans="1:60" ht="22.5" customHeight="1">
      <c r="A75" s="527"/>
      <c r="B75" s="528"/>
      <c r="C75" s="528"/>
      <c r="D75" s="528"/>
      <c r="E75" s="528"/>
      <c r="F75" s="529"/>
      <c r="G75" s="239"/>
      <c r="H75" s="239"/>
      <c r="I75" s="239"/>
      <c r="J75" s="239"/>
      <c r="K75" s="239"/>
      <c r="L75" s="239"/>
      <c r="M75" s="239"/>
      <c r="N75" s="239"/>
      <c r="O75" s="239"/>
      <c r="P75" s="239"/>
      <c r="Q75" s="239"/>
      <c r="R75" s="239"/>
      <c r="S75" s="239"/>
      <c r="T75" s="239"/>
      <c r="U75" s="239"/>
      <c r="V75" s="239"/>
      <c r="W75" s="239"/>
      <c r="X75" s="240"/>
      <c r="Y75" s="108" t="s">
        <v>67</v>
      </c>
      <c r="Z75" s="661"/>
      <c r="AA75" s="662"/>
      <c r="AB75" s="203" t="s">
        <v>387</v>
      </c>
      <c r="AC75" s="204"/>
      <c r="AD75" s="205"/>
      <c r="AE75" s="88">
        <v>2115</v>
      </c>
      <c r="AF75" s="89"/>
      <c r="AG75" s="89"/>
      <c r="AH75" s="89"/>
      <c r="AI75" s="90"/>
      <c r="AJ75" s="88">
        <v>2115</v>
      </c>
      <c r="AK75" s="89"/>
      <c r="AL75" s="89"/>
      <c r="AM75" s="89"/>
      <c r="AN75" s="90"/>
      <c r="AO75" s="88">
        <v>2115</v>
      </c>
      <c r="AP75" s="89"/>
      <c r="AQ75" s="89"/>
      <c r="AR75" s="89"/>
      <c r="AS75" s="90"/>
      <c r="AT75" s="88" t="s">
        <v>460</v>
      </c>
      <c r="AU75" s="89"/>
      <c r="AV75" s="89"/>
      <c r="AW75" s="89"/>
      <c r="AX75" s="347"/>
      <c r="AY75" s="10"/>
      <c r="AZ75" s="10"/>
      <c r="BA75" s="10"/>
      <c r="BB75" s="10"/>
      <c r="BC75" s="10"/>
      <c r="BD75" s="10"/>
      <c r="BE75" s="10"/>
      <c r="BF75" s="10"/>
      <c r="BG75" s="10"/>
      <c r="BH75" s="10"/>
    </row>
    <row r="76" spans="1:60" ht="31.7" customHeight="1">
      <c r="A76" s="521" t="s">
        <v>88</v>
      </c>
      <c r="B76" s="522"/>
      <c r="C76" s="522"/>
      <c r="D76" s="522"/>
      <c r="E76" s="522"/>
      <c r="F76" s="523"/>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6" t="s">
        <v>74</v>
      </c>
      <c r="AU76" s="267"/>
      <c r="AV76" s="267"/>
      <c r="AW76" s="267"/>
      <c r="AX76" s="268"/>
    </row>
    <row r="77" spans="1:60" ht="22.5" customHeight="1">
      <c r="A77" s="524"/>
      <c r="B77" s="525"/>
      <c r="C77" s="525"/>
      <c r="D77" s="525"/>
      <c r="E77" s="525"/>
      <c r="F77" s="526"/>
      <c r="G77" s="220" t="s">
        <v>384</v>
      </c>
      <c r="H77" s="235"/>
      <c r="I77" s="235"/>
      <c r="J77" s="235"/>
      <c r="K77" s="235"/>
      <c r="L77" s="235"/>
      <c r="M77" s="235"/>
      <c r="N77" s="235"/>
      <c r="O77" s="235"/>
      <c r="P77" s="235"/>
      <c r="Q77" s="235"/>
      <c r="R77" s="235"/>
      <c r="S77" s="235"/>
      <c r="T77" s="235"/>
      <c r="U77" s="235"/>
      <c r="V77" s="235"/>
      <c r="W77" s="235"/>
      <c r="X77" s="236"/>
      <c r="Y77" s="658" t="s">
        <v>66</v>
      </c>
      <c r="Z77" s="659"/>
      <c r="AA77" s="660"/>
      <c r="AB77" s="111" t="s">
        <v>387</v>
      </c>
      <c r="AC77" s="112"/>
      <c r="AD77" s="113"/>
      <c r="AE77" s="88">
        <v>741</v>
      </c>
      <c r="AF77" s="89"/>
      <c r="AG77" s="89"/>
      <c r="AH77" s="89"/>
      <c r="AI77" s="90"/>
      <c r="AJ77" s="88">
        <v>905</v>
      </c>
      <c r="AK77" s="89"/>
      <c r="AL77" s="89"/>
      <c r="AM77" s="89"/>
      <c r="AN77" s="90"/>
      <c r="AO77" s="88">
        <v>945</v>
      </c>
      <c r="AP77" s="89"/>
      <c r="AQ77" s="89"/>
      <c r="AR77" s="89"/>
      <c r="AS77" s="90"/>
      <c r="AT77" s="536"/>
      <c r="AU77" s="536"/>
      <c r="AV77" s="536"/>
      <c r="AW77" s="536"/>
      <c r="AX77" s="537"/>
      <c r="AY77" s="10"/>
      <c r="AZ77" s="10"/>
      <c r="BA77" s="10"/>
      <c r="BB77" s="10"/>
      <c r="BC77" s="10"/>
    </row>
    <row r="78" spans="1:60" ht="22.5" customHeight="1">
      <c r="A78" s="527"/>
      <c r="B78" s="528"/>
      <c r="C78" s="528"/>
      <c r="D78" s="528"/>
      <c r="E78" s="528"/>
      <c r="F78" s="529"/>
      <c r="G78" s="239"/>
      <c r="H78" s="239"/>
      <c r="I78" s="239"/>
      <c r="J78" s="239"/>
      <c r="K78" s="239"/>
      <c r="L78" s="239"/>
      <c r="M78" s="239"/>
      <c r="N78" s="239"/>
      <c r="O78" s="239"/>
      <c r="P78" s="239"/>
      <c r="Q78" s="239"/>
      <c r="R78" s="239"/>
      <c r="S78" s="239"/>
      <c r="T78" s="239"/>
      <c r="U78" s="239"/>
      <c r="V78" s="239"/>
      <c r="W78" s="239"/>
      <c r="X78" s="240"/>
      <c r="Y78" s="108" t="s">
        <v>67</v>
      </c>
      <c r="Z78" s="661"/>
      <c r="AA78" s="662"/>
      <c r="AB78" s="203" t="s">
        <v>387</v>
      </c>
      <c r="AC78" s="204"/>
      <c r="AD78" s="205"/>
      <c r="AE78" s="88">
        <v>939</v>
      </c>
      <c r="AF78" s="89"/>
      <c r="AG78" s="89"/>
      <c r="AH78" s="89"/>
      <c r="AI78" s="90"/>
      <c r="AJ78" s="88">
        <v>969</v>
      </c>
      <c r="AK78" s="89"/>
      <c r="AL78" s="89"/>
      <c r="AM78" s="89"/>
      <c r="AN78" s="90"/>
      <c r="AO78" s="88">
        <v>980</v>
      </c>
      <c r="AP78" s="89"/>
      <c r="AQ78" s="89"/>
      <c r="AR78" s="89"/>
      <c r="AS78" s="90"/>
      <c r="AT78" s="88">
        <v>995</v>
      </c>
      <c r="AU78" s="89"/>
      <c r="AV78" s="89"/>
      <c r="AW78" s="89"/>
      <c r="AX78" s="347"/>
      <c r="AY78" s="10"/>
      <c r="AZ78" s="10"/>
      <c r="BA78" s="10"/>
      <c r="BB78" s="10"/>
      <c r="BC78" s="10"/>
      <c r="BD78" s="10"/>
      <c r="BE78" s="10"/>
      <c r="BF78" s="10"/>
      <c r="BG78" s="10"/>
      <c r="BH78" s="10"/>
    </row>
    <row r="79" spans="1:60" ht="31.7" customHeight="1">
      <c r="A79" s="521" t="s">
        <v>88</v>
      </c>
      <c r="B79" s="522"/>
      <c r="C79" s="522"/>
      <c r="D79" s="522"/>
      <c r="E79" s="522"/>
      <c r="F79" s="523"/>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6" t="s">
        <v>74</v>
      </c>
      <c r="AU79" s="267"/>
      <c r="AV79" s="267"/>
      <c r="AW79" s="267"/>
      <c r="AX79" s="268"/>
    </row>
    <row r="80" spans="1:60" ht="22.5" customHeight="1">
      <c r="A80" s="524"/>
      <c r="B80" s="525"/>
      <c r="C80" s="525"/>
      <c r="D80" s="525"/>
      <c r="E80" s="525"/>
      <c r="F80" s="526"/>
      <c r="G80" s="220" t="s">
        <v>385</v>
      </c>
      <c r="H80" s="235"/>
      <c r="I80" s="235"/>
      <c r="J80" s="235"/>
      <c r="K80" s="235"/>
      <c r="L80" s="235"/>
      <c r="M80" s="235"/>
      <c r="N80" s="235"/>
      <c r="O80" s="235"/>
      <c r="P80" s="235"/>
      <c r="Q80" s="235"/>
      <c r="R80" s="235"/>
      <c r="S80" s="235"/>
      <c r="T80" s="235"/>
      <c r="U80" s="235"/>
      <c r="V80" s="235"/>
      <c r="W80" s="235"/>
      <c r="X80" s="236"/>
      <c r="Y80" s="658" t="s">
        <v>66</v>
      </c>
      <c r="Z80" s="659"/>
      <c r="AA80" s="660"/>
      <c r="AB80" s="111" t="s">
        <v>387</v>
      </c>
      <c r="AC80" s="112"/>
      <c r="AD80" s="113"/>
      <c r="AE80" s="88">
        <v>32</v>
      </c>
      <c r="AF80" s="89"/>
      <c r="AG80" s="89"/>
      <c r="AH80" s="89"/>
      <c r="AI80" s="90"/>
      <c r="AJ80" s="88">
        <v>41</v>
      </c>
      <c r="AK80" s="89"/>
      <c r="AL80" s="89"/>
      <c r="AM80" s="89"/>
      <c r="AN80" s="90"/>
      <c r="AO80" s="88" t="s">
        <v>458</v>
      </c>
      <c r="AP80" s="89"/>
      <c r="AQ80" s="89"/>
      <c r="AR80" s="89"/>
      <c r="AS80" s="90"/>
      <c r="AT80" s="536"/>
      <c r="AU80" s="536"/>
      <c r="AV80" s="536"/>
      <c r="AW80" s="536"/>
      <c r="AX80" s="537"/>
      <c r="AY80" s="10"/>
      <c r="AZ80" s="10"/>
      <c r="BA80" s="10"/>
      <c r="BB80" s="10"/>
      <c r="BC80" s="10"/>
    </row>
    <row r="81" spans="1:60" ht="22.5" customHeight="1">
      <c r="A81" s="527"/>
      <c r="B81" s="528"/>
      <c r="C81" s="528"/>
      <c r="D81" s="528"/>
      <c r="E81" s="528"/>
      <c r="F81" s="529"/>
      <c r="G81" s="239"/>
      <c r="H81" s="239"/>
      <c r="I81" s="239"/>
      <c r="J81" s="239"/>
      <c r="K81" s="239"/>
      <c r="L81" s="239"/>
      <c r="M81" s="239"/>
      <c r="N81" s="239"/>
      <c r="O81" s="239"/>
      <c r="P81" s="239"/>
      <c r="Q81" s="239"/>
      <c r="R81" s="239"/>
      <c r="S81" s="239"/>
      <c r="T81" s="239"/>
      <c r="U81" s="239"/>
      <c r="V81" s="239"/>
      <c r="W81" s="239"/>
      <c r="X81" s="240"/>
      <c r="Y81" s="108" t="s">
        <v>67</v>
      </c>
      <c r="Z81" s="661"/>
      <c r="AA81" s="662"/>
      <c r="AB81" s="203" t="s">
        <v>387</v>
      </c>
      <c r="AC81" s="204"/>
      <c r="AD81" s="205"/>
      <c r="AE81" s="88">
        <v>41</v>
      </c>
      <c r="AF81" s="89"/>
      <c r="AG81" s="89"/>
      <c r="AH81" s="89"/>
      <c r="AI81" s="90"/>
      <c r="AJ81" s="88">
        <v>41</v>
      </c>
      <c r="AK81" s="89"/>
      <c r="AL81" s="89"/>
      <c r="AM81" s="89"/>
      <c r="AN81" s="90"/>
      <c r="AO81" s="88" t="s">
        <v>458</v>
      </c>
      <c r="AP81" s="89"/>
      <c r="AQ81" s="89"/>
      <c r="AR81" s="89"/>
      <c r="AS81" s="90"/>
      <c r="AT81" s="88" t="s">
        <v>458</v>
      </c>
      <c r="AU81" s="89"/>
      <c r="AV81" s="89"/>
      <c r="AW81" s="89"/>
      <c r="AX81" s="347"/>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c r="A83" s="120"/>
      <c r="B83" s="121"/>
      <c r="C83" s="121"/>
      <c r="D83" s="121"/>
      <c r="E83" s="121"/>
      <c r="F83" s="122"/>
      <c r="G83" s="298" t="s">
        <v>476</v>
      </c>
      <c r="H83" s="298"/>
      <c r="I83" s="298"/>
      <c r="J83" s="298"/>
      <c r="K83" s="298"/>
      <c r="L83" s="298"/>
      <c r="M83" s="298"/>
      <c r="N83" s="298"/>
      <c r="O83" s="298"/>
      <c r="P83" s="298"/>
      <c r="Q83" s="298"/>
      <c r="R83" s="298"/>
      <c r="S83" s="298"/>
      <c r="T83" s="298"/>
      <c r="U83" s="298"/>
      <c r="V83" s="298"/>
      <c r="W83" s="298"/>
      <c r="X83" s="298"/>
      <c r="Y83" s="533" t="s">
        <v>17</v>
      </c>
      <c r="Z83" s="534"/>
      <c r="AA83" s="535"/>
      <c r="AB83" s="663"/>
      <c r="AC83" s="115"/>
      <c r="AD83" s="116"/>
      <c r="AE83" s="206"/>
      <c r="AF83" s="207"/>
      <c r="AG83" s="207"/>
      <c r="AH83" s="207"/>
      <c r="AI83" s="207"/>
      <c r="AJ83" s="206"/>
      <c r="AK83" s="207"/>
      <c r="AL83" s="207"/>
      <c r="AM83" s="207"/>
      <c r="AN83" s="207"/>
      <c r="AO83" s="206"/>
      <c r="AP83" s="207"/>
      <c r="AQ83" s="207"/>
      <c r="AR83" s="207"/>
      <c r="AS83" s="207"/>
      <c r="AT83" s="88"/>
      <c r="AU83" s="89"/>
      <c r="AV83" s="89"/>
      <c r="AW83" s="89"/>
      <c r="AX83" s="347"/>
    </row>
    <row r="84" spans="1:60" ht="47.1" customHeight="1">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9" t="s">
        <v>59</v>
      </c>
      <c r="Z84" s="109"/>
      <c r="AA84" s="110"/>
      <c r="AB84" s="91" t="s">
        <v>367</v>
      </c>
      <c r="AC84" s="92"/>
      <c r="AD84" s="93"/>
      <c r="AE84" s="91"/>
      <c r="AF84" s="92"/>
      <c r="AG84" s="92"/>
      <c r="AH84" s="92"/>
      <c r="AI84" s="93"/>
      <c r="AJ84" s="91"/>
      <c r="AK84" s="92"/>
      <c r="AL84" s="92"/>
      <c r="AM84" s="92"/>
      <c r="AN84" s="93"/>
      <c r="AO84" s="91"/>
      <c r="AP84" s="92"/>
      <c r="AQ84" s="92"/>
      <c r="AR84" s="92"/>
      <c r="AS84" s="93"/>
      <c r="AT84" s="91"/>
      <c r="AU84" s="92"/>
      <c r="AV84" s="92"/>
      <c r="AW84" s="92"/>
      <c r="AX84" s="265"/>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33" t="s">
        <v>17</v>
      </c>
      <c r="Z86" s="534"/>
      <c r="AA86" s="535"/>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7"/>
    </row>
    <row r="87" spans="1:60" ht="47.1" hidden="1" customHeight="1">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33" t="s">
        <v>17</v>
      </c>
      <c r="Z89" s="534"/>
      <c r="AA89" s="535"/>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7"/>
    </row>
    <row r="90" spans="1:60" ht="47.1" hidden="1" customHeight="1">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64"/>
      <c r="Y92" s="533" t="s">
        <v>17</v>
      </c>
      <c r="Z92" s="534"/>
      <c r="AA92" s="535"/>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7"/>
    </row>
    <row r="93" spans="1:60" ht="47.1" hidden="1" customHeight="1">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65"/>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33" t="s">
        <v>17</v>
      </c>
      <c r="Z95" s="534"/>
      <c r="AA95" s="535"/>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7"/>
    </row>
    <row r="96" spans="1:60" ht="47.1" hidden="1" customHeight="1">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c r="A97" s="598" t="s">
        <v>77</v>
      </c>
      <c r="B97" s="599"/>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7" customHeight="1">
      <c r="A98" s="600"/>
      <c r="B98" s="601"/>
      <c r="C98" s="530" t="s">
        <v>389</v>
      </c>
      <c r="D98" s="531"/>
      <c r="E98" s="531"/>
      <c r="F98" s="531"/>
      <c r="G98" s="531"/>
      <c r="H98" s="531"/>
      <c r="I98" s="531"/>
      <c r="J98" s="531"/>
      <c r="K98" s="532"/>
      <c r="L98" s="175">
        <v>231704</v>
      </c>
      <c r="M98" s="176"/>
      <c r="N98" s="176"/>
      <c r="O98" s="176"/>
      <c r="P98" s="176"/>
      <c r="Q98" s="177"/>
      <c r="R98" s="175">
        <v>283388</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231704</v>
      </c>
      <c r="M104" s="593"/>
      <c r="N104" s="593"/>
      <c r="O104" s="593"/>
      <c r="P104" s="593"/>
      <c r="Q104" s="594"/>
      <c r="R104" s="592">
        <f>SUM(R98:W103)</f>
        <v>283388</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2"/>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31.5" customHeight="1">
      <c r="A108" s="639" t="s">
        <v>312</v>
      </c>
      <c r="B108" s="640"/>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2" t="s">
        <v>369</v>
      </c>
      <c r="AE108" s="343"/>
      <c r="AF108" s="343"/>
      <c r="AG108" s="339" t="s">
        <v>471</v>
      </c>
      <c r="AH108" s="340"/>
      <c r="AI108" s="340"/>
      <c r="AJ108" s="340"/>
      <c r="AK108" s="340"/>
      <c r="AL108" s="340"/>
      <c r="AM108" s="340"/>
      <c r="AN108" s="340"/>
      <c r="AO108" s="340"/>
      <c r="AP108" s="340"/>
      <c r="AQ108" s="340"/>
      <c r="AR108" s="340"/>
      <c r="AS108" s="340"/>
      <c r="AT108" s="340"/>
      <c r="AU108" s="340"/>
      <c r="AV108" s="340"/>
      <c r="AW108" s="340"/>
      <c r="AX108" s="341"/>
    </row>
    <row r="109" spans="1:50" ht="31.5" customHeight="1">
      <c r="A109" s="641"/>
      <c r="B109" s="642"/>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53" t="s">
        <v>369</v>
      </c>
      <c r="AE109" s="254"/>
      <c r="AF109" s="254"/>
      <c r="AG109" s="275" t="s">
        <v>472</v>
      </c>
      <c r="AH109" s="251"/>
      <c r="AI109" s="251"/>
      <c r="AJ109" s="251"/>
      <c r="AK109" s="251"/>
      <c r="AL109" s="251"/>
      <c r="AM109" s="251"/>
      <c r="AN109" s="251"/>
      <c r="AO109" s="251"/>
      <c r="AP109" s="251"/>
      <c r="AQ109" s="251"/>
      <c r="AR109" s="251"/>
      <c r="AS109" s="251"/>
      <c r="AT109" s="251"/>
      <c r="AU109" s="251"/>
      <c r="AV109" s="251"/>
      <c r="AW109" s="251"/>
      <c r="AX109" s="276"/>
    </row>
    <row r="110" spans="1:50" ht="31.5" customHeight="1">
      <c r="A110" s="643"/>
      <c r="B110" s="644"/>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295" t="s">
        <v>369</v>
      </c>
      <c r="AE110" s="296"/>
      <c r="AF110" s="296"/>
      <c r="AG110" s="334" t="s">
        <v>473</v>
      </c>
      <c r="AH110" s="239"/>
      <c r="AI110" s="239"/>
      <c r="AJ110" s="239"/>
      <c r="AK110" s="239"/>
      <c r="AL110" s="239"/>
      <c r="AM110" s="239"/>
      <c r="AN110" s="239"/>
      <c r="AO110" s="239"/>
      <c r="AP110" s="239"/>
      <c r="AQ110" s="239"/>
      <c r="AR110" s="239"/>
      <c r="AS110" s="239"/>
      <c r="AT110" s="239"/>
      <c r="AU110" s="239"/>
      <c r="AV110" s="239"/>
      <c r="AW110" s="239"/>
      <c r="AX110" s="322"/>
    </row>
    <row r="111" spans="1:50" ht="78.75" customHeight="1">
      <c r="A111" s="256" t="s">
        <v>46</v>
      </c>
      <c r="B111" s="257"/>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9" t="s">
        <v>369</v>
      </c>
      <c r="AE111" s="270"/>
      <c r="AF111" s="271"/>
      <c r="AG111" s="638" t="s">
        <v>480</v>
      </c>
      <c r="AH111" s="273"/>
      <c r="AI111" s="273"/>
      <c r="AJ111" s="273"/>
      <c r="AK111" s="273"/>
      <c r="AL111" s="273"/>
      <c r="AM111" s="273"/>
      <c r="AN111" s="273"/>
      <c r="AO111" s="273"/>
      <c r="AP111" s="273"/>
      <c r="AQ111" s="273"/>
      <c r="AR111" s="273"/>
      <c r="AS111" s="273"/>
      <c r="AT111" s="273"/>
      <c r="AU111" s="273"/>
      <c r="AV111" s="273"/>
      <c r="AW111" s="273"/>
      <c r="AX111" s="274"/>
    </row>
    <row r="112" spans="1:50" ht="63" customHeight="1">
      <c r="A112" s="258"/>
      <c r="B112" s="259"/>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53" t="s">
        <v>369</v>
      </c>
      <c r="AE112" s="254"/>
      <c r="AF112" s="255"/>
      <c r="AG112" s="275" t="s">
        <v>481</v>
      </c>
      <c r="AH112" s="251"/>
      <c r="AI112" s="251"/>
      <c r="AJ112" s="251"/>
      <c r="AK112" s="251"/>
      <c r="AL112" s="251"/>
      <c r="AM112" s="251"/>
      <c r="AN112" s="251"/>
      <c r="AO112" s="251"/>
      <c r="AP112" s="251"/>
      <c r="AQ112" s="251"/>
      <c r="AR112" s="251"/>
      <c r="AS112" s="251"/>
      <c r="AT112" s="251"/>
      <c r="AU112" s="251"/>
      <c r="AV112" s="251"/>
      <c r="AW112" s="251"/>
      <c r="AX112" s="276"/>
    </row>
    <row r="113" spans="1:64" ht="31.5" customHeight="1">
      <c r="A113" s="258"/>
      <c r="B113" s="259"/>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53" t="s">
        <v>369</v>
      </c>
      <c r="AE113" s="254"/>
      <c r="AF113" s="255"/>
      <c r="AG113" s="275" t="s">
        <v>477</v>
      </c>
      <c r="AH113" s="251"/>
      <c r="AI113" s="251"/>
      <c r="AJ113" s="251"/>
      <c r="AK113" s="251"/>
      <c r="AL113" s="251"/>
      <c r="AM113" s="251"/>
      <c r="AN113" s="251"/>
      <c r="AO113" s="251"/>
      <c r="AP113" s="251"/>
      <c r="AQ113" s="251"/>
      <c r="AR113" s="251"/>
      <c r="AS113" s="251"/>
      <c r="AT113" s="251"/>
      <c r="AU113" s="251"/>
      <c r="AV113" s="251"/>
      <c r="AW113" s="251"/>
      <c r="AX113" s="276"/>
    </row>
    <row r="114" spans="1:64" ht="31.5" customHeight="1">
      <c r="A114" s="258"/>
      <c r="B114" s="259"/>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53" t="s">
        <v>369</v>
      </c>
      <c r="AE114" s="254"/>
      <c r="AF114" s="255"/>
      <c r="AG114" s="275" t="s">
        <v>482</v>
      </c>
      <c r="AH114" s="251"/>
      <c r="AI114" s="251"/>
      <c r="AJ114" s="251"/>
      <c r="AK114" s="251"/>
      <c r="AL114" s="251"/>
      <c r="AM114" s="251"/>
      <c r="AN114" s="251"/>
      <c r="AO114" s="251"/>
      <c r="AP114" s="251"/>
      <c r="AQ114" s="251"/>
      <c r="AR114" s="251"/>
      <c r="AS114" s="251"/>
      <c r="AT114" s="251"/>
      <c r="AU114" s="251"/>
      <c r="AV114" s="251"/>
      <c r="AW114" s="251"/>
      <c r="AX114" s="276"/>
    </row>
    <row r="115" spans="1:64" ht="63" customHeight="1">
      <c r="A115" s="258"/>
      <c r="B115" s="259"/>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53" t="s">
        <v>369</v>
      </c>
      <c r="AE115" s="254"/>
      <c r="AF115" s="255"/>
      <c r="AG115" s="275" t="s">
        <v>478</v>
      </c>
      <c r="AH115" s="251"/>
      <c r="AI115" s="251"/>
      <c r="AJ115" s="251"/>
      <c r="AK115" s="251"/>
      <c r="AL115" s="251"/>
      <c r="AM115" s="251"/>
      <c r="AN115" s="251"/>
      <c r="AO115" s="251"/>
      <c r="AP115" s="251"/>
      <c r="AQ115" s="251"/>
      <c r="AR115" s="251"/>
      <c r="AS115" s="251"/>
      <c r="AT115" s="251"/>
      <c r="AU115" s="251"/>
      <c r="AV115" s="251"/>
      <c r="AW115" s="251"/>
      <c r="AX115" s="276"/>
    </row>
    <row r="116" spans="1:64" ht="31.5" customHeight="1">
      <c r="A116" s="258"/>
      <c r="B116" s="259"/>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3" t="s">
        <v>369</v>
      </c>
      <c r="AE116" s="254"/>
      <c r="AF116" s="255"/>
      <c r="AG116" s="581" t="s">
        <v>474</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1.5" customHeight="1">
      <c r="A117" s="260"/>
      <c r="B117" s="261"/>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295" t="s">
        <v>369</v>
      </c>
      <c r="AE117" s="296"/>
      <c r="AF117" s="297"/>
      <c r="AG117" s="335" t="s">
        <v>483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1.5"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369</v>
      </c>
      <c r="AE118" s="270"/>
      <c r="AF118" s="271"/>
      <c r="AG118" s="272" t="s">
        <v>398</v>
      </c>
      <c r="AH118" s="273"/>
      <c r="AI118" s="273"/>
      <c r="AJ118" s="273"/>
      <c r="AK118" s="273"/>
      <c r="AL118" s="273"/>
      <c r="AM118" s="273"/>
      <c r="AN118" s="273"/>
      <c r="AO118" s="273"/>
      <c r="AP118" s="273"/>
      <c r="AQ118" s="273"/>
      <c r="AR118" s="273"/>
      <c r="AS118" s="273"/>
      <c r="AT118" s="273"/>
      <c r="AU118" s="273"/>
      <c r="AV118" s="273"/>
      <c r="AW118" s="273"/>
      <c r="AX118" s="274"/>
    </row>
    <row r="119" spans="1:64" ht="31.5" customHeight="1">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253" t="s">
        <v>369</v>
      </c>
      <c r="AE119" s="254"/>
      <c r="AF119" s="255"/>
      <c r="AG119" s="333" t="s">
        <v>399</v>
      </c>
      <c r="AH119" s="251"/>
      <c r="AI119" s="251"/>
      <c r="AJ119" s="251"/>
      <c r="AK119" s="251"/>
      <c r="AL119" s="251"/>
      <c r="AM119" s="251"/>
      <c r="AN119" s="251"/>
      <c r="AO119" s="251"/>
      <c r="AP119" s="251"/>
      <c r="AQ119" s="251"/>
      <c r="AR119" s="251"/>
      <c r="AS119" s="251"/>
      <c r="AT119" s="251"/>
      <c r="AU119" s="251"/>
      <c r="AV119" s="251"/>
      <c r="AW119" s="251"/>
      <c r="AX119" s="276"/>
    </row>
    <row r="120" spans="1:64" ht="31.5" customHeight="1">
      <c r="A120" s="258"/>
      <c r="B120" s="259"/>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53" t="s">
        <v>369</v>
      </c>
      <c r="AE120" s="254"/>
      <c r="AF120" s="255"/>
      <c r="AG120" s="275" t="s">
        <v>475</v>
      </c>
      <c r="AH120" s="251"/>
      <c r="AI120" s="251"/>
      <c r="AJ120" s="251"/>
      <c r="AK120" s="251"/>
      <c r="AL120" s="251"/>
      <c r="AM120" s="251"/>
      <c r="AN120" s="251"/>
      <c r="AO120" s="251"/>
      <c r="AP120" s="251"/>
      <c r="AQ120" s="251"/>
      <c r="AR120" s="251"/>
      <c r="AS120" s="251"/>
      <c r="AT120" s="251"/>
      <c r="AU120" s="251"/>
      <c r="AV120" s="251"/>
      <c r="AW120" s="251"/>
      <c r="AX120" s="276"/>
    </row>
    <row r="121" spans="1:64" ht="31.5" customHeight="1">
      <c r="A121" s="260"/>
      <c r="B121" s="261"/>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5" t="s">
        <v>369</v>
      </c>
      <c r="AE121" s="296"/>
      <c r="AF121" s="297"/>
      <c r="AG121" s="334" t="s">
        <v>484</v>
      </c>
      <c r="AH121" s="239"/>
      <c r="AI121" s="239"/>
      <c r="AJ121" s="239"/>
      <c r="AK121" s="239"/>
      <c r="AL121" s="239"/>
      <c r="AM121" s="239"/>
      <c r="AN121" s="239"/>
      <c r="AO121" s="239"/>
      <c r="AP121" s="239"/>
      <c r="AQ121" s="239"/>
      <c r="AR121" s="239"/>
      <c r="AS121" s="239"/>
      <c r="AT121" s="239"/>
      <c r="AU121" s="239"/>
      <c r="AV121" s="239"/>
      <c r="AW121" s="239"/>
      <c r="AX121" s="322"/>
    </row>
    <row r="122" spans="1:64" ht="33.6" customHeight="1">
      <c r="A122" s="241" t="s">
        <v>80</v>
      </c>
      <c r="B122" s="242"/>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9" t="s">
        <v>401</v>
      </c>
      <c r="AE122" s="270"/>
      <c r="AF122" s="271"/>
      <c r="AG122" s="317"/>
      <c r="AH122" s="235"/>
      <c r="AI122" s="235"/>
      <c r="AJ122" s="235"/>
      <c r="AK122" s="235"/>
      <c r="AL122" s="235"/>
      <c r="AM122" s="235"/>
      <c r="AN122" s="235"/>
      <c r="AO122" s="235"/>
      <c r="AP122" s="235"/>
      <c r="AQ122" s="235"/>
      <c r="AR122" s="235"/>
      <c r="AS122" s="235"/>
      <c r="AT122" s="235"/>
      <c r="AU122" s="235"/>
      <c r="AV122" s="235"/>
      <c r="AW122" s="235"/>
      <c r="AX122" s="318"/>
    </row>
    <row r="123" spans="1:64" ht="15.75" customHeight="1">
      <c r="A123" s="243"/>
      <c r="B123" s="244"/>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7"/>
      <c r="AI123" s="237"/>
      <c r="AJ123" s="237"/>
      <c r="AK123" s="237"/>
      <c r="AL123" s="237"/>
      <c r="AM123" s="237"/>
      <c r="AN123" s="237"/>
      <c r="AO123" s="237"/>
      <c r="AP123" s="237"/>
      <c r="AQ123" s="237"/>
      <c r="AR123" s="237"/>
      <c r="AS123" s="237"/>
      <c r="AT123" s="237"/>
      <c r="AU123" s="237"/>
      <c r="AV123" s="237"/>
      <c r="AW123" s="237"/>
      <c r="AX123" s="320"/>
    </row>
    <row r="124" spans="1:64" ht="26.25" customHeight="1">
      <c r="A124" s="243"/>
      <c r="B124" s="244"/>
      <c r="C124" s="277"/>
      <c r="D124" s="278"/>
      <c r="E124" s="278"/>
      <c r="F124" s="278"/>
      <c r="G124" s="278"/>
      <c r="H124" s="278"/>
      <c r="I124" s="278"/>
      <c r="J124" s="278"/>
      <c r="K124" s="278"/>
      <c r="L124" s="278"/>
      <c r="M124" s="278"/>
      <c r="N124" s="278"/>
      <c r="O124" s="279"/>
      <c r="P124" s="286"/>
      <c r="Q124" s="286"/>
      <c r="R124" s="286"/>
      <c r="S124" s="287"/>
      <c r="T124" s="250"/>
      <c r="U124" s="251"/>
      <c r="V124" s="251"/>
      <c r="W124" s="251"/>
      <c r="X124" s="251"/>
      <c r="Y124" s="251"/>
      <c r="Z124" s="251"/>
      <c r="AA124" s="251"/>
      <c r="AB124" s="251"/>
      <c r="AC124" s="251"/>
      <c r="AD124" s="251"/>
      <c r="AE124" s="251"/>
      <c r="AF124" s="252"/>
      <c r="AG124" s="319"/>
      <c r="AH124" s="237"/>
      <c r="AI124" s="237"/>
      <c r="AJ124" s="237"/>
      <c r="AK124" s="237"/>
      <c r="AL124" s="237"/>
      <c r="AM124" s="237"/>
      <c r="AN124" s="237"/>
      <c r="AO124" s="237"/>
      <c r="AP124" s="237"/>
      <c r="AQ124" s="237"/>
      <c r="AR124" s="237"/>
      <c r="AS124" s="237"/>
      <c r="AT124" s="237"/>
      <c r="AU124" s="237"/>
      <c r="AV124" s="237"/>
      <c r="AW124" s="237"/>
      <c r="AX124" s="320"/>
    </row>
    <row r="125" spans="1:64" ht="26.25" customHeight="1">
      <c r="A125" s="245"/>
      <c r="B125" s="246"/>
      <c r="C125" s="280"/>
      <c r="D125" s="281"/>
      <c r="E125" s="281"/>
      <c r="F125" s="281"/>
      <c r="G125" s="281"/>
      <c r="H125" s="281"/>
      <c r="I125" s="281"/>
      <c r="J125" s="281"/>
      <c r="K125" s="281"/>
      <c r="L125" s="281"/>
      <c r="M125" s="281"/>
      <c r="N125" s="281"/>
      <c r="O125" s="282"/>
      <c r="P125" s="288"/>
      <c r="Q125" s="288"/>
      <c r="R125" s="288"/>
      <c r="S125" s="289"/>
      <c r="T125" s="551"/>
      <c r="U125" s="336"/>
      <c r="V125" s="336"/>
      <c r="W125" s="336"/>
      <c r="X125" s="336"/>
      <c r="Y125" s="336"/>
      <c r="Z125" s="336"/>
      <c r="AA125" s="336"/>
      <c r="AB125" s="336"/>
      <c r="AC125" s="336"/>
      <c r="AD125" s="336"/>
      <c r="AE125" s="336"/>
      <c r="AF125" s="552"/>
      <c r="AG125" s="321"/>
      <c r="AH125" s="239"/>
      <c r="AI125" s="239"/>
      <c r="AJ125" s="239"/>
      <c r="AK125" s="239"/>
      <c r="AL125" s="239"/>
      <c r="AM125" s="239"/>
      <c r="AN125" s="239"/>
      <c r="AO125" s="239"/>
      <c r="AP125" s="239"/>
      <c r="AQ125" s="239"/>
      <c r="AR125" s="239"/>
      <c r="AS125" s="239"/>
      <c r="AT125" s="239"/>
      <c r="AU125" s="239"/>
      <c r="AV125" s="239"/>
      <c r="AW125" s="239"/>
      <c r="AX125" s="322"/>
    </row>
    <row r="126" spans="1:64" ht="57" customHeight="1">
      <c r="A126" s="256" t="s">
        <v>58</v>
      </c>
      <c r="B126" s="383"/>
      <c r="C126" s="373" t="s">
        <v>64</v>
      </c>
      <c r="D126" s="421"/>
      <c r="E126" s="421"/>
      <c r="F126" s="422"/>
      <c r="G126" s="377" t="s">
        <v>400</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c r="A127" s="384"/>
      <c r="B127" s="385"/>
      <c r="C127" s="576" t="s">
        <v>68</v>
      </c>
      <c r="D127" s="577"/>
      <c r="E127" s="577"/>
      <c r="F127" s="578"/>
      <c r="G127" s="579" t="s">
        <v>402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0" t="s">
        <v>488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c r="A131" s="380" t="s">
        <v>307</v>
      </c>
      <c r="B131" s="381"/>
      <c r="C131" s="381"/>
      <c r="D131" s="381"/>
      <c r="E131" s="382"/>
      <c r="F131" s="413" t="s">
        <v>485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c r="A133" s="547" t="s">
        <v>487</v>
      </c>
      <c r="B133" s="548"/>
      <c r="C133" s="548"/>
      <c r="D133" s="548"/>
      <c r="E133" s="549"/>
      <c r="F133" s="416" t="s">
        <v>486</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c r="A137" s="513" t="s">
        <v>224</v>
      </c>
      <c r="B137" s="314"/>
      <c r="C137" s="314"/>
      <c r="D137" s="314"/>
      <c r="E137" s="314"/>
      <c r="F137" s="314"/>
      <c r="G137" s="538" t="s">
        <v>372</v>
      </c>
      <c r="H137" s="539"/>
      <c r="I137" s="539"/>
      <c r="J137" s="539"/>
      <c r="K137" s="539"/>
      <c r="L137" s="539"/>
      <c r="M137" s="539"/>
      <c r="N137" s="539"/>
      <c r="O137" s="539"/>
      <c r="P137" s="540"/>
      <c r="Q137" s="314" t="s">
        <v>225</v>
      </c>
      <c r="R137" s="314"/>
      <c r="S137" s="314"/>
      <c r="T137" s="314"/>
      <c r="U137" s="314"/>
      <c r="V137" s="314"/>
      <c r="W137" s="550" t="s">
        <v>371</v>
      </c>
      <c r="X137" s="539"/>
      <c r="Y137" s="539"/>
      <c r="Z137" s="539"/>
      <c r="AA137" s="539"/>
      <c r="AB137" s="539"/>
      <c r="AC137" s="539"/>
      <c r="AD137" s="539"/>
      <c r="AE137" s="539"/>
      <c r="AF137" s="540"/>
      <c r="AG137" s="314" t="s">
        <v>226</v>
      </c>
      <c r="AH137" s="314"/>
      <c r="AI137" s="314"/>
      <c r="AJ137" s="314"/>
      <c r="AK137" s="314"/>
      <c r="AL137" s="314"/>
      <c r="AM137" s="510">
        <v>114</v>
      </c>
      <c r="AN137" s="511"/>
      <c r="AO137" s="511"/>
      <c r="AP137" s="511"/>
      <c r="AQ137" s="511"/>
      <c r="AR137" s="511"/>
      <c r="AS137" s="511"/>
      <c r="AT137" s="511"/>
      <c r="AU137" s="511"/>
      <c r="AV137" s="512"/>
      <c r="AW137" s="12"/>
      <c r="AX137" s="13"/>
    </row>
    <row r="138" spans="1:50" ht="19.899999999999999" customHeight="1" thickBot="1">
      <c r="A138" s="514" t="s">
        <v>227</v>
      </c>
      <c r="B138" s="419"/>
      <c r="C138" s="419"/>
      <c r="D138" s="419"/>
      <c r="E138" s="419"/>
      <c r="F138" s="419"/>
      <c r="G138" s="311" t="s">
        <v>377</v>
      </c>
      <c r="H138" s="312"/>
      <c r="I138" s="312"/>
      <c r="J138" s="312"/>
      <c r="K138" s="312"/>
      <c r="L138" s="312"/>
      <c r="M138" s="312"/>
      <c r="N138" s="312"/>
      <c r="O138" s="312"/>
      <c r="P138" s="313"/>
      <c r="Q138" s="419" t="s">
        <v>228</v>
      </c>
      <c r="R138" s="419"/>
      <c r="S138" s="419"/>
      <c r="T138" s="419"/>
      <c r="U138" s="419"/>
      <c r="V138" s="419"/>
      <c r="W138" s="311" t="s">
        <v>378</v>
      </c>
      <c r="X138" s="312"/>
      <c r="Y138" s="312"/>
      <c r="Z138" s="312"/>
      <c r="AA138" s="312"/>
      <c r="AB138" s="312"/>
      <c r="AC138" s="312"/>
      <c r="AD138" s="312"/>
      <c r="AE138" s="312"/>
      <c r="AF138" s="313"/>
      <c r="AG138" s="315"/>
      <c r="AH138" s="316"/>
      <c r="AI138" s="316"/>
      <c r="AJ138" s="316"/>
      <c r="AK138" s="316"/>
      <c r="AL138" s="316"/>
      <c r="AM138" s="348"/>
      <c r="AN138" s="349"/>
      <c r="AO138" s="349"/>
      <c r="AP138" s="349"/>
      <c r="AQ138" s="349"/>
      <c r="AR138" s="349"/>
      <c r="AS138" s="349"/>
      <c r="AT138" s="349"/>
      <c r="AU138" s="349"/>
      <c r="AV138" s="350"/>
      <c r="AW138" s="28"/>
      <c r="AX138" s="29"/>
    </row>
    <row r="139" spans="1:50" ht="23.6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403</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414</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c r="A180" s="360"/>
      <c r="B180" s="361"/>
      <c r="C180" s="361"/>
      <c r="D180" s="361"/>
      <c r="E180" s="361"/>
      <c r="F180" s="362"/>
      <c r="G180" s="351" t="s">
        <v>404</v>
      </c>
      <c r="H180" s="352"/>
      <c r="I180" s="352"/>
      <c r="J180" s="352"/>
      <c r="K180" s="353"/>
      <c r="L180" s="354" t="s">
        <v>405</v>
      </c>
      <c r="M180" s="355"/>
      <c r="N180" s="355"/>
      <c r="O180" s="355"/>
      <c r="P180" s="355"/>
      <c r="Q180" s="355"/>
      <c r="R180" s="355"/>
      <c r="S180" s="355"/>
      <c r="T180" s="355"/>
      <c r="U180" s="355"/>
      <c r="V180" s="355"/>
      <c r="W180" s="355"/>
      <c r="X180" s="356"/>
      <c r="Y180" s="386">
        <v>16135</v>
      </c>
      <c r="Z180" s="387"/>
      <c r="AA180" s="387"/>
      <c r="AB180" s="388"/>
      <c r="AC180" s="351" t="s">
        <v>415</v>
      </c>
      <c r="AD180" s="352"/>
      <c r="AE180" s="352"/>
      <c r="AF180" s="352"/>
      <c r="AG180" s="353"/>
      <c r="AH180" s="354" t="s">
        <v>416</v>
      </c>
      <c r="AI180" s="355"/>
      <c r="AJ180" s="355"/>
      <c r="AK180" s="355"/>
      <c r="AL180" s="355"/>
      <c r="AM180" s="355"/>
      <c r="AN180" s="355"/>
      <c r="AO180" s="355"/>
      <c r="AP180" s="355"/>
      <c r="AQ180" s="355"/>
      <c r="AR180" s="355"/>
      <c r="AS180" s="355"/>
      <c r="AT180" s="356"/>
      <c r="AU180" s="386">
        <v>163</v>
      </c>
      <c r="AV180" s="387"/>
      <c r="AW180" s="387"/>
      <c r="AX180" s="470"/>
    </row>
    <row r="181" spans="1:50" ht="24.75"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hidden="1"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hidden="1"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c r="A190" s="360"/>
      <c r="B190" s="361"/>
      <c r="C190" s="361"/>
      <c r="D190" s="361"/>
      <c r="E190" s="361"/>
      <c r="F190" s="362"/>
      <c r="G190" s="555" t="s">
        <v>22</v>
      </c>
      <c r="H190" s="556"/>
      <c r="I190" s="556"/>
      <c r="J190" s="556"/>
      <c r="K190" s="556"/>
      <c r="L190" s="557"/>
      <c r="M190" s="146"/>
      <c r="N190" s="146"/>
      <c r="O190" s="146"/>
      <c r="P190" s="146"/>
      <c r="Q190" s="146"/>
      <c r="R190" s="146"/>
      <c r="S190" s="146"/>
      <c r="T190" s="146"/>
      <c r="U190" s="146"/>
      <c r="V190" s="146"/>
      <c r="W190" s="146"/>
      <c r="X190" s="147"/>
      <c r="Y190" s="558">
        <f>SUM(Y180:AB189)</f>
        <v>16135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163</v>
      </c>
      <c r="AV190" s="559"/>
      <c r="AW190" s="559"/>
      <c r="AX190" s="561"/>
    </row>
    <row r="191" spans="1:50" ht="30" customHeight="1">
      <c r="A191" s="360"/>
      <c r="B191" s="361"/>
      <c r="C191" s="361"/>
      <c r="D191" s="361"/>
      <c r="E191" s="361"/>
      <c r="F191" s="362"/>
      <c r="G191" s="554" t="s">
        <v>407</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461</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c r="A193" s="360"/>
      <c r="B193" s="361"/>
      <c r="C193" s="361"/>
      <c r="D193" s="361"/>
      <c r="E193" s="361"/>
      <c r="F193" s="362"/>
      <c r="G193" s="351" t="s">
        <v>408</v>
      </c>
      <c r="H193" s="352"/>
      <c r="I193" s="352"/>
      <c r="J193" s="352"/>
      <c r="K193" s="353"/>
      <c r="L193" s="354" t="s">
        <v>409</v>
      </c>
      <c r="M193" s="355"/>
      <c r="N193" s="355"/>
      <c r="O193" s="355"/>
      <c r="P193" s="355"/>
      <c r="Q193" s="355"/>
      <c r="R193" s="355"/>
      <c r="S193" s="355"/>
      <c r="T193" s="355"/>
      <c r="U193" s="355"/>
      <c r="V193" s="355"/>
      <c r="W193" s="355"/>
      <c r="X193" s="356"/>
      <c r="Y193" s="386">
        <v>1468</v>
      </c>
      <c r="Z193" s="387"/>
      <c r="AA193" s="387"/>
      <c r="AB193" s="388"/>
      <c r="AC193" s="351" t="s">
        <v>417</v>
      </c>
      <c r="AD193" s="352"/>
      <c r="AE193" s="352"/>
      <c r="AF193" s="352"/>
      <c r="AG193" s="353"/>
      <c r="AH193" s="354" t="s">
        <v>418</v>
      </c>
      <c r="AI193" s="355"/>
      <c r="AJ193" s="355"/>
      <c r="AK193" s="355"/>
      <c r="AL193" s="355"/>
      <c r="AM193" s="355"/>
      <c r="AN193" s="355"/>
      <c r="AO193" s="355"/>
      <c r="AP193" s="355"/>
      <c r="AQ193" s="355"/>
      <c r="AR193" s="355"/>
      <c r="AS193" s="355"/>
      <c r="AT193" s="356"/>
      <c r="AU193" s="386">
        <v>127242</v>
      </c>
      <c r="AV193" s="387"/>
      <c r="AW193" s="387"/>
      <c r="AX193" s="470"/>
    </row>
    <row r="194" spans="1:50" ht="24.7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hidden="1"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hidden="1"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thickBot="1">
      <c r="A203" s="360"/>
      <c r="B203" s="361"/>
      <c r="C203" s="361"/>
      <c r="D203" s="361"/>
      <c r="E203" s="361"/>
      <c r="F203" s="362"/>
      <c r="G203" s="555" t="s">
        <v>22</v>
      </c>
      <c r="H203" s="556"/>
      <c r="I203" s="556"/>
      <c r="J203" s="556"/>
      <c r="K203" s="556"/>
      <c r="L203" s="557"/>
      <c r="M203" s="146"/>
      <c r="N203" s="146"/>
      <c r="O203" s="146"/>
      <c r="P203" s="146"/>
      <c r="Q203" s="146"/>
      <c r="R203" s="146"/>
      <c r="S203" s="146"/>
      <c r="T203" s="146"/>
      <c r="U203" s="146"/>
      <c r="V203" s="146"/>
      <c r="W203" s="146"/>
      <c r="X203" s="147"/>
      <c r="Y203" s="558">
        <f>SUM(Y193:AB202)</f>
        <v>1468</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127242</v>
      </c>
      <c r="AV203" s="559"/>
      <c r="AW203" s="559"/>
      <c r="AX203" s="561"/>
    </row>
    <row r="204" spans="1:50" ht="45" customHeight="1">
      <c r="A204" s="360"/>
      <c r="B204" s="361"/>
      <c r="C204" s="361"/>
      <c r="D204" s="361"/>
      <c r="E204" s="361"/>
      <c r="F204" s="362"/>
      <c r="G204" s="554" t="s">
        <v>406</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c r="A206" s="360"/>
      <c r="B206" s="361"/>
      <c r="C206" s="361"/>
      <c r="D206" s="361"/>
      <c r="E206" s="361"/>
      <c r="F206" s="362"/>
      <c r="G206" s="351" t="s">
        <v>410</v>
      </c>
      <c r="H206" s="352"/>
      <c r="I206" s="352"/>
      <c r="J206" s="352"/>
      <c r="K206" s="353"/>
      <c r="L206" s="354" t="s">
        <v>411</v>
      </c>
      <c r="M206" s="355"/>
      <c r="N206" s="355"/>
      <c r="O206" s="355"/>
      <c r="P206" s="355"/>
      <c r="Q206" s="355"/>
      <c r="R206" s="355"/>
      <c r="S206" s="355"/>
      <c r="T206" s="355"/>
      <c r="U206" s="355"/>
      <c r="V206" s="355"/>
      <c r="W206" s="355"/>
      <c r="X206" s="356"/>
      <c r="Y206" s="386">
        <v>6</v>
      </c>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hidden="1"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hidden="1"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customHeight="1" thickBot="1">
      <c r="A216" s="360"/>
      <c r="B216" s="361"/>
      <c r="C216" s="361"/>
      <c r="D216" s="361"/>
      <c r="E216" s="361"/>
      <c r="F216" s="362"/>
      <c r="G216" s="555" t="s">
        <v>22</v>
      </c>
      <c r="H216" s="556"/>
      <c r="I216" s="556"/>
      <c r="J216" s="556"/>
      <c r="K216" s="556"/>
      <c r="L216" s="557"/>
      <c r="M216" s="146"/>
      <c r="N216" s="146"/>
      <c r="O216" s="146"/>
      <c r="P216" s="146"/>
      <c r="Q216" s="146"/>
      <c r="R216" s="146"/>
      <c r="S216" s="146"/>
      <c r="T216" s="146"/>
      <c r="U216" s="146"/>
      <c r="V216" s="146"/>
      <c r="W216" s="146"/>
      <c r="X216" s="147"/>
      <c r="Y216" s="558">
        <f>SUM(Y206:AB215)</f>
        <v>6</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0"/>
      <c r="B217" s="361"/>
      <c r="C217" s="361"/>
      <c r="D217" s="361"/>
      <c r="E217" s="361"/>
      <c r="F217" s="362"/>
      <c r="G217" s="366" t="s">
        <v>412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c r="A219" s="360"/>
      <c r="B219" s="361"/>
      <c r="C219" s="361"/>
      <c r="D219" s="361"/>
      <c r="E219" s="361"/>
      <c r="F219" s="362"/>
      <c r="G219" s="351" t="s">
        <v>408</v>
      </c>
      <c r="H219" s="352"/>
      <c r="I219" s="352"/>
      <c r="J219" s="352"/>
      <c r="K219" s="353"/>
      <c r="L219" s="354" t="s">
        <v>413</v>
      </c>
      <c r="M219" s="355"/>
      <c r="N219" s="355"/>
      <c r="O219" s="355"/>
      <c r="P219" s="355"/>
      <c r="Q219" s="355"/>
      <c r="R219" s="355"/>
      <c r="S219" s="355"/>
      <c r="T219" s="355"/>
      <c r="U219" s="355"/>
      <c r="V219" s="355"/>
      <c r="W219" s="355"/>
      <c r="X219" s="356"/>
      <c r="Y219" s="386">
        <v>205</v>
      </c>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hidden="1"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hidden="1"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customHeight="1">
      <c r="A229" s="360"/>
      <c r="B229" s="361"/>
      <c r="C229" s="361"/>
      <c r="D229" s="361"/>
      <c r="E229" s="361"/>
      <c r="F229" s="362"/>
      <c r="G229" s="555" t="s">
        <v>22</v>
      </c>
      <c r="H229" s="556"/>
      <c r="I229" s="556"/>
      <c r="J229" s="556"/>
      <c r="K229" s="556"/>
      <c r="L229" s="557"/>
      <c r="M229" s="146"/>
      <c r="N229" s="146"/>
      <c r="O229" s="146"/>
      <c r="P229" s="146"/>
      <c r="Q229" s="146"/>
      <c r="R229" s="146"/>
      <c r="S229" s="146"/>
      <c r="T229" s="146"/>
      <c r="U229" s="146"/>
      <c r="V229" s="146"/>
      <c r="W229" s="146"/>
      <c r="X229" s="147"/>
      <c r="Y229" s="558">
        <f>SUM(Y219:AB228)</f>
        <v>205</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3" t="s">
        <v>24</v>
      </c>
      <c r="AV235" s="84"/>
      <c r="AW235" s="84"/>
      <c r="AX235" s="572"/>
    </row>
    <row r="236" spans="1:50" ht="30" customHeight="1">
      <c r="A236" s="565">
        <v>1</v>
      </c>
      <c r="B236" s="565">
        <v>1</v>
      </c>
      <c r="C236" s="567" t="s">
        <v>420</v>
      </c>
      <c r="D236" s="566"/>
      <c r="E236" s="566"/>
      <c r="F236" s="566"/>
      <c r="G236" s="566"/>
      <c r="H236" s="566"/>
      <c r="I236" s="566"/>
      <c r="J236" s="566"/>
      <c r="K236" s="566"/>
      <c r="L236" s="566"/>
      <c r="M236" s="567" t="s">
        <v>405</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16135</v>
      </c>
      <c r="AL236" s="569"/>
      <c r="AM236" s="569"/>
      <c r="AN236" s="569"/>
      <c r="AO236" s="569"/>
      <c r="AP236" s="570"/>
      <c r="AQ236" s="567" t="s">
        <v>421</v>
      </c>
      <c r="AR236" s="566"/>
      <c r="AS236" s="566"/>
      <c r="AT236" s="566"/>
      <c r="AU236" s="568" t="s">
        <v>421</v>
      </c>
      <c r="AV236" s="569"/>
      <c r="AW236" s="569"/>
      <c r="AX236" s="570"/>
    </row>
    <row r="237" spans="1:50" ht="30"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30" customHeight="1">
      <c r="A238" s="565">
        <v>3</v>
      </c>
      <c r="B238" s="565">
        <v>1</v>
      </c>
      <c r="C238" s="566"/>
      <c r="D238" s="566"/>
      <c r="E238" s="566"/>
      <c r="F238" s="566"/>
      <c r="G238" s="566"/>
      <c r="H238" s="566"/>
      <c r="I238" s="566"/>
      <c r="J238" s="566"/>
      <c r="K238" s="566"/>
      <c r="L238" s="566"/>
      <c r="M238" s="675"/>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6"/>
      <c r="AK238" s="568"/>
      <c r="AL238" s="569"/>
      <c r="AM238" s="569"/>
      <c r="AN238" s="569"/>
      <c r="AO238" s="569"/>
      <c r="AP238" s="570"/>
      <c r="AQ238" s="567"/>
      <c r="AR238" s="566"/>
      <c r="AS238" s="566"/>
      <c r="AT238" s="566"/>
      <c r="AU238" s="568"/>
      <c r="AV238" s="569"/>
      <c r="AW238" s="569"/>
      <c r="AX238" s="570"/>
    </row>
    <row r="239" spans="1:50" ht="30"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30"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30"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30"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30"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30"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30"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422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3" t="s">
        <v>360</v>
      </c>
      <c r="D268" s="233"/>
      <c r="E268" s="233"/>
      <c r="F268" s="233"/>
      <c r="G268" s="233"/>
      <c r="H268" s="233"/>
      <c r="I268" s="233"/>
      <c r="J268" s="233"/>
      <c r="K268" s="233"/>
      <c r="L268" s="233"/>
      <c r="M268" s="233" t="s">
        <v>361</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362</v>
      </c>
      <c r="AL268" s="233"/>
      <c r="AM268" s="233"/>
      <c r="AN268" s="233"/>
      <c r="AO268" s="233"/>
      <c r="AP268" s="233"/>
      <c r="AQ268" s="233" t="s">
        <v>23</v>
      </c>
      <c r="AR268" s="233"/>
      <c r="AS268" s="233"/>
      <c r="AT268" s="233"/>
      <c r="AU268" s="83" t="s">
        <v>24</v>
      </c>
      <c r="AV268" s="84"/>
      <c r="AW268" s="84"/>
      <c r="AX268" s="572"/>
    </row>
    <row r="269" spans="1:50" ht="30" customHeight="1">
      <c r="A269" s="565">
        <v>1</v>
      </c>
      <c r="B269" s="565">
        <v>1</v>
      </c>
      <c r="C269" s="566" t="s">
        <v>423</v>
      </c>
      <c r="D269" s="566"/>
      <c r="E269" s="566"/>
      <c r="F269" s="566"/>
      <c r="G269" s="566"/>
      <c r="H269" s="566"/>
      <c r="I269" s="566"/>
      <c r="J269" s="566"/>
      <c r="K269" s="566"/>
      <c r="L269" s="566"/>
      <c r="M269" s="567" t="s">
        <v>409</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1468</v>
      </c>
      <c r="AL269" s="569"/>
      <c r="AM269" s="569"/>
      <c r="AN269" s="569"/>
      <c r="AO269" s="569"/>
      <c r="AP269" s="570"/>
      <c r="AQ269" s="567">
        <v>7</v>
      </c>
      <c r="AR269" s="566"/>
      <c r="AS269" s="566"/>
      <c r="AT269" s="566"/>
      <c r="AU269" s="568">
        <v>90</v>
      </c>
      <c r="AV269" s="569"/>
      <c r="AW269" s="569"/>
      <c r="AX269" s="570"/>
    </row>
    <row r="270" spans="1:50" ht="30" customHeight="1">
      <c r="A270" s="565">
        <v>2</v>
      </c>
      <c r="B270" s="565">
        <v>1</v>
      </c>
      <c r="C270" s="566" t="s">
        <v>424</v>
      </c>
      <c r="D270" s="566"/>
      <c r="E270" s="566"/>
      <c r="F270" s="566"/>
      <c r="G270" s="566"/>
      <c r="H270" s="566"/>
      <c r="I270" s="566"/>
      <c r="J270" s="566"/>
      <c r="K270" s="566"/>
      <c r="L270" s="566"/>
      <c r="M270" s="567" t="s">
        <v>409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975</v>
      </c>
      <c r="AL270" s="569"/>
      <c r="AM270" s="569"/>
      <c r="AN270" s="569"/>
      <c r="AO270" s="569"/>
      <c r="AP270" s="570"/>
      <c r="AQ270" s="567">
        <v>4</v>
      </c>
      <c r="AR270" s="566"/>
      <c r="AS270" s="566"/>
      <c r="AT270" s="566"/>
      <c r="AU270" s="568">
        <v>89</v>
      </c>
      <c r="AV270" s="569"/>
      <c r="AW270" s="569"/>
      <c r="AX270" s="570"/>
    </row>
    <row r="271" spans="1:50" ht="30" customHeight="1">
      <c r="A271" s="565">
        <v>3</v>
      </c>
      <c r="B271" s="565">
        <v>1</v>
      </c>
      <c r="C271" s="566" t="s">
        <v>425</v>
      </c>
      <c r="D271" s="566"/>
      <c r="E271" s="566"/>
      <c r="F271" s="566"/>
      <c r="G271" s="566"/>
      <c r="H271" s="566"/>
      <c r="I271" s="566"/>
      <c r="J271" s="566"/>
      <c r="K271" s="566"/>
      <c r="L271" s="566"/>
      <c r="M271" s="567" t="s">
        <v>409</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944</v>
      </c>
      <c r="AL271" s="569"/>
      <c r="AM271" s="569"/>
      <c r="AN271" s="569"/>
      <c r="AO271" s="569"/>
      <c r="AP271" s="570"/>
      <c r="AQ271" s="567">
        <v>5</v>
      </c>
      <c r="AR271" s="566"/>
      <c r="AS271" s="566"/>
      <c r="AT271" s="566"/>
      <c r="AU271" s="568">
        <v>90</v>
      </c>
      <c r="AV271" s="569"/>
      <c r="AW271" s="569"/>
      <c r="AX271" s="570"/>
    </row>
    <row r="272" spans="1:50" ht="30" customHeight="1">
      <c r="A272" s="565">
        <v>4</v>
      </c>
      <c r="B272" s="565">
        <v>1</v>
      </c>
      <c r="C272" s="566" t="s">
        <v>426</v>
      </c>
      <c r="D272" s="566"/>
      <c r="E272" s="566"/>
      <c r="F272" s="566"/>
      <c r="G272" s="566"/>
      <c r="H272" s="566"/>
      <c r="I272" s="566"/>
      <c r="J272" s="566"/>
      <c r="K272" s="566"/>
      <c r="L272" s="566"/>
      <c r="M272" s="567" t="s">
        <v>433</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935</v>
      </c>
      <c r="AL272" s="569"/>
      <c r="AM272" s="569"/>
      <c r="AN272" s="569"/>
      <c r="AO272" s="569"/>
      <c r="AP272" s="570"/>
      <c r="AQ272" s="567">
        <v>2</v>
      </c>
      <c r="AR272" s="566"/>
      <c r="AS272" s="566"/>
      <c r="AT272" s="566"/>
      <c r="AU272" s="568">
        <v>91</v>
      </c>
      <c r="AV272" s="569"/>
      <c r="AW272" s="569"/>
      <c r="AX272" s="570"/>
    </row>
    <row r="273" spans="1:50" ht="30" customHeight="1">
      <c r="A273" s="565">
        <v>5</v>
      </c>
      <c r="B273" s="565">
        <v>1</v>
      </c>
      <c r="C273" s="566" t="s">
        <v>427</v>
      </c>
      <c r="D273" s="566"/>
      <c r="E273" s="566"/>
      <c r="F273" s="566"/>
      <c r="G273" s="566"/>
      <c r="H273" s="566"/>
      <c r="I273" s="566"/>
      <c r="J273" s="566"/>
      <c r="K273" s="566"/>
      <c r="L273" s="566"/>
      <c r="M273" s="567" t="s">
        <v>433</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903</v>
      </c>
      <c r="AL273" s="569"/>
      <c r="AM273" s="569"/>
      <c r="AN273" s="569"/>
      <c r="AO273" s="569"/>
      <c r="AP273" s="570"/>
      <c r="AQ273" s="567">
        <v>2</v>
      </c>
      <c r="AR273" s="566"/>
      <c r="AS273" s="566"/>
      <c r="AT273" s="566"/>
      <c r="AU273" s="568">
        <v>88</v>
      </c>
      <c r="AV273" s="569"/>
      <c r="AW273" s="569"/>
      <c r="AX273" s="570"/>
    </row>
    <row r="274" spans="1:50" ht="30" customHeight="1">
      <c r="A274" s="565">
        <v>6</v>
      </c>
      <c r="B274" s="565">
        <v>1</v>
      </c>
      <c r="C274" s="566" t="s">
        <v>428</v>
      </c>
      <c r="D274" s="566"/>
      <c r="E274" s="566"/>
      <c r="F274" s="566"/>
      <c r="G274" s="566"/>
      <c r="H274" s="566"/>
      <c r="I274" s="566"/>
      <c r="J274" s="566"/>
      <c r="K274" s="566"/>
      <c r="L274" s="566"/>
      <c r="M274" s="567" t="s">
        <v>433</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721</v>
      </c>
      <c r="AL274" s="569"/>
      <c r="AM274" s="569"/>
      <c r="AN274" s="569"/>
      <c r="AO274" s="569"/>
      <c r="AP274" s="570"/>
      <c r="AQ274" s="567">
        <v>3</v>
      </c>
      <c r="AR274" s="566"/>
      <c r="AS274" s="566"/>
      <c r="AT274" s="566"/>
      <c r="AU274" s="568">
        <v>89</v>
      </c>
      <c r="AV274" s="569"/>
      <c r="AW274" s="569"/>
      <c r="AX274" s="570"/>
    </row>
    <row r="275" spans="1:50" ht="30" customHeight="1">
      <c r="A275" s="565">
        <v>7</v>
      </c>
      <c r="B275" s="565">
        <v>1</v>
      </c>
      <c r="C275" s="566" t="s">
        <v>429</v>
      </c>
      <c r="D275" s="566"/>
      <c r="E275" s="566"/>
      <c r="F275" s="566"/>
      <c r="G275" s="566"/>
      <c r="H275" s="566"/>
      <c r="I275" s="566"/>
      <c r="J275" s="566"/>
      <c r="K275" s="566"/>
      <c r="L275" s="566"/>
      <c r="M275" s="567" t="s">
        <v>433</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719</v>
      </c>
      <c r="AL275" s="569"/>
      <c r="AM275" s="569"/>
      <c r="AN275" s="569"/>
      <c r="AO275" s="569"/>
      <c r="AP275" s="570"/>
      <c r="AQ275" s="567">
        <v>5</v>
      </c>
      <c r="AR275" s="566"/>
      <c r="AS275" s="566"/>
      <c r="AT275" s="566"/>
      <c r="AU275" s="568">
        <v>94</v>
      </c>
      <c r="AV275" s="569"/>
      <c r="AW275" s="569"/>
      <c r="AX275" s="570"/>
    </row>
    <row r="276" spans="1:50" ht="30" customHeight="1">
      <c r="A276" s="565">
        <v>8</v>
      </c>
      <c r="B276" s="565">
        <v>1</v>
      </c>
      <c r="C276" s="566" t="s">
        <v>430</v>
      </c>
      <c r="D276" s="566"/>
      <c r="E276" s="566"/>
      <c r="F276" s="566"/>
      <c r="G276" s="566"/>
      <c r="H276" s="566"/>
      <c r="I276" s="566"/>
      <c r="J276" s="566"/>
      <c r="K276" s="566"/>
      <c r="L276" s="566"/>
      <c r="M276" s="567" t="s">
        <v>434</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v>596</v>
      </c>
      <c r="AL276" s="569"/>
      <c r="AM276" s="569"/>
      <c r="AN276" s="569"/>
      <c r="AO276" s="569"/>
      <c r="AP276" s="570"/>
      <c r="AQ276" s="567">
        <v>4</v>
      </c>
      <c r="AR276" s="566"/>
      <c r="AS276" s="566"/>
      <c r="AT276" s="566"/>
      <c r="AU276" s="568">
        <v>89</v>
      </c>
      <c r="AV276" s="569"/>
      <c r="AW276" s="569"/>
      <c r="AX276" s="570"/>
    </row>
    <row r="277" spans="1:50" ht="30" customHeight="1">
      <c r="A277" s="565">
        <v>9</v>
      </c>
      <c r="B277" s="565">
        <v>1</v>
      </c>
      <c r="C277" s="566" t="s">
        <v>431</v>
      </c>
      <c r="D277" s="566"/>
      <c r="E277" s="566"/>
      <c r="F277" s="566"/>
      <c r="G277" s="566"/>
      <c r="H277" s="566"/>
      <c r="I277" s="566"/>
      <c r="J277" s="566"/>
      <c r="K277" s="566"/>
      <c r="L277" s="566"/>
      <c r="M277" s="567" t="s">
        <v>433</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v>559</v>
      </c>
      <c r="AL277" s="569"/>
      <c r="AM277" s="569"/>
      <c r="AN277" s="569"/>
      <c r="AO277" s="569"/>
      <c r="AP277" s="570"/>
      <c r="AQ277" s="567">
        <v>1</v>
      </c>
      <c r="AR277" s="566"/>
      <c r="AS277" s="566"/>
      <c r="AT277" s="566"/>
      <c r="AU277" s="568">
        <v>97</v>
      </c>
      <c r="AV277" s="569"/>
      <c r="AW277" s="569"/>
      <c r="AX277" s="570"/>
    </row>
    <row r="278" spans="1:50" ht="30" customHeight="1">
      <c r="A278" s="565">
        <v>10</v>
      </c>
      <c r="B278" s="565">
        <v>1</v>
      </c>
      <c r="C278" s="566" t="s">
        <v>432</v>
      </c>
      <c r="D278" s="566"/>
      <c r="E278" s="566"/>
      <c r="F278" s="566"/>
      <c r="G278" s="566"/>
      <c r="H278" s="566"/>
      <c r="I278" s="566"/>
      <c r="J278" s="566"/>
      <c r="K278" s="566"/>
      <c r="L278" s="566"/>
      <c r="M278" s="567" t="s">
        <v>409</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v>509</v>
      </c>
      <c r="AL278" s="569"/>
      <c r="AM278" s="569"/>
      <c r="AN278" s="569"/>
      <c r="AO278" s="569"/>
      <c r="AP278" s="570"/>
      <c r="AQ278" s="567">
        <v>1</v>
      </c>
      <c r="AR278" s="566"/>
      <c r="AS278" s="566"/>
      <c r="AT278" s="566"/>
      <c r="AU278" s="568">
        <v>100</v>
      </c>
      <c r="AV278" s="569"/>
      <c r="AW278" s="569"/>
      <c r="AX278" s="570"/>
    </row>
    <row r="279" spans="1:50" ht="24" hidden="1" customHeight="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c r="A300" s="9"/>
      <c r="B300" s="61" t="s">
        <v>435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3" t="s">
        <v>360</v>
      </c>
      <c r="D301" s="233"/>
      <c r="E301" s="233"/>
      <c r="F301" s="233"/>
      <c r="G301" s="233"/>
      <c r="H301" s="233"/>
      <c r="I301" s="233"/>
      <c r="J301" s="233"/>
      <c r="K301" s="233"/>
      <c r="L301" s="233"/>
      <c r="M301" s="233" t="s">
        <v>361</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362</v>
      </c>
      <c r="AL301" s="233"/>
      <c r="AM301" s="233"/>
      <c r="AN301" s="233"/>
      <c r="AO301" s="233"/>
      <c r="AP301" s="233"/>
      <c r="AQ301" s="233" t="s">
        <v>23</v>
      </c>
      <c r="AR301" s="233"/>
      <c r="AS301" s="233"/>
      <c r="AT301" s="233"/>
      <c r="AU301" s="83" t="s">
        <v>24</v>
      </c>
      <c r="AV301" s="84"/>
      <c r="AW301" s="84"/>
      <c r="AX301" s="572"/>
    </row>
    <row r="302" spans="1:50" ht="30" customHeight="1">
      <c r="A302" s="565">
        <v>1</v>
      </c>
      <c r="B302" s="565">
        <v>1</v>
      </c>
      <c r="C302" s="566" t="s">
        <v>436</v>
      </c>
      <c r="D302" s="566"/>
      <c r="E302" s="566"/>
      <c r="F302" s="566"/>
      <c r="G302" s="566"/>
      <c r="H302" s="566"/>
      <c r="I302" s="566"/>
      <c r="J302" s="566"/>
      <c r="K302" s="566"/>
      <c r="L302" s="566"/>
      <c r="M302" s="567" t="s">
        <v>411</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6</v>
      </c>
      <c r="AL302" s="569"/>
      <c r="AM302" s="569"/>
      <c r="AN302" s="569"/>
      <c r="AO302" s="569"/>
      <c r="AP302" s="570"/>
      <c r="AQ302" s="567">
        <v>1</v>
      </c>
      <c r="AR302" s="566"/>
      <c r="AS302" s="566"/>
      <c r="AT302" s="566"/>
      <c r="AU302" s="568">
        <v>100</v>
      </c>
      <c r="AV302" s="569"/>
      <c r="AW302" s="569"/>
      <c r="AX302" s="570"/>
    </row>
    <row r="303" spans="1:50" ht="30" customHeight="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30"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30"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30"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30"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30"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30"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30"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30"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c r="A333" s="9"/>
      <c r="B333" s="61" t="s">
        <v>437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3" t="s">
        <v>360</v>
      </c>
      <c r="D334" s="233"/>
      <c r="E334" s="233"/>
      <c r="F334" s="233"/>
      <c r="G334" s="233"/>
      <c r="H334" s="233"/>
      <c r="I334" s="233"/>
      <c r="J334" s="233"/>
      <c r="K334" s="233"/>
      <c r="L334" s="233"/>
      <c r="M334" s="233" t="s">
        <v>361</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362</v>
      </c>
      <c r="AL334" s="233"/>
      <c r="AM334" s="233"/>
      <c r="AN334" s="233"/>
      <c r="AO334" s="233"/>
      <c r="AP334" s="233"/>
      <c r="AQ334" s="233" t="s">
        <v>23</v>
      </c>
      <c r="AR334" s="233"/>
      <c r="AS334" s="233"/>
      <c r="AT334" s="233"/>
      <c r="AU334" s="83" t="s">
        <v>24</v>
      </c>
      <c r="AV334" s="84"/>
      <c r="AW334" s="84"/>
      <c r="AX334" s="572"/>
    </row>
    <row r="335" spans="1:50" ht="30" customHeight="1">
      <c r="A335" s="565">
        <v>1</v>
      </c>
      <c r="B335" s="565">
        <v>1</v>
      </c>
      <c r="C335" s="566" t="s">
        <v>438</v>
      </c>
      <c r="D335" s="566"/>
      <c r="E335" s="566"/>
      <c r="F335" s="566"/>
      <c r="G335" s="566"/>
      <c r="H335" s="566"/>
      <c r="I335" s="566"/>
      <c r="J335" s="566"/>
      <c r="K335" s="566"/>
      <c r="L335" s="566"/>
      <c r="M335" s="567" t="s">
        <v>413</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v>205</v>
      </c>
      <c r="AL335" s="569"/>
      <c r="AM335" s="569"/>
      <c r="AN335" s="569"/>
      <c r="AO335" s="569"/>
      <c r="AP335" s="570"/>
      <c r="AQ335" s="567" t="s">
        <v>470</v>
      </c>
      <c r="AR335" s="566"/>
      <c r="AS335" s="566"/>
      <c r="AT335" s="566"/>
      <c r="AU335" s="568">
        <v>100</v>
      </c>
      <c r="AV335" s="569"/>
      <c r="AW335" s="569"/>
      <c r="AX335" s="570"/>
    </row>
    <row r="336" spans="1:50" ht="30" customHeight="1">
      <c r="A336" s="565">
        <v>2</v>
      </c>
      <c r="B336" s="565">
        <v>1</v>
      </c>
      <c r="C336" s="566" t="s">
        <v>439</v>
      </c>
      <c r="D336" s="566"/>
      <c r="E336" s="566"/>
      <c r="F336" s="566"/>
      <c r="G336" s="566"/>
      <c r="H336" s="566"/>
      <c r="I336" s="566"/>
      <c r="J336" s="566"/>
      <c r="K336" s="566"/>
      <c r="L336" s="566"/>
      <c r="M336" s="567" t="s">
        <v>416</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v>20</v>
      </c>
      <c r="AL336" s="569"/>
      <c r="AM336" s="569"/>
      <c r="AN336" s="569"/>
      <c r="AO336" s="569"/>
      <c r="AP336" s="570"/>
      <c r="AQ336" s="567" t="s">
        <v>470</v>
      </c>
      <c r="AR336" s="566"/>
      <c r="AS336" s="566"/>
      <c r="AT336" s="566"/>
      <c r="AU336" s="568">
        <v>100</v>
      </c>
      <c r="AV336" s="569"/>
      <c r="AW336" s="569"/>
      <c r="AX336" s="570"/>
    </row>
    <row r="337" spans="1:50" ht="30" customHeight="1">
      <c r="A337" s="565">
        <v>3</v>
      </c>
      <c r="B337" s="565">
        <v>1</v>
      </c>
      <c r="C337" s="566" t="s">
        <v>440</v>
      </c>
      <c r="D337" s="566"/>
      <c r="E337" s="566"/>
      <c r="F337" s="566"/>
      <c r="G337" s="566"/>
      <c r="H337" s="566"/>
      <c r="I337" s="566"/>
      <c r="J337" s="566"/>
      <c r="K337" s="566"/>
      <c r="L337" s="566"/>
      <c r="M337" s="567" t="s">
        <v>444</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v>4</v>
      </c>
      <c r="AL337" s="569"/>
      <c r="AM337" s="569"/>
      <c r="AN337" s="569"/>
      <c r="AO337" s="569"/>
      <c r="AP337" s="570"/>
      <c r="AQ337" s="567" t="s">
        <v>470</v>
      </c>
      <c r="AR337" s="566"/>
      <c r="AS337" s="566"/>
      <c r="AT337" s="566"/>
      <c r="AU337" s="568">
        <v>100</v>
      </c>
      <c r="AV337" s="569"/>
      <c r="AW337" s="569"/>
      <c r="AX337" s="570"/>
    </row>
    <row r="338" spans="1:50" ht="30" customHeight="1">
      <c r="A338" s="565">
        <v>4</v>
      </c>
      <c r="B338" s="565">
        <v>1</v>
      </c>
      <c r="C338" s="566" t="s">
        <v>441</v>
      </c>
      <c r="D338" s="566"/>
      <c r="E338" s="566"/>
      <c r="F338" s="566"/>
      <c r="G338" s="566"/>
      <c r="H338" s="566"/>
      <c r="I338" s="566"/>
      <c r="J338" s="566"/>
      <c r="K338" s="566"/>
      <c r="L338" s="566"/>
      <c r="M338" s="567" t="s">
        <v>416</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v>2</v>
      </c>
      <c r="AL338" s="569"/>
      <c r="AM338" s="569"/>
      <c r="AN338" s="569"/>
      <c r="AO338" s="569"/>
      <c r="AP338" s="570"/>
      <c r="AQ338" s="567" t="s">
        <v>470</v>
      </c>
      <c r="AR338" s="566"/>
      <c r="AS338" s="566"/>
      <c r="AT338" s="566"/>
      <c r="AU338" s="568">
        <v>100</v>
      </c>
      <c r="AV338" s="569"/>
      <c r="AW338" s="569"/>
      <c r="AX338" s="570"/>
    </row>
    <row r="339" spans="1:50" ht="30" customHeight="1">
      <c r="A339" s="565">
        <v>5</v>
      </c>
      <c r="B339" s="565">
        <v>1</v>
      </c>
      <c r="C339" s="566" t="s">
        <v>442</v>
      </c>
      <c r="D339" s="566"/>
      <c r="E339" s="566"/>
      <c r="F339" s="566"/>
      <c r="G339" s="566"/>
      <c r="H339" s="566"/>
      <c r="I339" s="566"/>
      <c r="J339" s="566"/>
      <c r="K339" s="566"/>
      <c r="L339" s="566"/>
      <c r="M339" s="567" t="s">
        <v>416</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v>0.6</v>
      </c>
      <c r="AL339" s="569"/>
      <c r="AM339" s="569"/>
      <c r="AN339" s="569"/>
      <c r="AO339" s="569"/>
      <c r="AP339" s="570"/>
      <c r="AQ339" s="567" t="s">
        <v>470</v>
      </c>
      <c r="AR339" s="566"/>
      <c r="AS339" s="566"/>
      <c r="AT339" s="566"/>
      <c r="AU339" s="568">
        <v>100</v>
      </c>
      <c r="AV339" s="569"/>
      <c r="AW339" s="569"/>
      <c r="AX339" s="570"/>
    </row>
    <row r="340" spans="1:50" ht="30" customHeight="1">
      <c r="A340" s="565">
        <v>6</v>
      </c>
      <c r="B340" s="565">
        <v>1</v>
      </c>
      <c r="C340" s="566" t="s">
        <v>443</v>
      </c>
      <c r="D340" s="566"/>
      <c r="E340" s="566"/>
      <c r="F340" s="566"/>
      <c r="G340" s="566"/>
      <c r="H340" s="566"/>
      <c r="I340" s="566"/>
      <c r="J340" s="566"/>
      <c r="K340" s="566"/>
      <c r="L340" s="566"/>
      <c r="M340" s="567" t="s">
        <v>445</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v>0.1</v>
      </c>
      <c r="AL340" s="569"/>
      <c r="AM340" s="569"/>
      <c r="AN340" s="569"/>
      <c r="AO340" s="569"/>
      <c r="AP340" s="570"/>
      <c r="AQ340" s="567" t="s">
        <v>470</v>
      </c>
      <c r="AR340" s="566"/>
      <c r="AS340" s="566"/>
      <c r="AT340" s="566"/>
      <c r="AU340" s="568">
        <v>100</v>
      </c>
      <c r="AV340" s="569"/>
      <c r="AW340" s="569"/>
      <c r="AX340" s="570"/>
    </row>
    <row r="341" spans="1:50" ht="30" customHeight="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30" customHeight="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30" customHeight="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30" customHeight="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c r="A366" s="9"/>
      <c r="B366" s="61" t="s">
        <v>446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3" t="s">
        <v>360</v>
      </c>
      <c r="D367" s="233"/>
      <c r="E367" s="233"/>
      <c r="F367" s="233"/>
      <c r="G367" s="233"/>
      <c r="H367" s="233"/>
      <c r="I367" s="233"/>
      <c r="J367" s="233"/>
      <c r="K367" s="233"/>
      <c r="L367" s="233"/>
      <c r="M367" s="233" t="s">
        <v>361</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362</v>
      </c>
      <c r="AL367" s="233"/>
      <c r="AM367" s="233"/>
      <c r="AN367" s="233"/>
      <c r="AO367" s="233"/>
      <c r="AP367" s="233"/>
      <c r="AQ367" s="233" t="s">
        <v>23</v>
      </c>
      <c r="AR367" s="233"/>
      <c r="AS367" s="233"/>
      <c r="AT367" s="233"/>
      <c r="AU367" s="83" t="s">
        <v>24</v>
      </c>
      <c r="AV367" s="84"/>
      <c r="AW367" s="84"/>
      <c r="AX367" s="572"/>
    </row>
    <row r="368" spans="1:50" ht="30" customHeight="1">
      <c r="A368" s="565">
        <v>1</v>
      </c>
      <c r="B368" s="565">
        <v>1</v>
      </c>
      <c r="C368" s="567" t="s">
        <v>447</v>
      </c>
      <c r="D368" s="566"/>
      <c r="E368" s="566"/>
      <c r="F368" s="566"/>
      <c r="G368" s="566"/>
      <c r="H368" s="566"/>
      <c r="I368" s="566"/>
      <c r="J368" s="566"/>
      <c r="K368" s="566"/>
      <c r="L368" s="566"/>
      <c r="M368" s="567" t="s">
        <v>416</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v>163</v>
      </c>
      <c r="AL368" s="569"/>
      <c r="AM368" s="569"/>
      <c r="AN368" s="569"/>
      <c r="AO368" s="569"/>
      <c r="AP368" s="570"/>
      <c r="AQ368" s="567" t="s">
        <v>470</v>
      </c>
      <c r="AR368" s="566"/>
      <c r="AS368" s="566"/>
      <c r="AT368" s="566"/>
      <c r="AU368" s="568">
        <v>100</v>
      </c>
      <c r="AV368" s="569"/>
      <c r="AW368" s="569"/>
      <c r="AX368" s="570"/>
    </row>
    <row r="369" spans="1:50" ht="30" customHeight="1">
      <c r="A369" s="565">
        <v>2</v>
      </c>
      <c r="B369" s="565">
        <v>1</v>
      </c>
      <c r="C369" s="567" t="s">
        <v>448</v>
      </c>
      <c r="D369" s="566"/>
      <c r="E369" s="566"/>
      <c r="F369" s="566"/>
      <c r="G369" s="566"/>
      <c r="H369" s="566"/>
      <c r="I369" s="566"/>
      <c r="J369" s="566"/>
      <c r="K369" s="566"/>
      <c r="L369" s="566"/>
      <c r="M369" s="567" t="s">
        <v>416</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v>64</v>
      </c>
      <c r="AL369" s="569"/>
      <c r="AM369" s="569"/>
      <c r="AN369" s="569"/>
      <c r="AO369" s="569"/>
      <c r="AP369" s="570"/>
      <c r="AQ369" s="567" t="s">
        <v>470</v>
      </c>
      <c r="AR369" s="566"/>
      <c r="AS369" s="566"/>
      <c r="AT369" s="566"/>
      <c r="AU369" s="568">
        <v>100</v>
      </c>
      <c r="AV369" s="569"/>
      <c r="AW369" s="569"/>
      <c r="AX369" s="570"/>
    </row>
    <row r="370" spans="1:50" ht="30" customHeight="1">
      <c r="A370" s="565">
        <v>3</v>
      </c>
      <c r="B370" s="565">
        <v>1</v>
      </c>
      <c r="C370" s="567" t="s">
        <v>449</v>
      </c>
      <c r="D370" s="566"/>
      <c r="E370" s="566"/>
      <c r="F370" s="566"/>
      <c r="G370" s="566"/>
      <c r="H370" s="566"/>
      <c r="I370" s="566"/>
      <c r="J370" s="566"/>
      <c r="K370" s="566"/>
      <c r="L370" s="566"/>
      <c r="M370" s="567" t="s">
        <v>416</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v>63</v>
      </c>
      <c r="AL370" s="569"/>
      <c r="AM370" s="569"/>
      <c r="AN370" s="569"/>
      <c r="AO370" s="569"/>
      <c r="AP370" s="570"/>
      <c r="AQ370" s="567" t="s">
        <v>470</v>
      </c>
      <c r="AR370" s="566"/>
      <c r="AS370" s="566"/>
      <c r="AT370" s="566"/>
      <c r="AU370" s="568">
        <v>100</v>
      </c>
      <c r="AV370" s="569"/>
      <c r="AW370" s="569"/>
      <c r="AX370" s="570"/>
    </row>
    <row r="371" spans="1:50" ht="30" customHeight="1">
      <c r="A371" s="565">
        <v>4</v>
      </c>
      <c r="B371" s="565">
        <v>1</v>
      </c>
      <c r="C371" s="567" t="s">
        <v>450</v>
      </c>
      <c r="D371" s="566"/>
      <c r="E371" s="566"/>
      <c r="F371" s="566"/>
      <c r="G371" s="566"/>
      <c r="H371" s="566"/>
      <c r="I371" s="566"/>
      <c r="J371" s="566"/>
      <c r="K371" s="566"/>
      <c r="L371" s="566"/>
      <c r="M371" s="567" t="s">
        <v>416</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v>62</v>
      </c>
      <c r="AL371" s="569"/>
      <c r="AM371" s="569"/>
      <c r="AN371" s="569"/>
      <c r="AO371" s="569"/>
      <c r="AP371" s="570"/>
      <c r="AQ371" s="567" t="s">
        <v>470</v>
      </c>
      <c r="AR371" s="566"/>
      <c r="AS371" s="566"/>
      <c r="AT371" s="566"/>
      <c r="AU371" s="568">
        <v>100</v>
      </c>
      <c r="AV371" s="569"/>
      <c r="AW371" s="569"/>
      <c r="AX371" s="570"/>
    </row>
    <row r="372" spans="1:50" ht="30" customHeight="1">
      <c r="A372" s="565">
        <v>5</v>
      </c>
      <c r="B372" s="565">
        <v>1</v>
      </c>
      <c r="C372" s="567" t="s">
        <v>451</v>
      </c>
      <c r="D372" s="566"/>
      <c r="E372" s="566"/>
      <c r="F372" s="566"/>
      <c r="G372" s="566"/>
      <c r="H372" s="566"/>
      <c r="I372" s="566"/>
      <c r="J372" s="566"/>
      <c r="K372" s="566"/>
      <c r="L372" s="566"/>
      <c r="M372" s="567" t="s">
        <v>416</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v>59</v>
      </c>
      <c r="AL372" s="569"/>
      <c r="AM372" s="569"/>
      <c r="AN372" s="569"/>
      <c r="AO372" s="569"/>
      <c r="AP372" s="570"/>
      <c r="AQ372" s="567" t="s">
        <v>470</v>
      </c>
      <c r="AR372" s="566"/>
      <c r="AS372" s="566"/>
      <c r="AT372" s="566"/>
      <c r="AU372" s="568">
        <v>100</v>
      </c>
      <c r="AV372" s="569"/>
      <c r="AW372" s="569"/>
      <c r="AX372" s="570"/>
    </row>
    <row r="373" spans="1:50" ht="30" customHeight="1">
      <c r="A373" s="565">
        <v>6</v>
      </c>
      <c r="B373" s="565">
        <v>1</v>
      </c>
      <c r="C373" s="567" t="s">
        <v>452</v>
      </c>
      <c r="D373" s="566"/>
      <c r="E373" s="566"/>
      <c r="F373" s="566"/>
      <c r="G373" s="566"/>
      <c r="H373" s="566"/>
      <c r="I373" s="566"/>
      <c r="J373" s="566"/>
      <c r="K373" s="566"/>
      <c r="L373" s="566"/>
      <c r="M373" s="567" t="s">
        <v>416</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v>55</v>
      </c>
      <c r="AL373" s="569"/>
      <c r="AM373" s="569"/>
      <c r="AN373" s="569"/>
      <c r="AO373" s="569"/>
      <c r="AP373" s="570"/>
      <c r="AQ373" s="567" t="s">
        <v>470</v>
      </c>
      <c r="AR373" s="566"/>
      <c r="AS373" s="566"/>
      <c r="AT373" s="566"/>
      <c r="AU373" s="568">
        <v>100</v>
      </c>
      <c r="AV373" s="569"/>
      <c r="AW373" s="569"/>
      <c r="AX373" s="570"/>
    </row>
    <row r="374" spans="1:50" ht="30" customHeight="1">
      <c r="A374" s="565">
        <v>7</v>
      </c>
      <c r="B374" s="565">
        <v>1</v>
      </c>
      <c r="C374" s="567" t="s">
        <v>453</v>
      </c>
      <c r="D374" s="566"/>
      <c r="E374" s="566"/>
      <c r="F374" s="566"/>
      <c r="G374" s="566"/>
      <c r="H374" s="566"/>
      <c r="I374" s="566"/>
      <c r="J374" s="566"/>
      <c r="K374" s="566"/>
      <c r="L374" s="566"/>
      <c r="M374" s="567" t="s">
        <v>416</v>
      </c>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v>53</v>
      </c>
      <c r="AL374" s="569"/>
      <c r="AM374" s="569"/>
      <c r="AN374" s="569"/>
      <c r="AO374" s="569"/>
      <c r="AP374" s="570"/>
      <c r="AQ374" s="567" t="s">
        <v>470</v>
      </c>
      <c r="AR374" s="566"/>
      <c r="AS374" s="566"/>
      <c r="AT374" s="566"/>
      <c r="AU374" s="568">
        <v>100</v>
      </c>
      <c r="AV374" s="569"/>
      <c r="AW374" s="569"/>
      <c r="AX374" s="570"/>
    </row>
    <row r="375" spans="1:50" ht="30" customHeight="1">
      <c r="A375" s="565">
        <v>8</v>
      </c>
      <c r="B375" s="565">
        <v>1</v>
      </c>
      <c r="C375" s="567" t="s">
        <v>454</v>
      </c>
      <c r="D375" s="566"/>
      <c r="E375" s="566"/>
      <c r="F375" s="566"/>
      <c r="G375" s="566"/>
      <c r="H375" s="566"/>
      <c r="I375" s="566"/>
      <c r="J375" s="566"/>
      <c r="K375" s="566"/>
      <c r="L375" s="566"/>
      <c r="M375" s="567" t="s">
        <v>416</v>
      </c>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v>51</v>
      </c>
      <c r="AL375" s="569"/>
      <c r="AM375" s="569"/>
      <c r="AN375" s="569"/>
      <c r="AO375" s="569"/>
      <c r="AP375" s="570"/>
      <c r="AQ375" s="567" t="s">
        <v>470</v>
      </c>
      <c r="AR375" s="566"/>
      <c r="AS375" s="566"/>
      <c r="AT375" s="566"/>
      <c r="AU375" s="568">
        <v>100</v>
      </c>
      <c r="AV375" s="569"/>
      <c r="AW375" s="569"/>
      <c r="AX375" s="570"/>
    </row>
    <row r="376" spans="1:50" ht="30" customHeight="1">
      <c r="A376" s="565">
        <v>9</v>
      </c>
      <c r="B376" s="565">
        <v>1</v>
      </c>
      <c r="C376" s="567" t="s">
        <v>455</v>
      </c>
      <c r="D376" s="566"/>
      <c r="E376" s="566"/>
      <c r="F376" s="566"/>
      <c r="G376" s="566"/>
      <c r="H376" s="566"/>
      <c r="I376" s="566"/>
      <c r="J376" s="566"/>
      <c r="K376" s="566"/>
      <c r="L376" s="566"/>
      <c r="M376" s="567" t="s">
        <v>416</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v>48</v>
      </c>
      <c r="AL376" s="569"/>
      <c r="AM376" s="569"/>
      <c r="AN376" s="569"/>
      <c r="AO376" s="569"/>
      <c r="AP376" s="570"/>
      <c r="AQ376" s="567" t="s">
        <v>470</v>
      </c>
      <c r="AR376" s="566"/>
      <c r="AS376" s="566"/>
      <c r="AT376" s="566"/>
      <c r="AU376" s="568">
        <v>100</v>
      </c>
      <c r="AV376" s="569"/>
      <c r="AW376" s="569"/>
      <c r="AX376" s="570"/>
    </row>
    <row r="377" spans="1:50" ht="30" customHeight="1">
      <c r="A377" s="565">
        <v>10</v>
      </c>
      <c r="B377" s="565">
        <v>1</v>
      </c>
      <c r="C377" s="567" t="s">
        <v>456</v>
      </c>
      <c r="D377" s="566"/>
      <c r="E377" s="566"/>
      <c r="F377" s="566"/>
      <c r="G377" s="566"/>
      <c r="H377" s="566"/>
      <c r="I377" s="566"/>
      <c r="J377" s="566"/>
      <c r="K377" s="566"/>
      <c r="L377" s="566"/>
      <c r="M377" s="567" t="s">
        <v>416</v>
      </c>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v>39</v>
      </c>
      <c r="AL377" s="569"/>
      <c r="AM377" s="569"/>
      <c r="AN377" s="569"/>
      <c r="AO377" s="569"/>
      <c r="AP377" s="570"/>
      <c r="AQ377" s="567" t="s">
        <v>470</v>
      </c>
      <c r="AR377" s="566"/>
      <c r="AS377" s="566"/>
      <c r="AT377" s="566"/>
      <c r="AU377" s="568">
        <v>100</v>
      </c>
      <c r="AV377" s="569"/>
      <c r="AW377" s="569"/>
      <c r="AX377" s="570"/>
    </row>
    <row r="378" spans="1:50" ht="24" hidden="1" customHeight="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v>100</v>
      </c>
      <c r="AV378" s="569"/>
      <c r="AW378" s="569"/>
      <c r="AX378" s="570"/>
    </row>
    <row r="379" spans="1:50" ht="24" hidden="1" customHeight="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v>100</v>
      </c>
      <c r="AV379" s="569"/>
      <c r="AW379" s="569"/>
      <c r="AX379" s="570"/>
    </row>
    <row r="380" spans="1:50" ht="24" hidden="1" customHeight="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v>100</v>
      </c>
      <c r="AV380" s="569"/>
      <c r="AW380" s="569"/>
      <c r="AX380" s="570"/>
    </row>
    <row r="381" spans="1:50" ht="24" hidden="1" customHeight="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v>100</v>
      </c>
      <c r="AV381" s="569"/>
      <c r="AW381" s="569"/>
      <c r="AX381" s="570"/>
    </row>
    <row r="382" spans="1:50" ht="24" hidden="1" customHeight="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v>100</v>
      </c>
      <c r="AV382" s="569"/>
      <c r="AW382" s="569"/>
      <c r="AX382" s="570"/>
    </row>
    <row r="383" spans="1:50" ht="24" hidden="1" customHeight="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v>100</v>
      </c>
      <c r="AV383" s="569"/>
      <c r="AW383" s="569"/>
      <c r="AX383" s="570"/>
    </row>
    <row r="384" spans="1:50" ht="24" hidden="1" customHeight="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v>100</v>
      </c>
      <c r="AV384" s="569"/>
      <c r="AW384" s="569"/>
      <c r="AX384" s="570"/>
    </row>
    <row r="385" spans="1:50" ht="24" hidden="1" customHeight="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v>100</v>
      </c>
      <c r="AV385" s="569"/>
      <c r="AW385" s="569"/>
      <c r="AX385" s="570"/>
    </row>
    <row r="386" spans="1:50" ht="24" hidden="1" customHeight="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v>100</v>
      </c>
      <c r="AV386" s="569"/>
      <c r="AW386" s="569"/>
      <c r="AX386" s="570"/>
    </row>
    <row r="387" spans="1:50" ht="24" hidden="1" customHeight="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v>100</v>
      </c>
      <c r="AV387" s="569"/>
      <c r="AW387" s="569"/>
      <c r="AX387" s="570"/>
    </row>
    <row r="388" spans="1:50" ht="24" hidden="1" customHeight="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v>100</v>
      </c>
      <c r="AV388" s="569"/>
      <c r="AW388" s="569"/>
      <c r="AX388" s="570"/>
    </row>
    <row r="389" spans="1:50" ht="24" hidden="1" customHeight="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v>100</v>
      </c>
      <c r="AV389" s="569"/>
      <c r="AW389" s="569"/>
      <c r="AX389" s="570"/>
    </row>
    <row r="390" spans="1:50" ht="24" hidden="1" customHeight="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v>100</v>
      </c>
      <c r="AV390" s="569"/>
      <c r="AW390" s="569"/>
      <c r="AX390" s="570"/>
    </row>
    <row r="391" spans="1:50" ht="24" hidden="1" customHeight="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v>100</v>
      </c>
      <c r="AV391" s="569"/>
      <c r="AW391" s="569"/>
      <c r="AX391" s="570"/>
    </row>
    <row r="392" spans="1:50" ht="24" hidden="1" customHeight="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v>100</v>
      </c>
      <c r="AV392" s="569"/>
      <c r="AW392" s="569"/>
      <c r="AX392" s="570"/>
    </row>
    <row r="393" spans="1:50" ht="24" hidden="1" customHeight="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v>100</v>
      </c>
      <c r="AV393" s="569"/>
      <c r="AW393" s="569"/>
      <c r="AX393" s="570"/>
    </row>
    <row r="394" spans="1:50" ht="24" hidden="1" customHeight="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v>100</v>
      </c>
      <c r="AV394" s="569"/>
      <c r="AW394" s="569"/>
      <c r="AX394" s="570"/>
    </row>
    <row r="395" spans="1:50" ht="24" hidden="1" customHeight="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v>100</v>
      </c>
      <c r="AV395" s="569"/>
      <c r="AW395" s="569"/>
      <c r="AX395" s="570"/>
    </row>
    <row r="396" spans="1:50" ht="24" hidden="1" customHeight="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v>100</v>
      </c>
      <c r="AV396" s="569"/>
      <c r="AW396" s="569"/>
      <c r="AX396" s="570"/>
    </row>
    <row r="397" spans="1:50" ht="24" hidden="1" customHeight="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v>100</v>
      </c>
      <c r="AV397" s="569"/>
      <c r="AW397" s="569"/>
      <c r="AX397" s="570"/>
    </row>
    <row r="399" spans="1:50">
      <c r="A399" s="9"/>
      <c r="B399" s="61" t="s">
        <v>457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233" t="s">
        <v>360</v>
      </c>
      <c r="D400" s="233"/>
      <c r="E400" s="233"/>
      <c r="F400" s="233"/>
      <c r="G400" s="233"/>
      <c r="H400" s="233"/>
      <c r="I400" s="233"/>
      <c r="J400" s="233"/>
      <c r="K400" s="233"/>
      <c r="L400" s="233"/>
      <c r="M400" s="233" t="s">
        <v>361</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362</v>
      </c>
      <c r="AL400" s="233"/>
      <c r="AM400" s="233"/>
      <c r="AN400" s="233"/>
      <c r="AO400" s="233"/>
      <c r="AP400" s="233"/>
      <c r="AQ400" s="233" t="s">
        <v>23</v>
      </c>
      <c r="AR400" s="233"/>
      <c r="AS400" s="233"/>
      <c r="AT400" s="233"/>
      <c r="AU400" s="83" t="s">
        <v>24</v>
      </c>
      <c r="AV400" s="84"/>
      <c r="AW400" s="84"/>
      <c r="AX400" s="572"/>
    </row>
    <row r="401" spans="1:50" ht="30" customHeight="1">
      <c r="A401" s="565">
        <v>1</v>
      </c>
      <c r="B401" s="565">
        <v>1</v>
      </c>
      <c r="C401" s="567" t="s">
        <v>462</v>
      </c>
      <c r="D401" s="566"/>
      <c r="E401" s="566"/>
      <c r="F401" s="566"/>
      <c r="G401" s="566"/>
      <c r="H401" s="566"/>
      <c r="I401" s="566"/>
      <c r="J401" s="566"/>
      <c r="K401" s="566"/>
      <c r="L401" s="566"/>
      <c r="M401" s="567" t="s">
        <v>405</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v>127242</v>
      </c>
      <c r="AL401" s="569"/>
      <c r="AM401" s="569"/>
      <c r="AN401" s="569"/>
      <c r="AO401" s="569"/>
      <c r="AP401" s="570"/>
      <c r="AQ401" s="567" t="s">
        <v>421</v>
      </c>
      <c r="AR401" s="566"/>
      <c r="AS401" s="566"/>
      <c r="AT401" s="566"/>
      <c r="AU401" s="568" t="s">
        <v>421</v>
      </c>
      <c r="AV401" s="569"/>
      <c r="AW401" s="569"/>
      <c r="AX401" s="570"/>
    </row>
    <row r="402" spans="1:50" ht="30" customHeight="1">
      <c r="A402" s="565">
        <v>2</v>
      </c>
      <c r="B402" s="565">
        <v>1</v>
      </c>
      <c r="C402" s="567" t="s">
        <v>463</v>
      </c>
      <c r="D402" s="566"/>
      <c r="E402" s="566"/>
      <c r="F402" s="566"/>
      <c r="G402" s="566"/>
      <c r="H402" s="566"/>
      <c r="I402" s="566"/>
      <c r="J402" s="566"/>
      <c r="K402" s="566"/>
      <c r="L402" s="566"/>
      <c r="M402" s="567" t="s">
        <v>405</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v>38081</v>
      </c>
      <c r="AL402" s="569"/>
      <c r="AM402" s="569"/>
      <c r="AN402" s="569"/>
      <c r="AO402" s="569"/>
      <c r="AP402" s="570"/>
      <c r="AQ402" s="567" t="s">
        <v>421</v>
      </c>
      <c r="AR402" s="566"/>
      <c r="AS402" s="566"/>
      <c r="AT402" s="566"/>
      <c r="AU402" s="568" t="s">
        <v>421</v>
      </c>
      <c r="AV402" s="569"/>
      <c r="AW402" s="569"/>
      <c r="AX402" s="570"/>
    </row>
    <row r="403" spans="1:50" ht="30" customHeight="1">
      <c r="A403" s="565">
        <v>3</v>
      </c>
      <c r="B403" s="565">
        <v>1</v>
      </c>
      <c r="C403" s="567" t="s">
        <v>464</v>
      </c>
      <c r="D403" s="566"/>
      <c r="E403" s="566"/>
      <c r="F403" s="566"/>
      <c r="G403" s="566"/>
      <c r="H403" s="566"/>
      <c r="I403" s="566"/>
      <c r="J403" s="566"/>
      <c r="K403" s="566"/>
      <c r="L403" s="566"/>
      <c r="M403" s="567" t="s">
        <v>405</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v>32894</v>
      </c>
      <c r="AL403" s="569"/>
      <c r="AM403" s="569"/>
      <c r="AN403" s="569"/>
      <c r="AO403" s="569"/>
      <c r="AP403" s="570"/>
      <c r="AQ403" s="567" t="s">
        <v>421</v>
      </c>
      <c r="AR403" s="566"/>
      <c r="AS403" s="566"/>
      <c r="AT403" s="566"/>
      <c r="AU403" s="568" t="s">
        <v>421</v>
      </c>
      <c r="AV403" s="569"/>
      <c r="AW403" s="569"/>
      <c r="AX403" s="570"/>
    </row>
    <row r="404" spans="1:50" ht="30" customHeight="1">
      <c r="A404" s="565">
        <v>4</v>
      </c>
      <c r="B404" s="565">
        <v>1</v>
      </c>
      <c r="C404" s="567" t="s">
        <v>465</v>
      </c>
      <c r="D404" s="566"/>
      <c r="E404" s="566"/>
      <c r="F404" s="566"/>
      <c r="G404" s="566"/>
      <c r="H404" s="566"/>
      <c r="I404" s="566"/>
      <c r="J404" s="566"/>
      <c r="K404" s="566"/>
      <c r="L404" s="566"/>
      <c r="M404" s="567" t="s">
        <v>405</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v>11987</v>
      </c>
      <c r="AL404" s="569"/>
      <c r="AM404" s="569"/>
      <c r="AN404" s="569"/>
      <c r="AO404" s="569"/>
      <c r="AP404" s="570"/>
      <c r="AQ404" s="567" t="s">
        <v>421</v>
      </c>
      <c r="AR404" s="566"/>
      <c r="AS404" s="566"/>
      <c r="AT404" s="566"/>
      <c r="AU404" s="568" t="s">
        <v>421</v>
      </c>
      <c r="AV404" s="569"/>
      <c r="AW404" s="569"/>
      <c r="AX404" s="570"/>
    </row>
    <row r="405" spans="1:50" ht="30" customHeight="1">
      <c r="A405" s="565">
        <v>5</v>
      </c>
      <c r="B405" s="565">
        <v>1</v>
      </c>
      <c r="C405" s="567" t="s">
        <v>466</v>
      </c>
      <c r="D405" s="566"/>
      <c r="E405" s="566"/>
      <c r="F405" s="566"/>
      <c r="G405" s="566"/>
      <c r="H405" s="566"/>
      <c r="I405" s="566"/>
      <c r="J405" s="566"/>
      <c r="K405" s="566"/>
      <c r="L405" s="566"/>
      <c r="M405" s="567" t="s">
        <v>405</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v>2610</v>
      </c>
      <c r="AL405" s="569"/>
      <c r="AM405" s="569"/>
      <c r="AN405" s="569"/>
      <c r="AO405" s="569"/>
      <c r="AP405" s="570"/>
      <c r="AQ405" s="567" t="s">
        <v>421</v>
      </c>
      <c r="AR405" s="566"/>
      <c r="AS405" s="566"/>
      <c r="AT405" s="566"/>
      <c r="AU405" s="568" t="s">
        <v>421</v>
      </c>
      <c r="AV405" s="569"/>
      <c r="AW405" s="569"/>
      <c r="AX405" s="570"/>
    </row>
    <row r="406" spans="1:50" ht="30" customHeight="1">
      <c r="A406" s="565">
        <v>6</v>
      </c>
      <c r="B406" s="565">
        <v>1</v>
      </c>
      <c r="C406" s="567" t="s">
        <v>467</v>
      </c>
      <c r="D406" s="566"/>
      <c r="E406" s="566"/>
      <c r="F406" s="566"/>
      <c r="G406" s="566"/>
      <c r="H406" s="566"/>
      <c r="I406" s="566"/>
      <c r="J406" s="566"/>
      <c r="K406" s="566"/>
      <c r="L406" s="566"/>
      <c r="M406" s="567" t="s">
        <v>405</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v>117</v>
      </c>
      <c r="AL406" s="569"/>
      <c r="AM406" s="569"/>
      <c r="AN406" s="569"/>
      <c r="AO406" s="569"/>
      <c r="AP406" s="570"/>
      <c r="AQ406" s="567" t="s">
        <v>421</v>
      </c>
      <c r="AR406" s="566"/>
      <c r="AS406" s="566"/>
      <c r="AT406" s="566"/>
      <c r="AU406" s="568" t="s">
        <v>421</v>
      </c>
      <c r="AV406" s="569"/>
      <c r="AW406" s="569"/>
      <c r="AX406" s="570"/>
    </row>
    <row r="407" spans="1:50" ht="30" customHeight="1">
      <c r="A407" s="565">
        <v>7</v>
      </c>
      <c r="B407" s="565">
        <v>1</v>
      </c>
      <c r="C407" s="567"/>
      <c r="D407" s="566"/>
      <c r="E407" s="566"/>
      <c r="F407" s="566"/>
      <c r="G407" s="566"/>
      <c r="H407" s="566"/>
      <c r="I407" s="566"/>
      <c r="J407" s="566"/>
      <c r="K407" s="566"/>
      <c r="L407" s="566"/>
      <c r="M407" s="567"/>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30" customHeight="1">
      <c r="A408" s="565">
        <v>8</v>
      </c>
      <c r="B408" s="565">
        <v>1</v>
      </c>
      <c r="C408" s="567"/>
      <c r="D408" s="566"/>
      <c r="E408" s="566"/>
      <c r="F408" s="566"/>
      <c r="G408" s="566"/>
      <c r="H408" s="566"/>
      <c r="I408" s="566"/>
      <c r="J408" s="566"/>
      <c r="K408" s="566"/>
      <c r="L408" s="566"/>
      <c r="M408" s="567"/>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30" customHeight="1">
      <c r="A409" s="565">
        <v>9</v>
      </c>
      <c r="B409" s="565">
        <v>1</v>
      </c>
      <c r="C409" s="567"/>
      <c r="D409" s="566"/>
      <c r="E409" s="566"/>
      <c r="F409" s="566"/>
      <c r="G409" s="566"/>
      <c r="H409" s="566"/>
      <c r="I409" s="566"/>
      <c r="J409" s="566"/>
      <c r="K409" s="566"/>
      <c r="L409" s="566"/>
      <c r="M409" s="567"/>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30" customHeight="1">
      <c r="A410" s="565">
        <v>10</v>
      </c>
      <c r="B410" s="565">
        <v>1</v>
      </c>
      <c r="C410" s="567"/>
      <c r="D410" s="566"/>
      <c r="E410" s="566"/>
      <c r="F410" s="566"/>
      <c r="G410" s="566"/>
      <c r="H410" s="566"/>
      <c r="I410" s="566"/>
      <c r="J410" s="566"/>
      <c r="K410" s="566"/>
      <c r="L410" s="566"/>
      <c r="M410" s="567"/>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2" spans="1:50" hidden="1">
      <c r="A432" s="9"/>
      <c r="B432" s="61" t="s">
        <v>363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3" t="s">
        <v>360</v>
      </c>
      <c r="D433" s="233"/>
      <c r="E433" s="233"/>
      <c r="F433" s="233"/>
      <c r="G433" s="233"/>
      <c r="H433" s="233"/>
      <c r="I433" s="233"/>
      <c r="J433" s="233"/>
      <c r="K433" s="233"/>
      <c r="L433" s="233"/>
      <c r="M433" s="233" t="s">
        <v>361</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362</v>
      </c>
      <c r="AL433" s="233"/>
      <c r="AM433" s="233"/>
      <c r="AN433" s="233"/>
      <c r="AO433" s="233"/>
      <c r="AP433" s="233"/>
      <c r="AQ433" s="233" t="s">
        <v>23</v>
      </c>
      <c r="AR433" s="233"/>
      <c r="AS433" s="233"/>
      <c r="AT433" s="233"/>
      <c r="AU433" s="83" t="s">
        <v>24</v>
      </c>
      <c r="AV433" s="84"/>
      <c r="AW433" s="84"/>
      <c r="AX433" s="572"/>
    </row>
    <row r="434" spans="1:50" ht="24" hidden="1" customHeight="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row r="465" spans="1:50" hidden="1">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3" t="s">
        <v>360</v>
      </c>
      <c r="D466" s="233"/>
      <c r="E466" s="233"/>
      <c r="F466" s="233"/>
      <c r="G466" s="233"/>
      <c r="H466" s="233"/>
      <c r="I466" s="233"/>
      <c r="J466" s="233"/>
      <c r="K466" s="233"/>
      <c r="L466" s="233"/>
      <c r="M466" s="233" t="s">
        <v>361</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362</v>
      </c>
      <c r="AL466" s="233"/>
      <c r="AM466" s="233"/>
      <c r="AN466" s="233"/>
      <c r="AO466" s="233"/>
      <c r="AP466" s="233"/>
      <c r="AQ466" s="233" t="s">
        <v>23</v>
      </c>
      <c r="AR466" s="233"/>
      <c r="AS466" s="233"/>
      <c r="AT466" s="233"/>
      <c r="AU466" s="83" t="s">
        <v>24</v>
      </c>
      <c r="AV466" s="84"/>
      <c r="AW466" s="84"/>
      <c r="AX466" s="572"/>
    </row>
    <row r="467" spans="1:50" ht="24" hidden="1" customHeight="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59">
      <formula>IF(RIGHT(TEXT(P14,"0.#"),1)=".",FALSE,TRUE)</formula>
    </cfRule>
    <cfRule type="expression" dxfId="218" priority="560">
      <formula>IF(RIGHT(TEXT(P14,"0.#"),1)=".",TRUE,FALSE)</formula>
    </cfRule>
  </conditionalFormatting>
  <conditionalFormatting sqref="AE23:AI23">
    <cfRule type="expression" dxfId="217" priority="549">
      <formula>IF(RIGHT(TEXT(AE23,"0.#"),1)=".",FALSE,TRUE)</formula>
    </cfRule>
    <cfRule type="expression" dxfId="216" priority="550">
      <formula>IF(RIGHT(TEXT(AE23,"0.#"),1)=".",TRUE,FALSE)</formula>
    </cfRule>
  </conditionalFormatting>
  <conditionalFormatting sqref="AE69:AX69">
    <cfRule type="expression" dxfId="215" priority="481">
      <formula>IF(RIGHT(TEXT(AE69,"0.#"),1)=".",FALSE,TRUE)</formula>
    </cfRule>
    <cfRule type="expression" dxfId="214" priority="482">
      <formula>IF(RIGHT(TEXT(AE69,"0.#"),1)=".",TRUE,FALSE)</formula>
    </cfRule>
  </conditionalFormatting>
  <conditionalFormatting sqref="AE83:AI83">
    <cfRule type="expression" dxfId="213" priority="463">
      <formula>IF(RIGHT(TEXT(AE83,"0.#"),1)=".",FALSE,TRUE)</formula>
    </cfRule>
    <cfRule type="expression" dxfId="212" priority="464">
      <formula>IF(RIGHT(TEXT(AE83,"0.#"),1)=".",TRUE,FALSE)</formula>
    </cfRule>
  </conditionalFormatting>
  <conditionalFormatting sqref="AJ83:AX83">
    <cfRule type="expression" dxfId="211" priority="461">
      <formula>IF(RIGHT(TEXT(AJ83,"0.#"),1)=".",FALSE,TRUE)</formula>
    </cfRule>
    <cfRule type="expression" dxfId="210" priority="462">
      <formula>IF(RIGHT(TEXT(AJ83,"0.#"),1)=".",TRUE,FALSE)</formula>
    </cfRule>
  </conditionalFormatting>
  <conditionalFormatting sqref="L99">
    <cfRule type="expression" dxfId="209" priority="441">
      <formula>IF(RIGHT(TEXT(L99,"0.#"),1)=".",FALSE,TRUE)</formula>
    </cfRule>
    <cfRule type="expression" dxfId="208" priority="442">
      <formula>IF(RIGHT(TEXT(L99,"0.#"),1)=".",TRUE,FALSE)</formula>
    </cfRule>
  </conditionalFormatting>
  <conditionalFormatting sqref="L104">
    <cfRule type="expression" dxfId="207" priority="439">
      <formula>IF(RIGHT(TEXT(L104,"0.#"),1)=".",FALSE,TRUE)</formula>
    </cfRule>
    <cfRule type="expression" dxfId="206" priority="440">
      <formula>IF(RIGHT(TEXT(L104,"0.#"),1)=".",TRUE,FALSE)</formula>
    </cfRule>
  </conditionalFormatting>
  <conditionalFormatting sqref="R104">
    <cfRule type="expression" dxfId="205" priority="437">
      <formula>IF(RIGHT(TEXT(R104,"0.#"),1)=".",FALSE,TRUE)</formula>
    </cfRule>
    <cfRule type="expression" dxfId="204" priority="438">
      <formula>IF(RIGHT(TEXT(R104,"0.#"),1)=".",TRUE,FALSE)</formula>
    </cfRule>
  </conditionalFormatting>
  <conditionalFormatting sqref="P18:AX18">
    <cfRule type="expression" dxfId="203" priority="435">
      <formula>IF(RIGHT(TEXT(P18,"0.#"),1)=".",FALSE,TRUE)</formula>
    </cfRule>
    <cfRule type="expression" dxfId="202" priority="436">
      <formula>IF(RIGHT(TEXT(P18,"0.#"),1)=".",TRUE,FALSE)</formula>
    </cfRule>
  </conditionalFormatting>
  <conditionalFormatting sqref="Y181">
    <cfRule type="expression" dxfId="201" priority="431">
      <formula>IF(RIGHT(TEXT(Y181,"0.#"),1)=".",FALSE,TRUE)</formula>
    </cfRule>
    <cfRule type="expression" dxfId="200" priority="432">
      <formula>IF(RIGHT(TEXT(Y181,"0.#"),1)=".",TRUE,FALSE)</formula>
    </cfRule>
  </conditionalFormatting>
  <conditionalFormatting sqref="Y190">
    <cfRule type="expression" dxfId="199" priority="427">
      <formula>IF(RIGHT(TEXT(Y190,"0.#"),1)=".",FALSE,TRUE)</formula>
    </cfRule>
    <cfRule type="expression" dxfId="198" priority="428">
      <formula>IF(RIGHT(TEXT(Y190,"0.#"),1)=".",TRUE,FALSE)</formula>
    </cfRule>
  </conditionalFormatting>
  <conditionalFormatting sqref="AK236">
    <cfRule type="expression" dxfId="197" priority="349">
      <formula>IF(RIGHT(TEXT(AK236,"0.#"),1)=".",FALSE,TRUE)</formula>
    </cfRule>
    <cfRule type="expression" dxfId="196" priority="350">
      <formula>IF(RIGHT(TEXT(AK236,"0.#"),1)=".",TRUE,FALSE)</formula>
    </cfRule>
  </conditionalFormatting>
  <conditionalFormatting sqref="AE54:AI54">
    <cfRule type="expression" dxfId="195" priority="299">
      <formula>IF(RIGHT(TEXT(AE54,"0.#"),1)=".",FALSE,TRUE)</formula>
    </cfRule>
    <cfRule type="expression" dxfId="194" priority="300">
      <formula>IF(RIGHT(TEXT(AE54,"0.#"),1)=".",TRUE,FALSE)</formula>
    </cfRule>
  </conditionalFormatting>
  <conditionalFormatting sqref="P16:AQ17 P15:AX15 P13:AX13">
    <cfRule type="expression" dxfId="193" priority="257">
      <formula>IF(RIGHT(TEXT(P13,"0.#"),1)=".",FALSE,TRUE)</formula>
    </cfRule>
    <cfRule type="expression" dxfId="192" priority="258">
      <formula>IF(RIGHT(TEXT(P13,"0.#"),1)=".",TRUE,FALSE)</formula>
    </cfRule>
  </conditionalFormatting>
  <conditionalFormatting sqref="P19:AJ19">
    <cfRule type="expression" dxfId="191" priority="255">
      <formula>IF(RIGHT(TEXT(P19,"0.#"),1)=".",FALSE,TRUE)</formula>
    </cfRule>
    <cfRule type="expression" dxfId="190" priority="256">
      <formula>IF(RIGHT(TEXT(P19,"0.#"),1)=".",TRUE,FALSE)</formula>
    </cfRule>
  </conditionalFormatting>
  <conditionalFormatting sqref="AE55:AX55 AJ54:AS54">
    <cfRule type="expression" dxfId="189" priority="251">
      <formula>IF(RIGHT(TEXT(AE54,"0.#"),1)=".",FALSE,TRUE)</formula>
    </cfRule>
    <cfRule type="expression" dxfId="188" priority="252">
      <formula>IF(RIGHT(TEXT(AE54,"0.#"),1)=".",TRUE,FALSE)</formula>
    </cfRule>
  </conditionalFormatting>
  <conditionalFormatting sqref="AE68:AS68">
    <cfRule type="expression" dxfId="187" priority="247">
      <formula>IF(RIGHT(TEXT(AE68,"0.#"),1)=".",FALSE,TRUE)</formula>
    </cfRule>
    <cfRule type="expression" dxfId="186" priority="248">
      <formula>IF(RIGHT(TEXT(AE68,"0.#"),1)=".",TRUE,FALSE)</formula>
    </cfRule>
  </conditionalFormatting>
  <conditionalFormatting sqref="AE95:AI95 AE92:AI92 AE89:AI89 AE86:AI86">
    <cfRule type="expression" dxfId="185" priority="245">
      <formula>IF(RIGHT(TEXT(AE86,"0.#"),1)=".",FALSE,TRUE)</formula>
    </cfRule>
    <cfRule type="expression" dxfId="184" priority="246">
      <formula>IF(RIGHT(TEXT(AE86,"0.#"),1)=".",TRUE,FALSE)</formula>
    </cfRule>
  </conditionalFormatting>
  <conditionalFormatting sqref="AJ95:AX95 AJ92:AX92 AJ89:AX89 AJ86:AX86">
    <cfRule type="expression" dxfId="183" priority="243">
      <formula>IF(RIGHT(TEXT(AJ86,"0.#"),1)=".",FALSE,TRUE)</formula>
    </cfRule>
    <cfRule type="expression" dxfId="182" priority="244">
      <formula>IF(RIGHT(TEXT(AJ86,"0.#"),1)=".",TRUE,FALSE)</formula>
    </cfRule>
  </conditionalFormatting>
  <conditionalFormatting sqref="L100:L103 L98">
    <cfRule type="expression" dxfId="181" priority="241">
      <formula>IF(RIGHT(TEXT(L98,"0.#"),1)=".",FALSE,TRUE)</formula>
    </cfRule>
    <cfRule type="expression" dxfId="180" priority="242">
      <formula>IF(RIGHT(TEXT(L98,"0.#"),1)=".",TRUE,FALSE)</formula>
    </cfRule>
  </conditionalFormatting>
  <conditionalFormatting sqref="R98">
    <cfRule type="expression" dxfId="179" priority="237">
      <formula>IF(RIGHT(TEXT(R98,"0.#"),1)=".",FALSE,TRUE)</formula>
    </cfRule>
    <cfRule type="expression" dxfId="178" priority="238">
      <formula>IF(RIGHT(TEXT(R98,"0.#"),1)=".",TRUE,FALSE)</formula>
    </cfRule>
  </conditionalFormatting>
  <conditionalFormatting sqref="R99:R103">
    <cfRule type="expression" dxfId="177" priority="235">
      <formula>IF(RIGHT(TEXT(R99,"0.#"),1)=".",FALSE,TRUE)</formula>
    </cfRule>
    <cfRule type="expression" dxfId="176" priority="236">
      <formula>IF(RIGHT(TEXT(R99,"0.#"),1)=".",TRUE,FALSE)</formula>
    </cfRule>
  </conditionalFormatting>
  <conditionalFormatting sqref="Y182:Y189 Y180">
    <cfRule type="expression" dxfId="175" priority="233">
      <formula>IF(RIGHT(TEXT(Y180,"0.#"),1)=".",FALSE,TRUE)</formula>
    </cfRule>
    <cfRule type="expression" dxfId="174" priority="234">
      <formula>IF(RIGHT(TEXT(Y180,"0.#"),1)=".",TRUE,FALSE)</formula>
    </cfRule>
  </conditionalFormatting>
  <conditionalFormatting sqref="AU181">
    <cfRule type="expression" dxfId="173" priority="231">
      <formula>IF(RIGHT(TEXT(AU181,"0.#"),1)=".",FALSE,TRUE)</formula>
    </cfRule>
    <cfRule type="expression" dxfId="172" priority="232">
      <formula>IF(RIGHT(TEXT(AU181,"0.#"),1)=".",TRUE,FALSE)</formula>
    </cfRule>
  </conditionalFormatting>
  <conditionalFormatting sqref="AU190">
    <cfRule type="expression" dxfId="171" priority="229">
      <formula>IF(RIGHT(TEXT(AU190,"0.#"),1)=".",FALSE,TRUE)</formula>
    </cfRule>
    <cfRule type="expression" dxfId="170" priority="230">
      <formula>IF(RIGHT(TEXT(AU190,"0.#"),1)=".",TRUE,FALSE)</formula>
    </cfRule>
  </conditionalFormatting>
  <conditionalFormatting sqref="AU182:AU189 AU180">
    <cfRule type="expression" dxfId="169" priority="227">
      <formula>IF(RIGHT(TEXT(AU180,"0.#"),1)=".",FALSE,TRUE)</formula>
    </cfRule>
    <cfRule type="expression" dxfId="168" priority="228">
      <formula>IF(RIGHT(TEXT(AU180,"0.#"),1)=".",TRUE,FALSE)</formula>
    </cfRule>
  </conditionalFormatting>
  <conditionalFormatting sqref="Y220 Y207 Y194">
    <cfRule type="expression" dxfId="167" priority="213">
      <formula>IF(RIGHT(TEXT(Y194,"0.#"),1)=".",FALSE,TRUE)</formula>
    </cfRule>
    <cfRule type="expression" dxfId="166" priority="214">
      <formula>IF(RIGHT(TEXT(Y194,"0.#"),1)=".",TRUE,FALSE)</formula>
    </cfRule>
  </conditionalFormatting>
  <conditionalFormatting sqref="Y229 Y216 Y203">
    <cfRule type="expression" dxfId="165" priority="211">
      <formula>IF(RIGHT(TEXT(Y203,"0.#"),1)=".",FALSE,TRUE)</formula>
    </cfRule>
    <cfRule type="expression" dxfId="164" priority="212">
      <formula>IF(RIGHT(TEXT(Y203,"0.#"),1)=".",TRUE,FALSE)</formula>
    </cfRule>
  </conditionalFormatting>
  <conditionalFormatting sqref="Y221:Y228 Y219 Y208:Y215 Y206 Y195:Y202 Y193">
    <cfRule type="expression" dxfId="163" priority="209">
      <formula>IF(RIGHT(TEXT(Y193,"0.#"),1)=".",FALSE,TRUE)</formula>
    </cfRule>
    <cfRule type="expression" dxfId="162" priority="210">
      <formula>IF(RIGHT(TEXT(Y193,"0.#"),1)=".",TRUE,FALSE)</formula>
    </cfRule>
  </conditionalFormatting>
  <conditionalFormatting sqref="AU220 AU207 AU194">
    <cfRule type="expression" dxfId="161" priority="207">
      <formula>IF(RIGHT(TEXT(AU194,"0.#"),1)=".",FALSE,TRUE)</formula>
    </cfRule>
    <cfRule type="expression" dxfId="160" priority="208">
      <formula>IF(RIGHT(TEXT(AU194,"0.#"),1)=".",TRUE,FALSE)</formula>
    </cfRule>
  </conditionalFormatting>
  <conditionalFormatting sqref="AU229 AU216 AU203">
    <cfRule type="expression" dxfId="159" priority="205">
      <formula>IF(RIGHT(TEXT(AU203,"0.#"),1)=".",FALSE,TRUE)</formula>
    </cfRule>
    <cfRule type="expression" dxfId="158" priority="206">
      <formula>IF(RIGHT(TEXT(AU203,"0.#"),1)=".",TRUE,FALSE)</formula>
    </cfRule>
  </conditionalFormatting>
  <conditionalFormatting sqref="AU221:AU228 AU219 AU208:AU215 AU206 AU195:AU202 AU193">
    <cfRule type="expression" dxfId="157" priority="203">
      <formula>IF(RIGHT(TEXT(AU193,"0.#"),1)=".",FALSE,TRUE)</formula>
    </cfRule>
    <cfRule type="expression" dxfId="156" priority="204">
      <formula>IF(RIGHT(TEXT(AU193,"0.#"),1)=".",TRUE,FALSE)</formula>
    </cfRule>
  </conditionalFormatting>
  <conditionalFormatting sqref="AE56:AI56">
    <cfRule type="expression" dxfId="155" priority="177">
      <formula>IF(AND(AE56&gt;=0, RIGHT(TEXT(AE56,"0.#"),1)&lt;&gt;"."),TRUE,FALSE)</formula>
    </cfRule>
    <cfRule type="expression" dxfId="154" priority="178">
      <formula>IF(AND(AE56&gt;=0, RIGHT(TEXT(AE56,"0.#"),1)="."),TRUE,FALSE)</formula>
    </cfRule>
    <cfRule type="expression" dxfId="153" priority="179">
      <formula>IF(AND(AE56&lt;0, RIGHT(TEXT(AE56,"0.#"),1)&lt;&gt;"."),TRUE,FALSE)</formula>
    </cfRule>
    <cfRule type="expression" dxfId="152" priority="180">
      <formula>IF(AND(AE56&lt;0, RIGHT(TEXT(AE56,"0.#"),1)="."),TRUE,FALSE)</formula>
    </cfRule>
  </conditionalFormatting>
  <conditionalFormatting sqref="AJ56:AS56">
    <cfRule type="expression" dxfId="151" priority="173">
      <formula>IF(AND(AJ56&gt;=0, RIGHT(TEXT(AJ56,"0.#"),1)&lt;&gt;"."),TRUE,FALSE)</formula>
    </cfRule>
    <cfRule type="expression" dxfId="150" priority="174">
      <formula>IF(AND(AJ56&gt;=0, RIGHT(TEXT(AJ56,"0.#"),1)="."),TRUE,FALSE)</formula>
    </cfRule>
    <cfRule type="expression" dxfId="149" priority="175">
      <formula>IF(AND(AJ56&lt;0, RIGHT(TEXT(AJ56,"0.#"),1)&lt;&gt;"."),TRUE,FALSE)</formula>
    </cfRule>
    <cfRule type="expression" dxfId="148" priority="176">
      <formula>IF(AND(AJ56&lt;0, RIGHT(TEXT(AJ56,"0.#"),1)="."),TRUE,FALSE)</formula>
    </cfRule>
  </conditionalFormatting>
  <conditionalFormatting sqref="AK237:AK265">
    <cfRule type="expression" dxfId="147" priority="161">
      <formula>IF(RIGHT(TEXT(AK237,"0.#"),1)=".",FALSE,TRUE)</formula>
    </cfRule>
    <cfRule type="expression" dxfId="146" priority="162">
      <formula>IF(RIGHT(TEXT(AK237,"0.#"),1)=".",TRUE,FALSE)</formula>
    </cfRule>
  </conditionalFormatting>
  <conditionalFormatting sqref="AU237:AX265">
    <cfRule type="expression" dxfId="145" priority="157">
      <formula>IF(AND(AU237&gt;=0, RIGHT(TEXT(AU237,"0.#"),1)&lt;&gt;"."),TRUE,FALSE)</formula>
    </cfRule>
    <cfRule type="expression" dxfId="144" priority="158">
      <formula>IF(AND(AU237&gt;=0, RIGHT(TEXT(AU237,"0.#"),1)="."),TRUE,FALSE)</formula>
    </cfRule>
    <cfRule type="expression" dxfId="143" priority="159">
      <formula>IF(AND(AU237&lt;0, RIGHT(TEXT(AU237,"0.#"),1)&lt;&gt;"."),TRUE,FALSE)</formula>
    </cfRule>
    <cfRule type="expression" dxfId="142" priority="160">
      <formula>IF(AND(AU237&lt;0, RIGHT(TEXT(AU237,"0.#"),1)="."),TRUE,FALSE)</formula>
    </cfRule>
  </conditionalFormatting>
  <conditionalFormatting sqref="AK269">
    <cfRule type="expression" dxfId="141" priority="155">
      <formula>IF(RIGHT(TEXT(AK269,"0.#"),1)=".",FALSE,TRUE)</formula>
    </cfRule>
    <cfRule type="expression" dxfId="140" priority="156">
      <formula>IF(RIGHT(TEXT(AK269,"0.#"),1)=".",TRUE,FALSE)</formula>
    </cfRule>
  </conditionalFormatting>
  <conditionalFormatting sqref="AU269:AX269">
    <cfRule type="expression" dxfId="139" priority="151">
      <formula>IF(AND(AU269&gt;=0, RIGHT(TEXT(AU269,"0.#"),1)&lt;&gt;"."),TRUE,FALSE)</formula>
    </cfRule>
    <cfRule type="expression" dxfId="138" priority="152">
      <formula>IF(AND(AU269&gt;=0, RIGHT(TEXT(AU269,"0.#"),1)="."),TRUE,FALSE)</formula>
    </cfRule>
    <cfRule type="expression" dxfId="137" priority="153">
      <formula>IF(AND(AU269&lt;0, RIGHT(TEXT(AU269,"0.#"),1)&lt;&gt;"."),TRUE,FALSE)</formula>
    </cfRule>
    <cfRule type="expression" dxfId="136" priority="154">
      <formula>IF(AND(AU269&lt;0, RIGHT(TEXT(AU269,"0.#"),1)="."),TRUE,FALSE)</formula>
    </cfRule>
  </conditionalFormatting>
  <conditionalFormatting sqref="AK270:AK298">
    <cfRule type="expression" dxfId="135" priority="149">
      <formula>IF(RIGHT(TEXT(AK270,"0.#"),1)=".",FALSE,TRUE)</formula>
    </cfRule>
    <cfRule type="expression" dxfId="134" priority="150">
      <formula>IF(RIGHT(TEXT(AK270,"0.#"),1)=".",TRUE,FALSE)</formula>
    </cfRule>
  </conditionalFormatting>
  <conditionalFormatting sqref="AU270:AX298">
    <cfRule type="expression" dxfId="133" priority="145">
      <formula>IF(AND(AU270&gt;=0, RIGHT(TEXT(AU270,"0.#"),1)&lt;&gt;"."),TRUE,FALSE)</formula>
    </cfRule>
    <cfRule type="expression" dxfId="132" priority="146">
      <formula>IF(AND(AU270&gt;=0, RIGHT(TEXT(AU270,"0.#"),1)="."),TRUE,FALSE)</formula>
    </cfRule>
    <cfRule type="expression" dxfId="131" priority="147">
      <formula>IF(AND(AU270&lt;0, RIGHT(TEXT(AU270,"0.#"),1)&lt;&gt;"."),TRUE,FALSE)</formula>
    </cfRule>
    <cfRule type="expression" dxfId="130" priority="148">
      <formula>IF(AND(AU270&lt;0, RIGHT(TEXT(AU270,"0.#"),1)="."),TRUE,FALSE)</formula>
    </cfRule>
  </conditionalFormatting>
  <conditionalFormatting sqref="AK302">
    <cfRule type="expression" dxfId="129" priority="143">
      <formula>IF(RIGHT(TEXT(AK302,"0.#"),1)=".",FALSE,TRUE)</formula>
    </cfRule>
    <cfRule type="expression" dxfId="128" priority="144">
      <formula>IF(RIGHT(TEXT(AK302,"0.#"),1)=".",TRUE,FALSE)</formula>
    </cfRule>
  </conditionalFormatting>
  <conditionalFormatting sqref="AU302:AX302">
    <cfRule type="expression" dxfId="127" priority="139">
      <formula>IF(AND(AU302&gt;=0, RIGHT(TEXT(AU302,"0.#"),1)&lt;&gt;"."),TRUE,FALSE)</formula>
    </cfRule>
    <cfRule type="expression" dxfId="126" priority="140">
      <formula>IF(AND(AU302&gt;=0, RIGHT(TEXT(AU302,"0.#"),1)="."),TRUE,FALSE)</formula>
    </cfRule>
    <cfRule type="expression" dxfId="125" priority="141">
      <formula>IF(AND(AU302&lt;0, RIGHT(TEXT(AU302,"0.#"),1)&lt;&gt;"."),TRUE,FALSE)</formula>
    </cfRule>
    <cfRule type="expression" dxfId="124" priority="142">
      <formula>IF(AND(AU302&lt;0, RIGHT(TEXT(AU302,"0.#"),1)="."),TRUE,FALSE)</formula>
    </cfRule>
  </conditionalFormatting>
  <conditionalFormatting sqref="AK303:AK331">
    <cfRule type="expression" dxfId="123" priority="137">
      <formula>IF(RIGHT(TEXT(AK303,"0.#"),1)=".",FALSE,TRUE)</formula>
    </cfRule>
    <cfRule type="expression" dxfId="122" priority="138">
      <formula>IF(RIGHT(TEXT(AK303,"0.#"),1)=".",TRUE,FALSE)</formula>
    </cfRule>
  </conditionalFormatting>
  <conditionalFormatting sqref="AU303:AX331">
    <cfRule type="expression" dxfId="121" priority="133">
      <formula>IF(AND(AU303&gt;=0, RIGHT(TEXT(AU303,"0.#"),1)&lt;&gt;"."),TRUE,FALSE)</formula>
    </cfRule>
    <cfRule type="expression" dxfId="120" priority="134">
      <formula>IF(AND(AU303&gt;=0, RIGHT(TEXT(AU303,"0.#"),1)="."),TRUE,FALSE)</formula>
    </cfRule>
    <cfRule type="expression" dxfId="119" priority="135">
      <formula>IF(AND(AU303&lt;0, RIGHT(TEXT(AU303,"0.#"),1)&lt;&gt;"."),TRUE,FALSE)</formula>
    </cfRule>
    <cfRule type="expression" dxfId="118" priority="136">
      <formula>IF(AND(AU303&lt;0, RIGHT(TEXT(AU303,"0.#"),1)="."),TRUE,FALSE)</formula>
    </cfRule>
  </conditionalFormatting>
  <conditionalFormatting sqref="AK335">
    <cfRule type="expression" dxfId="117" priority="131">
      <formula>IF(RIGHT(TEXT(AK335,"0.#"),1)=".",FALSE,TRUE)</formula>
    </cfRule>
    <cfRule type="expression" dxfId="116" priority="132">
      <formula>IF(RIGHT(TEXT(AK335,"0.#"),1)=".",TRUE,FALSE)</formula>
    </cfRule>
  </conditionalFormatting>
  <conditionalFormatting sqref="AU335:AX335">
    <cfRule type="expression" dxfId="115" priority="127">
      <formula>IF(AND(AU335&gt;=0, RIGHT(TEXT(AU335,"0.#"),1)&lt;&gt;"."),TRUE,FALSE)</formula>
    </cfRule>
    <cfRule type="expression" dxfId="114" priority="128">
      <formula>IF(AND(AU335&gt;=0, RIGHT(TEXT(AU335,"0.#"),1)="."),TRUE,FALSE)</formula>
    </cfRule>
    <cfRule type="expression" dxfId="113" priority="129">
      <formula>IF(AND(AU335&lt;0, RIGHT(TEXT(AU335,"0.#"),1)&lt;&gt;"."),TRUE,FALSE)</formula>
    </cfRule>
    <cfRule type="expression" dxfId="112" priority="130">
      <formula>IF(AND(AU335&lt;0, RIGHT(TEXT(AU335,"0.#"),1)="."),TRUE,FALSE)</formula>
    </cfRule>
  </conditionalFormatting>
  <conditionalFormatting sqref="AK336:AK364">
    <cfRule type="expression" dxfId="111" priority="125">
      <formula>IF(RIGHT(TEXT(AK336,"0.#"),1)=".",FALSE,TRUE)</formula>
    </cfRule>
    <cfRule type="expression" dxfId="110" priority="126">
      <formula>IF(RIGHT(TEXT(AK336,"0.#"),1)=".",TRUE,FALSE)</formula>
    </cfRule>
  </conditionalFormatting>
  <conditionalFormatting sqref="AU336:AX364">
    <cfRule type="expression" dxfId="109" priority="121">
      <formula>IF(AND(AU336&gt;=0, RIGHT(TEXT(AU336,"0.#"),1)&lt;&gt;"."),TRUE,FALSE)</formula>
    </cfRule>
    <cfRule type="expression" dxfId="108" priority="122">
      <formula>IF(AND(AU336&gt;=0, RIGHT(TEXT(AU336,"0.#"),1)="."),TRUE,FALSE)</formula>
    </cfRule>
    <cfRule type="expression" dxfId="107" priority="123">
      <formula>IF(AND(AU336&lt;0, RIGHT(TEXT(AU336,"0.#"),1)&lt;&gt;"."),TRUE,FALSE)</formula>
    </cfRule>
    <cfRule type="expression" dxfId="106" priority="124">
      <formula>IF(AND(AU336&lt;0, RIGHT(TEXT(AU336,"0.#"),1)="."),TRUE,FALSE)</formula>
    </cfRule>
  </conditionalFormatting>
  <conditionalFormatting sqref="AK368">
    <cfRule type="expression" dxfId="105" priority="119">
      <formula>IF(RIGHT(TEXT(AK368,"0.#"),1)=".",FALSE,TRUE)</formula>
    </cfRule>
    <cfRule type="expression" dxfId="104" priority="120">
      <formula>IF(RIGHT(TEXT(AK368,"0.#"),1)=".",TRUE,FALSE)</formula>
    </cfRule>
  </conditionalFormatting>
  <conditionalFormatting sqref="AU368:AX368">
    <cfRule type="expression" dxfId="103" priority="115">
      <formula>IF(AND(AU368&gt;=0, RIGHT(TEXT(AU368,"0.#"),1)&lt;&gt;"."),TRUE,FALSE)</formula>
    </cfRule>
    <cfRule type="expression" dxfId="102" priority="116">
      <formula>IF(AND(AU368&gt;=0, RIGHT(TEXT(AU368,"0.#"),1)="."),TRUE,FALSE)</formula>
    </cfRule>
    <cfRule type="expression" dxfId="101" priority="117">
      <formula>IF(AND(AU368&lt;0, RIGHT(TEXT(AU368,"0.#"),1)&lt;&gt;"."),TRUE,FALSE)</formula>
    </cfRule>
    <cfRule type="expression" dxfId="100" priority="118">
      <formula>IF(AND(AU368&lt;0, RIGHT(TEXT(AU368,"0.#"),1)="."),TRUE,FALSE)</formula>
    </cfRule>
  </conditionalFormatting>
  <conditionalFormatting sqref="AK369:AK397">
    <cfRule type="expression" dxfId="99" priority="113">
      <formula>IF(RIGHT(TEXT(AK369,"0.#"),1)=".",FALSE,TRUE)</formula>
    </cfRule>
    <cfRule type="expression" dxfId="98" priority="114">
      <formula>IF(RIGHT(TEXT(AK369,"0.#"),1)=".",TRUE,FALSE)</formula>
    </cfRule>
  </conditionalFormatting>
  <conditionalFormatting sqref="AU369:AX397">
    <cfRule type="expression" dxfId="97" priority="109">
      <formula>IF(AND(AU369&gt;=0, RIGHT(TEXT(AU369,"0.#"),1)&lt;&gt;"."),TRUE,FALSE)</formula>
    </cfRule>
    <cfRule type="expression" dxfId="96" priority="110">
      <formula>IF(AND(AU369&gt;=0, RIGHT(TEXT(AU369,"0.#"),1)="."),TRUE,FALSE)</formula>
    </cfRule>
    <cfRule type="expression" dxfId="95" priority="111">
      <formula>IF(AND(AU369&lt;0, RIGHT(TEXT(AU369,"0.#"),1)&lt;&gt;"."),TRUE,FALSE)</formula>
    </cfRule>
    <cfRule type="expression" dxfId="94" priority="112">
      <formula>IF(AND(AU369&lt;0, RIGHT(TEXT(AU369,"0.#"),1)="."),TRUE,FALSE)</formula>
    </cfRule>
  </conditionalFormatting>
  <conditionalFormatting sqref="AU401:AX401">
    <cfRule type="expression" dxfId="93" priority="103">
      <formula>IF(AND(AU401&gt;=0, RIGHT(TEXT(AU401,"0.#"),1)&lt;&gt;"."),TRUE,FALSE)</formula>
    </cfRule>
    <cfRule type="expression" dxfId="92" priority="104">
      <formula>IF(AND(AU401&gt;=0, RIGHT(TEXT(AU401,"0.#"),1)="."),TRUE,FALSE)</formula>
    </cfRule>
    <cfRule type="expression" dxfId="91" priority="105">
      <formula>IF(AND(AU401&lt;0, RIGHT(TEXT(AU401,"0.#"),1)&lt;&gt;"."),TRUE,FALSE)</formula>
    </cfRule>
    <cfRule type="expression" dxfId="90" priority="106">
      <formula>IF(AND(AU401&lt;0, RIGHT(TEXT(AU401,"0.#"),1)="."),TRUE,FALSE)</formula>
    </cfRule>
  </conditionalFormatting>
  <conditionalFormatting sqref="AK407:AK430">
    <cfRule type="expression" dxfId="89" priority="101">
      <formula>IF(RIGHT(TEXT(AK407,"0.#"),1)=".",FALSE,TRUE)</formula>
    </cfRule>
    <cfRule type="expression" dxfId="88" priority="102">
      <formula>IF(RIGHT(TEXT(AK407,"0.#"),1)=".",TRUE,FALSE)</formula>
    </cfRule>
  </conditionalFormatting>
  <conditionalFormatting sqref="AU402:AX430">
    <cfRule type="expression" dxfId="87" priority="97">
      <formula>IF(AND(AU402&gt;=0, RIGHT(TEXT(AU402,"0.#"),1)&lt;&gt;"."),TRUE,FALSE)</formula>
    </cfRule>
    <cfRule type="expression" dxfId="86" priority="98">
      <formula>IF(AND(AU402&gt;=0, RIGHT(TEXT(AU402,"0.#"),1)="."),TRUE,FALSE)</formula>
    </cfRule>
    <cfRule type="expression" dxfId="85" priority="99">
      <formula>IF(AND(AU402&lt;0, RIGHT(TEXT(AU402,"0.#"),1)&lt;&gt;"."),TRUE,FALSE)</formula>
    </cfRule>
    <cfRule type="expression" dxfId="84" priority="100">
      <formula>IF(AND(AU402&lt;0, RIGHT(TEXT(AU402,"0.#"),1)="."),TRUE,FALSE)</formula>
    </cfRule>
  </conditionalFormatting>
  <conditionalFormatting sqref="AK434">
    <cfRule type="expression" dxfId="83" priority="95">
      <formula>IF(RIGHT(TEXT(AK434,"0.#"),1)=".",FALSE,TRUE)</formula>
    </cfRule>
    <cfRule type="expression" dxfId="82" priority="96">
      <formula>IF(RIGHT(TEXT(AK434,"0.#"),1)=".",TRUE,FALSE)</formula>
    </cfRule>
  </conditionalFormatting>
  <conditionalFormatting sqref="AU434:AX434">
    <cfRule type="expression" dxfId="81" priority="91">
      <formula>IF(AND(AU434&gt;=0, RIGHT(TEXT(AU434,"0.#"),1)&lt;&gt;"."),TRUE,FALSE)</formula>
    </cfRule>
    <cfRule type="expression" dxfId="80" priority="92">
      <formula>IF(AND(AU434&gt;=0, RIGHT(TEXT(AU434,"0.#"),1)="."),TRUE,FALSE)</formula>
    </cfRule>
    <cfRule type="expression" dxfId="79" priority="93">
      <formula>IF(AND(AU434&lt;0, RIGHT(TEXT(AU434,"0.#"),1)&lt;&gt;"."),TRUE,FALSE)</formula>
    </cfRule>
    <cfRule type="expression" dxfId="78" priority="94">
      <formula>IF(AND(AU434&lt;0, RIGHT(TEXT(AU434,"0.#"),1)="."),TRUE,FALSE)</formula>
    </cfRule>
  </conditionalFormatting>
  <conditionalFormatting sqref="AK435:AK463">
    <cfRule type="expression" dxfId="77" priority="89">
      <formula>IF(RIGHT(TEXT(AK435,"0.#"),1)=".",FALSE,TRUE)</formula>
    </cfRule>
    <cfRule type="expression" dxfId="76" priority="90">
      <formula>IF(RIGHT(TEXT(AK435,"0.#"),1)=".",TRUE,FALSE)</formula>
    </cfRule>
  </conditionalFormatting>
  <conditionalFormatting sqref="AU435:AX463">
    <cfRule type="expression" dxfId="75" priority="85">
      <formula>IF(AND(AU435&gt;=0, RIGHT(TEXT(AU435,"0.#"),1)&lt;&gt;"."),TRUE,FALSE)</formula>
    </cfRule>
    <cfRule type="expression" dxfId="74" priority="86">
      <formula>IF(AND(AU435&gt;=0, RIGHT(TEXT(AU435,"0.#"),1)="."),TRUE,FALSE)</formula>
    </cfRule>
    <cfRule type="expression" dxfId="73" priority="87">
      <formula>IF(AND(AU435&lt;0, RIGHT(TEXT(AU435,"0.#"),1)&lt;&gt;"."),TRUE,FALSE)</formula>
    </cfRule>
    <cfRule type="expression" dxfId="72" priority="88">
      <formula>IF(AND(AU435&lt;0, RIGHT(TEXT(AU435,"0.#"),1)="."),TRUE,FALSE)</formula>
    </cfRule>
  </conditionalFormatting>
  <conditionalFormatting sqref="AK467">
    <cfRule type="expression" dxfId="71" priority="83">
      <formula>IF(RIGHT(TEXT(AK467,"0.#"),1)=".",FALSE,TRUE)</formula>
    </cfRule>
    <cfRule type="expression" dxfId="70" priority="84">
      <formula>IF(RIGHT(TEXT(AK467,"0.#"),1)=".",TRUE,FALSE)</formula>
    </cfRule>
  </conditionalFormatting>
  <conditionalFormatting sqref="AU467:AX467">
    <cfRule type="expression" dxfId="69" priority="79">
      <formula>IF(AND(AU467&gt;=0, RIGHT(TEXT(AU467,"0.#"),1)&lt;&gt;"."),TRUE,FALSE)</formula>
    </cfRule>
    <cfRule type="expression" dxfId="68" priority="80">
      <formula>IF(AND(AU467&gt;=0, RIGHT(TEXT(AU467,"0.#"),1)="."),TRUE,FALSE)</formula>
    </cfRule>
    <cfRule type="expression" dxfId="67" priority="81">
      <formula>IF(AND(AU467&lt;0, RIGHT(TEXT(AU467,"0.#"),1)&lt;&gt;"."),TRUE,FALSE)</formula>
    </cfRule>
    <cfRule type="expression" dxfId="66" priority="82">
      <formula>IF(AND(AU467&lt;0, RIGHT(TEXT(AU467,"0.#"),1)="."),TRUE,FALSE)</formula>
    </cfRule>
  </conditionalFormatting>
  <conditionalFormatting sqref="AK468:AK496">
    <cfRule type="expression" dxfId="65" priority="77">
      <formula>IF(RIGHT(TEXT(AK468,"0.#"),1)=".",FALSE,TRUE)</formula>
    </cfRule>
    <cfRule type="expression" dxfId="64" priority="78">
      <formula>IF(RIGHT(TEXT(AK468,"0.#"),1)=".",TRUE,FALSE)</formula>
    </cfRule>
  </conditionalFormatting>
  <conditionalFormatting sqref="AU468:AX496">
    <cfRule type="expression" dxfId="63" priority="73">
      <formula>IF(AND(AU468&gt;=0, RIGHT(TEXT(AU468,"0.#"),1)&lt;&gt;"."),TRUE,FALSE)</formula>
    </cfRule>
    <cfRule type="expression" dxfId="62" priority="74">
      <formula>IF(AND(AU468&gt;=0, RIGHT(TEXT(AU468,"0.#"),1)="."),TRUE,FALSE)</formula>
    </cfRule>
    <cfRule type="expression" dxfId="61" priority="75">
      <formula>IF(AND(AU468&lt;0, RIGHT(TEXT(AU468,"0.#"),1)&lt;&gt;"."),TRUE,FALSE)</formula>
    </cfRule>
    <cfRule type="expression" dxfId="60" priority="76">
      <formula>IF(AND(AU468&lt;0, RIGHT(TEXT(AU468,"0.#"),1)="."),TRUE,FALSE)</formula>
    </cfRule>
  </conditionalFormatting>
  <conditionalFormatting sqref="AE24:AX24 AJ23:AS23">
    <cfRule type="expression" dxfId="59" priority="71">
      <formula>IF(RIGHT(TEXT(AE23,"0.#"),1)=".",FALSE,TRUE)</formula>
    </cfRule>
    <cfRule type="expression" dxfId="58" priority="72">
      <formula>IF(RIGHT(TEXT(AE23,"0.#"),1)=".",TRUE,FALSE)</formula>
    </cfRule>
  </conditionalFormatting>
  <conditionalFormatting sqref="AE25:AI25">
    <cfRule type="expression" dxfId="57" priority="63">
      <formula>IF(AND(AE25&gt;=0, RIGHT(TEXT(AE25,"0.#"),1)&lt;&gt;"."),TRUE,FALSE)</formula>
    </cfRule>
    <cfRule type="expression" dxfId="56" priority="64">
      <formula>IF(AND(AE25&gt;=0, RIGHT(TEXT(AE25,"0.#"),1)="."),TRUE,FALSE)</formula>
    </cfRule>
    <cfRule type="expression" dxfId="55" priority="65">
      <formula>IF(AND(AE25&lt;0, RIGHT(TEXT(AE25,"0.#"),1)&lt;&gt;"."),TRUE,FALSE)</formula>
    </cfRule>
    <cfRule type="expression" dxfId="54" priority="66">
      <formula>IF(AND(AE25&lt;0, RIGHT(TEXT(AE25,"0.#"),1)="."),TRUE,FALSE)</formula>
    </cfRule>
  </conditionalFormatting>
  <conditionalFormatting sqref="AJ25:AS25">
    <cfRule type="expression" dxfId="53" priority="59">
      <formula>IF(AND(AJ25&gt;=0, RIGHT(TEXT(AJ25,"0.#"),1)&lt;&gt;"."),TRUE,FALSE)</formula>
    </cfRule>
    <cfRule type="expression" dxfId="52" priority="60">
      <formula>IF(AND(AJ25&gt;=0, RIGHT(TEXT(AJ25,"0.#"),1)="."),TRUE,FALSE)</formula>
    </cfRule>
    <cfRule type="expression" dxfId="51" priority="61">
      <formula>IF(AND(AJ25&lt;0, RIGHT(TEXT(AJ25,"0.#"),1)&lt;&gt;"."),TRUE,FALSE)</formula>
    </cfRule>
    <cfRule type="expression" dxfId="50" priority="62">
      <formula>IF(AND(AJ25&lt;0, RIGHT(TEXT(AJ25,"0.#"),1)="."),TRUE,FALSE)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cfRule type="expression" dxfId="45" priority="45">
      <formula>IF(RIGHT(TEXT(AE38,"0.#"),1)=".",FALSE,TRUE)</formula>
    </cfRule>
    <cfRule type="expression" dxfId="44" priority="46">
      <formula>IF(RIGHT(TEXT(AE38,"0.#"),1)=".",TRUE,FALSE)</formula>
    </cfRule>
  </conditionalFormatting>
  <conditionalFormatting sqref="AE44:AX44 AJ43:AS43 AE39:AX39 AJ38:AS38 AT29:AX29">
    <cfRule type="expression" dxfId="43" priority="43">
      <formula>IF(RIGHT(TEXT(AE29,"0.#"),1)=".",FALSE,TRUE)</formula>
    </cfRule>
    <cfRule type="expression" dxfId="42" priority="44">
      <formula>IF(RIGHT(TEXT(AE29,"0.#"),1)=".",TRUE,FALSE)</formula>
    </cfRule>
  </conditionalFormatting>
  <conditionalFormatting sqref="AE45:AI45 AE40:AI40 AE30:AS30 AE35:AS35">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cfRule type="expression" dxfId="37" priority="35">
      <formula>IF(AND(AJ40&gt;=0, RIGHT(TEXT(AJ40,"0.#"),1)&lt;&gt;"."),TRUE,FALSE)</formula>
    </cfRule>
    <cfRule type="expression" dxfId="36" priority="36">
      <formula>IF(AND(AJ40&gt;=0, RIGHT(TEXT(AJ40,"0.#"),1)="."),TRUE,FALSE)</formula>
    </cfRule>
    <cfRule type="expression" dxfId="35" priority="37">
      <formula>IF(AND(AJ40&lt;0, RIGHT(TEXT(AJ40,"0.#"),1)&lt;&gt;"."),TRUE,FALSE)</formula>
    </cfRule>
    <cfRule type="expression" dxfId="34" priority="38">
      <formula>IF(AND(AJ40&lt;0, RIGHT(TEXT(AJ40,"0.#"),1)="."),TRUE,FALSE)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28:AI28">
    <cfRule type="expression" dxfId="17" priority="17">
      <formula>IF(RIGHT(TEXT(AE28,"0.#"),1)=".",FALSE,TRUE)</formula>
    </cfRule>
    <cfRule type="expression" dxfId="16" priority="18">
      <formula>IF(RIGHT(TEXT(AE28,"0.#"),1)=".",TRUE,FALSE)</formula>
    </cfRule>
  </conditionalFormatting>
  <conditionalFormatting sqref="AE29:AI29">
    <cfRule type="expression" dxfId="15" priority="15">
      <formula>IF(RIGHT(TEXT(AE29,"0.#"),1)=".",FALSE,TRUE)</formula>
    </cfRule>
    <cfRule type="expression" dxfId="14" priority="16">
      <formula>IF(RIGHT(TEXT(AE29,"0.#"),1)=".",TRUE,FALSE)</formula>
    </cfRule>
  </conditionalFormatting>
  <conditionalFormatting sqref="AJ28:AN29">
    <cfRule type="expression" dxfId="13" priority="13">
      <formula>IF(RIGHT(TEXT(AJ28,"0.#"),1)=".",FALSE,TRUE)</formula>
    </cfRule>
    <cfRule type="expression" dxfId="12" priority="14">
      <formula>IF(RIGHT(TEXT(AJ28,"0.#"),1)=".",TRUE,FALSE)</formula>
    </cfRule>
  </conditionalFormatting>
  <conditionalFormatting sqref="AO28:AS29">
    <cfRule type="expression" dxfId="11" priority="11">
      <formula>IF(RIGHT(TEXT(AO28,"0.#"),1)=".",FALSE,TRUE)</formula>
    </cfRule>
    <cfRule type="expression" dxfId="10" priority="12">
      <formula>IF(RIGHT(TEXT(AO28,"0.#"),1)=".",TRUE,FALSE)</formula>
    </cfRule>
  </conditionalFormatting>
  <conditionalFormatting sqref="AE33:AI33">
    <cfRule type="expression" dxfId="9" priority="9">
      <formula>IF(RIGHT(TEXT(AE33,"0.#"),1)=".",FALSE,TRUE)</formula>
    </cfRule>
    <cfRule type="expression" dxfId="8" priority="10">
      <formula>IF(RIGHT(TEXT(AE33,"0.#"),1)=".",TRUE,FALSE)</formula>
    </cfRule>
  </conditionalFormatting>
  <conditionalFormatting sqref="AJ33:AS33">
    <cfRule type="expression" dxfId="7" priority="7">
      <formula>IF(RIGHT(TEXT(AJ33,"0.#"),1)=".",FALSE,TRUE)</formula>
    </cfRule>
    <cfRule type="expression" dxfId="6" priority="8">
      <formula>IF(RIGHT(TEXT(AJ33,"0.#"),1)=".",TRUE,FALSE)</formula>
    </cfRule>
  </conditionalFormatting>
  <conditionalFormatting sqref="AE34:AX34">
    <cfRule type="expression" dxfId="5" priority="5">
      <formula>IF(RIGHT(TEXT(AE34,"0.#"),1)=".",FALSE,TRUE)</formula>
    </cfRule>
    <cfRule type="expression" dxfId="4" priority="6">
      <formula>IF(RIGHT(TEXT(AE34,"0.#"),1)=".",TRUE,FALSE)</formula>
    </cfRule>
  </conditionalFormatting>
  <conditionalFormatting sqref="AK401">
    <cfRule type="expression" dxfId="3" priority="3">
      <formula>IF(RIGHT(TEXT(AK401,"0.#"),1)=".",FALSE,TRUE)</formula>
    </cfRule>
    <cfRule type="expression" dxfId="2" priority="4">
      <formula>IF(RIGHT(TEXT(AK401,"0.#"),1)=".",TRUE,FALSE)</formula>
    </cfRule>
  </conditionalFormatting>
  <conditionalFormatting sqref="AK402:AK406">
    <cfRule type="expression" dxfId="1" priority="1">
      <formula>IF(RIGHT(TEXT(AK402,"0.#"),1)=".",FALSE,TRUE)</formula>
    </cfRule>
    <cfRule type="expression" dxfId="0" priority="2">
      <formula>IF(RIGHT(TEXT(AK402,"0.#"),1)=".",TRUE,FALSE)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6" manualBreakCount="6">
    <brk id="46" max="49" man="1"/>
    <brk id="104" max="49" man="1"/>
    <brk id="127" max="49" man="1"/>
    <brk id="138" max="49" man="1"/>
    <brk id="232" max="49" man="1"/>
    <brk id="3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4" sqref="O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369</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369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369</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369</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2015-07-07T06:55:42Z</cp:lastPrinted>
  <dcterms:created xsi:type="dcterms:W3CDTF">2012-03-13T00:50:25Z</dcterms:created>
  <dcterms:modified xsi:type="dcterms:W3CDTF">2015-08-17T08:17:25Z</dcterms:modified>
</cp:coreProperties>
</file>