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<sst xmlns="http://schemas.openxmlformats.org/spreadsheetml/2006/main" count="874" uniqueCount="513">
  <si>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</si>
  <si>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</si>
  <si>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</si>
  <si>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</si>
  <si>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</si>
  <si>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</si>
  <si>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</si>
  <si>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</si>
  <si>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</si>
  <si>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</si>
  <si>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</si>
  <si>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</si>
  <si>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</si>
  <si>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</si>
  <si>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</si>
  <si>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</si>
  <si>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</si>
  <si>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</si>
  <si>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</si>
  <si>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</si>
  <si>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</si>
  <si>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</si>
  <si>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</si>
  <si>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</si>
  <si>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</si>
  <si>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</si>
  <si>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</si>
  <si>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</si>
  <si>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</si>
  <si>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</si>
  <si>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</si>
  <si>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</si>
  <si>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</si>
  <si>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</si>
  <si>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</si>
  <si>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</si>
  <si>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</si>
  <si>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</si>
  <si>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</si>
  <si>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</si>
  <si>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</si>
  <si>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</si>
  <si>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</si>
  <si>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</si>
  <si>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</si>
  <si>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</si>
  <si>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</si>
  <si>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</si>
  <si>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</si>
  <si>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</si>
  <si>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</si>
  <si>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</si>
  <si>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</si>
  <si>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</si>
  <si>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</si>
  <si>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</si>
  <si>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</si>
  <si>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</si>
  <si>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</si>
  <si>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</si>
  <si>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</si>
  <si>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</si>
  <si>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</si>
  <si>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</si>
  <si>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</si>
  <si>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</si>
  <si>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</si>
  <si>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</si>
  <si>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</si>
  <si>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</si>
  <si>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</si>
  <si>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</si>
  <si>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</si>
  <si>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</si>
  <si>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</si>
  <si>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</si>
  <si>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</si>
  <si>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</si>
  <si>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</si>
  <si>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</si>
  <si>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</si>
  <si>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</si>
  <si>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</si>
  <si>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</si>
  <si>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</si>
  <si>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</si>
  <si>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</si>
  <si>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</si>
  <si>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</si>
  <si>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</si>
  <si>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</si>
  <si>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</si>
  <si>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</si>
  <si>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</si>
  <si>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</si>
  <si>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</si>
  <si>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</si>
  <si>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</si>
  <si>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</si>
  <si>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</si>
  <si>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</si>
  <si>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</si>
  <si>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</si>
  <si>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</si>
  <si>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</si>
  <si>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</si>
  <si>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</si>
  <si>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</si>
  <si>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</si>
  <si>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</si>
  <si>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</si>
  <si>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</si>
  <si>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</si>
  <si>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</si>
  <si>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</si>
  <si>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</si>
  <si>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</si>
  <si>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</si>
  <si>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</si>
  <si>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</si>
  <si>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</si>
  <si>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</si>
  <si>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</si>
  <si>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</si>
  <si>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</si>
  <si>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</si>
  <si>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</si>
  <si>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</si>
  <si>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</si>
  <si>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</si>
  <si>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</si>
  <si>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</si>
  <si>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</si>
  <si>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</si>
  <si>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</si>
  <si>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</si>
  <si>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</si>
  <si>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</si>
  <si>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</si>
  <si>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</si>
  <si>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</si>
  <si>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</si>
  <si>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</si>
  <si>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</si>
  <si>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</si>
  <si>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</si>
  <si>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</si>
  <si>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</si>
  <si>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</si>
  <si>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</si>
  <si>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</si>
  <si>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</si>
  <si>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</si>
  <si>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</si>
  <si>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</si>
  <si>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</si>
  <si>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</si>
  <si>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</si>
  <si>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</si>
  <si>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</si>
  <si>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</si>
  <si>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</si>
  <si>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</si>
  <si>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</si>
  <si>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</si>
  <si>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</si>
  <si>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</si>
  <si>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</si>
  <si>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</si>
  <si>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</si>
  <si>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</si>
  <si>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</si>
  <si>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</si>
  <si>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</si>
  <si>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</si>
  <si>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</si>
  <si>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</si>
  <si>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</si>
  <si>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</si>
  <si>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</si>
  <si>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</si>
  <si>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</si>
  <si>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</si>
  <si>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</si>
  <si>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</si>
  <si>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</si>
  <si>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</si>
  <si>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</si>
  <si>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</si>
  <si>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</si>
  <si>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</si>
  <si>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</si>
  <si>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</si>
  <si>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</si>
  <si>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</si>
  <si>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</si>
  <si>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</si>
  <si>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</si>
  <si>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</si>
  <si>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</si>
  <si>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</si>
  <si>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</si>
  <si>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</si>
  <si>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</si>
  <si>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</si>
  <si>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</si>
  <si>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</si>
  <si>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</si>
  <si>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</si>
  <si>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</si>
  <si>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</si>
  <si>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</si>
  <si>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</si>
  <si>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</si>
  <si>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</si>
  <si>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</si>
  <si>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</si>
  <si>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</si>
  <si>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</si>
  <si>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</si>
  <si>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</si>
  <si>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</si>
  <si>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</si>
  <si>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</si>
  <si>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</si>
  <si>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</si>
  <si>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</si>
  <si>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</si>
  <si>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</si>
  <si>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</si>
  <si>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</si>
  <si>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</si>
  <si>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</si>
  <si>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</si>
  <si>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</si>
  <si>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</si>
  <si>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</si>
  <si>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</si>
  <si>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</si>
  <si>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</si>
  <si>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</si>
  <si>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</si>
  <si>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</si>
  <si>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</si>
  <si>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</si>
  <si>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</si>
  <si>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</si>
  <si>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</si>
  <si>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</si>
  <si>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</si>
  <si>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</si>
  <si>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</si>
  <si>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</si>
  <si>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</si>
  <si>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</si>
  <si>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</si>
  <si>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</si>
  <si>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</si>
  <si>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</si>
  <si>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</si>
  <si>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</si>
  <si>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</si>
  <si>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</si>
  <si>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</si>
  <si>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</si>
  <si>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</si>
  <si>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</si>
  <si>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</si>
  <si>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</si>
  <si>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</si>
  <si>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</si>
  <si>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</si>
  <si>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</si>
  <si>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</si>
  <si>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</si>
  <si>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</si>
  <si>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</si>
  <si>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</si>
  <si>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</si>
  <si>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</si>
  <si>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</si>
  <si>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</si>
  <si>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</si>
  <si>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</si>
  <si>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</si>
  <si>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</si>
  <si>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</si>
  <si>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</si>
  <si>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</si>
  <si>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</si>
  <si>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</si>
  <si>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</si>
  <si>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</si>
  <si>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</si>
  <si>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</si>
  <si>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</si>
  <si>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</si>
  <si>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</si>
  <si>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</si>
  <si>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</si>
  <si>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</si>
  <si>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</si>
  <si>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</si>
  <si>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</si>
  <si>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</si>
  <si>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</si>
  <si>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</si>
  <si>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</si>
  <si>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</si>
  <si>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</si>
  <si>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</si>
  <si>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</si>
  <si>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</si>
  <si>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</si>
  <si>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</si>
  <si>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</si>
  <si>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</si>
  <si>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</si>
  <si>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</si>
  <si>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</si>
  <si>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</si>
  <si>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</si>
  <si>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</si>
  <si>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</si>
  <si>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</si>
  <si>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</si>
  <si>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</si>
  <si>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</si>
  <si>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</si>
  <si>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</si>
  <si>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</si>
  <si>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</si>
  <si>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</si>
  <si>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</si>
  <si>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</si>
  <si>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</si>
  <si>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</si>
  <si>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</si>
  <si>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</si>
  <si>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</si>
  <si>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</si>
  <si>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</si>
  <si>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</si>
  <si>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</si>
  <si>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</si>
  <si>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</si>
  <si>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</si>
  <si>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</si>
  <si>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</si>
  <si>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</si>
  <si>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</si>
  <si>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</si>
  <si>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</si>
  <si>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</si>
  <si>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</si>
  <si>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</si>
  <si>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</si>
  <si>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</si>
  <si>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</si>
  <si>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</si>
  <si>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</si>
  <si>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</si>
  <si>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　</t>
    <phoneticPr fontId="5"/>
  </si>
  <si>
    <t>　</t>
  </si>
  <si>
    <t>食料安定供給関係</t>
    <rPh sb="0" eb="2">
      <t>ショクリョウ</t>
    </rPh>
    <phoneticPr fontId="5"/>
  </si>
  <si>
    <t>復興庁</t>
    <rPh sb="0" eb="2">
      <t>フッコウ</t>
    </rPh>
    <rPh sb="2" eb="3">
      <t>チョウ</t>
    </rPh>
    <phoneticPr fontId="5"/>
  </si>
  <si>
    <t>放射性物質対処型森林・林業復興対策実証事業</t>
    <rPh sb="0" eb="3">
      <t>ホウシャセイ</t>
    </rPh>
    <rPh sb="3" eb="5">
      <t>ブッシツ</t>
    </rPh>
    <rPh sb="5" eb="7">
      <t>タイショ</t>
    </rPh>
    <rPh sb="7" eb="8">
      <t>ガタ</t>
    </rPh>
    <rPh sb="8" eb="10">
      <t>シンリン</t>
    </rPh>
    <rPh sb="11" eb="13">
      <t>リンギョウ</t>
    </rPh>
    <rPh sb="13" eb="15">
      <t>フッコウ</t>
    </rPh>
    <rPh sb="15" eb="17">
      <t>タイサク</t>
    </rPh>
    <rPh sb="17" eb="19">
      <t>ジッショウ</t>
    </rPh>
    <rPh sb="19" eb="21">
      <t>ジギョウ</t>
    </rPh>
    <phoneticPr fontId="5"/>
  </si>
  <si>
    <t>統括官付参事官（予算・会計担当）</t>
    <rPh sb="0" eb="3">
      <t>トウカツカン</t>
    </rPh>
    <rPh sb="3" eb="4">
      <t>ツキ</t>
    </rPh>
    <rPh sb="4" eb="7">
      <t>サンジカン</t>
    </rPh>
    <rPh sb="8" eb="10">
      <t>ヨサン</t>
    </rPh>
    <rPh sb="11" eb="13">
      <t>カイケイ</t>
    </rPh>
    <rPh sb="13" eb="15">
      <t>タントウ</t>
    </rPh>
    <phoneticPr fontId="5"/>
  </si>
  <si>
    <t>福島復興再生基本方針
森林・林業基本計画（方法書、中期目標、中期計画）</t>
    <phoneticPr fontId="5"/>
  </si>
  <si>
    <t>　放射性物質の影響がある被災地では、森林所有者の経営意欲の減退、被ばくへの不安等から、自主的・計画的な森林整備を期待することが極めて困難となっている。このため、通常の森林整備の手法に加えて、林業者と住民の不安を取り除くための放射性物質への対処方策の実証などを一体的に行うことにより、円滑な森林整備を推進する。</t>
    <phoneticPr fontId="5"/>
  </si>
  <si>
    <t>（１）実証に係る事前調査等（補助率：定額）
　実証地を選定するための汚染状況重点調査地域等の森林の放射線量等の概況調査、作業計画の検討を行うための実証対象森林の調査、森林所有者への説明・同意取り付け等を実施する。
（２）伐採に伴い発生する副産物の減容化等放射性物質への対処方策の実証（補助率等：定額、請負）
　円滑な森林整備を促進するため、伐採に伴い発生する樹木の枝葉等の破砕・梱包・運搬・保管、放射性物質の拡散抑制のための木柵の設置等、地域において放射性物質への対処に必要な取組を実証的に実施する。
（３）副産物等の利用の円滑化のための実証（補助率：定額）
　既存及び新設木質バイオマス関連施設の利用にあたって、放射性物質への影響に対処するための施設等の整備や新技術の導入等により、実証的な取組を実施する。
（４）ほだ木等原木林再生のための実証（補助率：定額）
　放射性物質の影響を受けているほだ木等の原木林の再生に向けた実証的な取組を実施する。</t>
    <rPh sb="198" eb="201">
      <t>ホウシャセイ</t>
    </rPh>
    <rPh sb="201" eb="203">
      <t>ブッシツ</t>
    </rPh>
    <rPh sb="206" eb="208">
      <t>ヨクセイ</t>
    </rPh>
    <rPh sb="212" eb="214">
      <t>モクサク</t>
    </rPh>
    <rPh sb="215" eb="217">
      <t>セッチ</t>
    </rPh>
    <rPh sb="328" eb="330">
      <t>セイビ</t>
    </rPh>
    <rPh sb="331" eb="334">
      <t>シンギジュツ</t>
    </rPh>
    <rPh sb="335" eb="337">
      <t>ドウニュウ</t>
    </rPh>
    <rPh sb="337" eb="338">
      <t>トウ</t>
    </rPh>
    <rPh sb="360" eb="361">
      <t>キ</t>
    </rPh>
    <rPh sb="361" eb="362">
      <t>トウ</t>
    </rPh>
    <rPh sb="362" eb="364">
      <t>ゲンボク</t>
    </rPh>
    <rPh sb="364" eb="365">
      <t>リン</t>
    </rPh>
    <rPh sb="365" eb="367">
      <t>サイセイ</t>
    </rPh>
    <rPh sb="371" eb="373">
      <t>ジッショウ</t>
    </rPh>
    <rPh sb="374" eb="377">
      <t>ホジョリツ</t>
    </rPh>
    <rPh sb="378" eb="380">
      <t>テイガク</t>
    </rPh>
    <rPh sb="383" eb="386">
      <t>ホウシャセイ</t>
    </rPh>
    <rPh sb="386" eb="388">
      <t>ブッシツ</t>
    </rPh>
    <rPh sb="389" eb="391">
      <t>エイキョウ</t>
    </rPh>
    <rPh sb="392" eb="393">
      <t>ウ</t>
    </rPh>
    <rPh sb="399" eb="400">
      <t>キ</t>
    </rPh>
    <rPh sb="400" eb="401">
      <t>トウ</t>
    </rPh>
    <rPh sb="402" eb="404">
      <t>ゲンボク</t>
    </rPh>
    <rPh sb="404" eb="405">
      <t>リン</t>
    </rPh>
    <rPh sb="406" eb="408">
      <t>サイセイ</t>
    </rPh>
    <rPh sb="409" eb="410">
      <t>ム</t>
    </rPh>
    <rPh sb="412" eb="415">
      <t>ジッショウテキ</t>
    </rPh>
    <rPh sb="416" eb="418">
      <t>トリクミ</t>
    </rPh>
    <rPh sb="419" eb="421">
      <t>ジッシ</t>
    </rPh>
    <phoneticPr fontId="5"/>
  </si>
  <si>
    <t>○</t>
  </si>
  <si>
    <t>-</t>
    <phoneticPr fontId="5"/>
  </si>
  <si>
    <t>-</t>
    <phoneticPr fontId="5"/>
  </si>
  <si>
    <t>ha</t>
    <phoneticPr fontId="5"/>
  </si>
  <si>
    <t>-</t>
    <phoneticPr fontId="5"/>
  </si>
  <si>
    <t>本事業の事前調査等の結果を活用して実施される間伐等面積</t>
    <phoneticPr fontId="5"/>
  </si>
  <si>
    <t>ha</t>
    <phoneticPr fontId="5"/>
  </si>
  <si>
    <t>百万円</t>
    <rPh sb="0" eb="2">
      <t>ヒャクマン</t>
    </rPh>
    <rPh sb="2" eb="3">
      <t>エン</t>
    </rPh>
    <phoneticPr fontId="5"/>
  </si>
  <si>
    <t>百万円/ha</t>
    <rPh sb="0" eb="2">
      <t>ヒャクマン</t>
    </rPh>
    <rPh sb="2" eb="3">
      <t>エン</t>
    </rPh>
    <phoneticPr fontId="5"/>
  </si>
  <si>
    <t xml:space="preserve">            -</t>
    <phoneticPr fontId="5"/>
  </si>
  <si>
    <t>203÷516</t>
    <phoneticPr fontId="5"/>
  </si>
  <si>
    <t>△</t>
  </si>
  <si>
    <t>‐</t>
  </si>
  <si>
    <t>　本事業は、東日本大震災に伴い発生した原子力発電所事故の影響を軽減させ、地域の主要な産業である林業生産活動を円滑に進め、地域住民の雇用・生活の場を確保していくことを目的としており、優先度の高い事業である。</t>
    <phoneticPr fontId="5"/>
  </si>
  <si>
    <t>-</t>
    <phoneticPr fontId="5"/>
  </si>
  <si>
    <t>参事官　小瀬　達之</t>
    <phoneticPr fontId="5"/>
  </si>
  <si>
    <t>政策：復興施策の推進
施策：東日本大震災からの復興に係る施策の推進</t>
    <phoneticPr fontId="5"/>
  </si>
  <si>
    <t>-</t>
    <phoneticPr fontId="5"/>
  </si>
  <si>
    <t>1,221÷1,274</t>
    <phoneticPr fontId="5"/>
  </si>
  <si>
    <t>-</t>
    <phoneticPr fontId="5"/>
  </si>
  <si>
    <t>委託費</t>
    <rPh sb="0" eb="3">
      <t>イタクヒ</t>
    </rPh>
    <phoneticPr fontId="5"/>
  </si>
  <si>
    <t>田村森林組合ほか１者への委託費</t>
    <rPh sb="0" eb="2">
      <t>タムラ</t>
    </rPh>
    <rPh sb="2" eb="4">
      <t>シンリン</t>
    </rPh>
    <rPh sb="4" eb="5">
      <t>クミ</t>
    </rPh>
    <rPh sb="5" eb="6">
      <t>ア</t>
    </rPh>
    <rPh sb="9" eb="10">
      <t>シャ</t>
    </rPh>
    <rPh sb="12" eb="15">
      <t>イタクヒ</t>
    </rPh>
    <phoneticPr fontId="5"/>
  </si>
  <si>
    <t>請負費</t>
    <rPh sb="0" eb="2">
      <t>ウケオイ</t>
    </rPh>
    <rPh sb="2" eb="3">
      <t>ヒ</t>
    </rPh>
    <phoneticPr fontId="5"/>
  </si>
  <si>
    <t>放射性物質対処型森林･林業復興対策実証事業</t>
    <rPh sb="0" eb="3">
      <t>ホウシャセイ</t>
    </rPh>
    <rPh sb="3" eb="5">
      <t>ブッシツ</t>
    </rPh>
    <rPh sb="5" eb="7">
      <t>タイショ</t>
    </rPh>
    <rPh sb="7" eb="8">
      <t>ガタ</t>
    </rPh>
    <rPh sb="8" eb="10">
      <t>シンリン</t>
    </rPh>
    <rPh sb="11" eb="13">
      <t>リンギョウ</t>
    </rPh>
    <rPh sb="13" eb="15">
      <t>フッコウ</t>
    </rPh>
    <rPh sb="15" eb="17">
      <t>タイサク</t>
    </rPh>
    <rPh sb="17" eb="19">
      <t>ジッショウ</t>
    </rPh>
    <rPh sb="19" eb="21">
      <t>ジギョウ</t>
    </rPh>
    <phoneticPr fontId="5"/>
  </si>
  <si>
    <t>B. 独立行政法人　森林総合研究所</t>
    <rPh sb="3" eb="5">
      <t>ドクリツ</t>
    </rPh>
    <rPh sb="5" eb="7">
      <t>ギョウセイ</t>
    </rPh>
    <rPh sb="7" eb="9">
      <t>ホウジン</t>
    </rPh>
    <rPh sb="10" eb="12">
      <t>シンリン</t>
    </rPh>
    <rPh sb="12" eb="14">
      <t>ソウゴウ</t>
    </rPh>
    <rPh sb="14" eb="17">
      <t>ケンキュウショ</t>
    </rPh>
    <phoneticPr fontId="5"/>
  </si>
  <si>
    <t>B (独）森林総合研究所</t>
    <rPh sb="3" eb="4">
      <t>ドク</t>
    </rPh>
    <rPh sb="5" eb="7">
      <t>シンリン</t>
    </rPh>
    <rPh sb="7" eb="9">
      <t>ソウゴウ</t>
    </rPh>
    <rPh sb="9" eb="12">
      <t>ケンキュウショ</t>
    </rPh>
    <phoneticPr fontId="5"/>
  </si>
  <si>
    <t>（独）森林総合研究所</t>
    <rPh sb="1" eb="2">
      <t>ドク</t>
    </rPh>
    <rPh sb="3" eb="5">
      <t>シンリン</t>
    </rPh>
    <rPh sb="5" eb="7">
      <t>ソウゴウ</t>
    </rPh>
    <rPh sb="7" eb="10">
      <t>ケンキュウショ</t>
    </rPh>
    <phoneticPr fontId="5"/>
  </si>
  <si>
    <t>伐採に伴い発生する副産物の減容化等放射性物質への対処方策の実証</t>
    <phoneticPr fontId="5"/>
  </si>
  <si>
    <t>C. （有）佐藤林業</t>
    <phoneticPr fontId="5"/>
  </si>
  <si>
    <t>放射性物質対処型森林・林業復興対策実証事業</t>
    <rPh sb="0" eb="3">
      <t>ホウシャセイ</t>
    </rPh>
    <rPh sb="3" eb="5">
      <t>ブッシツ</t>
    </rPh>
    <rPh sb="5" eb="8">
      <t>タイショガタ</t>
    </rPh>
    <rPh sb="8" eb="10">
      <t>シンリン</t>
    </rPh>
    <rPh sb="11" eb="13">
      <t>リンギョウ</t>
    </rPh>
    <rPh sb="13" eb="15">
      <t>フッコウ</t>
    </rPh>
    <rPh sb="15" eb="17">
      <t>タイサク</t>
    </rPh>
    <rPh sb="17" eb="19">
      <t>ジッショウ</t>
    </rPh>
    <rPh sb="19" eb="21">
      <t>ジギョウ</t>
    </rPh>
    <phoneticPr fontId="5"/>
  </si>
  <si>
    <t>D.（一社）森林調査の会</t>
    <phoneticPr fontId="5"/>
  </si>
  <si>
    <t>放射性物質対処型森林・林業復興対策実証事業実施に係る作業功程調査委託事業</t>
    <rPh sb="0" eb="3">
      <t>ホウシャセイ</t>
    </rPh>
    <rPh sb="3" eb="5">
      <t>ブッシツ</t>
    </rPh>
    <rPh sb="5" eb="8">
      <t>タイショガタ</t>
    </rPh>
    <rPh sb="8" eb="10">
      <t>シンリン</t>
    </rPh>
    <rPh sb="11" eb="13">
      <t>リンギョウ</t>
    </rPh>
    <rPh sb="13" eb="15">
      <t>フッコウ</t>
    </rPh>
    <rPh sb="15" eb="17">
      <t>タイサク</t>
    </rPh>
    <rPh sb="17" eb="19">
      <t>ジッショウ</t>
    </rPh>
    <rPh sb="19" eb="21">
      <t>ジギョウ</t>
    </rPh>
    <rPh sb="21" eb="23">
      <t>ジッシ</t>
    </rPh>
    <rPh sb="24" eb="25">
      <t>カカ</t>
    </rPh>
    <rPh sb="26" eb="28">
      <t>サギョウ</t>
    </rPh>
    <rPh sb="28" eb="30">
      <t>コウテイ</t>
    </rPh>
    <rPh sb="30" eb="32">
      <t>チョウサ</t>
    </rPh>
    <rPh sb="32" eb="34">
      <t>イタク</t>
    </rPh>
    <rPh sb="34" eb="36">
      <t>ジギョウ</t>
    </rPh>
    <phoneticPr fontId="5"/>
  </si>
  <si>
    <t>（有）佐藤林業</t>
    <rPh sb="1" eb="2">
      <t>ユウ</t>
    </rPh>
    <rPh sb="3" eb="5">
      <t>サトウ</t>
    </rPh>
    <rPh sb="5" eb="7">
      <t>リンギョウ</t>
    </rPh>
    <phoneticPr fontId="5"/>
  </si>
  <si>
    <t>放射性物質の拡散抑制のための丸太筋工の設置</t>
    <rPh sb="0" eb="3">
      <t>ホウシャセイ</t>
    </rPh>
    <rPh sb="3" eb="5">
      <t>ブッシツ</t>
    </rPh>
    <rPh sb="6" eb="8">
      <t>カクサン</t>
    </rPh>
    <rPh sb="8" eb="10">
      <t>ヨクセイ</t>
    </rPh>
    <rPh sb="14" eb="16">
      <t>マルタ</t>
    </rPh>
    <rPh sb="16" eb="18">
      <t>スジコウ</t>
    </rPh>
    <rPh sb="19" eb="21">
      <t>セッチ</t>
    </rPh>
    <phoneticPr fontId="5"/>
  </si>
  <si>
    <t>磐城林業協同組合</t>
    <rPh sb="0" eb="2">
      <t>イワキ</t>
    </rPh>
    <rPh sb="2" eb="4">
      <t>リンギョウ</t>
    </rPh>
    <rPh sb="4" eb="6">
      <t>キョウドウ</t>
    </rPh>
    <rPh sb="6" eb="8">
      <t>クミアイ</t>
    </rPh>
    <phoneticPr fontId="5"/>
  </si>
  <si>
    <t>C （有）佐藤林業ほか１者</t>
    <rPh sb="3" eb="4">
      <t>ユウ</t>
    </rPh>
    <rPh sb="5" eb="7">
      <t>サトウ</t>
    </rPh>
    <rPh sb="7" eb="9">
      <t>リンギョウ</t>
    </rPh>
    <rPh sb="12" eb="13">
      <t>シャ</t>
    </rPh>
    <phoneticPr fontId="5"/>
  </si>
  <si>
    <t>（一社）森林調査の会</t>
    <rPh sb="1" eb="2">
      <t>イチ</t>
    </rPh>
    <rPh sb="2" eb="3">
      <t>シャ</t>
    </rPh>
    <rPh sb="4" eb="6">
      <t>シンリン</t>
    </rPh>
    <rPh sb="6" eb="8">
      <t>チョウサ</t>
    </rPh>
    <rPh sb="9" eb="10">
      <t>カイ</t>
    </rPh>
    <phoneticPr fontId="5"/>
  </si>
  <si>
    <t>国有林野事業放射性物質対処型森林・林業復興対策実証事業実施に係る作業功程調査</t>
    <rPh sb="0" eb="4">
      <t>コクユウリンヤ</t>
    </rPh>
    <rPh sb="4" eb="6">
      <t>ジギョウ</t>
    </rPh>
    <rPh sb="6" eb="8">
      <t>ホウシャ</t>
    </rPh>
    <rPh sb="8" eb="9">
      <t>セイ</t>
    </rPh>
    <rPh sb="9" eb="11">
      <t>ブッシツ</t>
    </rPh>
    <rPh sb="11" eb="14">
      <t>タイショガタ</t>
    </rPh>
    <rPh sb="14" eb="16">
      <t>シンリン</t>
    </rPh>
    <rPh sb="17" eb="19">
      <t>リンギョウ</t>
    </rPh>
    <rPh sb="19" eb="21">
      <t>フッコウ</t>
    </rPh>
    <rPh sb="21" eb="23">
      <t>タイサク</t>
    </rPh>
    <rPh sb="23" eb="25">
      <t>ジッショウ</t>
    </rPh>
    <rPh sb="25" eb="27">
      <t>ジギョウ</t>
    </rPh>
    <rPh sb="27" eb="29">
      <t>ジッシ</t>
    </rPh>
    <rPh sb="30" eb="31">
      <t>カカ</t>
    </rPh>
    <rPh sb="32" eb="34">
      <t>サギョウ</t>
    </rPh>
    <rPh sb="34" eb="36">
      <t>コウテイ</t>
    </rPh>
    <rPh sb="36" eb="38">
      <t>チョウサ</t>
    </rPh>
    <phoneticPr fontId="5"/>
  </si>
  <si>
    <t>D （一社）森林調査の会</t>
    <rPh sb="3" eb="4">
      <t>イチ</t>
    </rPh>
    <rPh sb="4" eb="5">
      <t>シャ</t>
    </rPh>
    <rPh sb="6" eb="8">
      <t>シンリン</t>
    </rPh>
    <rPh sb="8" eb="10">
      <t>チョウサ</t>
    </rPh>
    <rPh sb="11" eb="12">
      <t>カイ</t>
    </rPh>
    <phoneticPr fontId="5"/>
  </si>
  <si>
    <t>田村森林組合</t>
    <rPh sb="0" eb="2">
      <t>タムラ</t>
    </rPh>
    <rPh sb="2" eb="4">
      <t>シンリン</t>
    </rPh>
    <rPh sb="4" eb="6">
      <t>クミアイ</t>
    </rPh>
    <phoneticPr fontId="5"/>
  </si>
  <si>
    <t>放射性物質の拡散抑制のための丸太柵工の設置</t>
    <rPh sb="16" eb="17">
      <t>サク</t>
    </rPh>
    <phoneticPr fontId="5"/>
  </si>
  <si>
    <t>吾妻造林有限会社</t>
    <rPh sb="0" eb="2">
      <t>アガツマ</t>
    </rPh>
    <rPh sb="2" eb="4">
      <t>ゾウリン</t>
    </rPh>
    <rPh sb="4" eb="8">
      <t>ユウゲンガイシャ</t>
    </rPh>
    <phoneticPr fontId="5"/>
  </si>
  <si>
    <t>随意契約</t>
    <rPh sb="0" eb="2">
      <t>ズイイ</t>
    </rPh>
    <rPh sb="2" eb="4">
      <t>ケイヤク</t>
    </rPh>
    <phoneticPr fontId="5"/>
  </si>
  <si>
    <t>A. 福島県</t>
    <rPh sb="3" eb="6">
      <t>フクシマケン</t>
    </rPh>
    <phoneticPr fontId="5"/>
  </si>
  <si>
    <t>E. 白河市</t>
    <rPh sb="3" eb="6">
      <t>シラカワシ</t>
    </rPh>
    <phoneticPr fontId="5"/>
  </si>
  <si>
    <t>アジア航測（株）福島支店、西白河地方森林組合への委託費</t>
    <rPh sb="3" eb="5">
      <t>コウソク</t>
    </rPh>
    <rPh sb="6" eb="7">
      <t>カブ</t>
    </rPh>
    <rPh sb="8" eb="10">
      <t>フクシマ</t>
    </rPh>
    <rPh sb="10" eb="12">
      <t>シテン</t>
    </rPh>
    <rPh sb="13" eb="14">
      <t>ニシ</t>
    </rPh>
    <rPh sb="14" eb="16">
      <t>シラカワ</t>
    </rPh>
    <rPh sb="16" eb="18">
      <t>チホウ</t>
    </rPh>
    <rPh sb="18" eb="20">
      <t>シンリン</t>
    </rPh>
    <rPh sb="20" eb="22">
      <t>クミアイ</t>
    </rPh>
    <rPh sb="24" eb="27">
      <t>イタクヒ</t>
    </rPh>
    <phoneticPr fontId="5"/>
  </si>
  <si>
    <t>白河市</t>
    <rPh sb="0" eb="2">
      <t>シラカワ</t>
    </rPh>
    <rPh sb="2" eb="3">
      <t>シ</t>
    </rPh>
    <phoneticPr fontId="5"/>
  </si>
  <si>
    <t>全体計画及び年度別計画の作成、同意取得業務</t>
    <rPh sb="0" eb="2">
      <t>ゼンタイ</t>
    </rPh>
    <rPh sb="2" eb="4">
      <t>ケイカク</t>
    </rPh>
    <rPh sb="4" eb="5">
      <t>オヨ</t>
    </rPh>
    <rPh sb="6" eb="9">
      <t>ネンドベツ</t>
    </rPh>
    <rPh sb="9" eb="11">
      <t>ケイカク</t>
    </rPh>
    <rPh sb="12" eb="14">
      <t>サクセイ</t>
    </rPh>
    <rPh sb="15" eb="17">
      <t>ドウイ</t>
    </rPh>
    <rPh sb="17" eb="19">
      <t>シュトク</t>
    </rPh>
    <rPh sb="19" eb="21">
      <t>ギョウム</t>
    </rPh>
    <phoneticPr fontId="5"/>
  </si>
  <si>
    <t>柳津町</t>
    <rPh sb="0" eb="1">
      <t>ヤナギ</t>
    </rPh>
    <rPh sb="1" eb="2">
      <t>ツ</t>
    </rPh>
    <rPh sb="2" eb="3">
      <t>マチ</t>
    </rPh>
    <phoneticPr fontId="5"/>
  </si>
  <si>
    <t>全体計画及び年度別計画の作成</t>
    <rPh sb="0" eb="2">
      <t>ゼンタイ</t>
    </rPh>
    <rPh sb="2" eb="4">
      <t>ケイカク</t>
    </rPh>
    <rPh sb="4" eb="5">
      <t>オヨ</t>
    </rPh>
    <rPh sb="6" eb="9">
      <t>ネンドベツ</t>
    </rPh>
    <rPh sb="9" eb="11">
      <t>ケイカク</t>
    </rPh>
    <rPh sb="12" eb="14">
      <t>サクセイ</t>
    </rPh>
    <phoneticPr fontId="5"/>
  </si>
  <si>
    <t>郡山市</t>
    <rPh sb="0" eb="3">
      <t>コオリヤマシ</t>
    </rPh>
    <phoneticPr fontId="5"/>
  </si>
  <si>
    <t>年度別計画の作成</t>
    <rPh sb="0" eb="3">
      <t>ネンドベツ</t>
    </rPh>
    <rPh sb="3" eb="5">
      <t>ケイカク</t>
    </rPh>
    <rPh sb="6" eb="8">
      <t>サクセイ</t>
    </rPh>
    <phoneticPr fontId="5"/>
  </si>
  <si>
    <t>福島市</t>
    <rPh sb="0" eb="3">
      <t>フクシマシ</t>
    </rPh>
    <phoneticPr fontId="5"/>
  </si>
  <si>
    <t>二本松市</t>
    <rPh sb="0" eb="4">
      <t>ニホンマツシ</t>
    </rPh>
    <phoneticPr fontId="5"/>
  </si>
  <si>
    <t>全体計画及び年度別計画の作成、枝葉等処理、拡散防止対策</t>
    <rPh sb="0" eb="2">
      <t>ゼンタイ</t>
    </rPh>
    <rPh sb="2" eb="4">
      <t>ケイカク</t>
    </rPh>
    <rPh sb="4" eb="5">
      <t>オヨ</t>
    </rPh>
    <rPh sb="6" eb="9">
      <t>ネンドベツ</t>
    </rPh>
    <rPh sb="9" eb="11">
      <t>ケイカク</t>
    </rPh>
    <rPh sb="12" eb="14">
      <t>サクセイ</t>
    </rPh>
    <rPh sb="15" eb="16">
      <t>エダ</t>
    </rPh>
    <rPh sb="16" eb="17">
      <t>ハ</t>
    </rPh>
    <rPh sb="17" eb="18">
      <t>トウ</t>
    </rPh>
    <rPh sb="18" eb="20">
      <t>ショリ</t>
    </rPh>
    <rPh sb="21" eb="23">
      <t>カクサン</t>
    </rPh>
    <rPh sb="23" eb="25">
      <t>ボウシ</t>
    </rPh>
    <rPh sb="25" eb="27">
      <t>タイサク</t>
    </rPh>
    <phoneticPr fontId="5"/>
  </si>
  <si>
    <t>いわき市</t>
    <rPh sb="3" eb="4">
      <t>シ</t>
    </rPh>
    <phoneticPr fontId="5"/>
  </si>
  <si>
    <t>棚倉町</t>
    <rPh sb="0" eb="2">
      <t>タナクラ</t>
    </rPh>
    <rPh sb="2" eb="3">
      <t>マチ</t>
    </rPh>
    <phoneticPr fontId="5"/>
  </si>
  <si>
    <t>南相馬市</t>
    <rPh sb="0" eb="3">
      <t>ミナミソウマ</t>
    </rPh>
    <rPh sb="3" eb="4">
      <t>シ</t>
    </rPh>
    <phoneticPr fontId="5"/>
  </si>
  <si>
    <t>全体計画及び年度別計画の作成、表土流出防止</t>
    <rPh sb="0" eb="2">
      <t>ゼンタイ</t>
    </rPh>
    <rPh sb="2" eb="4">
      <t>ケイカク</t>
    </rPh>
    <rPh sb="4" eb="5">
      <t>オヨ</t>
    </rPh>
    <rPh sb="6" eb="9">
      <t>ネンドベツ</t>
    </rPh>
    <rPh sb="9" eb="11">
      <t>ケイカク</t>
    </rPh>
    <rPh sb="12" eb="14">
      <t>サクセイ</t>
    </rPh>
    <rPh sb="15" eb="17">
      <t>ヒョウド</t>
    </rPh>
    <rPh sb="17" eb="19">
      <t>リュウシュツ</t>
    </rPh>
    <rPh sb="19" eb="21">
      <t>ボウシ</t>
    </rPh>
    <phoneticPr fontId="5"/>
  </si>
  <si>
    <t>国見町</t>
    <rPh sb="0" eb="2">
      <t>クニミ</t>
    </rPh>
    <rPh sb="2" eb="3">
      <t>マチ</t>
    </rPh>
    <phoneticPr fontId="5"/>
  </si>
  <si>
    <t>田村市</t>
    <rPh sb="0" eb="2">
      <t>タムラ</t>
    </rPh>
    <rPh sb="2" eb="3">
      <t>シ</t>
    </rPh>
    <phoneticPr fontId="5"/>
  </si>
  <si>
    <t>全体計画及び年度別計画の作成、同意取得業務、枝葉等処理、拡散防止対策</t>
    <rPh sb="0" eb="2">
      <t>ゼンタイ</t>
    </rPh>
    <rPh sb="2" eb="4">
      <t>ケイカク</t>
    </rPh>
    <rPh sb="4" eb="5">
      <t>オヨ</t>
    </rPh>
    <rPh sb="6" eb="9">
      <t>ネンドベツ</t>
    </rPh>
    <rPh sb="9" eb="11">
      <t>ケイカク</t>
    </rPh>
    <rPh sb="12" eb="14">
      <t>サクセイ</t>
    </rPh>
    <rPh sb="15" eb="17">
      <t>ドウイ</t>
    </rPh>
    <rPh sb="17" eb="19">
      <t>シュトク</t>
    </rPh>
    <rPh sb="19" eb="21">
      <t>ギョウム</t>
    </rPh>
    <phoneticPr fontId="5"/>
  </si>
  <si>
    <t>調査、測量、設計、同意取得等</t>
    <rPh sb="0" eb="2">
      <t>チョウサ</t>
    </rPh>
    <rPh sb="3" eb="5">
      <t>ソクリョウ</t>
    </rPh>
    <rPh sb="6" eb="8">
      <t>セッケイ</t>
    </rPh>
    <rPh sb="9" eb="11">
      <t>ドウイ</t>
    </rPh>
    <rPh sb="11" eb="13">
      <t>シュトク</t>
    </rPh>
    <rPh sb="13" eb="14">
      <t>トウ</t>
    </rPh>
    <phoneticPr fontId="5"/>
  </si>
  <si>
    <t>技術者給</t>
    <rPh sb="0" eb="3">
      <t>ギジュツシャ</t>
    </rPh>
    <rPh sb="3" eb="4">
      <t>キュウ</t>
    </rPh>
    <phoneticPr fontId="5"/>
  </si>
  <si>
    <t>需用費</t>
    <rPh sb="0" eb="3">
      <t>ジュヨウヒ</t>
    </rPh>
    <phoneticPr fontId="5"/>
  </si>
  <si>
    <t>報告書作成</t>
    <rPh sb="0" eb="3">
      <t>ホウコクショ</t>
    </rPh>
    <rPh sb="3" eb="5">
      <t>サクセイ</t>
    </rPh>
    <phoneticPr fontId="5"/>
  </si>
  <si>
    <t>（株）柳津測量設計</t>
    <rPh sb="1" eb="2">
      <t>カブ</t>
    </rPh>
    <rPh sb="3" eb="4">
      <t>ヤナギ</t>
    </rPh>
    <rPh sb="4" eb="5">
      <t>ツ</t>
    </rPh>
    <rPh sb="5" eb="7">
      <t>ソクリョウ</t>
    </rPh>
    <rPh sb="7" eb="9">
      <t>セッケイ</t>
    </rPh>
    <phoneticPr fontId="5"/>
  </si>
  <si>
    <t>福島県</t>
    <rPh sb="0" eb="3">
      <t>フクシマケン</t>
    </rPh>
    <phoneticPr fontId="5"/>
  </si>
  <si>
    <t>①実証に係る事前調査等、②伐採に伴い発生する副産物の減容化等放射性物質への対処方策の実証、④ほだ木等原木林再生のための実証</t>
    <rPh sb="1" eb="3">
      <t>ジッショウ</t>
    </rPh>
    <rPh sb="4" eb="5">
      <t>カカ</t>
    </rPh>
    <rPh sb="6" eb="8">
      <t>ジゼン</t>
    </rPh>
    <rPh sb="8" eb="10">
      <t>チョウサ</t>
    </rPh>
    <rPh sb="10" eb="11">
      <t>トウ</t>
    </rPh>
    <rPh sb="13" eb="15">
      <t>バッサイ</t>
    </rPh>
    <rPh sb="16" eb="17">
      <t>トモナ</t>
    </rPh>
    <rPh sb="18" eb="20">
      <t>ハッセイ</t>
    </rPh>
    <rPh sb="22" eb="25">
      <t>フクサンブツ</t>
    </rPh>
    <rPh sb="26" eb="29">
      <t>ゲンヨウカ</t>
    </rPh>
    <rPh sb="29" eb="30">
      <t>トウ</t>
    </rPh>
    <rPh sb="30" eb="33">
      <t>ホウシャセイ</t>
    </rPh>
    <rPh sb="33" eb="35">
      <t>ブッシツ</t>
    </rPh>
    <rPh sb="37" eb="39">
      <t>タイショ</t>
    </rPh>
    <rPh sb="39" eb="41">
      <t>ホウサク</t>
    </rPh>
    <rPh sb="42" eb="44">
      <t>ジッショウ</t>
    </rPh>
    <rPh sb="48" eb="49">
      <t>キ</t>
    </rPh>
    <rPh sb="49" eb="50">
      <t>トウ</t>
    </rPh>
    <rPh sb="50" eb="52">
      <t>ゲンボク</t>
    </rPh>
    <rPh sb="52" eb="53">
      <t>リン</t>
    </rPh>
    <rPh sb="53" eb="55">
      <t>サイセイ</t>
    </rPh>
    <rPh sb="59" eb="61">
      <t>ジッショウ</t>
    </rPh>
    <phoneticPr fontId="5"/>
  </si>
  <si>
    <t>茨城県</t>
    <rPh sb="0" eb="2">
      <t>イバラキ</t>
    </rPh>
    <rPh sb="2" eb="3">
      <t>ケン</t>
    </rPh>
    <phoneticPr fontId="5"/>
  </si>
  <si>
    <t>宮城県</t>
    <rPh sb="0" eb="3">
      <t>ミヤギケン</t>
    </rPh>
    <phoneticPr fontId="5"/>
  </si>
  <si>
    <t>岩手県</t>
    <rPh sb="0" eb="3">
      <t>イワテケン</t>
    </rPh>
    <phoneticPr fontId="5"/>
  </si>
  <si>
    <t>群馬県</t>
    <rPh sb="0" eb="3">
      <t>グンマケン</t>
    </rPh>
    <phoneticPr fontId="5"/>
  </si>
  <si>
    <t>④ほだ木等原木林再生のための実証</t>
    <rPh sb="3" eb="4">
      <t>キ</t>
    </rPh>
    <rPh sb="4" eb="5">
      <t>トウ</t>
    </rPh>
    <rPh sb="5" eb="7">
      <t>ゲンボク</t>
    </rPh>
    <rPh sb="7" eb="8">
      <t>リン</t>
    </rPh>
    <rPh sb="8" eb="10">
      <t>サイセイ</t>
    </rPh>
    <rPh sb="14" eb="16">
      <t>ジッショウ</t>
    </rPh>
    <phoneticPr fontId="5"/>
  </si>
  <si>
    <t>　　　　　　-</t>
    <phoneticPr fontId="5"/>
  </si>
  <si>
    <t>A. 福島県ほか４県</t>
    <rPh sb="3" eb="6">
      <t>フクシマケン</t>
    </rPh>
    <rPh sb="9" eb="10">
      <t>ケン</t>
    </rPh>
    <phoneticPr fontId="5"/>
  </si>
  <si>
    <t>H. （株）柳津測量設計</t>
    <phoneticPr fontId="5"/>
  </si>
  <si>
    <t>G. 田村森林組合</t>
    <rPh sb="3" eb="5">
      <t>タムラ</t>
    </rPh>
    <rPh sb="5" eb="7">
      <t>シンリン</t>
    </rPh>
    <rPh sb="7" eb="9">
      <t>クミアイ</t>
    </rPh>
    <phoneticPr fontId="5"/>
  </si>
  <si>
    <t>F. （株）国土防災技術</t>
    <rPh sb="4" eb="5">
      <t>カブ</t>
    </rPh>
    <rPh sb="6" eb="8">
      <t>コクド</t>
    </rPh>
    <rPh sb="8" eb="10">
      <t>ボウサイ</t>
    </rPh>
    <rPh sb="10" eb="12">
      <t>ギジュツ</t>
    </rPh>
    <phoneticPr fontId="5"/>
  </si>
  <si>
    <t>技術者給</t>
    <rPh sb="0" eb="3">
      <t>ギジュツシャ</t>
    </rPh>
    <rPh sb="3" eb="4">
      <t>キュウ</t>
    </rPh>
    <phoneticPr fontId="5"/>
  </si>
  <si>
    <t>森林調査等</t>
    <rPh sb="0" eb="2">
      <t>シンリン</t>
    </rPh>
    <rPh sb="2" eb="4">
      <t>チョウサ</t>
    </rPh>
    <rPh sb="4" eb="5">
      <t>トウ</t>
    </rPh>
    <phoneticPr fontId="5"/>
  </si>
  <si>
    <t>G 田村森林組合ほか１者</t>
    <rPh sb="2" eb="4">
      <t>タムラ</t>
    </rPh>
    <rPh sb="4" eb="6">
      <t>シンリン</t>
    </rPh>
    <rPh sb="6" eb="8">
      <t>クミアイ</t>
    </rPh>
    <rPh sb="11" eb="12">
      <t>シャ</t>
    </rPh>
    <phoneticPr fontId="5"/>
  </si>
  <si>
    <t>(株）国土防災技術</t>
    <phoneticPr fontId="5"/>
  </si>
  <si>
    <t>森林概況調査</t>
    <rPh sb="0" eb="2">
      <t>シンリン</t>
    </rPh>
    <rPh sb="2" eb="4">
      <t>ガイキョウ</t>
    </rPh>
    <rPh sb="4" eb="6">
      <t>チョウサ</t>
    </rPh>
    <phoneticPr fontId="5"/>
  </si>
  <si>
    <t>（株）パスコ</t>
    <rPh sb="1" eb="2">
      <t>カブ</t>
    </rPh>
    <phoneticPr fontId="5"/>
  </si>
  <si>
    <t>森林所有者の同意取り付け補助</t>
    <rPh sb="0" eb="2">
      <t>シンリン</t>
    </rPh>
    <rPh sb="2" eb="5">
      <t>ショユウシャ</t>
    </rPh>
    <rPh sb="6" eb="8">
      <t>ドウイ</t>
    </rPh>
    <rPh sb="8" eb="9">
      <t>ト</t>
    </rPh>
    <rPh sb="10" eb="11">
      <t>ツ</t>
    </rPh>
    <rPh sb="12" eb="14">
      <t>ホジョ</t>
    </rPh>
    <phoneticPr fontId="5"/>
  </si>
  <si>
    <t>随意契約</t>
    <rPh sb="0" eb="2">
      <t>ズイイ</t>
    </rPh>
    <rPh sb="2" eb="4">
      <t>ケイヤク</t>
    </rPh>
    <phoneticPr fontId="5"/>
  </si>
  <si>
    <t>農事組合法人　森のめぐみ</t>
    <rPh sb="0" eb="2">
      <t>ノウジ</t>
    </rPh>
    <rPh sb="2" eb="4">
      <t>クミアイ</t>
    </rPh>
    <rPh sb="4" eb="6">
      <t>ホウジン</t>
    </rPh>
    <rPh sb="7" eb="8">
      <t>モリ</t>
    </rPh>
    <phoneticPr fontId="5"/>
  </si>
  <si>
    <t>ほだ木等原木再生のための実証（伐採、放射性物質濃度測定）</t>
    <rPh sb="2" eb="3">
      <t>キ</t>
    </rPh>
    <rPh sb="3" eb="4">
      <t>トウ</t>
    </rPh>
    <rPh sb="4" eb="6">
      <t>ゲンボク</t>
    </rPh>
    <rPh sb="6" eb="8">
      <t>サイセイ</t>
    </rPh>
    <rPh sb="12" eb="14">
      <t>ジッショウ</t>
    </rPh>
    <rPh sb="15" eb="17">
      <t>バッサイ</t>
    </rPh>
    <rPh sb="18" eb="21">
      <t>ホウシャセイ</t>
    </rPh>
    <rPh sb="21" eb="23">
      <t>ブッシツ</t>
    </rPh>
    <rPh sb="23" eb="25">
      <t>ノウド</t>
    </rPh>
    <rPh sb="25" eb="27">
      <t>ソクテイ</t>
    </rPh>
    <phoneticPr fontId="5"/>
  </si>
  <si>
    <t>ふくしま中央森林組合</t>
    <rPh sb="4" eb="6">
      <t>チュウオウ</t>
    </rPh>
    <rPh sb="6" eb="8">
      <t>シンリン</t>
    </rPh>
    <rPh sb="8" eb="10">
      <t>クミアイ</t>
    </rPh>
    <phoneticPr fontId="5"/>
  </si>
  <si>
    <t>千葉製作所</t>
    <rPh sb="0" eb="2">
      <t>チバ</t>
    </rPh>
    <rPh sb="2" eb="5">
      <t>セイサクショ</t>
    </rPh>
    <phoneticPr fontId="5"/>
  </si>
  <si>
    <t>いわき市森林組合</t>
    <rPh sb="3" eb="4">
      <t>シ</t>
    </rPh>
    <rPh sb="4" eb="6">
      <t>シンリン</t>
    </rPh>
    <rPh sb="6" eb="8">
      <t>クミアイ</t>
    </rPh>
    <phoneticPr fontId="5"/>
  </si>
  <si>
    <t>福島県北森林組合</t>
    <rPh sb="0" eb="3">
      <t>フクシマケン</t>
    </rPh>
    <rPh sb="3" eb="4">
      <t>キタ</t>
    </rPh>
    <rPh sb="4" eb="6">
      <t>シンリン</t>
    </rPh>
    <rPh sb="6" eb="8">
      <t>クミアイ</t>
    </rPh>
    <phoneticPr fontId="5"/>
  </si>
  <si>
    <t>相馬地方森林組合</t>
    <rPh sb="0" eb="2">
      <t>ソウマ</t>
    </rPh>
    <rPh sb="2" eb="4">
      <t>チホウ</t>
    </rPh>
    <rPh sb="4" eb="6">
      <t>シンリン</t>
    </rPh>
    <rPh sb="6" eb="8">
      <t>クミアイ</t>
    </rPh>
    <phoneticPr fontId="5"/>
  </si>
  <si>
    <t>伐採に伴い発生する副産物の減容化等放射性物質への対処方策の実証</t>
    <rPh sb="0" eb="2">
      <t>バッサイ</t>
    </rPh>
    <rPh sb="3" eb="4">
      <t>トモナ</t>
    </rPh>
    <rPh sb="5" eb="7">
      <t>ハッセイ</t>
    </rPh>
    <rPh sb="9" eb="12">
      <t>フクサンブツ</t>
    </rPh>
    <rPh sb="13" eb="16">
      <t>ゲンヨウカ</t>
    </rPh>
    <rPh sb="16" eb="17">
      <t>トウ</t>
    </rPh>
    <rPh sb="17" eb="20">
      <t>ホウシャセイ</t>
    </rPh>
    <rPh sb="20" eb="22">
      <t>ブッシツ</t>
    </rPh>
    <rPh sb="24" eb="26">
      <t>タイショ</t>
    </rPh>
    <rPh sb="26" eb="28">
      <t>ホウサク</t>
    </rPh>
    <rPh sb="29" eb="31">
      <t>ジッショウ</t>
    </rPh>
    <phoneticPr fontId="5"/>
  </si>
  <si>
    <t>F (株）国土防災技術ほか１９者</t>
    <rPh sb="3" eb="4">
      <t>カブ</t>
    </rPh>
    <rPh sb="5" eb="7">
      <t>コクド</t>
    </rPh>
    <rPh sb="7" eb="9">
      <t>ボウサイ</t>
    </rPh>
    <rPh sb="9" eb="11">
      <t>ギジュツ</t>
    </rPh>
    <rPh sb="15" eb="16">
      <t>シャ</t>
    </rPh>
    <phoneticPr fontId="5"/>
  </si>
  <si>
    <t>E 白河市ほか３３者</t>
    <rPh sb="2" eb="4">
      <t>シラカワ</t>
    </rPh>
    <rPh sb="4" eb="5">
      <t>シ</t>
    </rPh>
    <rPh sb="9" eb="10">
      <t>シャ</t>
    </rPh>
    <phoneticPr fontId="5"/>
  </si>
  <si>
    <t>H 柳津測量設計ほか８７者</t>
    <rPh sb="12" eb="13">
      <t>シャ</t>
    </rPh>
    <phoneticPr fontId="5"/>
  </si>
  <si>
    <t>福島県森林・林業緑化協会</t>
    <rPh sb="0" eb="3">
      <t>フクシマケン</t>
    </rPh>
    <rPh sb="3" eb="5">
      <t>シンリン</t>
    </rPh>
    <rPh sb="6" eb="8">
      <t>リンギョウ</t>
    </rPh>
    <rPh sb="8" eb="10">
      <t>リョクカ</t>
    </rPh>
    <rPh sb="10" eb="12">
      <t>キョウカイ</t>
    </rPh>
    <phoneticPr fontId="5"/>
  </si>
  <si>
    <t>年度別計画の作成</t>
    <rPh sb="0" eb="3">
      <t>ネンドベツ</t>
    </rPh>
    <rPh sb="3" eb="5">
      <t>ケイカク</t>
    </rPh>
    <rPh sb="6" eb="8">
      <t>サクセイ</t>
    </rPh>
    <phoneticPr fontId="5"/>
  </si>
  <si>
    <t>西白河地方森林組合</t>
    <rPh sb="0" eb="1">
      <t>ニシ</t>
    </rPh>
    <rPh sb="1" eb="3">
      <t>シラカワ</t>
    </rPh>
    <rPh sb="3" eb="5">
      <t>チホウ</t>
    </rPh>
    <rPh sb="5" eb="7">
      <t>シンリン</t>
    </rPh>
    <rPh sb="7" eb="9">
      <t>クミアイ</t>
    </rPh>
    <phoneticPr fontId="5"/>
  </si>
  <si>
    <t>日本測地コンサルタント</t>
    <rPh sb="0" eb="2">
      <t>ニホン</t>
    </rPh>
    <rPh sb="2" eb="4">
      <t>ソクチ</t>
    </rPh>
    <phoneticPr fontId="5"/>
  </si>
  <si>
    <t>年度別計画の作成、同意取得業務</t>
    <rPh sb="0" eb="3">
      <t>ネンドベツ</t>
    </rPh>
    <rPh sb="3" eb="5">
      <t>ケイカク</t>
    </rPh>
    <rPh sb="6" eb="8">
      <t>サクセイ</t>
    </rPh>
    <rPh sb="9" eb="11">
      <t>ドウイ</t>
    </rPh>
    <rPh sb="11" eb="13">
      <t>シュトク</t>
    </rPh>
    <rPh sb="13" eb="15">
      <t>ギョウム</t>
    </rPh>
    <phoneticPr fontId="5"/>
  </si>
  <si>
    <t>（株）アジア航測</t>
    <rPh sb="1" eb="2">
      <t>カブ</t>
    </rPh>
    <rPh sb="6" eb="8">
      <t>コウソク</t>
    </rPh>
    <phoneticPr fontId="5"/>
  </si>
  <si>
    <t>全体計画の作成</t>
    <rPh sb="0" eb="2">
      <t>ゼンタイ</t>
    </rPh>
    <rPh sb="2" eb="4">
      <t>ケイカク</t>
    </rPh>
    <rPh sb="5" eb="7">
      <t>サクセイ</t>
    </rPh>
    <phoneticPr fontId="5"/>
  </si>
  <si>
    <t>（株）佐藤コンサルタント</t>
    <rPh sb="1" eb="2">
      <t>カブ</t>
    </rPh>
    <rPh sb="3" eb="5">
      <t>サトウ</t>
    </rPh>
    <phoneticPr fontId="5"/>
  </si>
  <si>
    <t>(株）国土防災技術ほか１２者への委託費</t>
    <rPh sb="13" eb="14">
      <t>シャ</t>
    </rPh>
    <rPh sb="16" eb="19">
      <t>イタクヒ</t>
    </rPh>
    <phoneticPr fontId="5"/>
  </si>
  <si>
    <t>県および各農林事務所における事務費、コピー用紙等消耗品等</t>
    <rPh sb="0" eb="1">
      <t>ケン</t>
    </rPh>
    <rPh sb="4" eb="5">
      <t>カク</t>
    </rPh>
    <rPh sb="5" eb="7">
      <t>ノウリン</t>
    </rPh>
    <rPh sb="7" eb="10">
      <t>ジムショ</t>
    </rPh>
    <rPh sb="14" eb="17">
      <t>ジムヒ</t>
    </rPh>
    <rPh sb="21" eb="23">
      <t>ヨウシ</t>
    </rPh>
    <rPh sb="23" eb="24">
      <t>トウ</t>
    </rPh>
    <rPh sb="24" eb="27">
      <t>ショウモウヒン</t>
    </rPh>
    <rPh sb="27" eb="28">
      <t>トウ</t>
    </rPh>
    <phoneticPr fontId="5"/>
  </si>
  <si>
    <t>旅費</t>
    <rPh sb="0" eb="2">
      <t>リョヒ</t>
    </rPh>
    <phoneticPr fontId="5"/>
  </si>
  <si>
    <t>現場監督、市町村説明に係る旅費等</t>
    <rPh sb="0" eb="2">
      <t>ゲンバ</t>
    </rPh>
    <rPh sb="2" eb="4">
      <t>カントク</t>
    </rPh>
    <rPh sb="5" eb="8">
      <t>シチョウソン</t>
    </rPh>
    <rPh sb="8" eb="10">
      <t>セツメイ</t>
    </rPh>
    <rPh sb="11" eb="12">
      <t>カカ</t>
    </rPh>
    <rPh sb="13" eb="15">
      <t>リョヒ</t>
    </rPh>
    <rPh sb="15" eb="16">
      <t>トウ</t>
    </rPh>
    <phoneticPr fontId="5"/>
  </si>
  <si>
    <t>役務費</t>
    <rPh sb="0" eb="1">
      <t>ヤク</t>
    </rPh>
    <rPh sb="1" eb="2">
      <t>ム</t>
    </rPh>
    <rPh sb="2" eb="3">
      <t>ヒ</t>
    </rPh>
    <phoneticPr fontId="5"/>
  </si>
  <si>
    <t>郵便切手、電話代等</t>
    <rPh sb="0" eb="2">
      <t>ユウビン</t>
    </rPh>
    <rPh sb="2" eb="4">
      <t>キッテ</t>
    </rPh>
    <rPh sb="5" eb="8">
      <t>デンワダイ</t>
    </rPh>
    <rPh sb="8" eb="9">
      <t>トウ</t>
    </rPh>
    <phoneticPr fontId="5"/>
  </si>
  <si>
    <t>使用料</t>
    <rPh sb="0" eb="2">
      <t>シヨウ</t>
    </rPh>
    <rPh sb="2" eb="3">
      <t>リョウ</t>
    </rPh>
    <phoneticPr fontId="5"/>
  </si>
  <si>
    <t>現場監督等に係る高速道路使用料等</t>
    <rPh sb="0" eb="2">
      <t>ゲンバ</t>
    </rPh>
    <rPh sb="2" eb="4">
      <t>カントク</t>
    </rPh>
    <rPh sb="4" eb="5">
      <t>トウ</t>
    </rPh>
    <rPh sb="6" eb="7">
      <t>カカ</t>
    </rPh>
    <rPh sb="8" eb="10">
      <t>コウソク</t>
    </rPh>
    <rPh sb="10" eb="12">
      <t>ドウロ</t>
    </rPh>
    <rPh sb="12" eb="14">
      <t>シヨウ</t>
    </rPh>
    <rPh sb="14" eb="15">
      <t>リョウ</t>
    </rPh>
    <rPh sb="15" eb="16">
      <t>トウ</t>
    </rPh>
    <phoneticPr fontId="5"/>
  </si>
  <si>
    <t>福島復興再生特別措置法　第５３条
国立研究開発法人森林総合研究所法　附則第８条</t>
    <phoneticPr fontId="5"/>
  </si>
  <si>
    <t>２６年度活動実績は見込みに対して８５．８％であった。</t>
    <rPh sb="2" eb="4">
      <t>ネンド</t>
    </rPh>
    <rPh sb="4" eb="6">
      <t>カツドウ</t>
    </rPh>
    <rPh sb="6" eb="8">
      <t>ジッセキ</t>
    </rPh>
    <rPh sb="9" eb="11">
      <t>ミコ</t>
    </rPh>
    <rPh sb="13" eb="14">
      <t>タイ</t>
    </rPh>
    <phoneticPr fontId="5"/>
  </si>
  <si>
    <t>放射性物質の影響がある被災地において、本事業による放射性物質への対処方策の実証と森林整備を一体的に行うことにより、円滑な森林整備を推進している。</t>
    <rPh sb="0" eb="3">
      <t>ホウシャセイ</t>
    </rPh>
    <rPh sb="3" eb="5">
      <t>ブッシツ</t>
    </rPh>
    <rPh sb="6" eb="8">
      <t>エイキョウ</t>
    </rPh>
    <rPh sb="11" eb="14">
      <t>ヒサイチ</t>
    </rPh>
    <rPh sb="19" eb="20">
      <t>ホン</t>
    </rPh>
    <rPh sb="20" eb="22">
      <t>ジギョウ</t>
    </rPh>
    <rPh sb="25" eb="28">
      <t>ホウシャセイ</t>
    </rPh>
    <rPh sb="28" eb="30">
      <t>ブッシツ</t>
    </rPh>
    <rPh sb="32" eb="34">
      <t>タイショ</t>
    </rPh>
    <rPh sb="34" eb="36">
      <t>ホウサク</t>
    </rPh>
    <rPh sb="37" eb="39">
      <t>ジッショウ</t>
    </rPh>
    <rPh sb="40" eb="42">
      <t>シンリン</t>
    </rPh>
    <rPh sb="42" eb="44">
      <t>セイビ</t>
    </rPh>
    <rPh sb="45" eb="48">
      <t>イッタイテキ</t>
    </rPh>
    <rPh sb="49" eb="50">
      <t>オコナ</t>
    </rPh>
    <rPh sb="57" eb="59">
      <t>エンカツ</t>
    </rPh>
    <rPh sb="60" eb="62">
      <t>シンリン</t>
    </rPh>
    <rPh sb="62" eb="64">
      <t>セイビ</t>
    </rPh>
    <rPh sb="65" eb="67">
      <t>スイシン</t>
    </rPh>
    <phoneticPr fontId="5"/>
  </si>
  <si>
    <t>　国有林で実施した（２）については、１者応札となったことから、森林整備事業と一体的に発注を行うなど、改善に努める。また、不用額が大きかった（３）については、丁寧な事業内容の説明や新たな事業箇所の掘り起こし、予算規模の適正化等によって改善を図ることとし、次年度への繰越額が大きかった（１）、（２）については、速やかに執行することによって、執行率の改善に努める。</t>
    <rPh sb="168" eb="171">
      <t>シッコウリツ</t>
    </rPh>
    <rPh sb="172" eb="174">
      <t>カイゼン</t>
    </rPh>
    <rPh sb="175" eb="176">
      <t>ツト</t>
    </rPh>
    <phoneticPr fontId="5"/>
  </si>
  <si>
    <t>補助金</t>
    <rPh sb="0" eb="3">
      <t>ホジョキン</t>
    </rPh>
    <phoneticPr fontId="5"/>
  </si>
  <si>
    <t>白河市ほか３３者への補助金</t>
    <rPh sb="0" eb="2">
      <t>シラカワ</t>
    </rPh>
    <rPh sb="2" eb="3">
      <t>シ</t>
    </rPh>
    <rPh sb="7" eb="8">
      <t>シャ</t>
    </rPh>
    <rPh sb="10" eb="13">
      <t>ホジョキン</t>
    </rPh>
    <phoneticPr fontId="5"/>
  </si>
  <si>
    <t>本事業は、放射性物質の影響を受けている汚染状況重点調査地域等で実証事業を実施することを目的としていることから、事業実施主体を特定している。</t>
    <rPh sb="0" eb="1">
      <t>ホン</t>
    </rPh>
    <rPh sb="1" eb="3">
      <t>ジギョウ</t>
    </rPh>
    <rPh sb="5" eb="8">
      <t>ホウシャセイ</t>
    </rPh>
    <rPh sb="8" eb="10">
      <t>ブッシツ</t>
    </rPh>
    <rPh sb="11" eb="13">
      <t>エイキョウ</t>
    </rPh>
    <rPh sb="14" eb="15">
      <t>ウ</t>
    </rPh>
    <rPh sb="19" eb="21">
      <t>オセン</t>
    </rPh>
    <rPh sb="21" eb="23">
      <t>ジョウキョウ</t>
    </rPh>
    <rPh sb="23" eb="25">
      <t>ジュウテン</t>
    </rPh>
    <rPh sb="25" eb="27">
      <t>チョウサ</t>
    </rPh>
    <rPh sb="27" eb="29">
      <t>チイキ</t>
    </rPh>
    <rPh sb="29" eb="30">
      <t>トウ</t>
    </rPh>
    <rPh sb="31" eb="33">
      <t>ジッショウ</t>
    </rPh>
    <rPh sb="33" eb="35">
      <t>ジギョウ</t>
    </rPh>
    <rPh sb="36" eb="38">
      <t>ジッシ</t>
    </rPh>
    <rPh sb="43" eb="45">
      <t>モクテキ</t>
    </rPh>
    <rPh sb="55" eb="57">
      <t>ジギョウ</t>
    </rPh>
    <rPh sb="57" eb="59">
      <t>ジッシ</t>
    </rPh>
    <rPh sb="59" eb="61">
      <t>シュタイ</t>
    </rPh>
    <rPh sb="62" eb="64">
      <t>トクテイ</t>
    </rPh>
    <phoneticPr fontId="5"/>
  </si>
  <si>
    <t>6,858÷1,516</t>
    <phoneticPr fontId="5"/>
  </si>
  <si>
    <t>-</t>
    <phoneticPr fontId="5"/>
  </si>
  <si>
    <t>国有林で実施した（２）において、１者応札となった。</t>
    <rPh sb="0" eb="3">
      <t>コクユウリン</t>
    </rPh>
    <rPh sb="4" eb="6">
      <t>ジッシ</t>
    </rPh>
    <rPh sb="17" eb="18">
      <t>シャ</t>
    </rPh>
    <rPh sb="18" eb="20">
      <t>オウサツ</t>
    </rPh>
    <phoneticPr fontId="5"/>
  </si>
  <si>
    <t>　福島県及び福島県内市町村等が実施した（１）、（２）において、事業計画の一部を見直したことにより事業量が減少した。また、（３）において、放射性物質に汚染された枝葉等を木質燃料として利用することに対する住民の懸念が強まったため、相当数の事業が中止となった。
　これらのことから、不用率が大きくなった。</t>
    <phoneticPr fontId="5"/>
  </si>
  <si>
    <t>（１）、（２）において、本事業と一体的に実施する森林整備事業との同時発注を行うことによりコストを削減した。</t>
    <rPh sb="12" eb="13">
      <t>ホン</t>
    </rPh>
    <rPh sb="13" eb="15">
      <t>ジギョウ</t>
    </rPh>
    <rPh sb="16" eb="19">
      <t>イッタイテキ</t>
    </rPh>
    <rPh sb="20" eb="22">
      <t>ジッシ</t>
    </rPh>
    <rPh sb="24" eb="26">
      <t>シンリン</t>
    </rPh>
    <rPh sb="26" eb="28">
      <t>セイビ</t>
    </rPh>
    <rPh sb="28" eb="30">
      <t>ジギョウ</t>
    </rPh>
    <rPh sb="32" eb="34">
      <t>ドウジ</t>
    </rPh>
    <rPh sb="34" eb="36">
      <t>ハッチュウ</t>
    </rPh>
    <rPh sb="37" eb="38">
      <t>オコナ</t>
    </rPh>
    <rPh sb="48" eb="50">
      <t>サクゲン</t>
    </rPh>
    <phoneticPr fontId="5"/>
  </si>
  <si>
    <t>　１者応札を改善する必要がある。また、不用額が大きかった事業や次年度への繰越額が大きかった事業について、適切な執行に努める必要がある。</t>
    <phoneticPr fontId="5"/>
  </si>
  <si>
    <t>年度別計画の作成、同意取得業務、枝葉等処理、拡散防止対策</t>
    <rPh sb="0" eb="3">
      <t>ネンドベツ</t>
    </rPh>
    <rPh sb="3" eb="5">
      <t>ケイカク</t>
    </rPh>
    <rPh sb="6" eb="8">
      <t>サクセイ</t>
    </rPh>
    <rPh sb="9" eb="11">
      <t>ドウイ</t>
    </rPh>
    <rPh sb="11" eb="13">
      <t>シュトク</t>
    </rPh>
    <rPh sb="13" eb="15">
      <t>ギョウム</t>
    </rPh>
    <phoneticPr fontId="5"/>
  </si>
  <si>
    <t>年度別計画の作成、枝葉等処理、拡散防止対策</t>
    <rPh sb="0" eb="3">
      <t>ネンドベツ</t>
    </rPh>
    <rPh sb="3" eb="5">
      <t>ケイカク</t>
    </rPh>
    <rPh sb="6" eb="8">
      <t>サクセイ</t>
    </rPh>
    <phoneticPr fontId="5"/>
  </si>
  <si>
    <t>放射性物質対策</t>
    <rPh sb="0" eb="3">
      <t>ホウシャセイ</t>
    </rPh>
    <rPh sb="3" eb="5">
      <t>ブッシツ</t>
    </rPh>
    <rPh sb="5" eb="7">
      <t>タイサク</t>
    </rPh>
    <phoneticPr fontId="5"/>
  </si>
  <si>
    <t>26年度は、（１）、（２）、（４）において取組の一部を次年度へ繰り越したため、26年度と27年度で単位コストに開きがある。</t>
    <rPh sb="24" eb="26">
      <t>イチブ</t>
    </rPh>
    <phoneticPr fontId="5"/>
  </si>
  <si>
    <t>資金の使途等については、実績報告書等を通じて、本事業実施要領等に基づく必要な処理がなされていることを確認し、適正を期している。</t>
    <rPh sb="17" eb="18">
      <t>トウ</t>
    </rPh>
    <phoneticPr fontId="5"/>
  </si>
  <si>
    <t>同上</t>
    <rPh sb="0" eb="2">
      <t>ドウジョウ</t>
    </rPh>
    <phoneticPr fontId="5"/>
  </si>
  <si>
    <t>平成29年度末までに、汚染状況重点調査地域の100市町村における、森林整備事業量を東日本大震災前までの水準に回復させる</t>
    <phoneticPr fontId="5"/>
  </si>
  <si>
    <t>100市町村における森林整備事業量</t>
    <phoneticPr fontId="5"/>
  </si>
  <si>
    <t>執行額／活動実績　　　　　　　　　　　　　</t>
    <rPh sb="0" eb="2">
      <t>シッコウ</t>
    </rPh>
    <rPh sb="2" eb="3">
      <t>ガク</t>
    </rPh>
    <rPh sb="4" eb="6">
      <t>カツドウ</t>
    </rPh>
    <rPh sb="6" eb="8">
      <t>ジッセキ</t>
    </rPh>
    <phoneticPr fontId="5"/>
  </si>
  <si>
    <t>現状通り</t>
  </si>
  <si>
    <t>　通常の森林整備の手法に加えて放射性物質への対処方策の実証などを一体的に行うことにより円滑な森林整備を推進することを目的とした復興に資する必要性の高い事業である。しかし、平成26年度の執行率が低いこと及び多額繰越を出していることを踏まえ、予算要求に当たっては事業規模の精査を行うこと。</t>
    <phoneticPr fontId="5"/>
  </si>
  <si>
    <t>　引き続き効率的・効果的な予算の執行に努めていく。</t>
    <phoneticPr fontId="5"/>
  </si>
  <si>
    <t>点検対象外</t>
    <phoneticPr fontId="5"/>
  </si>
  <si>
    <t>２６年度成果実績は見込みに対して８０％であった。</t>
    <rPh sb="2" eb="4">
      <t>ネンド</t>
    </rPh>
    <rPh sb="4" eb="6">
      <t>セイカ</t>
    </rPh>
    <rPh sb="6" eb="8">
      <t>ジッセキ</t>
    </rPh>
    <rPh sb="9" eb="11">
      <t>ミコ</t>
    </rPh>
    <rPh sb="13" eb="14">
      <t>タイ</t>
    </rPh>
    <phoneticPr fontId="5"/>
  </si>
  <si>
    <t>　事業実績を踏まえ、予算規模の適正化を図った。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</si>
</sst>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0" fillId="0" borderId="25" xfId="2" applyFont="1" applyFill="1" applyBorder="1" applyAlignment="1" applyProtection="1">
      <alignment horizontal="left" vertical="center" wrapText="1"/>
      <protection locked="0"/>
    </xf>
    <xf numFmtId="0" fontId="0"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2">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33619</xdr:colOff>
      <xdr:row>139</xdr:row>
      <xdr:rowOff>89647</xdr:rowOff>
    </xdr:from>
    <xdr:to>
      <xdr:col>30</xdr:col>
      <xdr:colOff>123265</xdr:colOff>
      <xdr:row>140</xdr:row>
      <xdr:rowOff>285750</xdr:rowOff>
    </xdr:to>
    <xdr:sp macro="" textlink="">
      <xdr:nvSpPr>
        <xdr:cNvPr id="7" name="テキスト ボックス 6"/>
        <xdr:cNvSpPr txBox="1"/>
      </xdr:nvSpPr>
      <xdr:spPr>
        <a:xfrm>
          <a:off x="4234144" y="53096272"/>
          <a:ext cx="1889871" cy="5485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復興庁</a:t>
          </a:r>
          <a:endParaRPr kumimoji="1" lang="en-US" altLang="ja-JP" sz="1100"/>
        </a:p>
        <a:p>
          <a:pPr algn="ctr"/>
          <a:r>
            <a:rPr kumimoji="1" lang="ja-JP" altLang="en-US" sz="1100"/>
            <a:t>１，８８４百万円</a:t>
          </a:r>
          <a:endParaRPr kumimoji="1" lang="en-US" altLang="ja-JP" sz="1100"/>
        </a:p>
        <a:p>
          <a:pPr algn="ctr"/>
          <a:endParaRPr kumimoji="1" lang="en-US" altLang="ja-JP" sz="1100"/>
        </a:p>
        <a:p>
          <a:pPr algn="ctr"/>
          <a:endParaRPr kumimoji="1" lang="ja-JP" altLang="en-US" sz="1100"/>
        </a:p>
      </xdr:txBody>
    </xdr:sp>
    <xdr:clientData/>
  </xdr:twoCellAnchor>
  <xdr:twoCellAnchor>
    <xdr:from>
      <xdr:col>21</xdr:col>
      <xdr:colOff>136153</xdr:colOff>
      <xdr:row>140</xdr:row>
      <xdr:rowOff>253813</xdr:rowOff>
    </xdr:from>
    <xdr:to>
      <xdr:col>31</xdr:col>
      <xdr:colOff>137592</xdr:colOff>
      <xdr:row>141</xdr:row>
      <xdr:rowOff>185044</xdr:rowOff>
    </xdr:to>
    <xdr:sp macro="" textlink="">
      <xdr:nvSpPr>
        <xdr:cNvPr id="8" name="正方形/長方形 7"/>
        <xdr:cNvSpPr/>
      </xdr:nvSpPr>
      <xdr:spPr>
        <a:xfrm>
          <a:off x="4336678" y="53612863"/>
          <a:ext cx="2001689" cy="28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（農林水産省へ移替え）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25</xdr:col>
      <xdr:colOff>123265</xdr:colOff>
      <xdr:row>141</xdr:row>
      <xdr:rowOff>89647</xdr:rowOff>
    </xdr:from>
    <xdr:to>
      <xdr:col>25</xdr:col>
      <xdr:colOff>123265</xdr:colOff>
      <xdr:row>142</xdr:row>
      <xdr:rowOff>56030</xdr:rowOff>
    </xdr:to>
    <xdr:cxnSp macro="">
      <xdr:nvCxnSpPr>
        <xdr:cNvPr id="9" name="直線矢印コネクタ 8"/>
        <xdr:cNvCxnSpPr/>
      </xdr:nvCxnSpPr>
      <xdr:spPr>
        <a:xfrm>
          <a:off x="4605618" y="54090794"/>
          <a:ext cx="0" cy="313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168090</xdr:colOff>
      <xdr:row>142</xdr:row>
      <xdr:rowOff>89648</xdr:rowOff>
    </xdr:from>
    <xdr:to>
      <xdr:col>30</xdr:col>
      <xdr:colOff>134471</xdr:colOff>
      <xdr:row>143</xdr:row>
      <xdr:rowOff>291352</xdr:rowOff>
    </xdr:to>
    <xdr:sp macro="" textlink="">
      <xdr:nvSpPr>
        <xdr:cNvPr id="10" name="テキスト ボックス 9"/>
        <xdr:cNvSpPr txBox="1"/>
      </xdr:nvSpPr>
      <xdr:spPr>
        <a:xfrm>
          <a:off x="3753972" y="54438177"/>
          <a:ext cx="1759323" cy="54908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農林水産省</a:t>
          </a:r>
          <a:endParaRPr kumimoji="1" lang="en-US" altLang="ja-JP" sz="1100"/>
        </a:p>
        <a:p>
          <a:pPr algn="ctr"/>
          <a:r>
            <a:rPr kumimoji="1" lang="ja-JP" altLang="en-US" sz="1100"/>
            <a:t>１，２２１百万円</a:t>
          </a:r>
        </a:p>
      </xdr:txBody>
    </xdr:sp>
    <xdr:clientData/>
  </xdr:twoCellAnchor>
  <xdr:twoCellAnchor>
    <xdr:from>
      <xdr:col>13</xdr:col>
      <xdr:colOff>104775</xdr:colOff>
      <xdr:row>145</xdr:row>
      <xdr:rowOff>66675</xdr:rowOff>
    </xdr:from>
    <xdr:to>
      <xdr:col>46</xdr:col>
      <xdr:colOff>11206</xdr:colOff>
      <xdr:row>145</xdr:row>
      <xdr:rowOff>89648</xdr:rowOff>
    </xdr:to>
    <xdr:cxnSp macro="">
      <xdr:nvCxnSpPr>
        <xdr:cNvPr id="11" name="直線コネクタ 10"/>
        <xdr:cNvCxnSpPr/>
      </xdr:nvCxnSpPr>
      <xdr:spPr>
        <a:xfrm>
          <a:off x="2705100" y="55187850"/>
          <a:ext cx="6507256" cy="22973"/>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68355</xdr:colOff>
      <xdr:row>146</xdr:row>
      <xdr:rowOff>89647</xdr:rowOff>
    </xdr:from>
    <xdr:to>
      <xdr:col>40</xdr:col>
      <xdr:colOff>19050</xdr:colOff>
      <xdr:row>148</xdr:row>
      <xdr:rowOff>201705</xdr:rowOff>
    </xdr:to>
    <xdr:sp macro="" textlink="">
      <xdr:nvSpPr>
        <xdr:cNvPr id="12" name="テキスト ボックス 11"/>
        <xdr:cNvSpPr txBox="1"/>
      </xdr:nvSpPr>
      <xdr:spPr>
        <a:xfrm>
          <a:off x="6469155" y="55563247"/>
          <a:ext cx="1550895" cy="81690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Ｃ</a:t>
          </a:r>
          <a:r>
            <a:rPr kumimoji="1" lang="ja-JP" altLang="en-US" sz="1100" baseline="0"/>
            <a:t>．（有）佐藤林業ほか１者</a:t>
          </a:r>
          <a:endParaRPr kumimoji="1" lang="en-US" altLang="ja-JP" sz="1100" baseline="0"/>
        </a:p>
        <a:p>
          <a:r>
            <a:rPr kumimoji="1" lang="ja-JP" altLang="en-US" sz="1100" baseline="0"/>
            <a:t>　　　１９百万円</a:t>
          </a:r>
          <a:endParaRPr kumimoji="1" lang="ja-JP" altLang="en-US" sz="1100"/>
        </a:p>
      </xdr:txBody>
    </xdr:sp>
    <xdr:clientData/>
  </xdr:twoCellAnchor>
  <xdr:twoCellAnchor>
    <xdr:from>
      <xdr:col>41</xdr:col>
      <xdr:colOff>134471</xdr:colOff>
      <xdr:row>146</xdr:row>
      <xdr:rowOff>89646</xdr:rowOff>
    </xdr:from>
    <xdr:to>
      <xdr:col>48</xdr:col>
      <xdr:colOff>171450</xdr:colOff>
      <xdr:row>148</xdr:row>
      <xdr:rowOff>201705</xdr:rowOff>
    </xdr:to>
    <xdr:sp macro="" textlink="">
      <xdr:nvSpPr>
        <xdr:cNvPr id="13" name="テキスト ボックス 12"/>
        <xdr:cNvSpPr txBox="1"/>
      </xdr:nvSpPr>
      <xdr:spPr>
        <a:xfrm>
          <a:off x="8335496" y="55563246"/>
          <a:ext cx="1437154" cy="8169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aseline="0"/>
            <a:t>Ｄ．（一社）森林調査の会</a:t>
          </a:r>
          <a:endParaRPr kumimoji="1" lang="en-US" altLang="ja-JP" sz="1100" baseline="0"/>
        </a:p>
        <a:p>
          <a:r>
            <a:rPr kumimoji="1" lang="ja-JP" altLang="en-US" sz="1100" baseline="0"/>
            <a:t>　　１２百万円</a:t>
          </a:r>
          <a:endParaRPr kumimoji="1" lang="ja-JP" altLang="en-US" sz="1100"/>
        </a:p>
      </xdr:txBody>
    </xdr:sp>
    <xdr:clientData/>
  </xdr:twoCellAnchor>
  <xdr:twoCellAnchor>
    <xdr:from>
      <xdr:col>46</xdr:col>
      <xdr:colOff>11207</xdr:colOff>
      <xdr:row>145</xdr:row>
      <xdr:rowOff>78441</xdr:rowOff>
    </xdr:from>
    <xdr:to>
      <xdr:col>46</xdr:col>
      <xdr:colOff>11207</xdr:colOff>
      <xdr:row>146</xdr:row>
      <xdr:rowOff>56029</xdr:rowOff>
    </xdr:to>
    <xdr:cxnSp macro="">
      <xdr:nvCxnSpPr>
        <xdr:cNvPr id="14" name="直線矢印コネクタ 13"/>
        <xdr:cNvCxnSpPr/>
      </xdr:nvCxnSpPr>
      <xdr:spPr>
        <a:xfrm>
          <a:off x="8258736" y="55469117"/>
          <a:ext cx="0" cy="324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89648</xdr:colOff>
      <xdr:row>145</xdr:row>
      <xdr:rowOff>201706</xdr:rowOff>
    </xdr:from>
    <xdr:ext cx="742329" cy="275717"/>
    <xdr:sp macro="" textlink="">
      <xdr:nvSpPr>
        <xdr:cNvPr id="15" name="テキスト ボックス 14"/>
        <xdr:cNvSpPr txBox="1"/>
      </xdr:nvSpPr>
      <xdr:spPr>
        <a:xfrm>
          <a:off x="5827060" y="55592382"/>
          <a:ext cx="7423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41</xdr:col>
      <xdr:colOff>89648</xdr:colOff>
      <xdr:row>145</xdr:row>
      <xdr:rowOff>156883</xdr:rowOff>
    </xdr:from>
    <xdr:ext cx="889987" cy="275717"/>
    <xdr:sp macro="" textlink="">
      <xdr:nvSpPr>
        <xdr:cNvPr id="17" name="テキスト ボックス 16"/>
        <xdr:cNvSpPr txBox="1"/>
      </xdr:nvSpPr>
      <xdr:spPr>
        <a:xfrm>
          <a:off x="7440707" y="5554755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twoCellAnchor>
    <xdr:from>
      <xdr:col>8</xdr:col>
      <xdr:colOff>134470</xdr:colOff>
      <xdr:row>146</xdr:row>
      <xdr:rowOff>78441</xdr:rowOff>
    </xdr:from>
    <xdr:to>
      <xdr:col>18</xdr:col>
      <xdr:colOff>67234</xdr:colOff>
      <xdr:row>148</xdr:row>
      <xdr:rowOff>201705</xdr:rowOff>
    </xdr:to>
    <xdr:sp macro="" textlink="">
      <xdr:nvSpPr>
        <xdr:cNvPr id="19" name="テキスト ボックス 18"/>
        <xdr:cNvSpPr txBox="1"/>
      </xdr:nvSpPr>
      <xdr:spPr>
        <a:xfrm>
          <a:off x="1568823" y="55816500"/>
          <a:ext cx="1725705" cy="8180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aseline="0"/>
            <a:t>Ａ．福島県ほか４県</a:t>
          </a:r>
          <a:endParaRPr kumimoji="1" lang="en-US" altLang="ja-JP" sz="1100" baseline="0"/>
        </a:p>
        <a:p>
          <a:endParaRPr kumimoji="1" lang="en-US" altLang="ja-JP" sz="1100" baseline="0"/>
        </a:p>
        <a:p>
          <a:r>
            <a:rPr kumimoji="1" lang="ja-JP" altLang="en-US" sz="1100" baseline="0"/>
            <a:t>　　　　　１，１７７百万円</a:t>
          </a:r>
          <a:endParaRPr kumimoji="1" lang="ja-JP" altLang="en-US" sz="1100"/>
        </a:p>
      </xdr:txBody>
    </xdr:sp>
    <xdr:clientData/>
  </xdr:twoCellAnchor>
  <xdr:twoCellAnchor>
    <xdr:from>
      <xdr:col>32</xdr:col>
      <xdr:colOff>156883</xdr:colOff>
      <xdr:row>148</xdr:row>
      <xdr:rowOff>257734</xdr:rowOff>
    </xdr:from>
    <xdr:to>
      <xdr:col>40</xdr:col>
      <xdr:colOff>1</xdr:colOff>
      <xdr:row>151</xdr:row>
      <xdr:rowOff>-1</xdr:rowOff>
    </xdr:to>
    <xdr:sp macro="" textlink="">
      <xdr:nvSpPr>
        <xdr:cNvPr id="20" name="大かっこ 19"/>
        <xdr:cNvSpPr/>
      </xdr:nvSpPr>
      <xdr:spPr>
        <a:xfrm>
          <a:off x="5894295" y="56690558"/>
          <a:ext cx="1277471" cy="784412"/>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200"/>
            </a:lnSpc>
          </a:pPr>
          <a:r>
            <a:rPr lang="ja-JP" altLang="en-US" sz="1100" baseline="0" smtClean="0">
              <a:solidFill>
                <a:schemeClr val="tx1"/>
              </a:solidFill>
              <a:latin typeface="+mn-lt"/>
              <a:ea typeface="+mn-ea"/>
              <a:cs typeface="+mn-cs"/>
            </a:rPr>
            <a:t>②伐採に伴い発生する副産物の減容化等放射性物質への対処方策の実証</a:t>
          </a:r>
        </a:p>
      </xdr:txBody>
    </xdr:sp>
    <xdr:clientData/>
  </xdr:twoCellAnchor>
  <xdr:twoCellAnchor>
    <xdr:from>
      <xdr:col>41</xdr:col>
      <xdr:colOff>123266</xdr:colOff>
      <xdr:row>148</xdr:row>
      <xdr:rowOff>235323</xdr:rowOff>
    </xdr:from>
    <xdr:to>
      <xdr:col>48</xdr:col>
      <xdr:colOff>156884</xdr:colOff>
      <xdr:row>151</xdr:row>
      <xdr:rowOff>19977</xdr:rowOff>
    </xdr:to>
    <xdr:sp macro="" textlink="">
      <xdr:nvSpPr>
        <xdr:cNvPr id="21" name="大かっこ 20"/>
        <xdr:cNvSpPr/>
      </xdr:nvSpPr>
      <xdr:spPr>
        <a:xfrm>
          <a:off x="7474325" y="56668147"/>
          <a:ext cx="1288677" cy="826801"/>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200"/>
            </a:lnSpc>
          </a:pPr>
          <a:r>
            <a:rPr lang="ja-JP" altLang="en-US" sz="1100" baseline="0" smtClean="0">
              <a:solidFill>
                <a:schemeClr val="tx1"/>
              </a:solidFill>
              <a:latin typeface="+mn-lt"/>
              <a:ea typeface="+mn-ea"/>
              <a:cs typeface="+mn-cs"/>
            </a:rPr>
            <a:t>②伐採に伴い発生する副産物の減容化等放射性物質への対処方策の実証</a:t>
          </a:r>
        </a:p>
      </xdr:txBody>
    </xdr:sp>
    <xdr:clientData/>
  </xdr:twoCellAnchor>
  <xdr:twoCellAnchor>
    <xdr:from>
      <xdr:col>20</xdr:col>
      <xdr:colOff>134471</xdr:colOff>
      <xdr:row>146</xdr:row>
      <xdr:rowOff>78441</xdr:rowOff>
    </xdr:from>
    <xdr:to>
      <xdr:col>30</xdr:col>
      <xdr:colOff>22412</xdr:colOff>
      <xdr:row>148</xdr:row>
      <xdr:rowOff>168088</xdr:rowOff>
    </xdr:to>
    <xdr:sp macro="" textlink="">
      <xdr:nvSpPr>
        <xdr:cNvPr id="22" name="テキスト ボックス 21"/>
        <xdr:cNvSpPr txBox="1"/>
      </xdr:nvSpPr>
      <xdr:spPr>
        <a:xfrm>
          <a:off x="3720353" y="55816500"/>
          <a:ext cx="1680883" cy="7844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aseline="0"/>
            <a:t>Ｂ．（独）森林総合研究所</a:t>
          </a:r>
          <a:endParaRPr kumimoji="1" lang="en-US" altLang="ja-JP" sz="1100" baseline="0"/>
        </a:p>
        <a:p>
          <a:r>
            <a:rPr kumimoji="1" lang="ja-JP" altLang="en-US" sz="1100" baseline="0"/>
            <a:t>　　　　</a:t>
          </a:r>
          <a:endParaRPr kumimoji="1" lang="en-US" altLang="ja-JP" sz="1100" baseline="0"/>
        </a:p>
        <a:p>
          <a:r>
            <a:rPr kumimoji="1" lang="ja-JP" altLang="en-US" sz="1100" baseline="0"/>
            <a:t>　　　　１２百万円</a:t>
          </a:r>
          <a:endParaRPr kumimoji="1" lang="ja-JP" altLang="en-US" sz="1100"/>
        </a:p>
      </xdr:txBody>
    </xdr:sp>
    <xdr:clientData/>
  </xdr:twoCellAnchor>
  <xdr:twoCellAnchor>
    <xdr:from>
      <xdr:col>25</xdr:col>
      <xdr:colOff>134471</xdr:colOff>
      <xdr:row>143</xdr:row>
      <xdr:rowOff>291352</xdr:rowOff>
    </xdr:from>
    <xdr:to>
      <xdr:col>25</xdr:col>
      <xdr:colOff>145677</xdr:colOff>
      <xdr:row>146</xdr:row>
      <xdr:rowOff>11205</xdr:rowOff>
    </xdr:to>
    <xdr:cxnSp macro="">
      <xdr:nvCxnSpPr>
        <xdr:cNvPr id="23" name="直線矢印コネクタ 22"/>
        <xdr:cNvCxnSpPr>
          <a:stCxn id="10" idx="2"/>
        </xdr:cNvCxnSpPr>
      </xdr:nvCxnSpPr>
      <xdr:spPr>
        <a:xfrm flipH="1">
          <a:off x="4616824" y="54987264"/>
          <a:ext cx="11206"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87966</xdr:colOff>
      <xdr:row>145</xdr:row>
      <xdr:rowOff>80123</xdr:rowOff>
    </xdr:from>
    <xdr:to>
      <xdr:col>13</xdr:col>
      <xdr:colOff>99172</xdr:colOff>
      <xdr:row>146</xdr:row>
      <xdr:rowOff>57710</xdr:rowOff>
    </xdr:to>
    <xdr:cxnSp macro="">
      <xdr:nvCxnSpPr>
        <xdr:cNvPr id="24" name="直線矢印コネクタ 23"/>
        <xdr:cNvCxnSpPr/>
      </xdr:nvCxnSpPr>
      <xdr:spPr>
        <a:xfrm flipH="1">
          <a:off x="2688291" y="55201298"/>
          <a:ext cx="11206" cy="3300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44823</xdr:colOff>
      <xdr:row>151</xdr:row>
      <xdr:rowOff>33617</xdr:rowOff>
    </xdr:from>
    <xdr:to>
      <xdr:col>25</xdr:col>
      <xdr:colOff>44825</xdr:colOff>
      <xdr:row>152</xdr:row>
      <xdr:rowOff>56029</xdr:rowOff>
    </xdr:to>
    <xdr:cxnSp macro="">
      <xdr:nvCxnSpPr>
        <xdr:cNvPr id="26" name="直線矢印コネクタ 25"/>
        <xdr:cNvCxnSpPr/>
      </xdr:nvCxnSpPr>
      <xdr:spPr>
        <a:xfrm flipH="1">
          <a:off x="4527176" y="57508588"/>
          <a:ext cx="2" cy="369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6726</xdr:colOff>
      <xdr:row>148</xdr:row>
      <xdr:rowOff>242047</xdr:rowOff>
    </xdr:from>
    <xdr:to>
      <xdr:col>30</xdr:col>
      <xdr:colOff>-1</xdr:colOff>
      <xdr:row>150</xdr:row>
      <xdr:rowOff>331695</xdr:rowOff>
    </xdr:to>
    <xdr:sp macro="" textlink="">
      <xdr:nvSpPr>
        <xdr:cNvPr id="30" name="大かっこ 29"/>
        <xdr:cNvSpPr/>
      </xdr:nvSpPr>
      <xdr:spPr>
        <a:xfrm>
          <a:off x="3771902" y="56674871"/>
          <a:ext cx="1606921" cy="784412"/>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200"/>
            </a:lnSpc>
          </a:pPr>
          <a:r>
            <a:rPr lang="ja-JP" altLang="en-US" sz="1100" baseline="0" smtClean="0">
              <a:solidFill>
                <a:schemeClr val="tx1"/>
              </a:solidFill>
              <a:latin typeface="+mn-lt"/>
              <a:ea typeface="+mn-ea"/>
              <a:cs typeface="+mn-cs"/>
            </a:rPr>
            <a:t>②伐採に伴い発生する副産物の減容化等放射性物質への対処方策の実証</a:t>
          </a:r>
        </a:p>
      </xdr:txBody>
    </xdr:sp>
    <xdr:clientData/>
  </xdr:twoCellAnchor>
  <xdr:twoCellAnchor>
    <xdr:from>
      <xdr:col>20</xdr:col>
      <xdr:colOff>156882</xdr:colOff>
      <xdr:row>152</xdr:row>
      <xdr:rowOff>190500</xdr:rowOff>
    </xdr:from>
    <xdr:to>
      <xdr:col>30</xdr:col>
      <xdr:colOff>44823</xdr:colOff>
      <xdr:row>154</xdr:row>
      <xdr:rowOff>280147</xdr:rowOff>
    </xdr:to>
    <xdr:sp macro="" textlink="">
      <xdr:nvSpPr>
        <xdr:cNvPr id="32" name="テキスト ボックス 31"/>
        <xdr:cNvSpPr txBox="1"/>
      </xdr:nvSpPr>
      <xdr:spPr>
        <a:xfrm>
          <a:off x="3742764" y="58012853"/>
          <a:ext cx="1680883" cy="7844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aseline="0">
              <a:latin typeface="+mj-ea"/>
              <a:ea typeface="+mj-ea"/>
            </a:rPr>
            <a:t>G</a:t>
          </a:r>
          <a:r>
            <a:rPr kumimoji="1" lang="ja-JP" altLang="en-US" sz="1100" baseline="0"/>
            <a:t>．田村森林組合</a:t>
          </a:r>
          <a:endParaRPr kumimoji="1" lang="en-US" altLang="ja-JP" sz="1100" baseline="0"/>
        </a:p>
        <a:p>
          <a:r>
            <a:rPr kumimoji="1" lang="ja-JP" altLang="en-US" sz="1100" baseline="0"/>
            <a:t>　　ほか１者　</a:t>
          </a:r>
          <a:endParaRPr kumimoji="1" lang="en-US" altLang="ja-JP" sz="1100" baseline="0"/>
        </a:p>
        <a:p>
          <a:r>
            <a:rPr kumimoji="1" lang="ja-JP" altLang="en-US" sz="1100" baseline="0"/>
            <a:t>　　　　　　１１百万円</a:t>
          </a:r>
          <a:endParaRPr kumimoji="1" lang="ja-JP" altLang="en-US" sz="1100"/>
        </a:p>
      </xdr:txBody>
    </xdr:sp>
    <xdr:clientData/>
  </xdr:twoCellAnchor>
  <xdr:oneCellAnchor>
    <xdr:from>
      <xdr:col>20</xdr:col>
      <xdr:colOff>123264</xdr:colOff>
      <xdr:row>145</xdr:row>
      <xdr:rowOff>190500</xdr:rowOff>
    </xdr:from>
    <xdr:ext cx="1064559" cy="275717"/>
    <xdr:sp macro="" textlink="">
      <xdr:nvSpPr>
        <xdr:cNvPr id="33" name="テキスト ボックス 32"/>
        <xdr:cNvSpPr txBox="1"/>
      </xdr:nvSpPr>
      <xdr:spPr>
        <a:xfrm>
          <a:off x="3709146" y="55581176"/>
          <a:ext cx="1064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補助・特定</a:t>
          </a:r>
          <a:r>
            <a:rPr kumimoji="1" lang="en-US" altLang="ja-JP" sz="1100"/>
            <a:t>】</a:t>
          </a:r>
          <a:endParaRPr kumimoji="1" lang="ja-JP" altLang="en-US" sz="1100"/>
        </a:p>
      </xdr:txBody>
    </xdr:sp>
    <xdr:clientData/>
  </xdr:oneCellAnchor>
  <xdr:oneCellAnchor>
    <xdr:from>
      <xdr:col>20</xdr:col>
      <xdr:colOff>134472</xdr:colOff>
      <xdr:row>151</xdr:row>
      <xdr:rowOff>246529</xdr:rowOff>
    </xdr:from>
    <xdr:ext cx="742329" cy="275717"/>
    <xdr:sp macro="" textlink="">
      <xdr:nvSpPr>
        <xdr:cNvPr id="34" name="テキスト ボックス 33"/>
        <xdr:cNvSpPr txBox="1"/>
      </xdr:nvSpPr>
      <xdr:spPr>
        <a:xfrm>
          <a:off x="3720354" y="57721500"/>
          <a:ext cx="7423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請負</a:t>
          </a:r>
          <a:r>
            <a:rPr kumimoji="1" lang="en-US" altLang="ja-JP" sz="1100"/>
            <a:t>】</a:t>
          </a:r>
          <a:endParaRPr kumimoji="1" lang="ja-JP" altLang="en-US" sz="1100"/>
        </a:p>
      </xdr:txBody>
    </xdr:sp>
    <xdr:clientData/>
  </xdr:oneCellAnchor>
  <xdr:twoCellAnchor>
    <xdr:from>
      <xdr:col>21</xdr:col>
      <xdr:colOff>33618</xdr:colOff>
      <xdr:row>155</xdr:row>
      <xdr:rowOff>56029</xdr:rowOff>
    </xdr:from>
    <xdr:to>
      <xdr:col>30</xdr:col>
      <xdr:colOff>26891</xdr:colOff>
      <xdr:row>157</xdr:row>
      <xdr:rowOff>145676</xdr:rowOff>
    </xdr:to>
    <xdr:sp macro="" textlink="">
      <xdr:nvSpPr>
        <xdr:cNvPr id="36" name="大かっこ 35"/>
        <xdr:cNvSpPr/>
      </xdr:nvSpPr>
      <xdr:spPr>
        <a:xfrm>
          <a:off x="3798794" y="58920529"/>
          <a:ext cx="1606921" cy="784412"/>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200"/>
            </a:lnSpc>
          </a:pPr>
          <a:r>
            <a:rPr lang="ja-JP" altLang="en-US" sz="1100" baseline="0" smtClean="0">
              <a:solidFill>
                <a:schemeClr val="tx1"/>
              </a:solidFill>
              <a:latin typeface="+mn-lt"/>
              <a:ea typeface="+mn-ea"/>
              <a:cs typeface="+mn-cs"/>
            </a:rPr>
            <a:t>②伐採に伴い発生する副産物の減容化等放射性物質への対処方策の実証</a:t>
          </a:r>
        </a:p>
      </xdr:txBody>
    </xdr:sp>
    <xdr:clientData/>
  </xdr:twoCellAnchor>
  <xdr:oneCellAnchor>
    <xdr:from>
      <xdr:col>8</xdr:col>
      <xdr:colOff>84605</xdr:colOff>
      <xdr:row>145</xdr:row>
      <xdr:rowOff>145677</xdr:rowOff>
    </xdr:from>
    <xdr:ext cx="1064559" cy="275717"/>
    <xdr:sp macro="" textlink="">
      <xdr:nvSpPr>
        <xdr:cNvPr id="38" name="テキスト ボックス 37"/>
        <xdr:cNvSpPr txBox="1"/>
      </xdr:nvSpPr>
      <xdr:spPr>
        <a:xfrm>
          <a:off x="1684805" y="55266852"/>
          <a:ext cx="1064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補助・特定</a:t>
          </a:r>
          <a:r>
            <a:rPr kumimoji="1" lang="en-US" altLang="ja-JP" sz="1100"/>
            <a:t>】</a:t>
          </a:r>
          <a:endParaRPr kumimoji="1" lang="ja-JP" altLang="en-US" sz="1100"/>
        </a:p>
      </xdr:txBody>
    </xdr:sp>
    <xdr:clientData/>
  </xdr:oneCellAnchor>
  <xdr:twoCellAnchor>
    <xdr:from>
      <xdr:col>8</xdr:col>
      <xdr:colOff>100854</xdr:colOff>
      <xdr:row>148</xdr:row>
      <xdr:rowOff>268941</xdr:rowOff>
    </xdr:from>
    <xdr:to>
      <xdr:col>19</xdr:col>
      <xdr:colOff>56029</xdr:colOff>
      <xdr:row>152</xdr:row>
      <xdr:rowOff>89647</xdr:rowOff>
    </xdr:to>
    <xdr:sp macro="" textlink="">
      <xdr:nvSpPr>
        <xdr:cNvPr id="41" name="大かっこ 40"/>
        <xdr:cNvSpPr/>
      </xdr:nvSpPr>
      <xdr:spPr>
        <a:xfrm>
          <a:off x="1535207" y="56701765"/>
          <a:ext cx="1927410" cy="1210235"/>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200"/>
            </a:lnSpc>
          </a:pPr>
          <a:r>
            <a:rPr lang="ja-JP" altLang="en-US" sz="1100" baseline="0" smtClean="0">
              <a:solidFill>
                <a:schemeClr val="tx1"/>
              </a:solidFill>
              <a:latin typeface="+mn-lt"/>
              <a:ea typeface="+mn-ea"/>
              <a:cs typeface="+mn-cs"/>
            </a:rPr>
            <a:t>①実証に係る事前調査等</a:t>
          </a:r>
          <a:endParaRPr lang="en-US" altLang="ja-JP" sz="1100" baseline="0" smtClean="0">
            <a:solidFill>
              <a:schemeClr val="tx1"/>
            </a:solidFill>
            <a:latin typeface="+mn-lt"/>
            <a:ea typeface="+mn-ea"/>
            <a:cs typeface="+mn-cs"/>
          </a:endParaRPr>
        </a:p>
        <a:p>
          <a:pPr algn="just">
            <a:lnSpc>
              <a:spcPts val="1200"/>
            </a:lnSpc>
          </a:pPr>
          <a:r>
            <a:rPr lang="ja-JP" altLang="en-US" sz="1100" baseline="0" smtClean="0">
              <a:solidFill>
                <a:schemeClr val="tx1"/>
              </a:solidFill>
              <a:latin typeface="+mn-lt"/>
              <a:ea typeface="+mn-ea"/>
              <a:cs typeface="+mn-cs"/>
            </a:rPr>
            <a:t>②伐採に伴い発生する副産物の減容化等放射性物質への対処方策の実証</a:t>
          </a:r>
          <a:endParaRPr lang="en-US" altLang="ja-JP" sz="1100" baseline="0" smtClean="0">
            <a:solidFill>
              <a:schemeClr val="tx1"/>
            </a:solidFill>
            <a:latin typeface="+mn-lt"/>
            <a:ea typeface="+mn-ea"/>
            <a:cs typeface="+mn-cs"/>
          </a:endParaRPr>
        </a:p>
        <a:p>
          <a:pPr algn="just">
            <a:lnSpc>
              <a:spcPts val="1200"/>
            </a:lnSpc>
          </a:pPr>
          <a:r>
            <a:rPr lang="ja-JP" altLang="en-US" sz="1100" baseline="0" smtClean="0">
              <a:solidFill>
                <a:schemeClr val="tx1"/>
              </a:solidFill>
              <a:latin typeface="+mn-lt"/>
              <a:ea typeface="+mn-ea"/>
              <a:cs typeface="+mn-cs"/>
            </a:rPr>
            <a:t>④ほだ木等原木林再生のための実証</a:t>
          </a:r>
        </a:p>
      </xdr:txBody>
    </xdr:sp>
    <xdr:clientData/>
  </xdr:twoCellAnchor>
  <xdr:twoCellAnchor>
    <xdr:from>
      <xdr:col>13</xdr:col>
      <xdr:colOff>0</xdr:colOff>
      <xdr:row>152</xdr:row>
      <xdr:rowOff>56029</xdr:rowOff>
    </xdr:from>
    <xdr:to>
      <xdr:col>13</xdr:col>
      <xdr:colOff>2</xdr:colOff>
      <xdr:row>157</xdr:row>
      <xdr:rowOff>324970</xdr:rowOff>
    </xdr:to>
    <xdr:cxnSp macro="">
      <xdr:nvCxnSpPr>
        <xdr:cNvPr id="42" name="直線矢印コネクタ 41"/>
        <xdr:cNvCxnSpPr/>
      </xdr:nvCxnSpPr>
      <xdr:spPr>
        <a:xfrm flipH="1">
          <a:off x="2330824" y="57878382"/>
          <a:ext cx="2" cy="20058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100853</xdr:colOff>
      <xdr:row>158</xdr:row>
      <xdr:rowOff>67235</xdr:rowOff>
    </xdr:from>
    <xdr:to>
      <xdr:col>18</xdr:col>
      <xdr:colOff>33617</xdr:colOff>
      <xdr:row>160</xdr:row>
      <xdr:rowOff>190499</xdr:rowOff>
    </xdr:to>
    <xdr:sp macro="" textlink="">
      <xdr:nvSpPr>
        <xdr:cNvPr id="45" name="テキスト ボックス 44"/>
        <xdr:cNvSpPr txBox="1"/>
      </xdr:nvSpPr>
      <xdr:spPr>
        <a:xfrm>
          <a:off x="1535206" y="59973882"/>
          <a:ext cx="1725705" cy="8180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aseline="0"/>
            <a:t>Ｅ．白河市ほか３３者</a:t>
          </a:r>
          <a:endParaRPr kumimoji="1" lang="en-US" altLang="ja-JP" sz="1100" baseline="0"/>
        </a:p>
        <a:p>
          <a:endParaRPr kumimoji="1" lang="en-US" altLang="ja-JP" sz="1100" baseline="0"/>
        </a:p>
        <a:p>
          <a:r>
            <a:rPr kumimoji="1" lang="ja-JP" altLang="en-US" sz="1100" baseline="0"/>
            <a:t>　　　　８４９百万円</a:t>
          </a:r>
          <a:endParaRPr kumimoji="1" lang="ja-JP" altLang="en-US" sz="1100"/>
        </a:p>
      </xdr:txBody>
    </xdr:sp>
    <xdr:clientData/>
  </xdr:twoCellAnchor>
  <xdr:twoCellAnchor>
    <xdr:from>
      <xdr:col>13</xdr:col>
      <xdr:colOff>0</xdr:colOff>
      <xdr:row>154</xdr:row>
      <xdr:rowOff>168088</xdr:rowOff>
    </xdr:from>
    <xdr:to>
      <xdr:col>19</xdr:col>
      <xdr:colOff>78441</xdr:colOff>
      <xdr:row>154</xdr:row>
      <xdr:rowOff>168088</xdr:rowOff>
    </xdr:to>
    <xdr:cxnSp macro="">
      <xdr:nvCxnSpPr>
        <xdr:cNvPr id="46" name="直線コネクタ 45"/>
        <xdr:cNvCxnSpPr/>
      </xdr:nvCxnSpPr>
      <xdr:spPr>
        <a:xfrm>
          <a:off x="2330824" y="58685206"/>
          <a:ext cx="1154205" cy="0"/>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89647</xdr:colOff>
      <xdr:row>159</xdr:row>
      <xdr:rowOff>179294</xdr:rowOff>
    </xdr:from>
    <xdr:to>
      <xdr:col>34</xdr:col>
      <xdr:colOff>33617</xdr:colOff>
      <xdr:row>159</xdr:row>
      <xdr:rowOff>190500</xdr:rowOff>
    </xdr:to>
    <xdr:cxnSp macro="">
      <xdr:nvCxnSpPr>
        <xdr:cNvPr id="48" name="直線コネクタ 47"/>
        <xdr:cNvCxnSpPr/>
      </xdr:nvCxnSpPr>
      <xdr:spPr>
        <a:xfrm flipV="1">
          <a:off x="3496235" y="60433323"/>
          <a:ext cx="2633382" cy="11206"/>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56030</xdr:colOff>
      <xdr:row>154</xdr:row>
      <xdr:rowOff>156883</xdr:rowOff>
    </xdr:from>
    <xdr:to>
      <xdr:col>19</xdr:col>
      <xdr:colOff>57150</xdr:colOff>
      <xdr:row>159</xdr:row>
      <xdr:rowOff>180975</xdr:rowOff>
    </xdr:to>
    <xdr:cxnSp macro="">
      <xdr:nvCxnSpPr>
        <xdr:cNvPr id="50" name="直線コネクタ 49"/>
        <xdr:cNvCxnSpPr/>
      </xdr:nvCxnSpPr>
      <xdr:spPr>
        <a:xfrm>
          <a:off x="3856505" y="58897558"/>
          <a:ext cx="1120" cy="1786217"/>
        </a:xfrm>
        <a:prstGeom prst="line">
          <a:avLst/>
        </a:prstGeom>
        <a:ln w="952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22412</xdr:colOff>
      <xdr:row>159</xdr:row>
      <xdr:rowOff>168088</xdr:rowOff>
    </xdr:from>
    <xdr:to>
      <xdr:col>34</xdr:col>
      <xdr:colOff>22414</xdr:colOff>
      <xdr:row>160</xdr:row>
      <xdr:rowOff>190499</xdr:rowOff>
    </xdr:to>
    <xdr:cxnSp macro="">
      <xdr:nvCxnSpPr>
        <xdr:cNvPr id="54" name="直線矢印コネクタ 53"/>
        <xdr:cNvCxnSpPr/>
      </xdr:nvCxnSpPr>
      <xdr:spPr>
        <a:xfrm flipH="1">
          <a:off x="6118412" y="60422117"/>
          <a:ext cx="2" cy="369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145677</xdr:colOff>
      <xdr:row>159</xdr:row>
      <xdr:rowOff>134470</xdr:rowOff>
    </xdr:from>
    <xdr:ext cx="1064559" cy="275717"/>
    <xdr:sp macro="" textlink="">
      <xdr:nvSpPr>
        <xdr:cNvPr id="56" name="テキスト ボックス 55"/>
        <xdr:cNvSpPr txBox="1"/>
      </xdr:nvSpPr>
      <xdr:spPr>
        <a:xfrm>
          <a:off x="5165912" y="60388499"/>
          <a:ext cx="1064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28</xdr:col>
      <xdr:colOff>163607</xdr:colOff>
      <xdr:row>159</xdr:row>
      <xdr:rowOff>298076</xdr:rowOff>
    </xdr:from>
    <xdr:ext cx="1064559" cy="275717"/>
    <xdr:sp macro="" textlink="">
      <xdr:nvSpPr>
        <xdr:cNvPr id="57" name="テキスト ボックス 56"/>
        <xdr:cNvSpPr txBox="1"/>
      </xdr:nvSpPr>
      <xdr:spPr>
        <a:xfrm>
          <a:off x="5183842" y="60552105"/>
          <a:ext cx="1064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8</xdr:col>
      <xdr:colOff>11206</xdr:colOff>
      <xdr:row>160</xdr:row>
      <xdr:rowOff>280147</xdr:rowOff>
    </xdr:from>
    <xdr:to>
      <xdr:col>18</xdr:col>
      <xdr:colOff>145675</xdr:colOff>
      <xdr:row>164</xdr:row>
      <xdr:rowOff>123265</xdr:rowOff>
    </xdr:to>
    <xdr:sp macro="" textlink="">
      <xdr:nvSpPr>
        <xdr:cNvPr id="58" name="大かっこ 57"/>
        <xdr:cNvSpPr/>
      </xdr:nvSpPr>
      <xdr:spPr>
        <a:xfrm>
          <a:off x="1445559" y="60881559"/>
          <a:ext cx="1927410" cy="1232647"/>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200"/>
            </a:lnSpc>
          </a:pPr>
          <a:r>
            <a:rPr lang="ja-JP" altLang="en-US" sz="1100" baseline="0" smtClean="0">
              <a:solidFill>
                <a:schemeClr val="tx1"/>
              </a:solidFill>
              <a:latin typeface="+mn-lt"/>
              <a:ea typeface="+mn-ea"/>
              <a:cs typeface="+mn-cs"/>
            </a:rPr>
            <a:t>①実証に係る事前調査等</a:t>
          </a:r>
          <a:endParaRPr lang="en-US" altLang="ja-JP" sz="1100" baseline="0" smtClean="0">
            <a:solidFill>
              <a:schemeClr val="tx1"/>
            </a:solidFill>
            <a:latin typeface="+mn-lt"/>
            <a:ea typeface="+mn-ea"/>
            <a:cs typeface="+mn-cs"/>
          </a:endParaRPr>
        </a:p>
        <a:p>
          <a:pPr algn="just">
            <a:lnSpc>
              <a:spcPts val="1200"/>
            </a:lnSpc>
          </a:pPr>
          <a:r>
            <a:rPr lang="ja-JP" altLang="en-US" sz="1100" baseline="0" smtClean="0">
              <a:solidFill>
                <a:schemeClr val="tx1"/>
              </a:solidFill>
              <a:latin typeface="+mn-lt"/>
              <a:ea typeface="+mn-ea"/>
              <a:cs typeface="+mn-cs"/>
            </a:rPr>
            <a:t>②伐採に伴い発生する副産物の減容化等放射性物質への対処方策の実証</a:t>
          </a:r>
          <a:endParaRPr lang="en-US" altLang="ja-JP" sz="1100" baseline="0" smtClean="0">
            <a:solidFill>
              <a:schemeClr val="tx1"/>
            </a:solidFill>
            <a:latin typeface="+mn-lt"/>
            <a:ea typeface="+mn-ea"/>
            <a:cs typeface="+mn-cs"/>
          </a:endParaRPr>
        </a:p>
        <a:p>
          <a:pPr algn="just">
            <a:lnSpc>
              <a:spcPts val="1200"/>
            </a:lnSpc>
          </a:pPr>
          <a:r>
            <a:rPr lang="ja-JP" altLang="en-US" sz="1100" baseline="0" smtClean="0">
              <a:solidFill>
                <a:schemeClr val="tx1"/>
              </a:solidFill>
              <a:latin typeface="+mn-lt"/>
              <a:ea typeface="+mn-ea"/>
              <a:cs typeface="+mn-cs"/>
            </a:rPr>
            <a:t>④ほだ木等原木林再生のための実証</a:t>
          </a:r>
        </a:p>
      </xdr:txBody>
    </xdr:sp>
    <xdr:clientData/>
  </xdr:twoCellAnchor>
  <xdr:twoCellAnchor>
    <xdr:from>
      <xdr:col>28</xdr:col>
      <xdr:colOff>156883</xdr:colOff>
      <xdr:row>163</xdr:row>
      <xdr:rowOff>22411</xdr:rowOff>
    </xdr:from>
    <xdr:to>
      <xdr:col>39</xdr:col>
      <xdr:colOff>112057</xdr:colOff>
      <xdr:row>166</xdr:row>
      <xdr:rowOff>190500</xdr:rowOff>
    </xdr:to>
    <xdr:sp macro="" textlink="">
      <xdr:nvSpPr>
        <xdr:cNvPr id="59" name="大かっこ 58"/>
        <xdr:cNvSpPr/>
      </xdr:nvSpPr>
      <xdr:spPr>
        <a:xfrm>
          <a:off x="5177118" y="61665970"/>
          <a:ext cx="1927410" cy="1210236"/>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200"/>
            </a:lnSpc>
          </a:pPr>
          <a:r>
            <a:rPr lang="ja-JP" altLang="en-US" sz="1100" baseline="0" smtClean="0">
              <a:solidFill>
                <a:schemeClr val="tx1"/>
              </a:solidFill>
              <a:latin typeface="+mn-lt"/>
              <a:ea typeface="+mn-ea"/>
              <a:cs typeface="+mn-cs"/>
            </a:rPr>
            <a:t>①実証に係る事前調査等</a:t>
          </a:r>
          <a:endParaRPr lang="en-US" altLang="ja-JP" sz="1100" baseline="0" smtClean="0">
            <a:solidFill>
              <a:schemeClr val="tx1"/>
            </a:solidFill>
            <a:latin typeface="+mn-lt"/>
            <a:ea typeface="+mn-ea"/>
            <a:cs typeface="+mn-cs"/>
          </a:endParaRPr>
        </a:p>
        <a:p>
          <a:pPr algn="just">
            <a:lnSpc>
              <a:spcPts val="1200"/>
            </a:lnSpc>
          </a:pPr>
          <a:r>
            <a:rPr lang="ja-JP" altLang="en-US" sz="1100" baseline="0" smtClean="0">
              <a:solidFill>
                <a:schemeClr val="tx1"/>
              </a:solidFill>
              <a:latin typeface="+mn-lt"/>
              <a:ea typeface="+mn-ea"/>
              <a:cs typeface="+mn-cs"/>
            </a:rPr>
            <a:t>②伐採に伴い発生する副産物の減容化等放射性物質への対処方策の実証</a:t>
          </a:r>
          <a:endParaRPr lang="en-US" altLang="ja-JP" sz="1100" baseline="0" smtClean="0">
            <a:solidFill>
              <a:schemeClr val="tx1"/>
            </a:solidFill>
            <a:latin typeface="+mn-lt"/>
            <a:ea typeface="+mn-ea"/>
            <a:cs typeface="+mn-cs"/>
          </a:endParaRPr>
        </a:p>
        <a:p>
          <a:pPr algn="just">
            <a:lnSpc>
              <a:spcPts val="1200"/>
            </a:lnSpc>
          </a:pPr>
          <a:r>
            <a:rPr lang="ja-JP" altLang="en-US" sz="1100" baseline="0" smtClean="0">
              <a:solidFill>
                <a:schemeClr val="tx1"/>
              </a:solidFill>
              <a:latin typeface="+mn-lt"/>
              <a:ea typeface="+mn-ea"/>
              <a:cs typeface="+mn-cs"/>
            </a:rPr>
            <a:t>④ほだ木等原木林再生のための実証</a:t>
          </a:r>
        </a:p>
      </xdr:txBody>
    </xdr:sp>
    <xdr:clientData/>
  </xdr:twoCellAnchor>
  <xdr:twoCellAnchor>
    <xdr:from>
      <xdr:col>13</xdr:col>
      <xdr:colOff>11206</xdr:colOff>
      <xdr:row>164</xdr:row>
      <xdr:rowOff>123265</xdr:rowOff>
    </xdr:from>
    <xdr:to>
      <xdr:col>13</xdr:col>
      <xdr:colOff>11209</xdr:colOff>
      <xdr:row>168</xdr:row>
      <xdr:rowOff>302559</xdr:rowOff>
    </xdr:to>
    <xdr:cxnSp macro="">
      <xdr:nvCxnSpPr>
        <xdr:cNvPr id="60" name="直線矢印コネクタ 59"/>
        <xdr:cNvCxnSpPr/>
      </xdr:nvCxnSpPr>
      <xdr:spPr>
        <a:xfrm flipH="1">
          <a:off x="2633382" y="62383147"/>
          <a:ext cx="3" cy="15688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22412</xdr:colOff>
      <xdr:row>157</xdr:row>
      <xdr:rowOff>100853</xdr:rowOff>
    </xdr:from>
    <xdr:ext cx="1064559" cy="275717"/>
    <xdr:sp macro="" textlink="">
      <xdr:nvSpPr>
        <xdr:cNvPr id="64" name="テキスト ボックス 63"/>
        <xdr:cNvSpPr txBox="1"/>
      </xdr:nvSpPr>
      <xdr:spPr>
        <a:xfrm>
          <a:off x="1456765" y="59660118"/>
          <a:ext cx="1064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補助・特定</a:t>
          </a:r>
          <a:r>
            <a:rPr kumimoji="1" lang="en-US" altLang="ja-JP" sz="1100"/>
            <a:t>】</a:t>
          </a:r>
          <a:endParaRPr kumimoji="1" lang="ja-JP" altLang="en-US" sz="1100"/>
        </a:p>
      </xdr:txBody>
    </xdr:sp>
    <xdr:clientData/>
  </xdr:oneCellAnchor>
  <xdr:twoCellAnchor>
    <xdr:from>
      <xdr:col>7</xdr:col>
      <xdr:colOff>179294</xdr:colOff>
      <xdr:row>171</xdr:row>
      <xdr:rowOff>412937</xdr:rowOff>
    </xdr:from>
    <xdr:to>
      <xdr:col>18</xdr:col>
      <xdr:colOff>112057</xdr:colOff>
      <xdr:row>173</xdr:row>
      <xdr:rowOff>326652</xdr:rowOff>
    </xdr:to>
    <xdr:sp macro="" textlink="">
      <xdr:nvSpPr>
        <xdr:cNvPr id="51" name="大かっこ 50"/>
        <xdr:cNvSpPr/>
      </xdr:nvSpPr>
      <xdr:spPr>
        <a:xfrm>
          <a:off x="1591235" y="65104496"/>
          <a:ext cx="2151528" cy="1258421"/>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lnSpc>
              <a:spcPts val="1200"/>
            </a:lnSpc>
          </a:pPr>
          <a:r>
            <a:rPr lang="ja-JP" altLang="en-US" sz="1100" baseline="0" smtClean="0">
              <a:solidFill>
                <a:schemeClr val="tx1"/>
              </a:solidFill>
              <a:latin typeface="+mn-lt"/>
              <a:ea typeface="+mn-ea"/>
              <a:cs typeface="+mn-cs"/>
            </a:rPr>
            <a:t>①実証に係る事前調査等</a:t>
          </a:r>
          <a:endParaRPr lang="en-US" altLang="ja-JP" sz="1100" baseline="0" smtClean="0">
            <a:solidFill>
              <a:schemeClr val="tx1"/>
            </a:solidFill>
            <a:latin typeface="+mn-lt"/>
            <a:ea typeface="+mn-ea"/>
            <a:cs typeface="+mn-cs"/>
          </a:endParaRPr>
        </a:p>
        <a:p>
          <a:pPr algn="just">
            <a:lnSpc>
              <a:spcPts val="1200"/>
            </a:lnSpc>
          </a:pPr>
          <a:r>
            <a:rPr lang="ja-JP" altLang="en-US" sz="1100" baseline="0" smtClean="0">
              <a:solidFill>
                <a:schemeClr val="tx1"/>
              </a:solidFill>
              <a:latin typeface="+mn-lt"/>
              <a:ea typeface="+mn-ea"/>
              <a:cs typeface="+mn-cs"/>
            </a:rPr>
            <a:t>②伐採に伴い発生する副産物の減容化等放射性物質への対処方策の実証</a:t>
          </a:r>
          <a:endParaRPr lang="en-US" altLang="ja-JP" sz="1100" baseline="0" smtClean="0">
            <a:solidFill>
              <a:schemeClr val="tx1"/>
            </a:solidFill>
            <a:latin typeface="+mn-lt"/>
            <a:ea typeface="+mn-ea"/>
            <a:cs typeface="+mn-cs"/>
          </a:endParaRPr>
        </a:p>
        <a:p>
          <a:pPr algn="just">
            <a:lnSpc>
              <a:spcPts val="1200"/>
            </a:lnSpc>
          </a:pPr>
          <a:r>
            <a:rPr lang="ja-JP" altLang="en-US" sz="1100" baseline="0" smtClean="0">
              <a:solidFill>
                <a:schemeClr val="tx1"/>
              </a:solidFill>
              <a:latin typeface="+mn-lt"/>
              <a:ea typeface="+mn-ea"/>
              <a:cs typeface="+mn-cs"/>
            </a:rPr>
            <a:t>④ほだ木等原木林再生のための実証</a:t>
          </a:r>
        </a:p>
      </xdr:txBody>
    </xdr:sp>
    <xdr:clientData/>
  </xdr:twoCellAnchor>
  <xdr:oneCellAnchor>
    <xdr:from>
      <xdr:col>8</xdr:col>
      <xdr:colOff>108137</xdr:colOff>
      <xdr:row>167</xdr:row>
      <xdr:rowOff>109258</xdr:rowOff>
    </xdr:from>
    <xdr:ext cx="1064559" cy="275717"/>
    <xdr:sp macro="" textlink="">
      <xdr:nvSpPr>
        <xdr:cNvPr id="52" name="テキスト ボックス 51"/>
        <xdr:cNvSpPr txBox="1"/>
      </xdr:nvSpPr>
      <xdr:spPr>
        <a:xfrm>
          <a:off x="1721784" y="63411287"/>
          <a:ext cx="1064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8</xdr:col>
      <xdr:colOff>121023</xdr:colOff>
      <xdr:row>167</xdr:row>
      <xdr:rowOff>277346</xdr:rowOff>
    </xdr:from>
    <xdr:ext cx="1064559" cy="275717"/>
    <xdr:sp macro="" textlink="">
      <xdr:nvSpPr>
        <xdr:cNvPr id="53" name="テキスト ボックス 52"/>
        <xdr:cNvSpPr txBox="1"/>
      </xdr:nvSpPr>
      <xdr:spPr>
        <a:xfrm>
          <a:off x="1734670" y="63579375"/>
          <a:ext cx="1064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指名競争</a:t>
          </a:r>
          <a:r>
            <a:rPr kumimoji="1" lang="en-US" altLang="ja-JP" sz="1100"/>
            <a:t>】</a:t>
          </a:r>
          <a:endParaRPr kumimoji="1" lang="ja-JP" altLang="en-US" sz="1100"/>
        </a:p>
      </xdr:txBody>
    </xdr:sp>
    <xdr:clientData/>
  </xdr:oneCellAnchor>
  <xdr:oneCellAnchor>
    <xdr:from>
      <xdr:col>8</xdr:col>
      <xdr:colOff>108137</xdr:colOff>
      <xdr:row>168</xdr:row>
      <xdr:rowOff>109257</xdr:rowOff>
    </xdr:from>
    <xdr:ext cx="1064559" cy="275717"/>
    <xdr:sp macro="" textlink="">
      <xdr:nvSpPr>
        <xdr:cNvPr id="61" name="テキスト ボックス 60"/>
        <xdr:cNvSpPr txBox="1"/>
      </xdr:nvSpPr>
      <xdr:spPr>
        <a:xfrm>
          <a:off x="1721784" y="63758669"/>
          <a:ext cx="10645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8</xdr:col>
      <xdr:colOff>108137</xdr:colOff>
      <xdr:row>168</xdr:row>
      <xdr:rowOff>294714</xdr:rowOff>
    </xdr:from>
    <xdr:ext cx="1247775" cy="275717"/>
    <xdr:sp macro="" textlink="">
      <xdr:nvSpPr>
        <xdr:cNvPr id="62" name="テキスト ボックス 61"/>
        <xdr:cNvSpPr txBox="1"/>
      </xdr:nvSpPr>
      <xdr:spPr>
        <a:xfrm>
          <a:off x="1721784" y="63944126"/>
          <a:ext cx="12477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見積聴取・請負</a:t>
          </a:r>
          <a:r>
            <a:rPr kumimoji="1" lang="en-US" altLang="ja-JP" sz="1100"/>
            <a:t>】</a:t>
          </a:r>
          <a:endParaRPr kumimoji="1" lang="ja-JP" altLang="en-US" sz="1100"/>
        </a:p>
      </xdr:txBody>
    </xdr:sp>
    <xdr:clientData/>
  </xdr:oneCellAnchor>
  <xdr:twoCellAnchor>
    <xdr:from>
      <xdr:col>29</xdr:col>
      <xdr:colOff>123825</xdr:colOff>
      <xdr:row>160</xdr:row>
      <xdr:rowOff>200025</xdr:rowOff>
    </xdr:from>
    <xdr:to>
      <xdr:col>39</xdr:col>
      <xdr:colOff>11766</xdr:colOff>
      <xdr:row>162</xdr:row>
      <xdr:rowOff>289672</xdr:rowOff>
    </xdr:to>
    <xdr:sp macro="" textlink="">
      <xdr:nvSpPr>
        <xdr:cNvPr id="49" name="テキスト ボックス 48"/>
        <xdr:cNvSpPr txBox="1"/>
      </xdr:nvSpPr>
      <xdr:spPr>
        <a:xfrm>
          <a:off x="5924550" y="62198250"/>
          <a:ext cx="1888191" cy="79449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aseline="0">
              <a:latin typeface="+mj-ea"/>
              <a:ea typeface="+mj-ea"/>
            </a:rPr>
            <a:t>Ｆ</a:t>
          </a:r>
          <a:r>
            <a:rPr kumimoji="1" lang="ja-JP" altLang="en-US" sz="1100" baseline="0"/>
            <a:t>．（株）国土防災技術</a:t>
          </a:r>
          <a:endParaRPr kumimoji="1" lang="en-US" altLang="ja-JP" sz="1100" baseline="0"/>
        </a:p>
        <a:p>
          <a:r>
            <a:rPr kumimoji="1" lang="ja-JP" altLang="en-US" sz="1100" baseline="0"/>
            <a:t>　　ほか１９者　</a:t>
          </a:r>
          <a:endParaRPr kumimoji="1" lang="en-US" altLang="ja-JP" sz="1100" baseline="0"/>
        </a:p>
        <a:p>
          <a:r>
            <a:rPr kumimoji="1" lang="ja-JP" altLang="en-US" sz="1100" baseline="0"/>
            <a:t>　　　　　　３２５百万円</a:t>
          </a:r>
          <a:endParaRPr kumimoji="1" lang="ja-JP" altLang="en-US" sz="1100"/>
        </a:p>
      </xdr:txBody>
    </xdr:sp>
    <xdr:clientData/>
  </xdr:twoCellAnchor>
  <xdr:twoCellAnchor>
    <xdr:from>
      <xdr:col>8</xdr:col>
      <xdr:colOff>112058</xdr:colOff>
      <xdr:row>169</xdr:row>
      <xdr:rowOff>235324</xdr:rowOff>
    </xdr:from>
    <xdr:to>
      <xdr:col>17</xdr:col>
      <xdr:colOff>201704</xdr:colOff>
      <xdr:row>171</xdr:row>
      <xdr:rowOff>324971</xdr:rowOff>
    </xdr:to>
    <xdr:sp macro="" textlink="">
      <xdr:nvSpPr>
        <xdr:cNvPr id="55" name="テキスト ボックス 54"/>
        <xdr:cNvSpPr txBox="1"/>
      </xdr:nvSpPr>
      <xdr:spPr>
        <a:xfrm>
          <a:off x="1725705" y="64232118"/>
          <a:ext cx="1904999" cy="7844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aseline="0">
              <a:latin typeface="+mj-ea"/>
              <a:ea typeface="+mj-ea"/>
            </a:rPr>
            <a:t>H</a:t>
          </a:r>
          <a:r>
            <a:rPr kumimoji="1" lang="ja-JP" altLang="en-US" sz="1100" baseline="0"/>
            <a:t>．柳津測量設計</a:t>
          </a:r>
          <a:endParaRPr kumimoji="1" lang="en-US" altLang="ja-JP" sz="1100" baseline="0"/>
        </a:p>
        <a:p>
          <a:r>
            <a:rPr kumimoji="1" lang="ja-JP" altLang="en-US" sz="1100" baseline="0"/>
            <a:t>　　ほか８７者</a:t>
          </a:r>
          <a:endParaRPr kumimoji="1" lang="en-US" altLang="ja-JP" sz="1100" baseline="0"/>
        </a:p>
        <a:p>
          <a:r>
            <a:rPr kumimoji="1" lang="ja-JP" altLang="en-US" sz="1100" baseline="0"/>
            <a:t>　　　　　　８２３百万円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5" zoomScale="90" zoomScaleNormal="85" zoomScaleSheetLayoutView="90" zoomScalePageLayoutView="70" workbookViewId="0">
      <selection activeCell="BD101" sqref="BD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97" t="s">
        <v>363</v>
      </c>
      <c r="AR2" s="97"/>
      <c r="AS2" s="59" t="str">
        <f>IF(OR(AQ2="　", AQ2=""), "", "-")</f>
        <v/>
      </c>
      <c r="AT2" s="98">
        <v>158</v>
      </c>
      <c r="AU2" s="98"/>
      <c r="AV2" s="60" t="str">
        <f>IF(AW2="", "", "-")</f>
        <v/>
      </c>
      <c r="AW2" s="102"/>
      <c r="AX2" s="102"/>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365</v>
      </c>
      <c r="AK3" s="296"/>
      <c r="AL3" s="296"/>
      <c r="AM3" s="296"/>
      <c r="AN3" s="296"/>
      <c r="AO3" s="296"/>
      <c r="AP3" s="296"/>
      <c r="AQ3" s="296"/>
      <c r="AR3" s="296"/>
      <c r="AS3" s="296"/>
      <c r="AT3" s="296"/>
      <c r="AU3" s="296"/>
      <c r="AV3" s="296"/>
      <c r="AW3" s="296"/>
      <c r="AX3" s="36" t="s">
        <v>91</v>
      </c>
    </row>
    <row r="4" spans="1:50" ht="24.75" customHeight="1" x14ac:dyDescent="0.15">
      <c r="A4" s="513" t="s">
        <v>30</v>
      </c>
      <c r="B4" s="514"/>
      <c r="C4" s="514"/>
      <c r="D4" s="514"/>
      <c r="E4" s="514"/>
      <c r="F4" s="514"/>
      <c r="G4" s="487" t="s">
        <v>366</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365</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24" t="s">
        <v>213</v>
      </c>
      <c r="H5" s="325"/>
      <c r="I5" s="325"/>
      <c r="J5" s="325"/>
      <c r="K5" s="325"/>
      <c r="L5" s="325"/>
      <c r="M5" s="326" t="s">
        <v>92</v>
      </c>
      <c r="N5" s="327"/>
      <c r="O5" s="327"/>
      <c r="P5" s="327"/>
      <c r="Q5" s="327"/>
      <c r="R5" s="328"/>
      <c r="S5" s="329" t="s">
        <v>103</v>
      </c>
      <c r="T5" s="325"/>
      <c r="U5" s="325"/>
      <c r="V5" s="325"/>
      <c r="W5" s="325"/>
      <c r="X5" s="330"/>
      <c r="Y5" s="504" t="s">
        <v>3</v>
      </c>
      <c r="Z5" s="505"/>
      <c r="AA5" s="505"/>
      <c r="AB5" s="505"/>
      <c r="AC5" s="505"/>
      <c r="AD5" s="506"/>
      <c r="AE5" s="507" t="s">
        <v>367</v>
      </c>
      <c r="AF5" s="508"/>
      <c r="AG5" s="508"/>
      <c r="AH5" s="508"/>
      <c r="AI5" s="508"/>
      <c r="AJ5" s="508"/>
      <c r="AK5" s="508"/>
      <c r="AL5" s="508"/>
      <c r="AM5" s="508"/>
      <c r="AN5" s="508"/>
      <c r="AO5" s="508"/>
      <c r="AP5" s="509"/>
      <c r="AQ5" s="510" t="s">
        <v>386</v>
      </c>
      <c r="AR5" s="511"/>
      <c r="AS5" s="511"/>
      <c r="AT5" s="511"/>
      <c r="AU5" s="511"/>
      <c r="AV5" s="511"/>
      <c r="AW5" s="511"/>
      <c r="AX5" s="512"/>
    </row>
    <row r="6" spans="1:50" ht="39" customHeight="1" x14ac:dyDescent="0.15">
      <c r="A6" s="515" t="s">
        <v>4</v>
      </c>
      <c r="B6" s="516"/>
      <c r="C6" s="516"/>
      <c r="D6" s="516"/>
      <c r="E6" s="516"/>
      <c r="F6" s="516"/>
      <c r="G6" s="517" t="str">
        <f>入力規則等!F39</f>
        <v>東日本大震災復興特別会計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387</v>
      </c>
      <c r="AF6" s="523"/>
      <c r="AG6" s="523"/>
      <c r="AH6" s="523"/>
      <c r="AI6" s="523"/>
      <c r="AJ6" s="523"/>
      <c r="AK6" s="523"/>
      <c r="AL6" s="523"/>
      <c r="AM6" s="523"/>
      <c r="AN6" s="523"/>
      <c r="AO6" s="523"/>
      <c r="AP6" s="523"/>
      <c r="AQ6" s="524"/>
      <c r="AR6" s="524"/>
      <c r="AS6" s="524"/>
      <c r="AT6" s="524"/>
      <c r="AU6" s="524"/>
      <c r="AV6" s="524"/>
      <c r="AW6" s="524"/>
      <c r="AX6" s="525"/>
    </row>
    <row r="7" spans="1:50" ht="49.5" customHeight="1" x14ac:dyDescent="0.15">
      <c r="A7" s="445" t="s">
        <v>25</v>
      </c>
      <c r="B7" s="446"/>
      <c r="C7" s="446"/>
      <c r="D7" s="446"/>
      <c r="E7" s="446"/>
      <c r="F7" s="446"/>
      <c r="G7" s="447" t="s">
        <v>485</v>
      </c>
      <c r="H7" s="448"/>
      <c r="I7" s="448"/>
      <c r="J7" s="448"/>
      <c r="K7" s="448"/>
      <c r="L7" s="448"/>
      <c r="M7" s="448"/>
      <c r="N7" s="448"/>
      <c r="O7" s="448"/>
      <c r="P7" s="448"/>
      <c r="Q7" s="448"/>
      <c r="R7" s="448"/>
      <c r="S7" s="448"/>
      <c r="T7" s="448"/>
      <c r="U7" s="448"/>
      <c r="V7" s="110"/>
      <c r="W7" s="110"/>
      <c r="X7" s="111"/>
      <c r="Y7" s="449" t="s">
        <v>5</v>
      </c>
      <c r="Z7" s="390"/>
      <c r="AA7" s="390"/>
      <c r="AB7" s="390"/>
      <c r="AC7" s="390"/>
      <c r="AD7" s="392"/>
      <c r="AE7" s="450" t="s">
        <v>368</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52" t="s">
        <v>307</v>
      </c>
      <c r="B8" s="353"/>
      <c r="C8" s="353"/>
      <c r="D8" s="353"/>
      <c r="E8" s="353"/>
      <c r="F8" s="354"/>
      <c r="G8" s="349" t="str">
        <f>入力規則等!A26</f>
        <v/>
      </c>
      <c r="H8" s="350"/>
      <c r="I8" s="350"/>
      <c r="J8" s="350"/>
      <c r="K8" s="350"/>
      <c r="L8" s="350"/>
      <c r="M8" s="350"/>
      <c r="N8" s="350"/>
      <c r="O8" s="350"/>
      <c r="P8" s="350"/>
      <c r="Q8" s="350"/>
      <c r="R8" s="350"/>
      <c r="S8" s="350"/>
      <c r="T8" s="350"/>
      <c r="U8" s="350"/>
      <c r="V8" s="350"/>
      <c r="W8" s="350"/>
      <c r="X8" s="351"/>
      <c r="Y8" s="526" t="s">
        <v>79</v>
      </c>
      <c r="Z8" s="526"/>
      <c r="AA8" s="526"/>
      <c r="AB8" s="526"/>
      <c r="AC8" s="526"/>
      <c r="AD8" s="526"/>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75.75" customHeight="1" x14ac:dyDescent="0.15">
      <c r="A9" s="453" t="s">
        <v>26</v>
      </c>
      <c r="B9" s="454"/>
      <c r="C9" s="454"/>
      <c r="D9" s="454"/>
      <c r="E9" s="454"/>
      <c r="F9" s="454"/>
      <c r="G9" s="482" t="s">
        <v>369</v>
      </c>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4"/>
    </row>
    <row r="10" spans="1:50" ht="181.5" customHeight="1" x14ac:dyDescent="0.15">
      <c r="A10" s="453" t="s">
        <v>36</v>
      </c>
      <c r="B10" s="454"/>
      <c r="C10" s="454"/>
      <c r="D10" s="454"/>
      <c r="E10" s="454"/>
      <c r="F10" s="454"/>
      <c r="G10" s="482" t="s">
        <v>370</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50" ht="42" customHeight="1" x14ac:dyDescent="0.15">
      <c r="A11" s="453" t="s">
        <v>6</v>
      </c>
      <c r="B11" s="454"/>
      <c r="C11" s="454"/>
      <c r="D11" s="454"/>
      <c r="E11" s="454"/>
      <c r="F11" s="455"/>
      <c r="G11" s="501" t="str">
        <f>入力規則等!P10</f>
        <v>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456" t="s">
        <v>27</v>
      </c>
      <c r="B12" s="457"/>
      <c r="C12" s="457"/>
      <c r="D12" s="457"/>
      <c r="E12" s="457"/>
      <c r="F12" s="458"/>
      <c r="G12" s="465"/>
      <c r="H12" s="466"/>
      <c r="I12" s="466"/>
      <c r="J12" s="466"/>
      <c r="K12" s="466"/>
      <c r="L12" s="466"/>
      <c r="M12" s="466"/>
      <c r="N12" s="466"/>
      <c r="O12" s="466"/>
      <c r="P12" s="172" t="s">
        <v>69</v>
      </c>
      <c r="Q12" s="115"/>
      <c r="R12" s="115"/>
      <c r="S12" s="115"/>
      <c r="T12" s="115"/>
      <c r="U12" s="115"/>
      <c r="V12" s="168"/>
      <c r="W12" s="172" t="s">
        <v>70</v>
      </c>
      <c r="X12" s="115"/>
      <c r="Y12" s="115"/>
      <c r="Z12" s="115"/>
      <c r="AA12" s="115"/>
      <c r="AB12" s="115"/>
      <c r="AC12" s="168"/>
      <c r="AD12" s="172" t="s">
        <v>71</v>
      </c>
      <c r="AE12" s="115"/>
      <c r="AF12" s="115"/>
      <c r="AG12" s="115"/>
      <c r="AH12" s="115"/>
      <c r="AI12" s="115"/>
      <c r="AJ12" s="168"/>
      <c r="AK12" s="172" t="s">
        <v>72</v>
      </c>
      <c r="AL12" s="115"/>
      <c r="AM12" s="115"/>
      <c r="AN12" s="115"/>
      <c r="AO12" s="115"/>
      <c r="AP12" s="115"/>
      <c r="AQ12" s="168"/>
      <c r="AR12" s="172" t="s">
        <v>73</v>
      </c>
      <c r="AS12" s="115"/>
      <c r="AT12" s="115"/>
      <c r="AU12" s="115"/>
      <c r="AV12" s="115"/>
      <c r="AW12" s="115"/>
      <c r="AX12" s="469"/>
    </row>
    <row r="13" spans="1:50" ht="21" customHeight="1" x14ac:dyDescent="0.15">
      <c r="A13" s="459"/>
      <c r="B13" s="460"/>
      <c r="C13" s="460"/>
      <c r="D13" s="460"/>
      <c r="E13" s="460"/>
      <c r="F13" s="461"/>
      <c r="G13" s="470" t="s">
        <v>7</v>
      </c>
      <c r="H13" s="471"/>
      <c r="I13" s="476" t="s">
        <v>8</v>
      </c>
      <c r="J13" s="477"/>
      <c r="K13" s="477"/>
      <c r="L13" s="477"/>
      <c r="M13" s="477"/>
      <c r="N13" s="477"/>
      <c r="O13" s="478"/>
      <c r="P13" s="62" t="s">
        <v>372</v>
      </c>
      <c r="Q13" s="63"/>
      <c r="R13" s="63"/>
      <c r="S13" s="63"/>
      <c r="T13" s="63"/>
      <c r="U13" s="63"/>
      <c r="V13" s="64"/>
      <c r="W13" s="62">
        <v>2187</v>
      </c>
      <c r="X13" s="63"/>
      <c r="Y13" s="63"/>
      <c r="Z13" s="63"/>
      <c r="AA13" s="63"/>
      <c r="AB13" s="63"/>
      <c r="AC13" s="64"/>
      <c r="AD13" s="62">
        <v>3536</v>
      </c>
      <c r="AE13" s="63"/>
      <c r="AF13" s="63"/>
      <c r="AG13" s="63"/>
      <c r="AH13" s="63"/>
      <c r="AI13" s="63"/>
      <c r="AJ13" s="64"/>
      <c r="AK13" s="62">
        <v>2778</v>
      </c>
      <c r="AL13" s="63"/>
      <c r="AM13" s="63"/>
      <c r="AN13" s="63"/>
      <c r="AO13" s="63"/>
      <c r="AP13" s="63"/>
      <c r="AQ13" s="64"/>
      <c r="AR13" s="661">
        <v>2678</v>
      </c>
      <c r="AS13" s="662"/>
      <c r="AT13" s="662"/>
      <c r="AU13" s="662"/>
      <c r="AV13" s="662"/>
      <c r="AW13" s="662"/>
      <c r="AX13" s="663"/>
    </row>
    <row r="14" spans="1:50" ht="21" customHeight="1" x14ac:dyDescent="0.15">
      <c r="A14" s="459"/>
      <c r="B14" s="460"/>
      <c r="C14" s="460"/>
      <c r="D14" s="460"/>
      <c r="E14" s="460"/>
      <c r="F14" s="461"/>
      <c r="G14" s="472"/>
      <c r="H14" s="473"/>
      <c r="I14" s="340" t="s">
        <v>9</v>
      </c>
      <c r="J14" s="467"/>
      <c r="K14" s="467"/>
      <c r="L14" s="467"/>
      <c r="M14" s="467"/>
      <c r="N14" s="467"/>
      <c r="O14" s="468"/>
      <c r="P14" s="62">
        <v>1018</v>
      </c>
      <c r="Q14" s="63"/>
      <c r="R14" s="63"/>
      <c r="S14" s="63"/>
      <c r="T14" s="63"/>
      <c r="U14" s="63"/>
      <c r="V14" s="64"/>
      <c r="W14" s="62" t="s">
        <v>372</v>
      </c>
      <c r="X14" s="63"/>
      <c r="Y14" s="63"/>
      <c r="Z14" s="63"/>
      <c r="AA14" s="63"/>
      <c r="AB14" s="63"/>
      <c r="AC14" s="64"/>
      <c r="AD14" s="62" t="s">
        <v>372</v>
      </c>
      <c r="AE14" s="63"/>
      <c r="AF14" s="63"/>
      <c r="AG14" s="63"/>
      <c r="AH14" s="63"/>
      <c r="AI14" s="63"/>
      <c r="AJ14" s="64"/>
      <c r="AK14" s="62" t="s">
        <v>385</v>
      </c>
      <c r="AL14" s="63"/>
      <c r="AM14" s="63"/>
      <c r="AN14" s="63"/>
      <c r="AO14" s="63"/>
      <c r="AP14" s="63"/>
      <c r="AQ14" s="64"/>
      <c r="AR14" s="659"/>
      <c r="AS14" s="659"/>
      <c r="AT14" s="659"/>
      <c r="AU14" s="659"/>
      <c r="AV14" s="659"/>
      <c r="AW14" s="659"/>
      <c r="AX14" s="660"/>
    </row>
    <row r="15" spans="1:50" ht="21" customHeight="1" x14ac:dyDescent="0.15">
      <c r="A15" s="459"/>
      <c r="B15" s="460"/>
      <c r="C15" s="460"/>
      <c r="D15" s="460"/>
      <c r="E15" s="460"/>
      <c r="F15" s="461"/>
      <c r="G15" s="472"/>
      <c r="H15" s="473"/>
      <c r="I15" s="340" t="s">
        <v>62</v>
      </c>
      <c r="J15" s="341"/>
      <c r="K15" s="341"/>
      <c r="L15" s="341"/>
      <c r="M15" s="341"/>
      <c r="N15" s="341"/>
      <c r="O15" s="342"/>
      <c r="P15" s="62" t="s">
        <v>372</v>
      </c>
      <c r="Q15" s="63"/>
      <c r="R15" s="63"/>
      <c r="S15" s="63"/>
      <c r="T15" s="63"/>
      <c r="U15" s="63"/>
      <c r="V15" s="64"/>
      <c r="W15" s="62">
        <v>1018</v>
      </c>
      <c r="X15" s="63"/>
      <c r="Y15" s="63"/>
      <c r="Z15" s="63"/>
      <c r="AA15" s="63"/>
      <c r="AB15" s="63"/>
      <c r="AC15" s="64"/>
      <c r="AD15" s="62">
        <v>2388</v>
      </c>
      <c r="AE15" s="63"/>
      <c r="AF15" s="63"/>
      <c r="AG15" s="63"/>
      <c r="AH15" s="63"/>
      <c r="AI15" s="63"/>
      <c r="AJ15" s="64"/>
      <c r="AK15" s="62">
        <v>4080</v>
      </c>
      <c r="AL15" s="63"/>
      <c r="AM15" s="63"/>
      <c r="AN15" s="63"/>
      <c r="AO15" s="63"/>
      <c r="AP15" s="63"/>
      <c r="AQ15" s="64"/>
      <c r="AR15" s="62"/>
      <c r="AS15" s="63"/>
      <c r="AT15" s="63"/>
      <c r="AU15" s="63"/>
      <c r="AV15" s="63"/>
      <c r="AW15" s="63"/>
      <c r="AX15" s="658"/>
    </row>
    <row r="16" spans="1:50" ht="21" customHeight="1" x14ac:dyDescent="0.15">
      <c r="A16" s="459"/>
      <c r="B16" s="460"/>
      <c r="C16" s="460"/>
      <c r="D16" s="460"/>
      <c r="E16" s="460"/>
      <c r="F16" s="461"/>
      <c r="G16" s="472"/>
      <c r="H16" s="473"/>
      <c r="I16" s="340" t="s">
        <v>63</v>
      </c>
      <c r="J16" s="341"/>
      <c r="K16" s="341"/>
      <c r="L16" s="341"/>
      <c r="M16" s="341"/>
      <c r="N16" s="341"/>
      <c r="O16" s="342"/>
      <c r="P16" s="62">
        <v>-1018</v>
      </c>
      <c r="Q16" s="63"/>
      <c r="R16" s="63"/>
      <c r="S16" s="63"/>
      <c r="T16" s="63"/>
      <c r="U16" s="63"/>
      <c r="V16" s="64"/>
      <c r="W16" s="62">
        <v>-2388</v>
      </c>
      <c r="X16" s="63"/>
      <c r="Y16" s="63"/>
      <c r="Z16" s="63"/>
      <c r="AA16" s="63"/>
      <c r="AB16" s="63"/>
      <c r="AC16" s="64"/>
      <c r="AD16" s="62">
        <v>-4080</v>
      </c>
      <c r="AE16" s="63"/>
      <c r="AF16" s="63"/>
      <c r="AG16" s="63"/>
      <c r="AH16" s="63"/>
      <c r="AI16" s="63"/>
      <c r="AJ16" s="64"/>
      <c r="AK16" s="62" t="s">
        <v>388</v>
      </c>
      <c r="AL16" s="63"/>
      <c r="AM16" s="63"/>
      <c r="AN16" s="63"/>
      <c r="AO16" s="63"/>
      <c r="AP16" s="63"/>
      <c r="AQ16" s="64"/>
      <c r="AR16" s="440"/>
      <c r="AS16" s="441"/>
      <c r="AT16" s="441"/>
      <c r="AU16" s="441"/>
      <c r="AV16" s="441"/>
      <c r="AW16" s="441"/>
      <c r="AX16" s="442"/>
    </row>
    <row r="17" spans="1:50" ht="24.75" customHeight="1" x14ac:dyDescent="0.15">
      <c r="A17" s="459"/>
      <c r="B17" s="460"/>
      <c r="C17" s="460"/>
      <c r="D17" s="460"/>
      <c r="E17" s="460"/>
      <c r="F17" s="461"/>
      <c r="G17" s="472"/>
      <c r="H17" s="473"/>
      <c r="I17" s="340" t="s">
        <v>61</v>
      </c>
      <c r="J17" s="467"/>
      <c r="K17" s="467"/>
      <c r="L17" s="467"/>
      <c r="M17" s="467"/>
      <c r="N17" s="467"/>
      <c r="O17" s="468"/>
      <c r="P17" s="62" t="s">
        <v>373</v>
      </c>
      <c r="Q17" s="63"/>
      <c r="R17" s="63"/>
      <c r="S17" s="63"/>
      <c r="T17" s="63"/>
      <c r="U17" s="63"/>
      <c r="V17" s="64"/>
      <c r="W17" s="62" t="s">
        <v>372</v>
      </c>
      <c r="X17" s="63"/>
      <c r="Y17" s="63"/>
      <c r="Z17" s="63"/>
      <c r="AA17" s="63"/>
      <c r="AB17" s="63"/>
      <c r="AC17" s="64"/>
      <c r="AD17" s="62" t="s">
        <v>372</v>
      </c>
      <c r="AE17" s="63"/>
      <c r="AF17" s="63"/>
      <c r="AG17" s="63"/>
      <c r="AH17" s="63"/>
      <c r="AI17" s="63"/>
      <c r="AJ17" s="64"/>
      <c r="AK17" s="62" t="s">
        <v>388</v>
      </c>
      <c r="AL17" s="63"/>
      <c r="AM17" s="63"/>
      <c r="AN17" s="63"/>
      <c r="AO17" s="63"/>
      <c r="AP17" s="63"/>
      <c r="AQ17" s="64"/>
      <c r="AR17" s="443"/>
      <c r="AS17" s="443"/>
      <c r="AT17" s="443"/>
      <c r="AU17" s="443"/>
      <c r="AV17" s="443"/>
      <c r="AW17" s="443"/>
      <c r="AX17" s="444"/>
    </row>
    <row r="18" spans="1:50" ht="24.75" customHeight="1" x14ac:dyDescent="0.15">
      <c r="A18" s="459"/>
      <c r="B18" s="460"/>
      <c r="C18" s="460"/>
      <c r="D18" s="460"/>
      <c r="E18" s="460"/>
      <c r="F18" s="461"/>
      <c r="G18" s="474"/>
      <c r="H18" s="475"/>
      <c r="I18" s="343" t="s">
        <v>22</v>
      </c>
      <c r="J18" s="344"/>
      <c r="K18" s="344"/>
      <c r="L18" s="344"/>
      <c r="M18" s="344"/>
      <c r="N18" s="344"/>
      <c r="O18" s="345"/>
      <c r="P18" s="312">
        <f>SUM(P13:V17)</f>
        <v>0</v>
      </c>
      <c r="Q18" s="313"/>
      <c r="R18" s="313"/>
      <c r="S18" s="313"/>
      <c r="T18" s="313"/>
      <c r="U18" s="313"/>
      <c r="V18" s="314"/>
      <c r="W18" s="312">
        <f>SUM(W13:AC17)</f>
        <v>817</v>
      </c>
      <c r="X18" s="313"/>
      <c r="Y18" s="313"/>
      <c r="Z18" s="313"/>
      <c r="AA18" s="313"/>
      <c r="AB18" s="313"/>
      <c r="AC18" s="314"/>
      <c r="AD18" s="312">
        <f t="shared" ref="AD18" si="0">SUM(AD13:AJ17)</f>
        <v>1844</v>
      </c>
      <c r="AE18" s="313"/>
      <c r="AF18" s="313"/>
      <c r="AG18" s="313"/>
      <c r="AH18" s="313"/>
      <c r="AI18" s="313"/>
      <c r="AJ18" s="314"/>
      <c r="AK18" s="312">
        <f t="shared" ref="AK18" si="1">SUM(AK13:AQ17)</f>
        <v>6858</v>
      </c>
      <c r="AL18" s="313"/>
      <c r="AM18" s="313"/>
      <c r="AN18" s="313"/>
      <c r="AO18" s="313"/>
      <c r="AP18" s="313"/>
      <c r="AQ18" s="314"/>
      <c r="AR18" s="312">
        <f t="shared" ref="AR18" si="2">SUM(AR13:AX17)</f>
        <v>2678</v>
      </c>
      <c r="AS18" s="313"/>
      <c r="AT18" s="313"/>
      <c r="AU18" s="313"/>
      <c r="AV18" s="313"/>
      <c r="AW18" s="313"/>
      <c r="AX18" s="315"/>
    </row>
    <row r="19" spans="1:50" ht="24.75" customHeight="1" x14ac:dyDescent="0.15">
      <c r="A19" s="459"/>
      <c r="B19" s="460"/>
      <c r="C19" s="460"/>
      <c r="D19" s="460"/>
      <c r="E19" s="460"/>
      <c r="F19" s="461"/>
      <c r="G19" s="309" t="s">
        <v>10</v>
      </c>
      <c r="H19" s="310"/>
      <c r="I19" s="310"/>
      <c r="J19" s="310"/>
      <c r="K19" s="310"/>
      <c r="L19" s="310"/>
      <c r="M19" s="310"/>
      <c r="N19" s="310"/>
      <c r="O19" s="310"/>
      <c r="P19" s="62">
        <v>0</v>
      </c>
      <c r="Q19" s="63"/>
      <c r="R19" s="63"/>
      <c r="S19" s="63"/>
      <c r="T19" s="63"/>
      <c r="U19" s="63"/>
      <c r="V19" s="64"/>
      <c r="W19" s="62">
        <v>203</v>
      </c>
      <c r="X19" s="63"/>
      <c r="Y19" s="63"/>
      <c r="Z19" s="63"/>
      <c r="AA19" s="63"/>
      <c r="AB19" s="63"/>
      <c r="AC19" s="64"/>
      <c r="AD19" s="62">
        <v>1221</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x14ac:dyDescent="0.15">
      <c r="A20" s="462"/>
      <c r="B20" s="463"/>
      <c r="C20" s="463"/>
      <c r="D20" s="463"/>
      <c r="E20" s="463"/>
      <c r="F20" s="464"/>
      <c r="G20" s="309" t="s">
        <v>11</v>
      </c>
      <c r="H20" s="310"/>
      <c r="I20" s="310"/>
      <c r="J20" s="310"/>
      <c r="K20" s="310"/>
      <c r="L20" s="310"/>
      <c r="M20" s="310"/>
      <c r="N20" s="310"/>
      <c r="O20" s="310"/>
      <c r="P20" s="317" t="str">
        <f>IF(P18=0, "-", P19/P18)</f>
        <v>-</v>
      </c>
      <c r="Q20" s="317"/>
      <c r="R20" s="317"/>
      <c r="S20" s="317"/>
      <c r="T20" s="317"/>
      <c r="U20" s="317"/>
      <c r="V20" s="317"/>
      <c r="W20" s="317">
        <f>IF(W18=0, "-", W19/W18)</f>
        <v>0.24847001223990209</v>
      </c>
      <c r="X20" s="317"/>
      <c r="Y20" s="317"/>
      <c r="Z20" s="317"/>
      <c r="AA20" s="317"/>
      <c r="AB20" s="317"/>
      <c r="AC20" s="317"/>
      <c r="AD20" s="317">
        <f>IF(AD18=0, "-", AD19/AD18)</f>
        <v>0.6621475054229935</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318</v>
      </c>
      <c r="H21" s="218"/>
      <c r="I21" s="218"/>
      <c r="J21" s="218"/>
      <c r="K21" s="218"/>
      <c r="L21" s="218"/>
      <c r="M21" s="218"/>
      <c r="N21" s="218"/>
      <c r="O21" s="219"/>
      <c r="P21" s="237" t="s">
        <v>83</v>
      </c>
      <c r="Q21" s="218"/>
      <c r="R21" s="218"/>
      <c r="S21" s="218"/>
      <c r="T21" s="218"/>
      <c r="U21" s="218"/>
      <c r="V21" s="218"/>
      <c r="W21" s="218"/>
      <c r="X21" s="219"/>
      <c r="Y21" s="190"/>
      <c r="Z21" s="77"/>
      <c r="AA21" s="78"/>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302</v>
      </c>
      <c r="AU21" s="269"/>
      <c r="AV21" s="269"/>
      <c r="AW21" s="269"/>
      <c r="AX21" s="270"/>
    </row>
    <row r="22" spans="1:50" ht="18.75" customHeight="1" x14ac:dyDescent="0.15">
      <c r="A22" s="210"/>
      <c r="B22" s="211"/>
      <c r="C22" s="211"/>
      <c r="D22" s="211"/>
      <c r="E22" s="211"/>
      <c r="F22" s="212"/>
      <c r="G22" s="220"/>
      <c r="H22" s="99"/>
      <c r="I22" s="99"/>
      <c r="J22" s="99"/>
      <c r="K22" s="99"/>
      <c r="L22" s="99"/>
      <c r="M22" s="99"/>
      <c r="N22" s="99"/>
      <c r="O22" s="221"/>
      <c r="P22" s="238"/>
      <c r="Q22" s="99"/>
      <c r="R22" s="99"/>
      <c r="S22" s="99"/>
      <c r="T22" s="99"/>
      <c r="U22" s="99"/>
      <c r="V22" s="99"/>
      <c r="W22" s="99"/>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58"/>
      <c r="AU22" s="101">
        <v>29</v>
      </c>
      <c r="AV22" s="101"/>
      <c r="AW22" s="99" t="s">
        <v>354</v>
      </c>
      <c r="AX22" s="100"/>
    </row>
    <row r="23" spans="1:50" ht="27" customHeight="1" x14ac:dyDescent="0.15">
      <c r="A23" s="213"/>
      <c r="B23" s="211"/>
      <c r="C23" s="211"/>
      <c r="D23" s="211"/>
      <c r="E23" s="211"/>
      <c r="F23" s="212"/>
      <c r="G23" s="318" t="s">
        <v>504</v>
      </c>
      <c r="H23" s="285"/>
      <c r="I23" s="285"/>
      <c r="J23" s="285"/>
      <c r="K23" s="285"/>
      <c r="L23" s="285"/>
      <c r="M23" s="285"/>
      <c r="N23" s="285"/>
      <c r="O23" s="286"/>
      <c r="P23" s="251" t="s">
        <v>505</v>
      </c>
      <c r="Q23" s="192"/>
      <c r="R23" s="192"/>
      <c r="S23" s="192"/>
      <c r="T23" s="192"/>
      <c r="U23" s="192"/>
      <c r="V23" s="192"/>
      <c r="W23" s="192"/>
      <c r="X23" s="193"/>
      <c r="Y23" s="290" t="s">
        <v>14</v>
      </c>
      <c r="Z23" s="291"/>
      <c r="AA23" s="292"/>
      <c r="AB23" s="322" t="s">
        <v>374</v>
      </c>
      <c r="AC23" s="293"/>
      <c r="AD23" s="293"/>
      <c r="AE23" s="84">
        <v>15334</v>
      </c>
      <c r="AF23" s="85"/>
      <c r="AG23" s="85"/>
      <c r="AH23" s="85"/>
      <c r="AI23" s="86"/>
      <c r="AJ23" s="84">
        <v>13334</v>
      </c>
      <c r="AK23" s="85"/>
      <c r="AL23" s="85"/>
      <c r="AM23" s="85"/>
      <c r="AN23" s="86"/>
      <c r="AO23" s="84">
        <v>13602</v>
      </c>
      <c r="AP23" s="85"/>
      <c r="AQ23" s="85"/>
      <c r="AR23" s="85"/>
      <c r="AS23" s="86"/>
      <c r="AT23" s="223"/>
      <c r="AU23" s="223"/>
      <c r="AV23" s="223"/>
      <c r="AW23" s="223"/>
      <c r="AX23" s="224"/>
    </row>
    <row r="24" spans="1:50" ht="27"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15"/>
      <c r="AA24" s="168"/>
      <c r="AB24" s="323" t="s">
        <v>374</v>
      </c>
      <c r="AC24" s="283"/>
      <c r="AD24" s="283"/>
      <c r="AE24" s="84" t="s">
        <v>372</v>
      </c>
      <c r="AF24" s="85"/>
      <c r="AG24" s="85"/>
      <c r="AH24" s="85"/>
      <c r="AI24" s="86"/>
      <c r="AJ24" s="84">
        <v>16000</v>
      </c>
      <c r="AK24" s="85"/>
      <c r="AL24" s="85"/>
      <c r="AM24" s="85"/>
      <c r="AN24" s="86"/>
      <c r="AO24" s="84">
        <v>17000</v>
      </c>
      <c r="AP24" s="85"/>
      <c r="AQ24" s="85"/>
      <c r="AR24" s="85"/>
      <c r="AS24" s="86"/>
      <c r="AT24" s="84">
        <v>20000</v>
      </c>
      <c r="AU24" s="85"/>
      <c r="AV24" s="85"/>
      <c r="AW24" s="85"/>
      <c r="AX24" s="87"/>
    </row>
    <row r="25" spans="1:50" ht="27" customHeight="1" x14ac:dyDescent="0.15">
      <c r="A25" s="664"/>
      <c r="B25" s="665"/>
      <c r="C25" s="665"/>
      <c r="D25" s="665"/>
      <c r="E25" s="665"/>
      <c r="F25" s="666"/>
      <c r="G25" s="319"/>
      <c r="H25" s="320"/>
      <c r="I25" s="320"/>
      <c r="J25" s="320"/>
      <c r="K25" s="320"/>
      <c r="L25" s="320"/>
      <c r="M25" s="320"/>
      <c r="N25" s="320"/>
      <c r="O25" s="321"/>
      <c r="P25" s="194"/>
      <c r="Q25" s="194"/>
      <c r="R25" s="194"/>
      <c r="S25" s="194"/>
      <c r="T25" s="194"/>
      <c r="U25" s="194"/>
      <c r="V25" s="194"/>
      <c r="W25" s="194"/>
      <c r="X25" s="195"/>
      <c r="Y25" s="114" t="s">
        <v>15</v>
      </c>
      <c r="Z25" s="115"/>
      <c r="AA25" s="168"/>
      <c r="AB25" s="676" t="s">
        <v>358</v>
      </c>
      <c r="AC25" s="261"/>
      <c r="AD25" s="261"/>
      <c r="AE25" s="84" t="s">
        <v>375</v>
      </c>
      <c r="AF25" s="85"/>
      <c r="AG25" s="85"/>
      <c r="AH25" s="85"/>
      <c r="AI25" s="86"/>
      <c r="AJ25" s="84">
        <f>AJ23/AJ24*100</f>
        <v>83.337499999999991</v>
      </c>
      <c r="AK25" s="85"/>
      <c r="AL25" s="85"/>
      <c r="AM25" s="85"/>
      <c r="AN25" s="86"/>
      <c r="AO25" s="84">
        <f>AO23/AO24*100</f>
        <v>80.011764705882342</v>
      </c>
      <c r="AP25" s="85"/>
      <c r="AQ25" s="85"/>
      <c r="AR25" s="85"/>
      <c r="AS25" s="86"/>
      <c r="AT25" s="265"/>
      <c r="AU25" s="266"/>
      <c r="AV25" s="266"/>
      <c r="AW25" s="266"/>
      <c r="AX25" s="267"/>
    </row>
    <row r="26" spans="1:50" ht="18.75" hidden="1" customHeight="1" x14ac:dyDescent="0.15">
      <c r="A26" s="210" t="s">
        <v>13</v>
      </c>
      <c r="B26" s="211"/>
      <c r="C26" s="211"/>
      <c r="D26" s="211"/>
      <c r="E26" s="211"/>
      <c r="F26" s="212"/>
      <c r="G26" s="217" t="s">
        <v>318</v>
      </c>
      <c r="H26" s="218"/>
      <c r="I26" s="218"/>
      <c r="J26" s="218"/>
      <c r="K26" s="218"/>
      <c r="L26" s="218"/>
      <c r="M26" s="218"/>
      <c r="N26" s="218"/>
      <c r="O26" s="219"/>
      <c r="P26" s="237" t="s">
        <v>83</v>
      </c>
      <c r="Q26" s="218"/>
      <c r="R26" s="218"/>
      <c r="S26" s="218"/>
      <c r="T26" s="218"/>
      <c r="U26" s="218"/>
      <c r="V26" s="218"/>
      <c r="W26" s="218"/>
      <c r="X26" s="219"/>
      <c r="Y26" s="190"/>
      <c r="Z26" s="77"/>
      <c r="AA26" s="78"/>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5" t="s">
        <v>302</v>
      </c>
      <c r="AU26" s="656"/>
      <c r="AV26" s="656"/>
      <c r="AW26" s="656"/>
      <c r="AX26" s="657"/>
    </row>
    <row r="27" spans="1:50" ht="18.75" hidden="1" customHeight="1" x14ac:dyDescent="0.15">
      <c r="A27" s="210"/>
      <c r="B27" s="211"/>
      <c r="C27" s="211"/>
      <c r="D27" s="211"/>
      <c r="E27" s="211"/>
      <c r="F27" s="212"/>
      <c r="G27" s="220"/>
      <c r="H27" s="99"/>
      <c r="I27" s="99"/>
      <c r="J27" s="99"/>
      <c r="K27" s="99"/>
      <c r="L27" s="99"/>
      <c r="M27" s="99"/>
      <c r="N27" s="99"/>
      <c r="O27" s="221"/>
      <c r="P27" s="238"/>
      <c r="Q27" s="99"/>
      <c r="R27" s="99"/>
      <c r="S27" s="99"/>
      <c r="T27" s="99"/>
      <c r="U27" s="99"/>
      <c r="V27" s="99"/>
      <c r="W27" s="99"/>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58"/>
      <c r="AU27" s="101"/>
      <c r="AV27" s="101"/>
      <c r="AW27" s="99" t="s">
        <v>354</v>
      </c>
      <c r="AX27" s="100"/>
    </row>
    <row r="28" spans="1:50" ht="22.5" hidden="1" customHeight="1" x14ac:dyDescent="0.15">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322"/>
      <c r="AC28" s="293"/>
      <c r="AD28" s="293"/>
      <c r="AE28" s="84" t="s">
        <v>372</v>
      </c>
      <c r="AF28" s="85"/>
      <c r="AG28" s="85"/>
      <c r="AH28" s="85"/>
      <c r="AI28" s="86"/>
      <c r="AJ28" s="84"/>
      <c r="AK28" s="85"/>
      <c r="AL28" s="85"/>
      <c r="AM28" s="85"/>
      <c r="AN28" s="86"/>
      <c r="AO28" s="84"/>
      <c r="AP28" s="85"/>
      <c r="AQ28" s="85"/>
      <c r="AR28" s="85"/>
      <c r="AS28" s="86"/>
      <c r="AT28" s="223"/>
      <c r="AU28" s="223"/>
      <c r="AV28" s="223"/>
      <c r="AW28" s="223"/>
      <c r="AX28" s="224"/>
    </row>
    <row r="29" spans="1:50" ht="22.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15"/>
      <c r="AA29" s="168"/>
      <c r="AB29" s="323"/>
      <c r="AC29" s="283"/>
      <c r="AD29" s="283"/>
      <c r="AE29" s="84" t="s">
        <v>372</v>
      </c>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4"/>
      <c r="B30" s="665"/>
      <c r="C30" s="665"/>
      <c r="D30" s="665"/>
      <c r="E30" s="665"/>
      <c r="F30" s="666"/>
      <c r="G30" s="319"/>
      <c r="H30" s="320"/>
      <c r="I30" s="320"/>
      <c r="J30" s="320"/>
      <c r="K30" s="320"/>
      <c r="L30" s="320"/>
      <c r="M30" s="320"/>
      <c r="N30" s="320"/>
      <c r="O30" s="321"/>
      <c r="P30" s="194"/>
      <c r="Q30" s="194"/>
      <c r="R30" s="194"/>
      <c r="S30" s="194"/>
      <c r="T30" s="194"/>
      <c r="U30" s="194"/>
      <c r="V30" s="194"/>
      <c r="W30" s="194"/>
      <c r="X30" s="195"/>
      <c r="Y30" s="114" t="s">
        <v>15</v>
      </c>
      <c r="Z30" s="115"/>
      <c r="AA30" s="168"/>
      <c r="AB30" s="261" t="s">
        <v>16</v>
      </c>
      <c r="AC30" s="261"/>
      <c r="AD30" s="261"/>
      <c r="AE30" s="84"/>
      <c r="AF30" s="85"/>
      <c r="AG30" s="85"/>
      <c r="AH30" s="85"/>
      <c r="AI30" s="86"/>
      <c r="AJ30" s="84"/>
      <c r="AK30" s="85"/>
      <c r="AL30" s="85"/>
      <c r="AM30" s="85"/>
      <c r="AN30" s="86"/>
      <c r="AO30" s="84"/>
      <c r="AP30" s="85"/>
      <c r="AQ30" s="85"/>
      <c r="AR30" s="85"/>
      <c r="AS30" s="86"/>
      <c r="AT30" s="265"/>
      <c r="AU30" s="266"/>
      <c r="AV30" s="266"/>
      <c r="AW30" s="266"/>
      <c r="AX30" s="267"/>
    </row>
    <row r="31" spans="1:50" ht="18.75" hidden="1" customHeight="1" x14ac:dyDescent="0.15">
      <c r="A31" s="210" t="s">
        <v>13</v>
      </c>
      <c r="B31" s="211"/>
      <c r="C31" s="211"/>
      <c r="D31" s="211"/>
      <c r="E31" s="211"/>
      <c r="F31" s="212"/>
      <c r="G31" s="217" t="s">
        <v>318</v>
      </c>
      <c r="H31" s="218"/>
      <c r="I31" s="218"/>
      <c r="J31" s="218"/>
      <c r="K31" s="218"/>
      <c r="L31" s="218"/>
      <c r="M31" s="218"/>
      <c r="N31" s="218"/>
      <c r="O31" s="219"/>
      <c r="P31" s="237" t="s">
        <v>83</v>
      </c>
      <c r="Q31" s="218"/>
      <c r="R31" s="218"/>
      <c r="S31" s="218"/>
      <c r="T31" s="218"/>
      <c r="U31" s="218"/>
      <c r="V31" s="218"/>
      <c r="W31" s="218"/>
      <c r="X31" s="219"/>
      <c r="Y31" s="190"/>
      <c r="Z31" s="77"/>
      <c r="AA31" s="78"/>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302</v>
      </c>
      <c r="AU31" s="269"/>
      <c r="AV31" s="269"/>
      <c r="AW31" s="269"/>
      <c r="AX31" s="270"/>
    </row>
    <row r="32" spans="1:50" ht="18.75" hidden="1" customHeight="1" x14ac:dyDescent="0.15">
      <c r="A32" s="210"/>
      <c r="B32" s="211"/>
      <c r="C32" s="211"/>
      <c r="D32" s="211"/>
      <c r="E32" s="211"/>
      <c r="F32" s="212"/>
      <c r="G32" s="220"/>
      <c r="H32" s="99"/>
      <c r="I32" s="99"/>
      <c r="J32" s="99"/>
      <c r="K32" s="99"/>
      <c r="L32" s="99"/>
      <c r="M32" s="99"/>
      <c r="N32" s="99"/>
      <c r="O32" s="221"/>
      <c r="P32" s="238"/>
      <c r="Q32" s="99"/>
      <c r="R32" s="99"/>
      <c r="S32" s="99"/>
      <c r="T32" s="99"/>
      <c r="U32" s="99"/>
      <c r="V32" s="99"/>
      <c r="W32" s="99"/>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58"/>
      <c r="AU32" s="101"/>
      <c r="AV32" s="101"/>
      <c r="AW32" s="99" t="s">
        <v>354</v>
      </c>
      <c r="AX32" s="100"/>
    </row>
    <row r="33" spans="1:50" ht="22.5" hidden="1" customHeight="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4"/>
      <c r="AF33" s="85"/>
      <c r="AG33" s="85"/>
      <c r="AH33" s="85"/>
      <c r="AI33" s="86"/>
      <c r="AJ33" s="84"/>
      <c r="AK33" s="85"/>
      <c r="AL33" s="85"/>
      <c r="AM33" s="85"/>
      <c r="AN33" s="86"/>
      <c r="AO33" s="84"/>
      <c r="AP33" s="85"/>
      <c r="AQ33" s="85"/>
      <c r="AR33" s="85"/>
      <c r="AS33" s="86"/>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15"/>
      <c r="AA34" s="168"/>
      <c r="AB34" s="283"/>
      <c r="AC34" s="283"/>
      <c r="AD34" s="283"/>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4"/>
      <c r="B35" s="665"/>
      <c r="C35" s="665"/>
      <c r="D35" s="665"/>
      <c r="E35" s="665"/>
      <c r="F35" s="666"/>
      <c r="G35" s="319"/>
      <c r="H35" s="320"/>
      <c r="I35" s="320"/>
      <c r="J35" s="320"/>
      <c r="K35" s="320"/>
      <c r="L35" s="320"/>
      <c r="M35" s="320"/>
      <c r="N35" s="320"/>
      <c r="O35" s="321"/>
      <c r="P35" s="194"/>
      <c r="Q35" s="194"/>
      <c r="R35" s="194"/>
      <c r="S35" s="194"/>
      <c r="T35" s="194"/>
      <c r="U35" s="194"/>
      <c r="V35" s="194"/>
      <c r="W35" s="194"/>
      <c r="X35" s="195"/>
      <c r="Y35" s="114" t="s">
        <v>15</v>
      </c>
      <c r="Z35" s="115"/>
      <c r="AA35" s="168"/>
      <c r="AB35" s="261" t="s">
        <v>16</v>
      </c>
      <c r="AC35" s="261"/>
      <c r="AD35" s="261"/>
      <c r="AE35" s="84"/>
      <c r="AF35" s="85"/>
      <c r="AG35" s="85"/>
      <c r="AH35" s="85"/>
      <c r="AI35" s="86"/>
      <c r="AJ35" s="84"/>
      <c r="AK35" s="85"/>
      <c r="AL35" s="85"/>
      <c r="AM35" s="85"/>
      <c r="AN35" s="86"/>
      <c r="AO35" s="84"/>
      <c r="AP35" s="85"/>
      <c r="AQ35" s="85"/>
      <c r="AR35" s="85"/>
      <c r="AS35" s="86"/>
      <c r="AT35" s="265"/>
      <c r="AU35" s="266"/>
      <c r="AV35" s="266"/>
      <c r="AW35" s="266"/>
      <c r="AX35" s="267"/>
    </row>
    <row r="36" spans="1:50" ht="18.75" hidden="1" customHeight="1" x14ac:dyDescent="0.15">
      <c r="A36" s="210" t="s">
        <v>13</v>
      </c>
      <c r="B36" s="211"/>
      <c r="C36" s="211"/>
      <c r="D36" s="211"/>
      <c r="E36" s="211"/>
      <c r="F36" s="212"/>
      <c r="G36" s="217" t="s">
        <v>318</v>
      </c>
      <c r="H36" s="218"/>
      <c r="I36" s="218"/>
      <c r="J36" s="218"/>
      <c r="K36" s="218"/>
      <c r="L36" s="218"/>
      <c r="M36" s="218"/>
      <c r="N36" s="218"/>
      <c r="O36" s="219"/>
      <c r="P36" s="237" t="s">
        <v>83</v>
      </c>
      <c r="Q36" s="218"/>
      <c r="R36" s="218"/>
      <c r="S36" s="218"/>
      <c r="T36" s="218"/>
      <c r="U36" s="218"/>
      <c r="V36" s="218"/>
      <c r="W36" s="218"/>
      <c r="X36" s="219"/>
      <c r="Y36" s="190"/>
      <c r="Z36" s="77"/>
      <c r="AA36" s="78"/>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302</v>
      </c>
      <c r="AU36" s="269"/>
      <c r="AV36" s="269"/>
      <c r="AW36" s="269"/>
      <c r="AX36" s="270"/>
    </row>
    <row r="37" spans="1:50" ht="18.75" hidden="1" customHeight="1" x14ac:dyDescent="0.15">
      <c r="A37" s="210"/>
      <c r="B37" s="211"/>
      <c r="C37" s="211"/>
      <c r="D37" s="211"/>
      <c r="E37" s="211"/>
      <c r="F37" s="212"/>
      <c r="G37" s="220"/>
      <c r="H37" s="99"/>
      <c r="I37" s="99"/>
      <c r="J37" s="99"/>
      <c r="K37" s="99"/>
      <c r="L37" s="99"/>
      <c r="M37" s="99"/>
      <c r="N37" s="99"/>
      <c r="O37" s="221"/>
      <c r="P37" s="238"/>
      <c r="Q37" s="99"/>
      <c r="R37" s="99"/>
      <c r="S37" s="99"/>
      <c r="T37" s="99"/>
      <c r="U37" s="99"/>
      <c r="V37" s="99"/>
      <c r="W37" s="99"/>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58"/>
      <c r="AU37" s="101"/>
      <c r="AV37" s="101"/>
      <c r="AW37" s="99" t="s">
        <v>354</v>
      </c>
      <c r="AX37" s="100"/>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4"/>
      <c r="AF38" s="85"/>
      <c r="AG38" s="85"/>
      <c r="AH38" s="85"/>
      <c r="AI38" s="86"/>
      <c r="AJ38" s="84"/>
      <c r="AK38" s="85"/>
      <c r="AL38" s="85"/>
      <c r="AM38" s="85"/>
      <c r="AN38" s="86"/>
      <c r="AO38" s="84"/>
      <c r="AP38" s="85"/>
      <c r="AQ38" s="85"/>
      <c r="AR38" s="85"/>
      <c r="AS38" s="86"/>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15"/>
      <c r="AA39" s="168"/>
      <c r="AB39" s="283"/>
      <c r="AC39" s="283"/>
      <c r="AD39" s="283"/>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4"/>
      <c r="B40" s="665"/>
      <c r="C40" s="665"/>
      <c r="D40" s="665"/>
      <c r="E40" s="665"/>
      <c r="F40" s="666"/>
      <c r="G40" s="319"/>
      <c r="H40" s="320"/>
      <c r="I40" s="320"/>
      <c r="J40" s="320"/>
      <c r="K40" s="320"/>
      <c r="L40" s="320"/>
      <c r="M40" s="320"/>
      <c r="N40" s="320"/>
      <c r="O40" s="321"/>
      <c r="P40" s="194"/>
      <c r="Q40" s="194"/>
      <c r="R40" s="194"/>
      <c r="S40" s="194"/>
      <c r="T40" s="194"/>
      <c r="U40" s="194"/>
      <c r="V40" s="194"/>
      <c r="W40" s="194"/>
      <c r="X40" s="195"/>
      <c r="Y40" s="114" t="s">
        <v>15</v>
      </c>
      <c r="Z40" s="115"/>
      <c r="AA40" s="168"/>
      <c r="AB40" s="261" t="s">
        <v>16</v>
      </c>
      <c r="AC40" s="261"/>
      <c r="AD40" s="261"/>
      <c r="AE40" s="84"/>
      <c r="AF40" s="85"/>
      <c r="AG40" s="85"/>
      <c r="AH40" s="85"/>
      <c r="AI40" s="86"/>
      <c r="AJ40" s="84"/>
      <c r="AK40" s="85"/>
      <c r="AL40" s="85"/>
      <c r="AM40" s="85"/>
      <c r="AN40" s="86"/>
      <c r="AO40" s="84"/>
      <c r="AP40" s="85"/>
      <c r="AQ40" s="85"/>
      <c r="AR40" s="85"/>
      <c r="AS40" s="86"/>
      <c r="AT40" s="265"/>
      <c r="AU40" s="266"/>
      <c r="AV40" s="266"/>
      <c r="AW40" s="266"/>
      <c r="AX40" s="267"/>
    </row>
    <row r="41" spans="1:50" ht="18.75" hidden="1" customHeight="1" x14ac:dyDescent="0.15">
      <c r="A41" s="210" t="s">
        <v>13</v>
      </c>
      <c r="B41" s="211"/>
      <c r="C41" s="211"/>
      <c r="D41" s="211"/>
      <c r="E41" s="211"/>
      <c r="F41" s="212"/>
      <c r="G41" s="217" t="s">
        <v>318</v>
      </c>
      <c r="H41" s="218"/>
      <c r="I41" s="218"/>
      <c r="J41" s="218"/>
      <c r="K41" s="218"/>
      <c r="L41" s="218"/>
      <c r="M41" s="218"/>
      <c r="N41" s="218"/>
      <c r="O41" s="219"/>
      <c r="P41" s="237" t="s">
        <v>83</v>
      </c>
      <c r="Q41" s="218"/>
      <c r="R41" s="218"/>
      <c r="S41" s="218"/>
      <c r="T41" s="218"/>
      <c r="U41" s="218"/>
      <c r="V41" s="218"/>
      <c r="W41" s="218"/>
      <c r="X41" s="219"/>
      <c r="Y41" s="190"/>
      <c r="Z41" s="77"/>
      <c r="AA41" s="78"/>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302</v>
      </c>
      <c r="AU41" s="269"/>
      <c r="AV41" s="269"/>
      <c r="AW41" s="269"/>
      <c r="AX41" s="270"/>
    </row>
    <row r="42" spans="1:50" ht="18.75" hidden="1" customHeight="1" x14ac:dyDescent="0.15">
      <c r="A42" s="210"/>
      <c r="B42" s="211"/>
      <c r="C42" s="211"/>
      <c r="D42" s="211"/>
      <c r="E42" s="211"/>
      <c r="F42" s="212"/>
      <c r="G42" s="220"/>
      <c r="H42" s="99"/>
      <c r="I42" s="99"/>
      <c r="J42" s="99"/>
      <c r="K42" s="99"/>
      <c r="L42" s="99"/>
      <c r="M42" s="99"/>
      <c r="N42" s="99"/>
      <c r="O42" s="221"/>
      <c r="P42" s="238"/>
      <c r="Q42" s="99"/>
      <c r="R42" s="99"/>
      <c r="S42" s="99"/>
      <c r="T42" s="99"/>
      <c r="U42" s="99"/>
      <c r="V42" s="99"/>
      <c r="W42" s="99"/>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58"/>
      <c r="AU42" s="101"/>
      <c r="AV42" s="101"/>
      <c r="AW42" s="99" t="s">
        <v>354</v>
      </c>
      <c r="AX42" s="100"/>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4"/>
      <c r="AF43" s="85"/>
      <c r="AG43" s="85"/>
      <c r="AH43" s="85"/>
      <c r="AI43" s="86"/>
      <c r="AJ43" s="84"/>
      <c r="AK43" s="85"/>
      <c r="AL43" s="85"/>
      <c r="AM43" s="85"/>
      <c r="AN43" s="86"/>
      <c r="AO43" s="84"/>
      <c r="AP43" s="85"/>
      <c r="AQ43" s="85"/>
      <c r="AR43" s="85"/>
      <c r="AS43" s="86"/>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15"/>
      <c r="AA44" s="168"/>
      <c r="AB44" s="283"/>
      <c r="AC44" s="283"/>
      <c r="AD44" s="283"/>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4"/>
      <c r="AF45" s="85"/>
      <c r="AG45" s="85"/>
      <c r="AH45" s="85"/>
      <c r="AI45" s="86"/>
      <c r="AJ45" s="84"/>
      <c r="AK45" s="85"/>
      <c r="AL45" s="85"/>
      <c r="AM45" s="85"/>
      <c r="AN45" s="86"/>
      <c r="AO45" s="84"/>
      <c r="AP45" s="85"/>
      <c r="AQ45" s="85"/>
      <c r="AR45" s="85"/>
      <c r="AS45" s="86"/>
      <c r="AT45" s="265"/>
      <c r="AU45" s="266"/>
      <c r="AV45" s="266"/>
      <c r="AW45" s="266"/>
      <c r="AX45" s="267"/>
    </row>
    <row r="46" spans="1:50" ht="22.5" hidden="1" customHeight="1" x14ac:dyDescent="0.15">
      <c r="A46" s="677" t="s">
        <v>321</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31" t="s">
        <v>319</v>
      </c>
      <c r="B47" s="679" t="s">
        <v>316</v>
      </c>
      <c r="C47" s="233"/>
      <c r="D47" s="233"/>
      <c r="E47" s="233"/>
      <c r="F47" s="234"/>
      <c r="G47" s="617" t="s">
        <v>310</v>
      </c>
      <c r="H47" s="617"/>
      <c r="I47" s="617"/>
      <c r="J47" s="617"/>
      <c r="K47" s="617"/>
      <c r="L47" s="617"/>
      <c r="M47" s="617"/>
      <c r="N47" s="617"/>
      <c r="O47" s="617"/>
      <c r="P47" s="617"/>
      <c r="Q47" s="617"/>
      <c r="R47" s="617"/>
      <c r="S47" s="617"/>
      <c r="T47" s="617"/>
      <c r="U47" s="617"/>
      <c r="V47" s="617"/>
      <c r="W47" s="617"/>
      <c r="X47" s="617"/>
      <c r="Y47" s="617"/>
      <c r="Z47" s="617"/>
      <c r="AA47" s="684"/>
      <c r="AB47" s="616" t="s">
        <v>309</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31"/>
      <c r="B48" s="679"/>
      <c r="C48" s="233"/>
      <c r="D48" s="233"/>
      <c r="E48" s="233"/>
      <c r="F48" s="234"/>
      <c r="G48" s="99"/>
      <c r="H48" s="99"/>
      <c r="I48" s="99"/>
      <c r="J48" s="99"/>
      <c r="K48" s="99"/>
      <c r="L48" s="99"/>
      <c r="M48" s="99"/>
      <c r="N48" s="99"/>
      <c r="O48" s="99"/>
      <c r="P48" s="99"/>
      <c r="Q48" s="99"/>
      <c r="R48" s="99"/>
      <c r="S48" s="99"/>
      <c r="T48" s="99"/>
      <c r="U48" s="99"/>
      <c r="V48" s="99"/>
      <c r="W48" s="99"/>
      <c r="X48" s="99"/>
      <c r="Y48" s="99"/>
      <c r="Z48" s="99"/>
      <c r="AA48" s="221"/>
      <c r="AB48" s="238"/>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1"/>
      <c r="B49" s="679"/>
      <c r="C49" s="233"/>
      <c r="D49" s="233"/>
      <c r="E49" s="233"/>
      <c r="F49" s="234"/>
      <c r="G49" s="334"/>
      <c r="H49" s="334"/>
      <c r="I49" s="334"/>
      <c r="J49" s="334"/>
      <c r="K49" s="334"/>
      <c r="L49" s="334"/>
      <c r="M49" s="334"/>
      <c r="N49" s="334"/>
      <c r="O49" s="334"/>
      <c r="P49" s="334"/>
      <c r="Q49" s="334"/>
      <c r="R49" s="334"/>
      <c r="S49" s="334"/>
      <c r="T49" s="334"/>
      <c r="U49" s="334"/>
      <c r="V49" s="334"/>
      <c r="W49" s="334"/>
      <c r="X49" s="334"/>
      <c r="Y49" s="334"/>
      <c r="Z49" s="334"/>
      <c r="AA49" s="335"/>
      <c r="AB49" s="610"/>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1"/>
    </row>
    <row r="50" spans="1:50" ht="22.5" hidden="1" customHeight="1" x14ac:dyDescent="0.15">
      <c r="A50" s="231"/>
      <c r="B50" s="679"/>
      <c r="C50" s="233"/>
      <c r="D50" s="233"/>
      <c r="E50" s="233"/>
      <c r="F50" s="234"/>
      <c r="G50" s="336"/>
      <c r="H50" s="336"/>
      <c r="I50" s="336"/>
      <c r="J50" s="336"/>
      <c r="K50" s="336"/>
      <c r="L50" s="336"/>
      <c r="M50" s="336"/>
      <c r="N50" s="336"/>
      <c r="O50" s="336"/>
      <c r="P50" s="336"/>
      <c r="Q50" s="336"/>
      <c r="R50" s="336"/>
      <c r="S50" s="336"/>
      <c r="T50" s="336"/>
      <c r="U50" s="336"/>
      <c r="V50" s="336"/>
      <c r="W50" s="336"/>
      <c r="X50" s="336"/>
      <c r="Y50" s="336"/>
      <c r="Z50" s="336"/>
      <c r="AA50" s="337"/>
      <c r="AB50" s="612"/>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3"/>
    </row>
    <row r="51" spans="1:50" ht="22.5" hidden="1" customHeight="1" x14ac:dyDescent="0.15">
      <c r="A51" s="231"/>
      <c r="B51" s="680"/>
      <c r="C51" s="235"/>
      <c r="D51" s="235"/>
      <c r="E51" s="235"/>
      <c r="F51" s="236"/>
      <c r="G51" s="338"/>
      <c r="H51" s="338"/>
      <c r="I51" s="338"/>
      <c r="J51" s="338"/>
      <c r="K51" s="338"/>
      <c r="L51" s="338"/>
      <c r="M51" s="338"/>
      <c r="N51" s="338"/>
      <c r="O51" s="338"/>
      <c r="P51" s="338"/>
      <c r="Q51" s="338"/>
      <c r="R51" s="338"/>
      <c r="S51" s="338"/>
      <c r="T51" s="338"/>
      <c r="U51" s="338"/>
      <c r="V51" s="338"/>
      <c r="W51" s="338"/>
      <c r="X51" s="338"/>
      <c r="Y51" s="338"/>
      <c r="Z51" s="338"/>
      <c r="AA51" s="339"/>
      <c r="AB51" s="614"/>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5"/>
    </row>
    <row r="52" spans="1:50" ht="18.75" hidden="1" customHeight="1" x14ac:dyDescent="0.15">
      <c r="A52" s="231"/>
      <c r="B52" s="233" t="s">
        <v>317</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302</v>
      </c>
      <c r="AU52" s="269"/>
      <c r="AV52" s="269"/>
      <c r="AW52" s="269"/>
      <c r="AX52" s="270"/>
    </row>
    <row r="53" spans="1:50" ht="18.75" hidden="1" customHeight="1" x14ac:dyDescent="0.15">
      <c r="A53" s="231"/>
      <c r="B53" s="233"/>
      <c r="C53" s="233"/>
      <c r="D53" s="233"/>
      <c r="E53" s="233"/>
      <c r="F53" s="234"/>
      <c r="G53" s="220"/>
      <c r="H53" s="99"/>
      <c r="I53" s="99"/>
      <c r="J53" s="99"/>
      <c r="K53" s="99"/>
      <c r="L53" s="99"/>
      <c r="M53" s="99"/>
      <c r="N53" s="99"/>
      <c r="O53" s="221"/>
      <c r="P53" s="238"/>
      <c r="Q53" s="99"/>
      <c r="R53" s="99"/>
      <c r="S53" s="99"/>
      <c r="T53" s="99"/>
      <c r="U53" s="99"/>
      <c r="V53" s="99"/>
      <c r="W53" s="99"/>
      <c r="X53" s="221"/>
      <c r="Y53" s="242"/>
      <c r="Z53" s="243"/>
      <c r="AA53" s="244"/>
      <c r="AB53" s="248"/>
      <c r="AC53" s="249"/>
      <c r="AD53" s="250"/>
      <c r="AE53" s="238"/>
      <c r="AF53" s="99"/>
      <c r="AG53" s="99"/>
      <c r="AH53" s="99"/>
      <c r="AI53" s="221"/>
      <c r="AJ53" s="238"/>
      <c r="AK53" s="99"/>
      <c r="AL53" s="99"/>
      <c r="AM53" s="99"/>
      <c r="AN53" s="221"/>
      <c r="AO53" s="238"/>
      <c r="AP53" s="99"/>
      <c r="AQ53" s="99"/>
      <c r="AR53" s="99"/>
      <c r="AS53" s="221"/>
      <c r="AT53" s="58"/>
      <c r="AU53" s="101"/>
      <c r="AV53" s="101"/>
      <c r="AW53" s="99" t="s">
        <v>354</v>
      </c>
      <c r="AX53" s="100"/>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6"/>
      <c r="AC54" s="222"/>
      <c r="AD54" s="222"/>
      <c r="AE54" s="84"/>
      <c r="AF54" s="85"/>
      <c r="AG54" s="85"/>
      <c r="AH54" s="85"/>
      <c r="AI54" s="86"/>
      <c r="AJ54" s="84"/>
      <c r="AK54" s="85"/>
      <c r="AL54" s="85"/>
      <c r="AM54" s="85"/>
      <c r="AN54" s="86"/>
      <c r="AO54" s="84"/>
      <c r="AP54" s="85"/>
      <c r="AQ54" s="85"/>
      <c r="AR54" s="85"/>
      <c r="AS54" s="86"/>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3"/>
      <c r="AC55" s="228"/>
      <c r="AD55" s="228"/>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4"/>
      <c r="AF56" s="85"/>
      <c r="AG56" s="85"/>
      <c r="AH56" s="85"/>
      <c r="AI56" s="86"/>
      <c r="AJ56" s="84"/>
      <c r="AK56" s="85"/>
      <c r="AL56" s="85"/>
      <c r="AM56" s="85"/>
      <c r="AN56" s="86"/>
      <c r="AO56" s="84"/>
      <c r="AP56" s="85"/>
      <c r="AQ56" s="85"/>
      <c r="AR56" s="85"/>
      <c r="AS56" s="86"/>
      <c r="AT56" s="265"/>
      <c r="AU56" s="266"/>
      <c r="AV56" s="266"/>
      <c r="AW56" s="266"/>
      <c r="AX56" s="267"/>
    </row>
    <row r="57" spans="1:50" ht="18.75" hidden="1" customHeight="1" x14ac:dyDescent="0.15">
      <c r="A57" s="231"/>
      <c r="B57" s="233" t="s">
        <v>317</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302</v>
      </c>
      <c r="AU57" s="269"/>
      <c r="AV57" s="269"/>
      <c r="AW57" s="269"/>
      <c r="AX57" s="270"/>
    </row>
    <row r="58" spans="1:50" ht="18.75" hidden="1" customHeight="1" x14ac:dyDescent="0.15">
      <c r="A58" s="231"/>
      <c r="B58" s="233"/>
      <c r="C58" s="233"/>
      <c r="D58" s="233"/>
      <c r="E58" s="233"/>
      <c r="F58" s="234"/>
      <c r="G58" s="220"/>
      <c r="H58" s="99"/>
      <c r="I58" s="99"/>
      <c r="J58" s="99"/>
      <c r="K58" s="99"/>
      <c r="L58" s="99"/>
      <c r="M58" s="99"/>
      <c r="N58" s="99"/>
      <c r="O58" s="221"/>
      <c r="P58" s="238"/>
      <c r="Q58" s="99"/>
      <c r="R58" s="99"/>
      <c r="S58" s="99"/>
      <c r="T58" s="99"/>
      <c r="U58" s="99"/>
      <c r="V58" s="99"/>
      <c r="W58" s="99"/>
      <c r="X58" s="221"/>
      <c r="Y58" s="242"/>
      <c r="Z58" s="243"/>
      <c r="AA58" s="244"/>
      <c r="AB58" s="248"/>
      <c r="AC58" s="249"/>
      <c r="AD58" s="250"/>
      <c r="AE58" s="238"/>
      <c r="AF58" s="99"/>
      <c r="AG58" s="99"/>
      <c r="AH58" s="99"/>
      <c r="AI58" s="221"/>
      <c r="AJ58" s="238"/>
      <c r="AK58" s="99"/>
      <c r="AL58" s="99"/>
      <c r="AM58" s="99"/>
      <c r="AN58" s="221"/>
      <c r="AO58" s="238"/>
      <c r="AP58" s="99"/>
      <c r="AQ58" s="99"/>
      <c r="AR58" s="99"/>
      <c r="AS58" s="221"/>
      <c r="AT58" s="58"/>
      <c r="AU58" s="101"/>
      <c r="AV58" s="101"/>
      <c r="AW58" s="99" t="s">
        <v>354</v>
      </c>
      <c r="AX58" s="100"/>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4"/>
      <c r="AF59" s="85"/>
      <c r="AG59" s="85"/>
      <c r="AH59" s="85"/>
      <c r="AI59" s="86"/>
      <c r="AJ59" s="84"/>
      <c r="AK59" s="85"/>
      <c r="AL59" s="85"/>
      <c r="AM59" s="85"/>
      <c r="AN59" s="86"/>
      <c r="AO59" s="84"/>
      <c r="AP59" s="85"/>
      <c r="AQ59" s="85"/>
      <c r="AR59" s="85"/>
      <c r="AS59" s="86"/>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4"/>
      <c r="AF61" s="85"/>
      <c r="AG61" s="85"/>
      <c r="AH61" s="85"/>
      <c r="AI61" s="86"/>
      <c r="AJ61" s="84"/>
      <c r="AK61" s="85"/>
      <c r="AL61" s="85"/>
      <c r="AM61" s="85"/>
      <c r="AN61" s="86"/>
      <c r="AO61" s="84"/>
      <c r="AP61" s="85"/>
      <c r="AQ61" s="85"/>
      <c r="AR61" s="85"/>
      <c r="AS61" s="86"/>
      <c r="AT61" s="265"/>
      <c r="AU61" s="266"/>
      <c r="AV61" s="266"/>
      <c r="AW61" s="266"/>
      <c r="AX61" s="267"/>
    </row>
    <row r="62" spans="1:50" ht="18.75" hidden="1" customHeight="1" x14ac:dyDescent="0.15">
      <c r="A62" s="231"/>
      <c r="B62" s="233" t="s">
        <v>317</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302</v>
      </c>
      <c r="AU62" s="269"/>
      <c r="AV62" s="269"/>
      <c r="AW62" s="269"/>
      <c r="AX62" s="270"/>
    </row>
    <row r="63" spans="1:50" ht="18.75" hidden="1" customHeight="1" x14ac:dyDescent="0.15">
      <c r="A63" s="231"/>
      <c r="B63" s="233"/>
      <c r="C63" s="233"/>
      <c r="D63" s="233"/>
      <c r="E63" s="233"/>
      <c r="F63" s="234"/>
      <c r="G63" s="220"/>
      <c r="H63" s="99"/>
      <c r="I63" s="99"/>
      <c r="J63" s="99"/>
      <c r="K63" s="99"/>
      <c r="L63" s="99"/>
      <c r="M63" s="99"/>
      <c r="N63" s="99"/>
      <c r="O63" s="221"/>
      <c r="P63" s="238"/>
      <c r="Q63" s="99"/>
      <c r="R63" s="99"/>
      <c r="S63" s="99"/>
      <c r="T63" s="99"/>
      <c r="U63" s="99"/>
      <c r="V63" s="99"/>
      <c r="W63" s="99"/>
      <c r="X63" s="221"/>
      <c r="Y63" s="242"/>
      <c r="Z63" s="243"/>
      <c r="AA63" s="244"/>
      <c r="AB63" s="248"/>
      <c r="AC63" s="249"/>
      <c r="AD63" s="250"/>
      <c r="AE63" s="238"/>
      <c r="AF63" s="99"/>
      <c r="AG63" s="99"/>
      <c r="AH63" s="99"/>
      <c r="AI63" s="221"/>
      <c r="AJ63" s="238"/>
      <c r="AK63" s="99"/>
      <c r="AL63" s="99"/>
      <c r="AM63" s="99"/>
      <c r="AN63" s="221"/>
      <c r="AO63" s="238"/>
      <c r="AP63" s="99"/>
      <c r="AQ63" s="99"/>
      <c r="AR63" s="99"/>
      <c r="AS63" s="221"/>
      <c r="AT63" s="58"/>
      <c r="AU63" s="101"/>
      <c r="AV63" s="101"/>
      <c r="AW63" s="99" t="s">
        <v>354</v>
      </c>
      <c r="AX63" s="100"/>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4"/>
      <c r="AF64" s="85"/>
      <c r="AG64" s="85"/>
      <c r="AH64" s="85"/>
      <c r="AI64" s="86"/>
      <c r="AJ64" s="84"/>
      <c r="AK64" s="85"/>
      <c r="AL64" s="85"/>
      <c r="AM64" s="85"/>
      <c r="AN64" s="86"/>
      <c r="AO64" s="84"/>
      <c r="AP64" s="85"/>
      <c r="AQ64" s="85"/>
      <c r="AR64" s="85"/>
      <c r="AS64" s="86"/>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4"/>
      <c r="AF66" s="85"/>
      <c r="AG66" s="85"/>
      <c r="AH66" s="85"/>
      <c r="AI66" s="86"/>
      <c r="AJ66" s="84"/>
      <c r="AK66" s="85"/>
      <c r="AL66" s="85"/>
      <c r="AM66" s="85"/>
      <c r="AN66" s="86"/>
      <c r="AO66" s="84"/>
      <c r="AP66" s="85"/>
      <c r="AQ66" s="85"/>
      <c r="AR66" s="85"/>
      <c r="AS66" s="86"/>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4" t="s">
        <v>12</v>
      </c>
      <c r="AC67" s="115"/>
      <c r="AD67" s="168"/>
      <c r="AE67" s="654" t="s">
        <v>69</v>
      </c>
      <c r="AF67" s="112"/>
      <c r="AG67" s="112"/>
      <c r="AH67" s="112"/>
      <c r="AI67" s="112"/>
      <c r="AJ67" s="654" t="s">
        <v>70</v>
      </c>
      <c r="AK67" s="112"/>
      <c r="AL67" s="112"/>
      <c r="AM67" s="112"/>
      <c r="AN67" s="112"/>
      <c r="AO67" s="654" t="s">
        <v>71</v>
      </c>
      <c r="AP67" s="112"/>
      <c r="AQ67" s="112"/>
      <c r="AR67" s="112"/>
      <c r="AS67" s="112"/>
      <c r="AT67" s="173" t="s">
        <v>74</v>
      </c>
      <c r="AU67" s="174"/>
      <c r="AV67" s="174"/>
      <c r="AW67" s="174"/>
      <c r="AX67" s="175"/>
    </row>
    <row r="68" spans="1:60" ht="22.5" customHeight="1" x14ac:dyDescent="0.15">
      <c r="A68" s="182"/>
      <c r="B68" s="183"/>
      <c r="C68" s="183"/>
      <c r="D68" s="183"/>
      <c r="E68" s="183"/>
      <c r="F68" s="184"/>
      <c r="G68" s="251" t="s">
        <v>376</v>
      </c>
      <c r="H68" s="192"/>
      <c r="I68" s="192"/>
      <c r="J68" s="192"/>
      <c r="K68" s="192"/>
      <c r="L68" s="192"/>
      <c r="M68" s="192"/>
      <c r="N68" s="192"/>
      <c r="O68" s="192"/>
      <c r="P68" s="192"/>
      <c r="Q68" s="192"/>
      <c r="R68" s="192"/>
      <c r="S68" s="192"/>
      <c r="T68" s="192"/>
      <c r="U68" s="192"/>
      <c r="V68" s="192"/>
      <c r="W68" s="192"/>
      <c r="X68" s="193"/>
      <c r="Y68" s="331" t="s">
        <v>66</v>
      </c>
      <c r="Z68" s="332"/>
      <c r="AA68" s="333"/>
      <c r="AB68" s="199" t="s">
        <v>377</v>
      </c>
      <c r="AC68" s="200"/>
      <c r="AD68" s="201"/>
      <c r="AE68" s="84" t="s">
        <v>372</v>
      </c>
      <c r="AF68" s="85"/>
      <c r="AG68" s="85"/>
      <c r="AH68" s="85"/>
      <c r="AI68" s="86"/>
      <c r="AJ68" s="84">
        <v>516</v>
      </c>
      <c r="AK68" s="85"/>
      <c r="AL68" s="85"/>
      <c r="AM68" s="85"/>
      <c r="AN68" s="86"/>
      <c r="AO68" s="84">
        <v>1274</v>
      </c>
      <c r="AP68" s="85"/>
      <c r="AQ68" s="85"/>
      <c r="AR68" s="85"/>
      <c r="AS68" s="86"/>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374</v>
      </c>
      <c r="AC69" s="208"/>
      <c r="AD69" s="209"/>
      <c r="AE69" s="84" t="s">
        <v>373</v>
      </c>
      <c r="AF69" s="85"/>
      <c r="AG69" s="85"/>
      <c r="AH69" s="85"/>
      <c r="AI69" s="86"/>
      <c r="AJ69" s="84">
        <v>1000</v>
      </c>
      <c r="AK69" s="85"/>
      <c r="AL69" s="85"/>
      <c r="AM69" s="85"/>
      <c r="AN69" s="86"/>
      <c r="AO69" s="84">
        <v>1484</v>
      </c>
      <c r="AP69" s="85"/>
      <c r="AQ69" s="85"/>
      <c r="AR69" s="85"/>
      <c r="AS69" s="86"/>
      <c r="AT69" s="84">
        <v>1516</v>
      </c>
      <c r="AU69" s="85"/>
      <c r="AV69" s="85"/>
      <c r="AW69" s="85"/>
      <c r="AX69" s="87"/>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4" t="s">
        <v>12</v>
      </c>
      <c r="AC70" s="115"/>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4"/>
      <c r="AF71" s="85"/>
      <c r="AG71" s="85"/>
      <c r="AH71" s="85"/>
      <c r="AI71" s="86"/>
      <c r="AJ71" s="84"/>
      <c r="AK71" s="85"/>
      <c r="AL71" s="85"/>
      <c r="AM71" s="85"/>
      <c r="AN71" s="86"/>
      <c r="AO71" s="84"/>
      <c r="AP71" s="85"/>
      <c r="AQ71" s="85"/>
      <c r="AR71" s="85"/>
      <c r="AS71" s="86"/>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4" t="s">
        <v>12</v>
      </c>
      <c r="AC73" s="115"/>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4"/>
      <c r="AF74" s="85"/>
      <c r="AG74" s="85"/>
      <c r="AH74" s="85"/>
      <c r="AI74" s="86"/>
      <c r="AJ74" s="84"/>
      <c r="AK74" s="85"/>
      <c r="AL74" s="85"/>
      <c r="AM74" s="85"/>
      <c r="AN74" s="86"/>
      <c r="AO74" s="84"/>
      <c r="AP74" s="85"/>
      <c r="AQ74" s="85"/>
      <c r="AR74" s="85"/>
      <c r="AS74" s="86"/>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4" t="s">
        <v>12</v>
      </c>
      <c r="AC76" s="115"/>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4"/>
      <c r="AF77" s="85"/>
      <c r="AG77" s="85"/>
      <c r="AH77" s="85"/>
      <c r="AI77" s="86"/>
      <c r="AJ77" s="84"/>
      <c r="AK77" s="85"/>
      <c r="AL77" s="85"/>
      <c r="AM77" s="85"/>
      <c r="AN77" s="86"/>
      <c r="AO77" s="84"/>
      <c r="AP77" s="85"/>
      <c r="AQ77" s="85"/>
      <c r="AR77" s="85"/>
      <c r="AS77" s="86"/>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4" t="s">
        <v>12</v>
      </c>
      <c r="AC79" s="115"/>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4"/>
      <c r="AF80" s="85"/>
      <c r="AG80" s="85"/>
      <c r="AH80" s="85"/>
      <c r="AI80" s="86"/>
      <c r="AJ80" s="84"/>
      <c r="AK80" s="85"/>
      <c r="AL80" s="85"/>
      <c r="AM80" s="85"/>
      <c r="AN80" s="86"/>
      <c r="AO80" s="84"/>
      <c r="AP80" s="85"/>
      <c r="AQ80" s="85"/>
      <c r="AR80" s="85"/>
      <c r="AS80" s="86"/>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5"/>
      <c r="I82" s="115"/>
      <c r="J82" s="115"/>
      <c r="K82" s="115"/>
      <c r="L82" s="115"/>
      <c r="M82" s="115"/>
      <c r="N82" s="115"/>
      <c r="O82" s="115"/>
      <c r="P82" s="115"/>
      <c r="Q82" s="115"/>
      <c r="R82" s="115"/>
      <c r="S82" s="115"/>
      <c r="T82" s="115"/>
      <c r="U82" s="115"/>
      <c r="V82" s="115"/>
      <c r="W82" s="115"/>
      <c r="X82" s="168"/>
      <c r="Y82" s="169"/>
      <c r="Z82" s="170"/>
      <c r="AA82" s="171"/>
      <c r="AB82" s="114" t="s">
        <v>12</v>
      </c>
      <c r="AC82" s="115"/>
      <c r="AD82" s="168"/>
      <c r="AE82" s="172" t="s">
        <v>69</v>
      </c>
      <c r="AF82" s="115"/>
      <c r="AG82" s="115"/>
      <c r="AH82" s="115"/>
      <c r="AI82" s="168"/>
      <c r="AJ82" s="172" t="s">
        <v>70</v>
      </c>
      <c r="AK82" s="115"/>
      <c r="AL82" s="115"/>
      <c r="AM82" s="115"/>
      <c r="AN82" s="168"/>
      <c r="AO82" s="172" t="s">
        <v>71</v>
      </c>
      <c r="AP82" s="115"/>
      <c r="AQ82" s="115"/>
      <c r="AR82" s="115"/>
      <c r="AS82" s="168"/>
      <c r="AT82" s="173" t="s">
        <v>75</v>
      </c>
      <c r="AU82" s="174"/>
      <c r="AV82" s="174"/>
      <c r="AW82" s="174"/>
      <c r="AX82" s="175"/>
    </row>
    <row r="83" spans="1:60" ht="22.5" customHeight="1" x14ac:dyDescent="0.15">
      <c r="A83" s="126"/>
      <c r="B83" s="124"/>
      <c r="C83" s="124"/>
      <c r="D83" s="124"/>
      <c r="E83" s="124"/>
      <c r="F83" s="125"/>
      <c r="G83" s="141" t="s">
        <v>506</v>
      </c>
      <c r="H83" s="141"/>
      <c r="I83" s="141"/>
      <c r="J83" s="141"/>
      <c r="K83" s="141"/>
      <c r="L83" s="141"/>
      <c r="M83" s="141"/>
      <c r="N83" s="141"/>
      <c r="O83" s="141"/>
      <c r="P83" s="141"/>
      <c r="Q83" s="141"/>
      <c r="R83" s="141"/>
      <c r="S83" s="141"/>
      <c r="T83" s="141"/>
      <c r="U83" s="141"/>
      <c r="V83" s="141"/>
      <c r="W83" s="141"/>
      <c r="X83" s="141"/>
      <c r="Y83" s="143" t="s">
        <v>17</v>
      </c>
      <c r="Z83" s="144"/>
      <c r="AA83" s="145"/>
      <c r="AB83" s="178" t="s">
        <v>378</v>
      </c>
      <c r="AC83" s="147"/>
      <c r="AD83" s="148"/>
      <c r="AE83" s="149" t="s">
        <v>373</v>
      </c>
      <c r="AF83" s="150"/>
      <c r="AG83" s="150"/>
      <c r="AH83" s="150"/>
      <c r="AI83" s="150"/>
      <c r="AJ83" s="149">
        <v>0.4</v>
      </c>
      <c r="AK83" s="150"/>
      <c r="AL83" s="150"/>
      <c r="AM83" s="150"/>
      <c r="AN83" s="150"/>
      <c r="AO83" s="149">
        <v>1</v>
      </c>
      <c r="AP83" s="150"/>
      <c r="AQ83" s="150"/>
      <c r="AR83" s="150"/>
      <c r="AS83" s="150"/>
      <c r="AT83" s="84">
        <v>4.5</v>
      </c>
      <c r="AU83" s="85"/>
      <c r="AV83" s="85"/>
      <c r="AW83" s="85"/>
      <c r="AX83" s="87"/>
    </row>
    <row r="84" spans="1:60" ht="33"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379</v>
      </c>
      <c r="AC84" s="155"/>
      <c r="AD84" s="156"/>
      <c r="AE84" s="154" t="s">
        <v>380</v>
      </c>
      <c r="AF84" s="155"/>
      <c r="AG84" s="155"/>
      <c r="AH84" s="155"/>
      <c r="AI84" s="156"/>
      <c r="AJ84" s="154" t="s">
        <v>381</v>
      </c>
      <c r="AK84" s="155"/>
      <c r="AL84" s="155"/>
      <c r="AM84" s="155"/>
      <c r="AN84" s="156"/>
      <c r="AO84" s="154" t="s">
        <v>389</v>
      </c>
      <c r="AP84" s="155"/>
      <c r="AQ84" s="155"/>
      <c r="AR84" s="155"/>
      <c r="AS84" s="156"/>
      <c r="AT84" s="154" t="s">
        <v>492</v>
      </c>
      <c r="AU84" s="155"/>
      <c r="AV84" s="155"/>
      <c r="AW84" s="155"/>
      <c r="AX84" s="157"/>
    </row>
    <row r="85" spans="1:60" ht="32.25" hidden="1" customHeight="1" x14ac:dyDescent="0.15">
      <c r="A85" s="164" t="s">
        <v>17</v>
      </c>
      <c r="B85" s="165"/>
      <c r="C85" s="165"/>
      <c r="D85" s="165"/>
      <c r="E85" s="165"/>
      <c r="F85" s="166"/>
      <c r="G85" s="167" t="s">
        <v>18</v>
      </c>
      <c r="H85" s="115"/>
      <c r="I85" s="115"/>
      <c r="J85" s="115"/>
      <c r="K85" s="115"/>
      <c r="L85" s="115"/>
      <c r="M85" s="115"/>
      <c r="N85" s="115"/>
      <c r="O85" s="115"/>
      <c r="P85" s="115"/>
      <c r="Q85" s="115"/>
      <c r="R85" s="115"/>
      <c r="S85" s="115"/>
      <c r="T85" s="115"/>
      <c r="U85" s="115"/>
      <c r="V85" s="115"/>
      <c r="W85" s="115"/>
      <c r="X85" s="168"/>
      <c r="Y85" s="169"/>
      <c r="Z85" s="170"/>
      <c r="AA85" s="171"/>
      <c r="AB85" s="114" t="s">
        <v>12</v>
      </c>
      <c r="AC85" s="115"/>
      <c r="AD85" s="168"/>
      <c r="AE85" s="172" t="s">
        <v>69</v>
      </c>
      <c r="AF85" s="115"/>
      <c r="AG85" s="115"/>
      <c r="AH85" s="115"/>
      <c r="AI85" s="168"/>
      <c r="AJ85" s="172" t="s">
        <v>70</v>
      </c>
      <c r="AK85" s="115"/>
      <c r="AL85" s="115"/>
      <c r="AM85" s="115"/>
      <c r="AN85" s="168"/>
      <c r="AO85" s="172" t="s">
        <v>71</v>
      </c>
      <c r="AP85" s="115"/>
      <c r="AQ85" s="115"/>
      <c r="AR85" s="115"/>
      <c r="AS85" s="168"/>
      <c r="AT85" s="173" t="s">
        <v>75</v>
      </c>
      <c r="AU85" s="174"/>
      <c r="AV85" s="174"/>
      <c r="AW85" s="174"/>
      <c r="AX85" s="175"/>
    </row>
    <row r="86" spans="1:60" ht="22.5" hidden="1" customHeight="1" x14ac:dyDescent="0.15">
      <c r="A86" s="126"/>
      <c r="B86" s="124"/>
      <c r="C86" s="124"/>
      <c r="D86" s="124"/>
      <c r="E86" s="124"/>
      <c r="F86" s="125"/>
      <c r="G86" s="141" t="s">
        <v>357</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4"/>
      <c r="AU86" s="85"/>
      <c r="AV86" s="85"/>
      <c r="AW86" s="85"/>
      <c r="AX86" s="87"/>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15"/>
      <c r="I88" s="115"/>
      <c r="J88" s="115"/>
      <c r="K88" s="115"/>
      <c r="L88" s="115"/>
      <c r="M88" s="115"/>
      <c r="N88" s="115"/>
      <c r="O88" s="115"/>
      <c r="P88" s="115"/>
      <c r="Q88" s="115"/>
      <c r="R88" s="115"/>
      <c r="S88" s="115"/>
      <c r="T88" s="115"/>
      <c r="U88" s="115"/>
      <c r="V88" s="115"/>
      <c r="W88" s="115"/>
      <c r="X88" s="168"/>
      <c r="Y88" s="169"/>
      <c r="Z88" s="170"/>
      <c r="AA88" s="171"/>
      <c r="AB88" s="114" t="s">
        <v>12</v>
      </c>
      <c r="AC88" s="115"/>
      <c r="AD88" s="168"/>
      <c r="AE88" s="172" t="s">
        <v>69</v>
      </c>
      <c r="AF88" s="115"/>
      <c r="AG88" s="115"/>
      <c r="AH88" s="115"/>
      <c r="AI88" s="168"/>
      <c r="AJ88" s="172" t="s">
        <v>70</v>
      </c>
      <c r="AK88" s="115"/>
      <c r="AL88" s="115"/>
      <c r="AM88" s="115"/>
      <c r="AN88" s="168"/>
      <c r="AO88" s="172" t="s">
        <v>71</v>
      </c>
      <c r="AP88" s="115"/>
      <c r="AQ88" s="115"/>
      <c r="AR88" s="115"/>
      <c r="AS88" s="168"/>
      <c r="AT88" s="173" t="s">
        <v>75</v>
      </c>
      <c r="AU88" s="174"/>
      <c r="AV88" s="174"/>
      <c r="AW88" s="174"/>
      <c r="AX88" s="175"/>
    </row>
    <row r="89" spans="1:60" ht="22.5" hidden="1" customHeight="1" x14ac:dyDescent="0.15">
      <c r="A89" s="126"/>
      <c r="B89" s="124"/>
      <c r="C89" s="124"/>
      <c r="D89" s="124"/>
      <c r="E89" s="124"/>
      <c r="F89" s="125"/>
      <c r="G89" s="141" t="s">
        <v>308</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4"/>
      <c r="AU89" s="85"/>
      <c r="AV89" s="85"/>
      <c r="AW89" s="85"/>
      <c r="AX89" s="87"/>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15"/>
      <c r="I91" s="115"/>
      <c r="J91" s="115"/>
      <c r="K91" s="115"/>
      <c r="L91" s="115"/>
      <c r="M91" s="115"/>
      <c r="N91" s="115"/>
      <c r="O91" s="115"/>
      <c r="P91" s="115"/>
      <c r="Q91" s="115"/>
      <c r="R91" s="115"/>
      <c r="S91" s="115"/>
      <c r="T91" s="115"/>
      <c r="U91" s="115"/>
      <c r="V91" s="115"/>
      <c r="W91" s="115"/>
      <c r="X91" s="168"/>
      <c r="Y91" s="169"/>
      <c r="Z91" s="170"/>
      <c r="AA91" s="171"/>
      <c r="AB91" s="114" t="s">
        <v>12</v>
      </c>
      <c r="AC91" s="115"/>
      <c r="AD91" s="168"/>
      <c r="AE91" s="172" t="s">
        <v>69</v>
      </c>
      <c r="AF91" s="115"/>
      <c r="AG91" s="115"/>
      <c r="AH91" s="115"/>
      <c r="AI91" s="168"/>
      <c r="AJ91" s="172" t="s">
        <v>70</v>
      </c>
      <c r="AK91" s="115"/>
      <c r="AL91" s="115"/>
      <c r="AM91" s="115"/>
      <c r="AN91" s="168"/>
      <c r="AO91" s="172" t="s">
        <v>71</v>
      </c>
      <c r="AP91" s="115"/>
      <c r="AQ91" s="115"/>
      <c r="AR91" s="115"/>
      <c r="AS91" s="168"/>
      <c r="AT91" s="173" t="s">
        <v>75</v>
      </c>
      <c r="AU91" s="174"/>
      <c r="AV91" s="174"/>
      <c r="AW91" s="174"/>
      <c r="AX91" s="175"/>
    </row>
    <row r="92" spans="1:60" ht="22.5" hidden="1" customHeight="1" x14ac:dyDescent="0.15">
      <c r="A92" s="126"/>
      <c r="B92" s="124"/>
      <c r="C92" s="124"/>
      <c r="D92" s="124"/>
      <c r="E92" s="124"/>
      <c r="F92" s="125"/>
      <c r="G92" s="141" t="s">
        <v>308</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4"/>
      <c r="AU92" s="85"/>
      <c r="AV92" s="85"/>
      <c r="AW92" s="85"/>
      <c r="AX92" s="87"/>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308</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4"/>
      <c r="AU95" s="85"/>
      <c r="AV95" s="85"/>
      <c r="AW95" s="85"/>
      <c r="AX95" s="87"/>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30.75" customHeight="1" x14ac:dyDescent="0.15">
      <c r="A98" s="375"/>
      <c r="B98" s="376"/>
      <c r="C98" s="410" t="s">
        <v>366</v>
      </c>
      <c r="D98" s="411"/>
      <c r="E98" s="411"/>
      <c r="F98" s="411"/>
      <c r="G98" s="411"/>
      <c r="H98" s="411"/>
      <c r="I98" s="411"/>
      <c r="J98" s="411"/>
      <c r="K98" s="412"/>
      <c r="L98" s="62">
        <v>2778</v>
      </c>
      <c r="M98" s="63"/>
      <c r="N98" s="63"/>
      <c r="O98" s="63"/>
      <c r="P98" s="63"/>
      <c r="Q98" s="64"/>
      <c r="R98" s="62">
        <v>2678</v>
      </c>
      <c r="S98" s="63"/>
      <c r="T98" s="63"/>
      <c r="U98" s="63"/>
      <c r="V98" s="63"/>
      <c r="W98" s="64"/>
      <c r="X98" s="667" t="s">
        <v>512</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5"/>
      <c r="B99" s="376"/>
      <c r="C99" s="158"/>
      <c r="D99" s="159"/>
      <c r="E99" s="159"/>
      <c r="F99" s="159"/>
      <c r="G99" s="159"/>
      <c r="H99" s="159"/>
      <c r="I99" s="159"/>
      <c r="J99" s="159"/>
      <c r="K99" s="160"/>
      <c r="L99" s="62"/>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5"/>
      <c r="B100" s="376"/>
      <c r="C100" s="158"/>
      <c r="D100" s="159"/>
      <c r="E100" s="159"/>
      <c r="F100" s="159"/>
      <c r="G100" s="159"/>
      <c r="H100" s="159"/>
      <c r="I100" s="159"/>
      <c r="J100" s="159"/>
      <c r="K100" s="160"/>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5"/>
      <c r="B101" s="376"/>
      <c r="C101" s="158"/>
      <c r="D101" s="159"/>
      <c r="E101" s="159"/>
      <c r="F101" s="159"/>
      <c r="G101" s="159"/>
      <c r="H101" s="159"/>
      <c r="I101" s="159"/>
      <c r="J101" s="159"/>
      <c r="K101" s="160"/>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5"/>
      <c r="B102" s="376"/>
      <c r="C102" s="158"/>
      <c r="D102" s="159"/>
      <c r="E102" s="159"/>
      <c r="F102" s="159"/>
      <c r="G102" s="159"/>
      <c r="H102" s="159"/>
      <c r="I102" s="159"/>
      <c r="J102" s="159"/>
      <c r="K102" s="160"/>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5"/>
      <c r="B103" s="376"/>
      <c r="C103" s="379"/>
      <c r="D103" s="380"/>
      <c r="E103" s="380"/>
      <c r="F103" s="380"/>
      <c r="G103" s="380"/>
      <c r="H103" s="380"/>
      <c r="I103" s="380"/>
      <c r="J103" s="380"/>
      <c r="K103" s="381"/>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7"/>
      <c r="B104" s="378"/>
      <c r="C104" s="367" t="s">
        <v>22</v>
      </c>
      <c r="D104" s="368"/>
      <c r="E104" s="368"/>
      <c r="F104" s="368"/>
      <c r="G104" s="368"/>
      <c r="H104" s="368"/>
      <c r="I104" s="368"/>
      <c r="J104" s="368"/>
      <c r="K104" s="369"/>
      <c r="L104" s="370">
        <f>SUM(L98:Q103)</f>
        <v>2778</v>
      </c>
      <c r="M104" s="371"/>
      <c r="N104" s="371"/>
      <c r="O104" s="371"/>
      <c r="P104" s="371"/>
      <c r="Q104" s="372"/>
      <c r="R104" s="370">
        <f>SUM(R98:W103)</f>
        <v>2678</v>
      </c>
      <c r="S104" s="371"/>
      <c r="T104" s="371"/>
      <c r="U104" s="371"/>
      <c r="V104" s="371"/>
      <c r="W104" s="372"/>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2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69.75" customHeight="1" x14ac:dyDescent="0.15">
      <c r="A108" s="303" t="s">
        <v>311</v>
      </c>
      <c r="B108" s="304"/>
      <c r="C108" s="529" t="s">
        <v>312</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0" t="s">
        <v>371</v>
      </c>
      <c r="AE108" s="601"/>
      <c r="AF108" s="601"/>
      <c r="AG108" s="597" t="s">
        <v>384</v>
      </c>
      <c r="AH108" s="598"/>
      <c r="AI108" s="598"/>
      <c r="AJ108" s="598"/>
      <c r="AK108" s="598"/>
      <c r="AL108" s="598"/>
      <c r="AM108" s="598"/>
      <c r="AN108" s="598"/>
      <c r="AO108" s="598"/>
      <c r="AP108" s="598"/>
      <c r="AQ108" s="598"/>
      <c r="AR108" s="598"/>
      <c r="AS108" s="598"/>
      <c r="AT108" s="598"/>
      <c r="AU108" s="598"/>
      <c r="AV108" s="598"/>
      <c r="AW108" s="598"/>
      <c r="AX108" s="599"/>
    </row>
    <row r="109" spans="1:50" ht="26.25" customHeight="1" x14ac:dyDescent="0.15">
      <c r="A109" s="305"/>
      <c r="B109" s="306"/>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371</v>
      </c>
      <c r="AE109" s="439"/>
      <c r="AF109" s="439"/>
      <c r="AG109" s="300" t="s">
        <v>503</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23" t="s">
        <v>313</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1" t="s">
        <v>371</v>
      </c>
      <c r="AE110" s="582"/>
      <c r="AF110" s="582"/>
      <c r="AG110" s="527" t="s">
        <v>503</v>
      </c>
      <c r="AH110" s="194"/>
      <c r="AI110" s="194"/>
      <c r="AJ110" s="194"/>
      <c r="AK110" s="194"/>
      <c r="AL110" s="194"/>
      <c r="AM110" s="194"/>
      <c r="AN110" s="194"/>
      <c r="AO110" s="194"/>
      <c r="AP110" s="194"/>
      <c r="AQ110" s="194"/>
      <c r="AR110" s="194"/>
      <c r="AS110" s="194"/>
      <c r="AT110" s="194"/>
      <c r="AU110" s="194"/>
      <c r="AV110" s="194"/>
      <c r="AW110" s="194"/>
      <c r="AX110" s="528"/>
    </row>
    <row r="111" spans="1:50" ht="19.350000000000001" customHeight="1" x14ac:dyDescent="0.15">
      <c r="A111" s="546" t="s">
        <v>46</v>
      </c>
      <c r="B111" s="583"/>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382</v>
      </c>
      <c r="AE111" s="435"/>
      <c r="AF111" s="435"/>
      <c r="AG111" s="297" t="s">
        <v>494</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4"/>
      <c r="B112" s="585"/>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371</v>
      </c>
      <c r="AE112" s="439"/>
      <c r="AF112" s="439"/>
      <c r="AG112" s="300" t="s">
        <v>493</v>
      </c>
      <c r="AH112" s="301"/>
      <c r="AI112" s="301"/>
      <c r="AJ112" s="301"/>
      <c r="AK112" s="301"/>
      <c r="AL112" s="301"/>
      <c r="AM112" s="301"/>
      <c r="AN112" s="301"/>
      <c r="AO112" s="301"/>
      <c r="AP112" s="301"/>
      <c r="AQ112" s="301"/>
      <c r="AR112" s="301"/>
      <c r="AS112" s="301"/>
      <c r="AT112" s="301"/>
      <c r="AU112" s="301"/>
      <c r="AV112" s="301"/>
      <c r="AW112" s="301"/>
      <c r="AX112" s="302"/>
    </row>
    <row r="113" spans="1:64" ht="39.75" customHeight="1" x14ac:dyDescent="0.15">
      <c r="A113" s="584"/>
      <c r="B113" s="585"/>
      <c r="C113" s="500" t="s">
        <v>314</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371</v>
      </c>
      <c r="AE113" s="439"/>
      <c r="AF113" s="439"/>
      <c r="AG113" s="300" t="s">
        <v>501</v>
      </c>
      <c r="AH113" s="301"/>
      <c r="AI113" s="301"/>
      <c r="AJ113" s="301"/>
      <c r="AK113" s="301"/>
      <c r="AL113" s="301"/>
      <c r="AM113" s="301"/>
      <c r="AN113" s="301"/>
      <c r="AO113" s="301"/>
      <c r="AP113" s="301"/>
      <c r="AQ113" s="301"/>
      <c r="AR113" s="301"/>
      <c r="AS113" s="301"/>
      <c r="AT113" s="301"/>
      <c r="AU113" s="301"/>
      <c r="AV113" s="301"/>
      <c r="AW113" s="301"/>
      <c r="AX113" s="302"/>
    </row>
    <row r="114" spans="1:64" ht="44.25" customHeight="1" x14ac:dyDescent="0.15">
      <c r="A114" s="584"/>
      <c r="B114" s="585"/>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371</v>
      </c>
      <c r="AE114" s="439"/>
      <c r="AF114" s="439"/>
      <c r="AG114" s="300" t="s">
        <v>502</v>
      </c>
      <c r="AH114" s="301"/>
      <c r="AI114" s="301"/>
      <c r="AJ114" s="301"/>
      <c r="AK114" s="301"/>
      <c r="AL114" s="301"/>
      <c r="AM114" s="301"/>
      <c r="AN114" s="301"/>
      <c r="AO114" s="301"/>
      <c r="AP114" s="301"/>
      <c r="AQ114" s="301"/>
      <c r="AR114" s="301"/>
      <c r="AS114" s="301"/>
      <c r="AT114" s="301"/>
      <c r="AU114" s="301"/>
      <c r="AV114" s="301"/>
      <c r="AW114" s="301"/>
      <c r="AX114" s="302"/>
    </row>
    <row r="115" spans="1:64" ht="18" customHeight="1" x14ac:dyDescent="0.15">
      <c r="A115" s="584"/>
      <c r="B115" s="585"/>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6"/>
      <c r="AD115" s="438" t="s">
        <v>371</v>
      </c>
      <c r="AE115" s="439"/>
      <c r="AF115" s="439"/>
      <c r="AG115" s="300" t="s">
        <v>503</v>
      </c>
      <c r="AH115" s="301"/>
      <c r="AI115" s="301"/>
      <c r="AJ115" s="301"/>
      <c r="AK115" s="301"/>
      <c r="AL115" s="301"/>
      <c r="AM115" s="301"/>
      <c r="AN115" s="301"/>
      <c r="AO115" s="301"/>
      <c r="AP115" s="301"/>
      <c r="AQ115" s="301"/>
      <c r="AR115" s="301"/>
      <c r="AS115" s="301"/>
      <c r="AT115" s="301"/>
      <c r="AU115" s="301"/>
      <c r="AV115" s="301"/>
      <c r="AW115" s="301"/>
      <c r="AX115" s="302"/>
    </row>
    <row r="116" spans="1:64" ht="91.5" customHeight="1" x14ac:dyDescent="0.15">
      <c r="A116" s="584"/>
      <c r="B116" s="585"/>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6"/>
      <c r="AD116" s="629" t="s">
        <v>382</v>
      </c>
      <c r="AE116" s="630"/>
      <c r="AF116" s="630"/>
      <c r="AG116" s="363" t="s">
        <v>495</v>
      </c>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36"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371</v>
      </c>
      <c r="AE117" s="582"/>
      <c r="AF117" s="591"/>
      <c r="AG117" s="595" t="s">
        <v>496</v>
      </c>
      <c r="AH117" s="432"/>
      <c r="AI117" s="432"/>
      <c r="AJ117" s="432"/>
      <c r="AK117" s="432"/>
      <c r="AL117" s="432"/>
      <c r="AM117" s="432"/>
      <c r="AN117" s="432"/>
      <c r="AO117" s="432"/>
      <c r="AP117" s="432"/>
      <c r="AQ117" s="432"/>
      <c r="AR117" s="432"/>
      <c r="AS117" s="432"/>
      <c r="AT117" s="432"/>
      <c r="AU117" s="432"/>
      <c r="AV117" s="432"/>
      <c r="AW117" s="432"/>
      <c r="AX117" s="596"/>
      <c r="BG117" s="10"/>
      <c r="BH117" s="10"/>
      <c r="BI117" s="10"/>
      <c r="BJ117" s="10"/>
    </row>
    <row r="118" spans="1:64" ht="21.75" customHeight="1" x14ac:dyDescent="0.15">
      <c r="A118" s="546" t="s">
        <v>47</v>
      </c>
      <c r="B118" s="583"/>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4" t="s">
        <v>371</v>
      </c>
      <c r="AE118" s="435"/>
      <c r="AF118" s="634"/>
      <c r="AG118" s="297" t="s">
        <v>511</v>
      </c>
      <c r="AH118" s="298"/>
      <c r="AI118" s="298"/>
      <c r="AJ118" s="298"/>
      <c r="AK118" s="298"/>
      <c r="AL118" s="298"/>
      <c r="AM118" s="298"/>
      <c r="AN118" s="298"/>
      <c r="AO118" s="298"/>
      <c r="AP118" s="298"/>
      <c r="AQ118" s="298"/>
      <c r="AR118" s="298"/>
      <c r="AS118" s="298"/>
      <c r="AT118" s="298"/>
      <c r="AU118" s="298"/>
      <c r="AV118" s="298"/>
      <c r="AW118" s="298"/>
      <c r="AX118" s="299"/>
    </row>
    <row r="119" spans="1:64" ht="51.75"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371</v>
      </c>
      <c r="AE119" s="603"/>
      <c r="AF119" s="603"/>
      <c r="AG119" s="300" t="s">
        <v>491</v>
      </c>
      <c r="AH119" s="301"/>
      <c r="AI119" s="301"/>
      <c r="AJ119" s="301"/>
      <c r="AK119" s="301"/>
      <c r="AL119" s="301"/>
      <c r="AM119" s="301"/>
      <c r="AN119" s="301"/>
      <c r="AO119" s="301"/>
      <c r="AP119" s="301"/>
      <c r="AQ119" s="301"/>
      <c r="AR119" s="301"/>
      <c r="AS119" s="301"/>
      <c r="AT119" s="301"/>
      <c r="AU119" s="301"/>
      <c r="AV119" s="301"/>
      <c r="AW119" s="301"/>
      <c r="AX119" s="302"/>
    </row>
    <row r="120" spans="1:64" ht="18.75" customHeight="1" x14ac:dyDescent="0.15">
      <c r="A120" s="584"/>
      <c r="B120" s="585"/>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371</v>
      </c>
      <c r="AE120" s="439"/>
      <c r="AF120" s="439"/>
      <c r="AG120" s="300" t="s">
        <v>486</v>
      </c>
      <c r="AH120" s="301"/>
      <c r="AI120" s="301"/>
      <c r="AJ120" s="301"/>
      <c r="AK120" s="301"/>
      <c r="AL120" s="301"/>
      <c r="AM120" s="301"/>
      <c r="AN120" s="301"/>
      <c r="AO120" s="301"/>
      <c r="AP120" s="301"/>
      <c r="AQ120" s="301"/>
      <c r="AR120" s="301"/>
      <c r="AS120" s="301"/>
      <c r="AT120" s="301"/>
      <c r="AU120" s="301"/>
      <c r="AV120" s="301"/>
      <c r="AW120" s="301"/>
      <c r="AX120" s="302"/>
    </row>
    <row r="121" spans="1:64" ht="45.75" customHeight="1" x14ac:dyDescent="0.15">
      <c r="A121" s="586"/>
      <c r="B121" s="587"/>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371</v>
      </c>
      <c r="AE121" s="439"/>
      <c r="AF121" s="439"/>
      <c r="AG121" s="527" t="s">
        <v>487</v>
      </c>
      <c r="AH121" s="194"/>
      <c r="AI121" s="194"/>
      <c r="AJ121" s="194"/>
      <c r="AK121" s="194"/>
      <c r="AL121" s="194"/>
      <c r="AM121" s="194"/>
      <c r="AN121" s="194"/>
      <c r="AO121" s="194"/>
      <c r="AP121" s="194"/>
      <c r="AQ121" s="194"/>
      <c r="AR121" s="194"/>
      <c r="AS121" s="194"/>
      <c r="AT121" s="194"/>
      <c r="AU121" s="194"/>
      <c r="AV121" s="194"/>
      <c r="AW121" s="194"/>
      <c r="AX121" s="528"/>
    </row>
    <row r="122" spans="1:64" ht="33.6" customHeight="1" x14ac:dyDescent="0.15">
      <c r="A122" s="619" t="s">
        <v>80</v>
      </c>
      <c r="B122" s="620"/>
      <c r="C122" s="436" t="s">
        <v>315</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383</v>
      </c>
      <c r="AE122" s="435"/>
      <c r="AF122" s="435"/>
      <c r="AG122" s="573"/>
      <c r="AH122" s="192"/>
      <c r="AI122" s="192"/>
      <c r="AJ122" s="192"/>
      <c r="AK122" s="192"/>
      <c r="AL122" s="192"/>
      <c r="AM122" s="192"/>
      <c r="AN122" s="192"/>
      <c r="AO122" s="192"/>
      <c r="AP122" s="192"/>
      <c r="AQ122" s="192"/>
      <c r="AR122" s="192"/>
      <c r="AS122" s="192"/>
      <c r="AT122" s="192"/>
      <c r="AU122" s="192"/>
      <c r="AV122" s="192"/>
      <c r="AW122" s="192"/>
      <c r="AX122" s="574"/>
    </row>
    <row r="123" spans="1:64" ht="15.75" customHeight="1" x14ac:dyDescent="0.15">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5"/>
      <c r="AH123" s="273"/>
      <c r="AI123" s="273"/>
      <c r="AJ123" s="273"/>
      <c r="AK123" s="273"/>
      <c r="AL123" s="273"/>
      <c r="AM123" s="273"/>
      <c r="AN123" s="273"/>
      <c r="AO123" s="273"/>
      <c r="AP123" s="273"/>
      <c r="AQ123" s="273"/>
      <c r="AR123" s="273"/>
      <c r="AS123" s="273"/>
      <c r="AT123" s="273"/>
      <c r="AU123" s="273"/>
      <c r="AV123" s="273"/>
      <c r="AW123" s="273"/>
      <c r="AX123" s="576"/>
    </row>
    <row r="124" spans="1:64" ht="26.25" customHeight="1" x14ac:dyDescent="0.15">
      <c r="A124" s="621"/>
      <c r="B124" s="622"/>
      <c r="C124" s="635"/>
      <c r="D124" s="636"/>
      <c r="E124" s="636"/>
      <c r="F124" s="636"/>
      <c r="G124" s="636"/>
      <c r="H124" s="636"/>
      <c r="I124" s="636"/>
      <c r="J124" s="636"/>
      <c r="K124" s="636"/>
      <c r="L124" s="636"/>
      <c r="M124" s="636"/>
      <c r="N124" s="636"/>
      <c r="O124" s="637"/>
      <c r="P124" s="644"/>
      <c r="Q124" s="644"/>
      <c r="R124" s="644"/>
      <c r="S124" s="645"/>
      <c r="T124" s="627"/>
      <c r="U124" s="301"/>
      <c r="V124" s="301"/>
      <c r="W124" s="301"/>
      <c r="X124" s="301"/>
      <c r="Y124" s="301"/>
      <c r="Z124" s="301"/>
      <c r="AA124" s="301"/>
      <c r="AB124" s="301"/>
      <c r="AC124" s="301"/>
      <c r="AD124" s="301"/>
      <c r="AE124" s="301"/>
      <c r="AF124" s="628"/>
      <c r="AG124" s="575"/>
      <c r="AH124" s="273"/>
      <c r="AI124" s="273"/>
      <c r="AJ124" s="273"/>
      <c r="AK124" s="273"/>
      <c r="AL124" s="273"/>
      <c r="AM124" s="273"/>
      <c r="AN124" s="273"/>
      <c r="AO124" s="273"/>
      <c r="AP124" s="273"/>
      <c r="AQ124" s="273"/>
      <c r="AR124" s="273"/>
      <c r="AS124" s="273"/>
      <c r="AT124" s="273"/>
      <c r="AU124" s="273"/>
      <c r="AV124" s="273"/>
      <c r="AW124" s="273"/>
      <c r="AX124" s="576"/>
    </row>
    <row r="125" spans="1:64" ht="26.25" customHeight="1" x14ac:dyDescent="0.15">
      <c r="A125" s="623"/>
      <c r="B125" s="624"/>
      <c r="C125" s="638"/>
      <c r="D125" s="639"/>
      <c r="E125" s="639"/>
      <c r="F125" s="639"/>
      <c r="G125" s="639"/>
      <c r="H125" s="639"/>
      <c r="I125" s="639"/>
      <c r="J125" s="639"/>
      <c r="K125" s="639"/>
      <c r="L125" s="639"/>
      <c r="M125" s="639"/>
      <c r="N125" s="639"/>
      <c r="O125" s="640"/>
      <c r="P125" s="646"/>
      <c r="Q125" s="646"/>
      <c r="R125" s="646"/>
      <c r="S125" s="647"/>
      <c r="T125" s="431"/>
      <c r="U125" s="432"/>
      <c r="V125" s="432"/>
      <c r="W125" s="432"/>
      <c r="X125" s="432"/>
      <c r="Y125" s="432"/>
      <c r="Z125" s="432"/>
      <c r="AA125" s="432"/>
      <c r="AB125" s="432"/>
      <c r="AC125" s="432"/>
      <c r="AD125" s="432"/>
      <c r="AE125" s="432"/>
      <c r="AF125" s="433"/>
      <c r="AG125" s="577"/>
      <c r="AH125" s="194"/>
      <c r="AI125" s="194"/>
      <c r="AJ125" s="194"/>
      <c r="AK125" s="194"/>
      <c r="AL125" s="194"/>
      <c r="AM125" s="194"/>
      <c r="AN125" s="194"/>
      <c r="AO125" s="194"/>
      <c r="AP125" s="194"/>
      <c r="AQ125" s="194"/>
      <c r="AR125" s="194"/>
      <c r="AS125" s="194"/>
      <c r="AT125" s="194"/>
      <c r="AU125" s="194"/>
      <c r="AV125" s="194"/>
      <c r="AW125" s="194"/>
      <c r="AX125" s="528"/>
    </row>
    <row r="126" spans="1:64" ht="48" customHeight="1" x14ac:dyDescent="0.15">
      <c r="A126" s="546" t="s">
        <v>58</v>
      </c>
      <c r="B126" s="547"/>
      <c r="C126" s="389" t="s">
        <v>64</v>
      </c>
      <c r="D126" s="569"/>
      <c r="E126" s="569"/>
      <c r="F126" s="570"/>
      <c r="G126" s="540" t="s">
        <v>497</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0.75" customHeight="1" thickBot="1" x14ac:dyDescent="0.2">
      <c r="A127" s="548"/>
      <c r="B127" s="549"/>
      <c r="C127" s="358" t="s">
        <v>68</v>
      </c>
      <c r="D127" s="359"/>
      <c r="E127" s="359"/>
      <c r="F127" s="360"/>
      <c r="G127" s="361" t="s">
        <v>488</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88.5" customHeight="1" thickBot="1" x14ac:dyDescent="0.2">
      <c r="A129" s="568" t="s">
        <v>510</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82.5" customHeight="1" thickBot="1" x14ac:dyDescent="0.2">
      <c r="A131" s="543" t="s">
        <v>306</v>
      </c>
      <c r="B131" s="544"/>
      <c r="C131" s="544"/>
      <c r="D131" s="544"/>
      <c r="E131" s="545"/>
      <c r="F131" s="562" t="s">
        <v>508</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87.75" customHeight="1" thickBot="1" x14ac:dyDescent="0.2">
      <c r="A133" s="428" t="s">
        <v>507</v>
      </c>
      <c r="B133" s="429"/>
      <c r="C133" s="429"/>
      <c r="D133" s="429"/>
      <c r="E133" s="430"/>
      <c r="F133" s="565" t="s">
        <v>509</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51.7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401" t="s">
        <v>224</v>
      </c>
      <c r="B137" s="402"/>
      <c r="C137" s="402"/>
      <c r="D137" s="402"/>
      <c r="E137" s="402"/>
      <c r="F137" s="402"/>
      <c r="G137" s="415" t="s">
        <v>388</v>
      </c>
      <c r="H137" s="416"/>
      <c r="I137" s="416"/>
      <c r="J137" s="416"/>
      <c r="K137" s="416"/>
      <c r="L137" s="416"/>
      <c r="M137" s="416"/>
      <c r="N137" s="416"/>
      <c r="O137" s="416"/>
      <c r="P137" s="417"/>
      <c r="Q137" s="402" t="s">
        <v>225</v>
      </c>
      <c r="R137" s="402"/>
      <c r="S137" s="402"/>
      <c r="T137" s="402"/>
      <c r="U137" s="402"/>
      <c r="V137" s="402"/>
      <c r="W137" s="415" t="s">
        <v>390</v>
      </c>
      <c r="X137" s="416"/>
      <c r="Y137" s="416"/>
      <c r="Z137" s="416"/>
      <c r="AA137" s="416"/>
      <c r="AB137" s="416"/>
      <c r="AC137" s="416"/>
      <c r="AD137" s="416"/>
      <c r="AE137" s="416"/>
      <c r="AF137" s="417"/>
      <c r="AG137" s="402" t="s">
        <v>226</v>
      </c>
      <c r="AH137" s="402"/>
      <c r="AI137" s="402"/>
      <c r="AJ137" s="402"/>
      <c r="AK137" s="402"/>
      <c r="AL137" s="402"/>
      <c r="AM137" s="398" t="s">
        <v>388</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8">
        <v>141</v>
      </c>
      <c r="H138" s="419"/>
      <c r="I138" s="419"/>
      <c r="J138" s="419"/>
      <c r="K138" s="419"/>
      <c r="L138" s="419"/>
      <c r="M138" s="419"/>
      <c r="N138" s="419"/>
      <c r="O138" s="419"/>
      <c r="P138" s="420"/>
      <c r="Q138" s="404" t="s">
        <v>228</v>
      </c>
      <c r="R138" s="404"/>
      <c r="S138" s="404"/>
      <c r="T138" s="404"/>
      <c r="U138" s="404"/>
      <c r="V138" s="404"/>
      <c r="W138" s="418">
        <v>159</v>
      </c>
      <c r="X138" s="419"/>
      <c r="Y138" s="419"/>
      <c r="Z138" s="419"/>
      <c r="AA138" s="419"/>
      <c r="AB138" s="419"/>
      <c r="AC138" s="419"/>
      <c r="AD138" s="419"/>
      <c r="AE138" s="419"/>
      <c r="AF138" s="420"/>
      <c r="AG138" s="571"/>
      <c r="AH138" s="572"/>
      <c r="AI138" s="572"/>
      <c r="AJ138" s="572"/>
      <c r="AK138" s="572"/>
      <c r="AL138" s="572"/>
      <c r="AM138" s="607"/>
      <c r="AN138" s="608"/>
      <c r="AO138" s="608"/>
      <c r="AP138" s="608"/>
      <c r="AQ138" s="608"/>
      <c r="AR138" s="608"/>
      <c r="AS138" s="608"/>
      <c r="AT138" s="608"/>
      <c r="AU138" s="608"/>
      <c r="AV138" s="609"/>
      <c r="AW138" s="28"/>
      <c r="AX138" s="29"/>
    </row>
    <row r="139" spans="1:50" ht="23.65" customHeight="1" x14ac:dyDescent="0.15">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2" t="s">
        <v>34</v>
      </c>
      <c r="B178" s="533"/>
      <c r="C178" s="533"/>
      <c r="D178" s="533"/>
      <c r="E178" s="533"/>
      <c r="F178" s="534"/>
      <c r="G178" s="385" t="s">
        <v>414</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415</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3"/>
      <c r="B179" s="535"/>
      <c r="C179" s="535"/>
      <c r="D179" s="535"/>
      <c r="E179" s="535"/>
      <c r="F179" s="536"/>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3"/>
      <c r="B180" s="535"/>
      <c r="C180" s="535"/>
      <c r="D180" s="535"/>
      <c r="E180" s="535"/>
      <c r="F180" s="536"/>
      <c r="G180" s="88" t="s">
        <v>489</v>
      </c>
      <c r="H180" s="89"/>
      <c r="I180" s="89"/>
      <c r="J180" s="89"/>
      <c r="K180" s="90"/>
      <c r="L180" s="91" t="s">
        <v>490</v>
      </c>
      <c r="M180" s="92"/>
      <c r="N180" s="92"/>
      <c r="O180" s="92"/>
      <c r="P180" s="92"/>
      <c r="Q180" s="92"/>
      <c r="R180" s="92"/>
      <c r="S180" s="92"/>
      <c r="T180" s="92"/>
      <c r="U180" s="92"/>
      <c r="V180" s="92"/>
      <c r="W180" s="92"/>
      <c r="X180" s="93"/>
      <c r="Y180" s="94">
        <v>810</v>
      </c>
      <c r="Z180" s="95"/>
      <c r="AA180" s="95"/>
      <c r="AB180" s="96"/>
      <c r="AC180" s="88" t="s">
        <v>391</v>
      </c>
      <c r="AD180" s="89"/>
      <c r="AE180" s="89"/>
      <c r="AF180" s="89"/>
      <c r="AG180" s="90"/>
      <c r="AH180" s="91" t="s">
        <v>416</v>
      </c>
      <c r="AI180" s="92"/>
      <c r="AJ180" s="92"/>
      <c r="AK180" s="92"/>
      <c r="AL180" s="92"/>
      <c r="AM180" s="92"/>
      <c r="AN180" s="92"/>
      <c r="AO180" s="92"/>
      <c r="AP180" s="92"/>
      <c r="AQ180" s="92"/>
      <c r="AR180" s="92"/>
      <c r="AS180" s="92"/>
      <c r="AT180" s="93"/>
      <c r="AU180" s="94">
        <v>115.6</v>
      </c>
      <c r="AV180" s="95"/>
      <c r="AW180" s="95"/>
      <c r="AX180" s="397"/>
    </row>
    <row r="181" spans="1:50" ht="24.75" customHeight="1" x14ac:dyDescent="0.15">
      <c r="A181" s="123"/>
      <c r="B181" s="535"/>
      <c r="C181" s="535"/>
      <c r="D181" s="535"/>
      <c r="E181" s="535"/>
      <c r="F181" s="536"/>
      <c r="G181" s="88" t="s">
        <v>391</v>
      </c>
      <c r="H181" s="89"/>
      <c r="I181" s="89"/>
      <c r="J181" s="89"/>
      <c r="K181" s="90"/>
      <c r="L181" s="91" t="s">
        <v>477</v>
      </c>
      <c r="M181" s="92"/>
      <c r="N181" s="92"/>
      <c r="O181" s="92"/>
      <c r="P181" s="92"/>
      <c r="Q181" s="92"/>
      <c r="R181" s="92"/>
      <c r="S181" s="92"/>
      <c r="T181" s="92"/>
      <c r="U181" s="92"/>
      <c r="V181" s="92"/>
      <c r="W181" s="92"/>
      <c r="X181" s="93"/>
      <c r="Y181" s="94">
        <v>287.3</v>
      </c>
      <c r="Z181" s="95"/>
      <c r="AA181" s="95"/>
      <c r="AB181" s="96"/>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3"/>
      <c r="B182" s="535"/>
      <c r="C182" s="535"/>
      <c r="D182" s="535"/>
      <c r="E182" s="535"/>
      <c r="F182" s="536"/>
      <c r="G182" s="65" t="s">
        <v>435</v>
      </c>
      <c r="H182" s="66"/>
      <c r="I182" s="66"/>
      <c r="J182" s="66"/>
      <c r="K182" s="67"/>
      <c r="L182" s="68" t="s">
        <v>478</v>
      </c>
      <c r="M182" s="69"/>
      <c r="N182" s="69"/>
      <c r="O182" s="69"/>
      <c r="P182" s="69"/>
      <c r="Q182" s="69"/>
      <c r="R182" s="69"/>
      <c r="S182" s="69"/>
      <c r="T182" s="69"/>
      <c r="U182" s="69"/>
      <c r="V182" s="69"/>
      <c r="W182" s="69"/>
      <c r="X182" s="70"/>
      <c r="Y182" s="71">
        <v>0.67</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3"/>
      <c r="B183" s="535"/>
      <c r="C183" s="535"/>
      <c r="D183" s="535"/>
      <c r="E183" s="535"/>
      <c r="F183" s="536"/>
      <c r="G183" s="65" t="s">
        <v>479</v>
      </c>
      <c r="H183" s="66"/>
      <c r="I183" s="66"/>
      <c r="J183" s="66"/>
      <c r="K183" s="67"/>
      <c r="L183" s="68" t="s">
        <v>480</v>
      </c>
      <c r="M183" s="69"/>
      <c r="N183" s="69"/>
      <c r="O183" s="69"/>
      <c r="P183" s="69"/>
      <c r="Q183" s="69"/>
      <c r="R183" s="69"/>
      <c r="S183" s="69"/>
      <c r="T183" s="69"/>
      <c r="U183" s="69"/>
      <c r="V183" s="69"/>
      <c r="W183" s="69"/>
      <c r="X183" s="70"/>
      <c r="Y183" s="71">
        <v>0.39</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3"/>
      <c r="B184" s="535"/>
      <c r="C184" s="535"/>
      <c r="D184" s="535"/>
      <c r="E184" s="535"/>
      <c r="F184" s="536"/>
      <c r="G184" s="65" t="s">
        <v>481</v>
      </c>
      <c r="H184" s="66"/>
      <c r="I184" s="66"/>
      <c r="J184" s="66"/>
      <c r="K184" s="67"/>
      <c r="L184" s="68" t="s">
        <v>482</v>
      </c>
      <c r="M184" s="69"/>
      <c r="N184" s="69"/>
      <c r="O184" s="69"/>
      <c r="P184" s="69"/>
      <c r="Q184" s="69"/>
      <c r="R184" s="69"/>
      <c r="S184" s="69"/>
      <c r="T184" s="69"/>
      <c r="U184" s="69"/>
      <c r="V184" s="69"/>
      <c r="W184" s="69"/>
      <c r="X184" s="70"/>
      <c r="Y184" s="71">
        <v>0.18</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3"/>
      <c r="B185" s="535"/>
      <c r="C185" s="535"/>
      <c r="D185" s="535"/>
      <c r="E185" s="535"/>
      <c r="F185" s="536"/>
      <c r="G185" s="65" t="s">
        <v>483</v>
      </c>
      <c r="H185" s="66"/>
      <c r="I185" s="66"/>
      <c r="J185" s="66"/>
      <c r="K185" s="67"/>
      <c r="L185" s="68" t="s">
        <v>484</v>
      </c>
      <c r="M185" s="69"/>
      <c r="N185" s="69"/>
      <c r="O185" s="69"/>
      <c r="P185" s="69"/>
      <c r="Q185" s="69"/>
      <c r="R185" s="69"/>
      <c r="S185" s="69"/>
      <c r="T185" s="69"/>
      <c r="U185" s="69"/>
      <c r="V185" s="69"/>
      <c r="W185" s="69"/>
      <c r="X185" s="70"/>
      <c r="Y185" s="71">
        <v>0.16</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3"/>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3"/>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3"/>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3"/>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3"/>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1098.7000000000003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115.6</v>
      </c>
      <c r="AV190" s="80"/>
      <c r="AW190" s="80"/>
      <c r="AX190" s="82"/>
    </row>
    <row r="191" spans="1:50" ht="30" customHeight="1" x14ac:dyDescent="0.15">
      <c r="A191" s="123"/>
      <c r="B191" s="535"/>
      <c r="C191" s="535"/>
      <c r="D191" s="535"/>
      <c r="E191" s="535"/>
      <c r="F191" s="536"/>
      <c r="G191" s="385" t="s">
        <v>395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449</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3"/>
      <c r="B192" s="535"/>
      <c r="C192" s="535"/>
      <c r="D192" s="535"/>
      <c r="E192" s="535"/>
      <c r="F192" s="536"/>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3"/>
      <c r="B193" s="535"/>
      <c r="C193" s="535"/>
      <c r="D193" s="535"/>
      <c r="E193" s="535"/>
      <c r="F193" s="536"/>
      <c r="G193" s="88" t="s">
        <v>391</v>
      </c>
      <c r="H193" s="89"/>
      <c r="I193" s="89"/>
      <c r="J193" s="89"/>
      <c r="K193" s="90"/>
      <c r="L193" s="91" t="s">
        <v>392</v>
      </c>
      <c r="M193" s="92"/>
      <c r="N193" s="92"/>
      <c r="O193" s="92"/>
      <c r="P193" s="92"/>
      <c r="Q193" s="92"/>
      <c r="R193" s="92"/>
      <c r="S193" s="92"/>
      <c r="T193" s="92"/>
      <c r="U193" s="92"/>
      <c r="V193" s="92"/>
      <c r="W193" s="92"/>
      <c r="X193" s="93"/>
      <c r="Y193" s="94">
        <v>12.4</v>
      </c>
      <c r="Z193" s="95"/>
      <c r="AA193" s="95"/>
      <c r="AB193" s="96"/>
      <c r="AC193" s="88" t="s">
        <v>450</v>
      </c>
      <c r="AD193" s="89"/>
      <c r="AE193" s="89"/>
      <c r="AF193" s="89"/>
      <c r="AG193" s="90"/>
      <c r="AH193" s="91" t="s">
        <v>451</v>
      </c>
      <c r="AI193" s="92"/>
      <c r="AJ193" s="92"/>
      <c r="AK193" s="92"/>
      <c r="AL193" s="92"/>
      <c r="AM193" s="92"/>
      <c r="AN193" s="92"/>
      <c r="AO193" s="92"/>
      <c r="AP193" s="92"/>
      <c r="AQ193" s="92"/>
      <c r="AR193" s="92"/>
      <c r="AS193" s="92"/>
      <c r="AT193" s="93"/>
      <c r="AU193" s="94">
        <v>50</v>
      </c>
      <c r="AV193" s="95"/>
      <c r="AW193" s="95"/>
      <c r="AX193" s="397"/>
    </row>
    <row r="194" spans="1:50" ht="24.75" customHeight="1" x14ac:dyDescent="0.15">
      <c r="A194" s="123"/>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3"/>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3"/>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3"/>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3"/>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3"/>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3"/>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3"/>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3"/>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3"/>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12.4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50</v>
      </c>
      <c r="AV203" s="80"/>
      <c r="AW203" s="80"/>
      <c r="AX203" s="82"/>
    </row>
    <row r="204" spans="1:50" ht="30" customHeight="1" x14ac:dyDescent="0.15">
      <c r="A204" s="123"/>
      <c r="B204" s="535"/>
      <c r="C204" s="535"/>
      <c r="D204" s="535"/>
      <c r="E204" s="535"/>
      <c r="F204" s="536"/>
      <c r="G204" s="385" t="s">
        <v>399</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448</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3"/>
      <c r="B205" s="535"/>
      <c r="C205" s="535"/>
      <c r="D205" s="535"/>
      <c r="E205" s="535"/>
      <c r="F205" s="536"/>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23"/>
      <c r="B206" s="535"/>
      <c r="C206" s="535"/>
      <c r="D206" s="535"/>
      <c r="E206" s="535"/>
      <c r="F206" s="536"/>
      <c r="G206" s="88" t="s">
        <v>393</v>
      </c>
      <c r="H206" s="89"/>
      <c r="I206" s="89"/>
      <c r="J206" s="89"/>
      <c r="K206" s="90"/>
      <c r="L206" s="91" t="s">
        <v>400</v>
      </c>
      <c r="M206" s="92"/>
      <c r="N206" s="92"/>
      <c r="O206" s="92"/>
      <c r="P206" s="92"/>
      <c r="Q206" s="92"/>
      <c r="R206" s="92"/>
      <c r="S206" s="92"/>
      <c r="T206" s="92"/>
      <c r="U206" s="92"/>
      <c r="V206" s="92"/>
      <c r="W206" s="92"/>
      <c r="X206" s="93"/>
      <c r="Y206" s="94">
        <v>11.3</v>
      </c>
      <c r="Z206" s="95"/>
      <c r="AA206" s="95"/>
      <c r="AB206" s="96"/>
      <c r="AC206" s="88" t="s">
        <v>393</v>
      </c>
      <c r="AD206" s="89"/>
      <c r="AE206" s="89"/>
      <c r="AF206" s="89"/>
      <c r="AG206" s="90"/>
      <c r="AH206" s="91" t="s">
        <v>394</v>
      </c>
      <c r="AI206" s="92"/>
      <c r="AJ206" s="92"/>
      <c r="AK206" s="92"/>
      <c r="AL206" s="92"/>
      <c r="AM206" s="92"/>
      <c r="AN206" s="92"/>
      <c r="AO206" s="92"/>
      <c r="AP206" s="92"/>
      <c r="AQ206" s="92"/>
      <c r="AR206" s="92"/>
      <c r="AS206" s="92"/>
      <c r="AT206" s="93"/>
      <c r="AU206" s="94">
        <v>11.4</v>
      </c>
      <c r="AV206" s="95"/>
      <c r="AW206" s="95"/>
      <c r="AX206" s="397"/>
    </row>
    <row r="207" spans="1:50" ht="24.75" customHeight="1" x14ac:dyDescent="0.15">
      <c r="A207" s="123"/>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3"/>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23"/>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3"/>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3"/>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3"/>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3"/>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3"/>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3"/>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3"/>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11.3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11.4</v>
      </c>
      <c r="AV216" s="80"/>
      <c r="AW216" s="80"/>
      <c r="AX216" s="82"/>
    </row>
    <row r="217" spans="1:50" ht="30" customHeight="1" x14ac:dyDescent="0.15">
      <c r="A217" s="123"/>
      <c r="B217" s="535"/>
      <c r="C217" s="535"/>
      <c r="D217" s="535"/>
      <c r="E217" s="535"/>
      <c r="F217" s="536"/>
      <c r="G217" s="385" t="s">
        <v>401</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447</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3"/>
      <c r="B218" s="535"/>
      <c r="C218" s="535"/>
      <c r="D218" s="535"/>
      <c r="E218" s="535"/>
      <c r="F218" s="536"/>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23"/>
      <c r="B219" s="535"/>
      <c r="C219" s="535"/>
      <c r="D219" s="535"/>
      <c r="E219" s="535"/>
      <c r="F219" s="536"/>
      <c r="G219" s="88" t="s">
        <v>391</v>
      </c>
      <c r="H219" s="89"/>
      <c r="I219" s="89"/>
      <c r="J219" s="89"/>
      <c r="K219" s="90"/>
      <c r="L219" s="91" t="s">
        <v>402</v>
      </c>
      <c r="M219" s="92"/>
      <c r="N219" s="92"/>
      <c r="O219" s="92"/>
      <c r="P219" s="92"/>
      <c r="Q219" s="92"/>
      <c r="R219" s="92"/>
      <c r="S219" s="92"/>
      <c r="T219" s="92"/>
      <c r="U219" s="92"/>
      <c r="V219" s="92"/>
      <c r="W219" s="92"/>
      <c r="X219" s="93"/>
      <c r="Y219" s="94">
        <v>12.4</v>
      </c>
      <c r="Z219" s="95"/>
      <c r="AA219" s="95"/>
      <c r="AB219" s="96"/>
      <c r="AC219" s="88" t="s">
        <v>434</v>
      </c>
      <c r="AD219" s="89"/>
      <c r="AE219" s="89"/>
      <c r="AF219" s="89"/>
      <c r="AG219" s="90"/>
      <c r="AH219" s="91" t="s">
        <v>433</v>
      </c>
      <c r="AI219" s="92"/>
      <c r="AJ219" s="92"/>
      <c r="AK219" s="92"/>
      <c r="AL219" s="92"/>
      <c r="AM219" s="92"/>
      <c r="AN219" s="92"/>
      <c r="AO219" s="92"/>
      <c r="AP219" s="92"/>
      <c r="AQ219" s="92"/>
      <c r="AR219" s="92"/>
      <c r="AS219" s="92"/>
      <c r="AT219" s="93"/>
      <c r="AU219" s="94">
        <v>105.2</v>
      </c>
      <c r="AV219" s="95"/>
      <c r="AW219" s="95"/>
      <c r="AX219" s="397"/>
    </row>
    <row r="220" spans="1:50" ht="24.75" customHeight="1" x14ac:dyDescent="0.15">
      <c r="A220" s="123"/>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t="s">
        <v>435</v>
      </c>
      <c r="AD220" s="66"/>
      <c r="AE220" s="66"/>
      <c r="AF220" s="66"/>
      <c r="AG220" s="67"/>
      <c r="AH220" s="68" t="s">
        <v>436</v>
      </c>
      <c r="AI220" s="69"/>
      <c r="AJ220" s="69"/>
      <c r="AK220" s="69"/>
      <c r="AL220" s="69"/>
      <c r="AM220" s="69"/>
      <c r="AN220" s="69"/>
      <c r="AO220" s="69"/>
      <c r="AP220" s="69"/>
      <c r="AQ220" s="69"/>
      <c r="AR220" s="69"/>
      <c r="AS220" s="69"/>
      <c r="AT220" s="70"/>
      <c r="AU220" s="71">
        <v>0.1</v>
      </c>
      <c r="AV220" s="72"/>
      <c r="AW220" s="72"/>
      <c r="AX220" s="73"/>
    </row>
    <row r="221" spans="1:50" ht="24.75" customHeight="1" x14ac:dyDescent="0.15">
      <c r="A221" s="123"/>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3"/>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3"/>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3"/>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3"/>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3"/>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3"/>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3"/>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3"/>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12.4</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105.3</v>
      </c>
      <c r="AV229" s="80"/>
      <c r="AW229" s="80"/>
      <c r="AX229" s="82"/>
    </row>
    <row r="230" spans="1:50" ht="22.5" hidden="1" customHeight="1" thickBot="1" x14ac:dyDescent="0.2">
      <c r="A230" s="382" t="s">
        <v>320</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5.25" customHeight="1" x14ac:dyDescent="0.15">
      <c r="A236" s="103">
        <v>1</v>
      </c>
      <c r="B236" s="103">
        <v>1</v>
      </c>
      <c r="C236" s="108" t="s">
        <v>438</v>
      </c>
      <c r="D236" s="104"/>
      <c r="E236" s="104"/>
      <c r="F236" s="104"/>
      <c r="G236" s="104"/>
      <c r="H236" s="104"/>
      <c r="I236" s="104"/>
      <c r="J236" s="104"/>
      <c r="K236" s="104"/>
      <c r="L236" s="104"/>
      <c r="M236" s="108" t="s">
        <v>439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1098.7</v>
      </c>
      <c r="AL236" s="106"/>
      <c r="AM236" s="106"/>
      <c r="AN236" s="106"/>
      <c r="AO236" s="106"/>
      <c r="AP236" s="107"/>
      <c r="AQ236" s="108" t="s">
        <v>445</v>
      </c>
      <c r="AR236" s="104"/>
      <c r="AS236" s="104"/>
      <c r="AT236" s="104"/>
      <c r="AU236" s="105" t="s">
        <v>372</v>
      </c>
      <c r="AV236" s="106"/>
      <c r="AW236" s="106"/>
      <c r="AX236" s="107"/>
    </row>
    <row r="237" spans="1:50" ht="24" customHeight="1" x14ac:dyDescent="0.15">
      <c r="A237" s="103">
        <v>2</v>
      </c>
      <c r="B237" s="103">
        <v>1</v>
      </c>
      <c r="C237" s="108" t="s">
        <v>440</v>
      </c>
      <c r="D237" s="104"/>
      <c r="E237" s="104"/>
      <c r="F237" s="104"/>
      <c r="G237" s="104"/>
      <c r="H237" s="104"/>
      <c r="I237" s="104"/>
      <c r="J237" s="104"/>
      <c r="K237" s="104"/>
      <c r="L237" s="104"/>
      <c r="M237" s="108" t="s">
        <v>444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37.6</v>
      </c>
      <c r="AL237" s="106"/>
      <c r="AM237" s="106"/>
      <c r="AN237" s="106"/>
      <c r="AO237" s="106"/>
      <c r="AP237" s="107"/>
      <c r="AQ237" s="108" t="s">
        <v>445</v>
      </c>
      <c r="AR237" s="104"/>
      <c r="AS237" s="104"/>
      <c r="AT237" s="104"/>
      <c r="AU237" s="105" t="s">
        <v>372</v>
      </c>
      <c r="AV237" s="106"/>
      <c r="AW237" s="106"/>
      <c r="AX237" s="107"/>
    </row>
    <row r="238" spans="1:50" ht="24" customHeight="1" x14ac:dyDescent="0.15">
      <c r="A238" s="103">
        <v>3</v>
      </c>
      <c r="B238" s="103">
        <v>1</v>
      </c>
      <c r="C238" s="108" t="s">
        <v>442</v>
      </c>
      <c r="D238" s="104"/>
      <c r="E238" s="104"/>
      <c r="F238" s="104"/>
      <c r="G238" s="104"/>
      <c r="H238" s="104"/>
      <c r="I238" s="104"/>
      <c r="J238" s="104"/>
      <c r="K238" s="104"/>
      <c r="L238" s="104"/>
      <c r="M238" s="108" t="s">
        <v>444</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34.700000000000003</v>
      </c>
      <c r="AL238" s="106"/>
      <c r="AM238" s="106"/>
      <c r="AN238" s="106"/>
      <c r="AO238" s="106"/>
      <c r="AP238" s="107"/>
      <c r="AQ238" s="108" t="s">
        <v>445</v>
      </c>
      <c r="AR238" s="104"/>
      <c r="AS238" s="104"/>
      <c r="AT238" s="104"/>
      <c r="AU238" s="105" t="s">
        <v>372</v>
      </c>
      <c r="AV238" s="106"/>
      <c r="AW238" s="106"/>
      <c r="AX238" s="107"/>
    </row>
    <row r="239" spans="1:50" ht="24" customHeight="1" x14ac:dyDescent="0.15">
      <c r="A239" s="103">
        <v>4</v>
      </c>
      <c r="B239" s="103">
        <v>1</v>
      </c>
      <c r="C239" s="108" t="s">
        <v>443</v>
      </c>
      <c r="D239" s="104"/>
      <c r="E239" s="104"/>
      <c r="F239" s="104"/>
      <c r="G239" s="104"/>
      <c r="H239" s="104"/>
      <c r="I239" s="104"/>
      <c r="J239" s="104"/>
      <c r="K239" s="104"/>
      <c r="L239" s="104"/>
      <c r="M239" s="108" t="s">
        <v>444</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4.7</v>
      </c>
      <c r="AL239" s="106"/>
      <c r="AM239" s="106"/>
      <c r="AN239" s="106"/>
      <c r="AO239" s="106"/>
      <c r="AP239" s="107"/>
      <c r="AQ239" s="108" t="s">
        <v>445</v>
      </c>
      <c r="AR239" s="104"/>
      <c r="AS239" s="104"/>
      <c r="AT239" s="104"/>
      <c r="AU239" s="105" t="s">
        <v>372</v>
      </c>
      <c r="AV239" s="106"/>
      <c r="AW239" s="106"/>
      <c r="AX239" s="107"/>
    </row>
    <row r="240" spans="1:50" ht="24" customHeight="1" x14ac:dyDescent="0.15">
      <c r="A240" s="103">
        <v>5</v>
      </c>
      <c r="B240" s="103">
        <v>1</v>
      </c>
      <c r="C240" s="108" t="s">
        <v>441</v>
      </c>
      <c r="D240" s="104"/>
      <c r="E240" s="104"/>
      <c r="F240" s="104"/>
      <c r="G240" s="104"/>
      <c r="H240" s="104"/>
      <c r="I240" s="104"/>
      <c r="J240" s="104"/>
      <c r="K240" s="104"/>
      <c r="L240" s="104"/>
      <c r="M240" s="108" t="s">
        <v>444</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1.4</v>
      </c>
      <c r="AL240" s="106"/>
      <c r="AM240" s="106"/>
      <c r="AN240" s="106"/>
      <c r="AO240" s="106"/>
      <c r="AP240" s="107"/>
      <c r="AQ240" s="108" t="s">
        <v>445</v>
      </c>
      <c r="AR240" s="104"/>
      <c r="AS240" s="104"/>
      <c r="AT240" s="104"/>
      <c r="AU240" s="105" t="s">
        <v>372</v>
      </c>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12" t="s">
        <v>359</v>
      </c>
      <c r="D268" s="112"/>
      <c r="E268" s="112"/>
      <c r="F268" s="112"/>
      <c r="G268" s="112"/>
      <c r="H268" s="112"/>
      <c r="I268" s="112"/>
      <c r="J268" s="112"/>
      <c r="K268" s="112"/>
      <c r="L268" s="112"/>
      <c r="M268" s="112" t="s">
        <v>360</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361</v>
      </c>
      <c r="AL268" s="112"/>
      <c r="AM268" s="112"/>
      <c r="AN268" s="112"/>
      <c r="AO268" s="112"/>
      <c r="AP268" s="112"/>
      <c r="AQ268" s="112" t="s">
        <v>23</v>
      </c>
      <c r="AR268" s="112"/>
      <c r="AS268" s="112"/>
      <c r="AT268" s="112"/>
      <c r="AU268" s="114" t="s">
        <v>24</v>
      </c>
      <c r="AV268" s="115"/>
      <c r="AW268" s="115"/>
      <c r="AX268" s="116"/>
    </row>
    <row r="269" spans="1:50" ht="24" customHeight="1" x14ac:dyDescent="0.15">
      <c r="A269" s="103">
        <v>1</v>
      </c>
      <c r="B269" s="103">
        <v>1</v>
      </c>
      <c r="C269" s="108" t="s">
        <v>397</v>
      </c>
      <c r="D269" s="104"/>
      <c r="E269" s="104"/>
      <c r="F269" s="104"/>
      <c r="G269" s="104"/>
      <c r="H269" s="104"/>
      <c r="I269" s="104"/>
      <c r="J269" s="104"/>
      <c r="K269" s="104"/>
      <c r="L269" s="104"/>
      <c r="M269" s="108" t="s">
        <v>398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12.4</v>
      </c>
      <c r="AL269" s="106"/>
      <c r="AM269" s="106"/>
      <c r="AN269" s="106"/>
      <c r="AO269" s="106"/>
      <c r="AP269" s="107"/>
      <c r="AQ269" s="108" t="s">
        <v>445</v>
      </c>
      <c r="AR269" s="104"/>
      <c r="AS269" s="104"/>
      <c r="AT269" s="104"/>
      <c r="AU269" s="105" t="s">
        <v>388</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12" t="s">
        <v>359</v>
      </c>
      <c r="D301" s="112"/>
      <c r="E301" s="112"/>
      <c r="F301" s="112"/>
      <c r="G301" s="112"/>
      <c r="H301" s="112"/>
      <c r="I301" s="112"/>
      <c r="J301" s="112"/>
      <c r="K301" s="112"/>
      <c r="L301" s="112"/>
      <c r="M301" s="112" t="s">
        <v>360</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361</v>
      </c>
      <c r="AL301" s="112"/>
      <c r="AM301" s="112"/>
      <c r="AN301" s="112"/>
      <c r="AO301" s="112"/>
      <c r="AP301" s="112"/>
      <c r="AQ301" s="112" t="s">
        <v>23</v>
      </c>
      <c r="AR301" s="112"/>
      <c r="AS301" s="112"/>
      <c r="AT301" s="112"/>
      <c r="AU301" s="114" t="s">
        <v>24</v>
      </c>
      <c r="AV301" s="115"/>
      <c r="AW301" s="115"/>
      <c r="AX301" s="116"/>
    </row>
    <row r="302" spans="1:50" ht="24" customHeight="1" x14ac:dyDescent="0.15">
      <c r="A302" s="103">
        <v>1</v>
      </c>
      <c r="B302" s="103">
        <v>1</v>
      </c>
      <c r="C302" s="120" t="s">
        <v>403</v>
      </c>
      <c r="D302" s="121"/>
      <c r="E302" s="121"/>
      <c r="F302" s="121"/>
      <c r="G302" s="121"/>
      <c r="H302" s="121"/>
      <c r="I302" s="121"/>
      <c r="J302" s="121"/>
      <c r="K302" s="121"/>
      <c r="L302" s="122"/>
      <c r="M302" s="120" t="s">
        <v>404</v>
      </c>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2"/>
      <c r="AK302" s="105">
        <v>11.3</v>
      </c>
      <c r="AL302" s="106"/>
      <c r="AM302" s="106"/>
      <c r="AN302" s="106"/>
      <c r="AO302" s="106"/>
      <c r="AP302" s="107"/>
      <c r="AQ302" s="109">
        <v>1</v>
      </c>
      <c r="AR302" s="110"/>
      <c r="AS302" s="110"/>
      <c r="AT302" s="111"/>
      <c r="AU302" s="105">
        <v>96.9</v>
      </c>
      <c r="AV302" s="106"/>
      <c r="AW302" s="106"/>
      <c r="AX302" s="107"/>
    </row>
    <row r="303" spans="1:50" ht="24" customHeight="1" x14ac:dyDescent="0.15">
      <c r="A303" s="103">
        <v>2</v>
      </c>
      <c r="B303" s="103">
        <v>1</v>
      </c>
      <c r="C303" s="120" t="s">
        <v>405</v>
      </c>
      <c r="D303" s="121"/>
      <c r="E303" s="121"/>
      <c r="F303" s="121"/>
      <c r="G303" s="121"/>
      <c r="H303" s="121"/>
      <c r="I303" s="121"/>
      <c r="J303" s="121"/>
      <c r="K303" s="121"/>
      <c r="L303" s="122"/>
      <c r="M303" s="120" t="s">
        <v>404</v>
      </c>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2"/>
      <c r="AK303" s="105">
        <v>3.8</v>
      </c>
      <c r="AL303" s="106"/>
      <c r="AM303" s="106"/>
      <c r="AN303" s="106"/>
      <c r="AO303" s="106"/>
      <c r="AP303" s="107"/>
      <c r="AQ303" s="109">
        <v>1</v>
      </c>
      <c r="AR303" s="110"/>
      <c r="AS303" s="110"/>
      <c r="AT303" s="111"/>
      <c r="AU303" s="105">
        <v>96</v>
      </c>
      <c r="AV303" s="106"/>
      <c r="AW303" s="106"/>
      <c r="AX303" s="107"/>
    </row>
    <row r="304" spans="1:50" ht="24" customHeight="1" x14ac:dyDescent="0.15">
      <c r="A304" s="103">
        <v>3</v>
      </c>
      <c r="B304" s="103">
        <v>1</v>
      </c>
      <c r="C304" s="120" t="s">
        <v>405</v>
      </c>
      <c r="D304" s="121"/>
      <c r="E304" s="121"/>
      <c r="F304" s="121"/>
      <c r="G304" s="121"/>
      <c r="H304" s="121"/>
      <c r="I304" s="121"/>
      <c r="J304" s="121"/>
      <c r="K304" s="121"/>
      <c r="L304" s="122"/>
      <c r="M304" s="120" t="s">
        <v>404</v>
      </c>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2"/>
      <c r="AK304" s="105">
        <v>3</v>
      </c>
      <c r="AL304" s="106"/>
      <c r="AM304" s="106"/>
      <c r="AN304" s="106"/>
      <c r="AO304" s="106"/>
      <c r="AP304" s="107"/>
      <c r="AQ304" s="109">
        <v>1</v>
      </c>
      <c r="AR304" s="110"/>
      <c r="AS304" s="110"/>
      <c r="AT304" s="111"/>
      <c r="AU304" s="105">
        <v>98.3</v>
      </c>
      <c r="AV304" s="106"/>
      <c r="AW304" s="106"/>
      <c r="AX304" s="107"/>
    </row>
    <row r="305" spans="1:50" ht="24" customHeight="1" x14ac:dyDescent="0.15">
      <c r="A305" s="103">
        <v>4</v>
      </c>
      <c r="B305" s="103">
        <v>1</v>
      </c>
      <c r="C305" s="119" t="s">
        <v>405</v>
      </c>
      <c r="D305" s="104"/>
      <c r="E305" s="104"/>
      <c r="F305" s="104"/>
      <c r="G305" s="104"/>
      <c r="H305" s="104"/>
      <c r="I305" s="104"/>
      <c r="J305" s="104"/>
      <c r="K305" s="104"/>
      <c r="L305" s="104"/>
      <c r="M305" s="119" t="s">
        <v>404</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1.3</v>
      </c>
      <c r="AL305" s="106"/>
      <c r="AM305" s="106"/>
      <c r="AN305" s="106"/>
      <c r="AO305" s="106"/>
      <c r="AP305" s="107"/>
      <c r="AQ305" s="108">
        <v>1</v>
      </c>
      <c r="AR305" s="104"/>
      <c r="AS305" s="104"/>
      <c r="AT305" s="104"/>
      <c r="AU305" s="105">
        <v>98.2</v>
      </c>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12" t="s">
        <v>359</v>
      </c>
      <c r="D334" s="112"/>
      <c r="E334" s="112"/>
      <c r="F334" s="112"/>
      <c r="G334" s="112"/>
      <c r="H334" s="112"/>
      <c r="I334" s="112"/>
      <c r="J334" s="112"/>
      <c r="K334" s="112"/>
      <c r="L334" s="112"/>
      <c r="M334" s="112" t="s">
        <v>360</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361</v>
      </c>
      <c r="AL334" s="112"/>
      <c r="AM334" s="112"/>
      <c r="AN334" s="112"/>
      <c r="AO334" s="112"/>
      <c r="AP334" s="112"/>
      <c r="AQ334" s="112" t="s">
        <v>23</v>
      </c>
      <c r="AR334" s="112"/>
      <c r="AS334" s="112"/>
      <c r="AT334" s="112"/>
      <c r="AU334" s="114" t="s">
        <v>24</v>
      </c>
      <c r="AV334" s="115"/>
      <c r="AW334" s="115"/>
      <c r="AX334" s="116"/>
    </row>
    <row r="335" spans="1:50" ht="24" customHeight="1" x14ac:dyDescent="0.15">
      <c r="A335" s="103">
        <v>1</v>
      </c>
      <c r="B335" s="103">
        <v>1</v>
      </c>
      <c r="C335" s="119" t="s">
        <v>407</v>
      </c>
      <c r="D335" s="104"/>
      <c r="E335" s="104"/>
      <c r="F335" s="104"/>
      <c r="G335" s="104"/>
      <c r="H335" s="104"/>
      <c r="I335" s="104"/>
      <c r="J335" s="104"/>
      <c r="K335" s="104"/>
      <c r="L335" s="104"/>
      <c r="M335" s="119" t="s">
        <v>408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12.1</v>
      </c>
      <c r="AL335" s="106"/>
      <c r="AM335" s="106"/>
      <c r="AN335" s="106"/>
      <c r="AO335" s="106"/>
      <c r="AP335" s="107"/>
      <c r="AQ335" s="108">
        <v>1</v>
      </c>
      <c r="AR335" s="104"/>
      <c r="AS335" s="104"/>
      <c r="AT335" s="104"/>
      <c r="AU335" s="105">
        <v>97.3</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12" t="s">
        <v>359</v>
      </c>
      <c r="D367" s="112"/>
      <c r="E367" s="112"/>
      <c r="F367" s="112"/>
      <c r="G367" s="112"/>
      <c r="H367" s="112"/>
      <c r="I367" s="112"/>
      <c r="J367" s="112"/>
      <c r="K367" s="112"/>
      <c r="L367" s="112"/>
      <c r="M367" s="112" t="s">
        <v>360</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361</v>
      </c>
      <c r="AL367" s="112"/>
      <c r="AM367" s="112"/>
      <c r="AN367" s="112"/>
      <c r="AO367" s="112"/>
      <c r="AP367" s="112"/>
      <c r="AQ367" s="112" t="s">
        <v>23</v>
      </c>
      <c r="AR367" s="112"/>
      <c r="AS367" s="112"/>
      <c r="AT367" s="112"/>
      <c r="AU367" s="114" t="s">
        <v>24</v>
      </c>
      <c r="AV367" s="115"/>
      <c r="AW367" s="115"/>
      <c r="AX367" s="116"/>
    </row>
    <row r="368" spans="1:50" ht="24" customHeight="1" x14ac:dyDescent="0.15">
      <c r="A368" s="103">
        <v>1</v>
      </c>
      <c r="B368" s="103">
        <v>1</v>
      </c>
      <c r="C368" s="108" t="s">
        <v>417</v>
      </c>
      <c r="D368" s="104"/>
      <c r="E368" s="104"/>
      <c r="F368" s="104"/>
      <c r="G368" s="104"/>
      <c r="H368" s="104"/>
      <c r="I368" s="104"/>
      <c r="J368" s="104"/>
      <c r="K368" s="104"/>
      <c r="L368" s="104"/>
      <c r="M368" s="108" t="s">
        <v>418</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115.6</v>
      </c>
      <c r="AL368" s="106"/>
      <c r="AM368" s="106"/>
      <c r="AN368" s="106"/>
      <c r="AO368" s="106"/>
      <c r="AP368" s="107"/>
      <c r="AQ368" s="108" t="s">
        <v>445</v>
      </c>
      <c r="AR368" s="104"/>
      <c r="AS368" s="104"/>
      <c r="AT368" s="104"/>
      <c r="AU368" s="105" t="s">
        <v>388</v>
      </c>
      <c r="AV368" s="106"/>
      <c r="AW368" s="106"/>
      <c r="AX368" s="107"/>
    </row>
    <row r="369" spans="1:50" ht="24" customHeight="1" x14ac:dyDescent="0.15">
      <c r="A369" s="103">
        <v>2</v>
      </c>
      <c r="B369" s="103">
        <v>1</v>
      </c>
      <c r="C369" s="108" t="s">
        <v>419</v>
      </c>
      <c r="D369" s="104"/>
      <c r="E369" s="104"/>
      <c r="F369" s="104"/>
      <c r="G369" s="104"/>
      <c r="H369" s="104"/>
      <c r="I369" s="104"/>
      <c r="J369" s="104"/>
      <c r="K369" s="104"/>
      <c r="L369" s="104"/>
      <c r="M369" s="108" t="s">
        <v>420</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105.4</v>
      </c>
      <c r="AL369" s="106"/>
      <c r="AM369" s="106"/>
      <c r="AN369" s="106"/>
      <c r="AO369" s="106"/>
      <c r="AP369" s="107"/>
      <c r="AQ369" s="108" t="s">
        <v>445</v>
      </c>
      <c r="AR369" s="104"/>
      <c r="AS369" s="104"/>
      <c r="AT369" s="104"/>
      <c r="AU369" s="105" t="s">
        <v>388</v>
      </c>
      <c r="AV369" s="106"/>
      <c r="AW369" s="106"/>
      <c r="AX369" s="107"/>
    </row>
    <row r="370" spans="1:50" ht="24" customHeight="1" x14ac:dyDescent="0.15">
      <c r="A370" s="103">
        <v>3</v>
      </c>
      <c r="B370" s="103">
        <v>1</v>
      </c>
      <c r="C370" s="108" t="s">
        <v>421</v>
      </c>
      <c r="D370" s="104"/>
      <c r="E370" s="104"/>
      <c r="F370" s="104"/>
      <c r="G370" s="104"/>
      <c r="H370" s="104"/>
      <c r="I370" s="104"/>
      <c r="J370" s="104"/>
      <c r="K370" s="104"/>
      <c r="L370" s="104"/>
      <c r="M370" s="108" t="s">
        <v>422</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64.599999999999994</v>
      </c>
      <c r="AL370" s="106"/>
      <c r="AM370" s="106"/>
      <c r="AN370" s="106"/>
      <c r="AO370" s="106"/>
      <c r="AP370" s="107"/>
      <c r="AQ370" s="108" t="s">
        <v>445</v>
      </c>
      <c r="AR370" s="104"/>
      <c r="AS370" s="104"/>
      <c r="AT370" s="104"/>
      <c r="AU370" s="105" t="s">
        <v>388</v>
      </c>
      <c r="AV370" s="106"/>
      <c r="AW370" s="106"/>
      <c r="AX370" s="107"/>
    </row>
    <row r="371" spans="1:50" ht="24" customHeight="1" x14ac:dyDescent="0.15">
      <c r="A371" s="103">
        <v>4</v>
      </c>
      <c r="B371" s="103">
        <v>1</v>
      </c>
      <c r="C371" s="108" t="s">
        <v>427</v>
      </c>
      <c r="D371" s="104"/>
      <c r="E371" s="104"/>
      <c r="F371" s="104"/>
      <c r="G371" s="104"/>
      <c r="H371" s="104"/>
      <c r="I371" s="104"/>
      <c r="J371" s="104"/>
      <c r="K371" s="104"/>
      <c r="L371" s="104"/>
      <c r="M371" s="109" t="s">
        <v>498</v>
      </c>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1"/>
      <c r="AK371" s="105">
        <v>61.8</v>
      </c>
      <c r="AL371" s="106"/>
      <c r="AM371" s="106"/>
      <c r="AN371" s="106"/>
      <c r="AO371" s="106"/>
      <c r="AP371" s="107"/>
      <c r="AQ371" s="108" t="s">
        <v>445</v>
      </c>
      <c r="AR371" s="104"/>
      <c r="AS371" s="104"/>
      <c r="AT371" s="104"/>
      <c r="AU371" s="105" t="s">
        <v>388</v>
      </c>
      <c r="AV371" s="106"/>
      <c r="AW371" s="106"/>
      <c r="AX371" s="107"/>
    </row>
    <row r="372" spans="1:50" ht="24" customHeight="1" x14ac:dyDescent="0.15">
      <c r="A372" s="103">
        <v>5</v>
      </c>
      <c r="B372" s="103">
        <v>1</v>
      </c>
      <c r="C372" s="109" t="s">
        <v>428</v>
      </c>
      <c r="D372" s="110"/>
      <c r="E372" s="110"/>
      <c r="F372" s="110"/>
      <c r="G372" s="110"/>
      <c r="H372" s="110"/>
      <c r="I372" s="110"/>
      <c r="J372" s="110"/>
      <c r="K372" s="110"/>
      <c r="L372" s="111"/>
      <c r="M372" s="108" t="s">
        <v>418</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55.2</v>
      </c>
      <c r="AL372" s="106"/>
      <c r="AM372" s="106"/>
      <c r="AN372" s="106"/>
      <c r="AO372" s="106"/>
      <c r="AP372" s="107"/>
      <c r="AQ372" s="108" t="s">
        <v>445</v>
      </c>
      <c r="AR372" s="104"/>
      <c r="AS372" s="104"/>
      <c r="AT372" s="104"/>
      <c r="AU372" s="105" t="s">
        <v>388</v>
      </c>
      <c r="AV372" s="106"/>
      <c r="AW372" s="106"/>
      <c r="AX372" s="107"/>
    </row>
    <row r="373" spans="1:50" ht="24" customHeight="1" x14ac:dyDescent="0.15">
      <c r="A373" s="103">
        <v>6</v>
      </c>
      <c r="B373" s="103">
        <v>1</v>
      </c>
      <c r="C373" s="109" t="s">
        <v>423</v>
      </c>
      <c r="D373" s="110"/>
      <c r="E373" s="110"/>
      <c r="F373" s="110"/>
      <c r="G373" s="110"/>
      <c r="H373" s="110"/>
      <c r="I373" s="110"/>
      <c r="J373" s="110"/>
      <c r="K373" s="110"/>
      <c r="L373" s="111"/>
      <c r="M373" s="109" t="s">
        <v>429</v>
      </c>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1"/>
      <c r="AK373" s="105">
        <v>52</v>
      </c>
      <c r="AL373" s="106"/>
      <c r="AM373" s="106"/>
      <c r="AN373" s="106"/>
      <c r="AO373" s="106"/>
      <c r="AP373" s="107"/>
      <c r="AQ373" s="108" t="s">
        <v>445</v>
      </c>
      <c r="AR373" s="104"/>
      <c r="AS373" s="104"/>
      <c r="AT373" s="104"/>
      <c r="AU373" s="105" t="s">
        <v>388</v>
      </c>
      <c r="AV373" s="106"/>
      <c r="AW373" s="106"/>
      <c r="AX373" s="107"/>
    </row>
    <row r="374" spans="1:50" ht="24" customHeight="1" x14ac:dyDescent="0.15">
      <c r="A374" s="103">
        <v>7</v>
      </c>
      <c r="B374" s="103">
        <v>1</v>
      </c>
      <c r="C374" s="109" t="s">
        <v>430</v>
      </c>
      <c r="D374" s="110"/>
      <c r="E374" s="110"/>
      <c r="F374" s="110"/>
      <c r="G374" s="110"/>
      <c r="H374" s="110"/>
      <c r="I374" s="110"/>
      <c r="J374" s="110"/>
      <c r="K374" s="110"/>
      <c r="L374" s="111"/>
      <c r="M374" s="109" t="s">
        <v>425</v>
      </c>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1"/>
      <c r="AK374" s="105">
        <v>49.3</v>
      </c>
      <c r="AL374" s="106"/>
      <c r="AM374" s="106"/>
      <c r="AN374" s="106"/>
      <c r="AO374" s="106"/>
      <c r="AP374" s="107"/>
      <c r="AQ374" s="108" t="s">
        <v>445</v>
      </c>
      <c r="AR374" s="104"/>
      <c r="AS374" s="104"/>
      <c r="AT374" s="104"/>
      <c r="AU374" s="105" t="s">
        <v>388</v>
      </c>
      <c r="AV374" s="106"/>
      <c r="AW374" s="106"/>
      <c r="AX374" s="107"/>
    </row>
    <row r="375" spans="1:50" ht="24" customHeight="1" x14ac:dyDescent="0.15">
      <c r="A375" s="103">
        <v>8</v>
      </c>
      <c r="B375" s="103">
        <v>1</v>
      </c>
      <c r="C375" s="109" t="s">
        <v>424</v>
      </c>
      <c r="D375" s="110"/>
      <c r="E375" s="110"/>
      <c r="F375" s="110"/>
      <c r="G375" s="110"/>
      <c r="H375" s="110"/>
      <c r="I375" s="110"/>
      <c r="J375" s="110"/>
      <c r="K375" s="110"/>
      <c r="L375" s="111"/>
      <c r="M375" s="109" t="s">
        <v>425</v>
      </c>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1"/>
      <c r="AK375" s="105">
        <v>48.8</v>
      </c>
      <c r="AL375" s="106"/>
      <c r="AM375" s="106"/>
      <c r="AN375" s="106"/>
      <c r="AO375" s="106"/>
      <c r="AP375" s="107"/>
      <c r="AQ375" s="108" t="s">
        <v>445</v>
      </c>
      <c r="AR375" s="104"/>
      <c r="AS375" s="104"/>
      <c r="AT375" s="104"/>
      <c r="AU375" s="105" t="s">
        <v>388</v>
      </c>
      <c r="AV375" s="106"/>
      <c r="AW375" s="106"/>
      <c r="AX375" s="107"/>
    </row>
    <row r="376" spans="1:50" ht="24" customHeight="1" x14ac:dyDescent="0.15">
      <c r="A376" s="103">
        <v>9</v>
      </c>
      <c r="B376" s="103">
        <v>1</v>
      </c>
      <c r="C376" s="109" t="s">
        <v>431</v>
      </c>
      <c r="D376" s="117"/>
      <c r="E376" s="117"/>
      <c r="F376" s="117"/>
      <c r="G376" s="117"/>
      <c r="H376" s="117"/>
      <c r="I376" s="117"/>
      <c r="J376" s="117"/>
      <c r="K376" s="117"/>
      <c r="L376" s="118"/>
      <c r="M376" s="108" t="s">
        <v>432</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40.1</v>
      </c>
      <c r="AL376" s="106"/>
      <c r="AM376" s="106"/>
      <c r="AN376" s="106"/>
      <c r="AO376" s="106"/>
      <c r="AP376" s="107"/>
      <c r="AQ376" s="108" t="s">
        <v>445</v>
      </c>
      <c r="AR376" s="104"/>
      <c r="AS376" s="104"/>
      <c r="AT376" s="104"/>
      <c r="AU376" s="105" t="s">
        <v>388</v>
      </c>
      <c r="AV376" s="106"/>
      <c r="AW376" s="106"/>
      <c r="AX376" s="107"/>
    </row>
    <row r="377" spans="1:50" ht="24" customHeight="1" x14ac:dyDescent="0.15">
      <c r="A377" s="103">
        <v>10</v>
      </c>
      <c r="B377" s="103">
        <v>1</v>
      </c>
      <c r="C377" s="109" t="s">
        <v>426</v>
      </c>
      <c r="D377" s="110"/>
      <c r="E377" s="110"/>
      <c r="F377" s="110"/>
      <c r="G377" s="110"/>
      <c r="H377" s="110"/>
      <c r="I377" s="110"/>
      <c r="J377" s="110"/>
      <c r="K377" s="110"/>
      <c r="L377" s="111"/>
      <c r="M377" s="109" t="s">
        <v>499</v>
      </c>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1"/>
      <c r="AK377" s="105">
        <v>31.6</v>
      </c>
      <c r="AL377" s="106"/>
      <c r="AM377" s="106"/>
      <c r="AN377" s="106"/>
      <c r="AO377" s="106"/>
      <c r="AP377" s="107"/>
      <c r="AQ377" s="108" t="s">
        <v>445</v>
      </c>
      <c r="AR377" s="104"/>
      <c r="AS377" s="104"/>
      <c r="AT377" s="104"/>
      <c r="AU377" s="105" t="s">
        <v>388</v>
      </c>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466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12" t="s">
        <v>359</v>
      </c>
      <c r="D400" s="112"/>
      <c r="E400" s="112"/>
      <c r="F400" s="112"/>
      <c r="G400" s="112"/>
      <c r="H400" s="112"/>
      <c r="I400" s="112"/>
      <c r="J400" s="112"/>
      <c r="K400" s="112"/>
      <c r="L400" s="112"/>
      <c r="M400" s="112" t="s">
        <v>360</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361</v>
      </c>
      <c r="AL400" s="112"/>
      <c r="AM400" s="112"/>
      <c r="AN400" s="112"/>
      <c r="AO400" s="112"/>
      <c r="AP400" s="112"/>
      <c r="AQ400" s="112" t="s">
        <v>23</v>
      </c>
      <c r="AR400" s="112"/>
      <c r="AS400" s="112"/>
      <c r="AT400" s="112"/>
      <c r="AU400" s="114" t="s">
        <v>24</v>
      </c>
      <c r="AV400" s="115"/>
      <c r="AW400" s="115"/>
      <c r="AX400" s="116"/>
    </row>
    <row r="401" spans="1:50" ht="24" customHeight="1" x14ac:dyDescent="0.15">
      <c r="A401" s="103">
        <v>1</v>
      </c>
      <c r="B401" s="103">
        <v>1</v>
      </c>
      <c r="C401" s="108" t="s">
        <v>453</v>
      </c>
      <c r="D401" s="104"/>
      <c r="E401" s="104"/>
      <c r="F401" s="104"/>
      <c r="G401" s="104"/>
      <c r="H401" s="104"/>
      <c r="I401" s="104"/>
      <c r="J401" s="104"/>
      <c r="K401" s="104"/>
      <c r="L401" s="104"/>
      <c r="M401" s="108" t="s">
        <v>454</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50</v>
      </c>
      <c r="AL401" s="106"/>
      <c r="AM401" s="106"/>
      <c r="AN401" s="106"/>
      <c r="AO401" s="106"/>
      <c r="AP401" s="107"/>
      <c r="AQ401" s="108" t="s">
        <v>457</v>
      </c>
      <c r="AR401" s="104"/>
      <c r="AS401" s="104"/>
      <c r="AT401" s="104"/>
      <c r="AU401" s="105" t="s">
        <v>372</v>
      </c>
      <c r="AV401" s="106"/>
      <c r="AW401" s="106"/>
      <c r="AX401" s="107"/>
    </row>
    <row r="402" spans="1:50" ht="24" customHeight="1" x14ac:dyDescent="0.15">
      <c r="A402" s="103">
        <v>2</v>
      </c>
      <c r="B402" s="103">
        <v>1</v>
      </c>
      <c r="C402" s="108" t="s">
        <v>455</v>
      </c>
      <c r="D402" s="104"/>
      <c r="E402" s="104"/>
      <c r="F402" s="104"/>
      <c r="G402" s="104"/>
      <c r="H402" s="104"/>
      <c r="I402" s="104"/>
      <c r="J402" s="104"/>
      <c r="K402" s="104"/>
      <c r="L402" s="104"/>
      <c r="M402" s="108" t="s">
        <v>456</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45.9</v>
      </c>
      <c r="AL402" s="106"/>
      <c r="AM402" s="106"/>
      <c r="AN402" s="106"/>
      <c r="AO402" s="106"/>
      <c r="AP402" s="107"/>
      <c r="AQ402" s="108" t="s">
        <v>457</v>
      </c>
      <c r="AR402" s="104"/>
      <c r="AS402" s="104"/>
      <c r="AT402" s="104"/>
      <c r="AU402" s="105" t="s">
        <v>372</v>
      </c>
      <c r="AV402" s="106"/>
      <c r="AW402" s="106"/>
      <c r="AX402" s="107"/>
    </row>
    <row r="403" spans="1:50" ht="24" customHeight="1" x14ac:dyDescent="0.15">
      <c r="A403" s="103">
        <v>3</v>
      </c>
      <c r="B403" s="103">
        <v>1</v>
      </c>
      <c r="C403" s="108" t="s">
        <v>458</v>
      </c>
      <c r="D403" s="104"/>
      <c r="E403" s="104"/>
      <c r="F403" s="104"/>
      <c r="G403" s="104"/>
      <c r="H403" s="104"/>
      <c r="I403" s="104"/>
      <c r="J403" s="104"/>
      <c r="K403" s="104"/>
      <c r="L403" s="104"/>
      <c r="M403" s="108" t="s">
        <v>459</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37.6</v>
      </c>
      <c r="AL403" s="106"/>
      <c r="AM403" s="106"/>
      <c r="AN403" s="106"/>
      <c r="AO403" s="106"/>
      <c r="AP403" s="107"/>
      <c r="AQ403" s="108" t="s">
        <v>457</v>
      </c>
      <c r="AR403" s="104"/>
      <c r="AS403" s="104"/>
      <c r="AT403" s="104"/>
      <c r="AU403" s="105" t="s">
        <v>372</v>
      </c>
      <c r="AV403" s="106"/>
      <c r="AW403" s="106"/>
      <c r="AX403" s="107"/>
    </row>
    <row r="404" spans="1:50" ht="24" customHeight="1" x14ac:dyDescent="0.15">
      <c r="A404" s="103">
        <v>4</v>
      </c>
      <c r="B404" s="103">
        <v>1</v>
      </c>
      <c r="C404" s="108" t="s">
        <v>462</v>
      </c>
      <c r="D404" s="104"/>
      <c r="E404" s="104"/>
      <c r="F404" s="104"/>
      <c r="G404" s="104"/>
      <c r="H404" s="104"/>
      <c r="I404" s="104"/>
      <c r="J404" s="104"/>
      <c r="K404" s="104"/>
      <c r="L404" s="104"/>
      <c r="M404" s="108" t="s">
        <v>500</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v>34.700000000000003</v>
      </c>
      <c r="AL404" s="106"/>
      <c r="AM404" s="106"/>
      <c r="AN404" s="106"/>
      <c r="AO404" s="106"/>
      <c r="AP404" s="107"/>
      <c r="AQ404" s="108">
        <v>4</v>
      </c>
      <c r="AR404" s="104"/>
      <c r="AS404" s="104"/>
      <c r="AT404" s="104"/>
      <c r="AU404" s="105">
        <v>98.1</v>
      </c>
      <c r="AV404" s="106"/>
      <c r="AW404" s="106"/>
      <c r="AX404" s="107"/>
    </row>
    <row r="405" spans="1:50" ht="24" customHeight="1" x14ac:dyDescent="0.15">
      <c r="A405" s="103">
        <v>5</v>
      </c>
      <c r="B405" s="103">
        <v>1</v>
      </c>
      <c r="C405" s="108" t="s">
        <v>460</v>
      </c>
      <c r="D405" s="104"/>
      <c r="E405" s="104"/>
      <c r="F405" s="104"/>
      <c r="G405" s="104"/>
      <c r="H405" s="104"/>
      <c r="I405" s="104"/>
      <c r="J405" s="104"/>
      <c r="K405" s="104"/>
      <c r="L405" s="104"/>
      <c r="M405" s="108" t="s">
        <v>500</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v>31.5</v>
      </c>
      <c r="AL405" s="106"/>
      <c r="AM405" s="106"/>
      <c r="AN405" s="106"/>
      <c r="AO405" s="106"/>
      <c r="AP405" s="107"/>
      <c r="AQ405" s="108">
        <v>4</v>
      </c>
      <c r="AR405" s="104"/>
      <c r="AS405" s="104"/>
      <c r="AT405" s="104"/>
      <c r="AU405" s="105">
        <v>96.9</v>
      </c>
      <c r="AV405" s="106"/>
      <c r="AW405" s="106"/>
      <c r="AX405" s="107"/>
    </row>
    <row r="406" spans="1:50" ht="24" customHeight="1" x14ac:dyDescent="0.15">
      <c r="A406" s="103">
        <v>6</v>
      </c>
      <c r="B406" s="103">
        <v>1</v>
      </c>
      <c r="C406" s="108" t="s">
        <v>461</v>
      </c>
      <c r="D406" s="104"/>
      <c r="E406" s="104"/>
      <c r="F406" s="104"/>
      <c r="G406" s="104"/>
      <c r="H406" s="104"/>
      <c r="I406" s="104"/>
      <c r="J406" s="104"/>
      <c r="K406" s="104"/>
      <c r="L406" s="104"/>
      <c r="M406" s="108" t="s">
        <v>500</v>
      </c>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v>23</v>
      </c>
      <c r="AL406" s="106"/>
      <c r="AM406" s="106"/>
      <c r="AN406" s="106"/>
      <c r="AO406" s="106"/>
      <c r="AP406" s="107"/>
      <c r="AQ406" s="108">
        <v>3</v>
      </c>
      <c r="AR406" s="104"/>
      <c r="AS406" s="104"/>
      <c r="AT406" s="104"/>
      <c r="AU406" s="105">
        <v>98.1</v>
      </c>
      <c r="AV406" s="106"/>
      <c r="AW406" s="106"/>
      <c r="AX406" s="107"/>
    </row>
    <row r="407" spans="1:50" ht="24" customHeight="1" x14ac:dyDescent="0.15">
      <c r="A407" s="103">
        <v>7</v>
      </c>
      <c r="B407" s="103">
        <v>1</v>
      </c>
      <c r="C407" s="108" t="s">
        <v>462</v>
      </c>
      <c r="D407" s="104"/>
      <c r="E407" s="104"/>
      <c r="F407" s="104"/>
      <c r="G407" s="104"/>
      <c r="H407" s="104"/>
      <c r="I407" s="104"/>
      <c r="J407" s="104"/>
      <c r="K407" s="104"/>
      <c r="L407" s="104"/>
      <c r="M407" s="108" t="s">
        <v>500</v>
      </c>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v>21.3</v>
      </c>
      <c r="AL407" s="106"/>
      <c r="AM407" s="106"/>
      <c r="AN407" s="106"/>
      <c r="AO407" s="106"/>
      <c r="AP407" s="107"/>
      <c r="AQ407" s="108">
        <v>2</v>
      </c>
      <c r="AR407" s="104"/>
      <c r="AS407" s="104"/>
      <c r="AT407" s="104"/>
      <c r="AU407" s="105">
        <v>98</v>
      </c>
      <c r="AV407" s="106"/>
      <c r="AW407" s="106"/>
      <c r="AX407" s="107"/>
    </row>
    <row r="408" spans="1:50" ht="24" customHeight="1" x14ac:dyDescent="0.15">
      <c r="A408" s="103">
        <v>8</v>
      </c>
      <c r="B408" s="103">
        <v>1</v>
      </c>
      <c r="C408" s="108" t="s">
        <v>463</v>
      </c>
      <c r="D408" s="104"/>
      <c r="E408" s="104"/>
      <c r="F408" s="104"/>
      <c r="G408" s="104"/>
      <c r="H408" s="104"/>
      <c r="I408" s="104"/>
      <c r="J408" s="104"/>
      <c r="K408" s="104"/>
      <c r="L408" s="104"/>
      <c r="M408" s="108" t="s">
        <v>465</v>
      </c>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v>20.7</v>
      </c>
      <c r="AL408" s="106"/>
      <c r="AM408" s="106"/>
      <c r="AN408" s="106"/>
      <c r="AO408" s="106"/>
      <c r="AP408" s="107"/>
      <c r="AQ408" s="108">
        <v>1</v>
      </c>
      <c r="AR408" s="104"/>
      <c r="AS408" s="104"/>
      <c r="AT408" s="104"/>
      <c r="AU408" s="105">
        <v>99.7</v>
      </c>
      <c r="AV408" s="106"/>
      <c r="AW408" s="106"/>
      <c r="AX408" s="107"/>
    </row>
    <row r="409" spans="1:50" ht="24" customHeight="1" x14ac:dyDescent="0.15">
      <c r="A409" s="103">
        <v>9</v>
      </c>
      <c r="B409" s="103">
        <v>1</v>
      </c>
      <c r="C409" s="108" t="s">
        <v>463</v>
      </c>
      <c r="D409" s="104"/>
      <c r="E409" s="104"/>
      <c r="F409" s="104"/>
      <c r="G409" s="104"/>
      <c r="H409" s="104"/>
      <c r="I409" s="104"/>
      <c r="J409" s="104"/>
      <c r="K409" s="104"/>
      <c r="L409" s="104"/>
      <c r="M409" s="108" t="s">
        <v>465</v>
      </c>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v>12.4</v>
      </c>
      <c r="AL409" s="106"/>
      <c r="AM409" s="106"/>
      <c r="AN409" s="106"/>
      <c r="AO409" s="106"/>
      <c r="AP409" s="107"/>
      <c r="AQ409" s="108">
        <v>2</v>
      </c>
      <c r="AR409" s="104"/>
      <c r="AS409" s="104"/>
      <c r="AT409" s="104"/>
      <c r="AU409" s="105">
        <v>99.4</v>
      </c>
      <c r="AV409" s="106"/>
      <c r="AW409" s="106"/>
      <c r="AX409" s="107"/>
    </row>
    <row r="410" spans="1:50" ht="24" customHeight="1" x14ac:dyDescent="0.15">
      <c r="A410" s="103">
        <v>10</v>
      </c>
      <c r="B410" s="103">
        <v>1</v>
      </c>
      <c r="C410" s="108" t="s">
        <v>464</v>
      </c>
      <c r="D410" s="104"/>
      <c r="E410" s="104"/>
      <c r="F410" s="104"/>
      <c r="G410" s="104"/>
      <c r="H410" s="104"/>
      <c r="I410" s="104"/>
      <c r="J410" s="104"/>
      <c r="K410" s="104"/>
      <c r="L410" s="104"/>
      <c r="M410" s="108" t="s">
        <v>500</v>
      </c>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v>11</v>
      </c>
      <c r="AL410" s="106"/>
      <c r="AM410" s="106"/>
      <c r="AN410" s="106"/>
      <c r="AO410" s="106"/>
      <c r="AP410" s="107"/>
      <c r="AQ410" s="108">
        <v>3</v>
      </c>
      <c r="AR410" s="104"/>
      <c r="AS410" s="104"/>
      <c r="AT410" s="104"/>
      <c r="AU410" s="105">
        <v>98.9</v>
      </c>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452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12" t="s">
        <v>359</v>
      </c>
      <c r="D433" s="112"/>
      <c r="E433" s="112"/>
      <c r="F433" s="112"/>
      <c r="G433" s="112"/>
      <c r="H433" s="112"/>
      <c r="I433" s="112"/>
      <c r="J433" s="112"/>
      <c r="K433" s="112"/>
      <c r="L433" s="112"/>
      <c r="M433" s="112" t="s">
        <v>360</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361</v>
      </c>
      <c r="AL433" s="112"/>
      <c r="AM433" s="112"/>
      <c r="AN433" s="112"/>
      <c r="AO433" s="112"/>
      <c r="AP433" s="112"/>
      <c r="AQ433" s="112" t="s">
        <v>23</v>
      </c>
      <c r="AR433" s="112"/>
      <c r="AS433" s="112"/>
      <c r="AT433" s="112"/>
      <c r="AU433" s="114" t="s">
        <v>24</v>
      </c>
      <c r="AV433" s="115"/>
      <c r="AW433" s="115"/>
      <c r="AX433" s="116"/>
    </row>
    <row r="434" spans="1:50" ht="24" customHeight="1" x14ac:dyDescent="0.15">
      <c r="A434" s="103">
        <v>1</v>
      </c>
      <c r="B434" s="103">
        <v>1</v>
      </c>
      <c r="C434" s="108" t="s">
        <v>410</v>
      </c>
      <c r="D434" s="104"/>
      <c r="E434" s="104"/>
      <c r="F434" s="104"/>
      <c r="G434" s="104"/>
      <c r="H434" s="104"/>
      <c r="I434" s="104"/>
      <c r="J434" s="104"/>
      <c r="K434" s="104"/>
      <c r="L434" s="104"/>
      <c r="M434" s="108" t="s">
        <v>411</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11.4</v>
      </c>
      <c r="AL434" s="106"/>
      <c r="AM434" s="106"/>
      <c r="AN434" s="106"/>
      <c r="AO434" s="106"/>
      <c r="AP434" s="107"/>
      <c r="AQ434" s="108">
        <v>1</v>
      </c>
      <c r="AR434" s="104"/>
      <c r="AS434" s="104"/>
      <c r="AT434" s="104"/>
      <c r="AU434" s="105" t="s">
        <v>372</v>
      </c>
      <c r="AV434" s="106"/>
      <c r="AW434" s="106"/>
      <c r="AX434" s="107"/>
    </row>
    <row r="435" spans="1:50" ht="24" customHeight="1" x14ac:dyDescent="0.15">
      <c r="A435" s="103">
        <v>2</v>
      </c>
      <c r="B435" s="103">
        <v>1</v>
      </c>
      <c r="C435" s="108" t="s">
        <v>412</v>
      </c>
      <c r="D435" s="104"/>
      <c r="E435" s="104"/>
      <c r="F435" s="104"/>
      <c r="G435" s="104"/>
      <c r="H435" s="104"/>
      <c r="I435" s="104"/>
      <c r="J435" s="104"/>
      <c r="K435" s="104"/>
      <c r="L435" s="104"/>
      <c r="M435" s="108" t="s">
        <v>411</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v>1</v>
      </c>
      <c r="AL435" s="106"/>
      <c r="AM435" s="106"/>
      <c r="AN435" s="106"/>
      <c r="AO435" s="106"/>
      <c r="AP435" s="107"/>
      <c r="AQ435" s="108" t="s">
        <v>413</v>
      </c>
      <c r="AR435" s="104"/>
      <c r="AS435" s="104"/>
      <c r="AT435" s="104"/>
      <c r="AU435" s="105" t="s">
        <v>372</v>
      </c>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468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12" t="s">
        <v>359</v>
      </c>
      <c r="D466" s="112"/>
      <c r="E466" s="112"/>
      <c r="F466" s="112"/>
      <c r="G466" s="112"/>
      <c r="H466" s="112"/>
      <c r="I466" s="112"/>
      <c r="J466" s="112"/>
      <c r="K466" s="112"/>
      <c r="L466" s="112"/>
      <c r="M466" s="112" t="s">
        <v>360</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361</v>
      </c>
      <c r="AL466" s="112"/>
      <c r="AM466" s="112"/>
      <c r="AN466" s="112"/>
      <c r="AO466" s="112"/>
      <c r="AP466" s="112"/>
      <c r="AQ466" s="112" t="s">
        <v>23</v>
      </c>
      <c r="AR466" s="112"/>
      <c r="AS466" s="112"/>
      <c r="AT466" s="112"/>
      <c r="AU466" s="114" t="s">
        <v>24</v>
      </c>
      <c r="AV466" s="115"/>
      <c r="AW466" s="115"/>
      <c r="AX466" s="116"/>
    </row>
    <row r="467" spans="1:50" ht="24" customHeight="1" x14ac:dyDescent="0.15">
      <c r="A467" s="103">
        <v>1</v>
      </c>
      <c r="B467" s="103">
        <v>1</v>
      </c>
      <c r="C467" s="108" t="s">
        <v>437</v>
      </c>
      <c r="D467" s="104"/>
      <c r="E467" s="104"/>
      <c r="F467" s="104"/>
      <c r="G467" s="104"/>
      <c r="H467" s="104"/>
      <c r="I467" s="104"/>
      <c r="J467" s="104"/>
      <c r="K467" s="104"/>
      <c r="L467" s="104"/>
      <c r="M467" s="109" t="s">
        <v>420</v>
      </c>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1"/>
      <c r="AK467" s="105">
        <v>105.3</v>
      </c>
      <c r="AL467" s="106"/>
      <c r="AM467" s="106"/>
      <c r="AN467" s="106"/>
      <c r="AO467" s="106"/>
      <c r="AP467" s="107"/>
      <c r="AQ467" s="108">
        <v>5</v>
      </c>
      <c r="AR467" s="104"/>
      <c r="AS467" s="104"/>
      <c r="AT467" s="104"/>
      <c r="AU467" s="105">
        <v>98.5</v>
      </c>
      <c r="AV467" s="106"/>
      <c r="AW467" s="106"/>
      <c r="AX467" s="107"/>
    </row>
    <row r="468" spans="1:50" ht="24" customHeight="1" x14ac:dyDescent="0.15">
      <c r="A468" s="103">
        <v>2</v>
      </c>
      <c r="B468" s="103">
        <v>1</v>
      </c>
      <c r="C468" s="108" t="s">
        <v>469</v>
      </c>
      <c r="D468" s="104"/>
      <c r="E468" s="104"/>
      <c r="F468" s="104"/>
      <c r="G468" s="104"/>
      <c r="H468" s="104"/>
      <c r="I468" s="104"/>
      <c r="J468" s="104"/>
      <c r="K468" s="104"/>
      <c r="L468" s="104"/>
      <c r="M468" s="108" t="s">
        <v>470</v>
      </c>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v>62.8</v>
      </c>
      <c r="AL468" s="106"/>
      <c r="AM468" s="106"/>
      <c r="AN468" s="106"/>
      <c r="AO468" s="106"/>
      <c r="AP468" s="107"/>
      <c r="AQ468" s="108">
        <v>11</v>
      </c>
      <c r="AR468" s="104"/>
      <c r="AS468" s="104"/>
      <c r="AT468" s="104"/>
      <c r="AU468" s="105">
        <v>97.3</v>
      </c>
      <c r="AV468" s="106"/>
      <c r="AW468" s="106"/>
      <c r="AX468" s="107"/>
    </row>
    <row r="469" spans="1:50" ht="24" customHeight="1" x14ac:dyDescent="0.15">
      <c r="A469" s="103">
        <v>3</v>
      </c>
      <c r="B469" s="103">
        <v>1</v>
      </c>
      <c r="C469" s="108" t="s">
        <v>471</v>
      </c>
      <c r="D469" s="104"/>
      <c r="E469" s="104"/>
      <c r="F469" s="104"/>
      <c r="G469" s="104"/>
      <c r="H469" s="104"/>
      <c r="I469" s="104"/>
      <c r="J469" s="104"/>
      <c r="K469" s="104"/>
      <c r="L469" s="104"/>
      <c r="M469" s="108" t="s">
        <v>500</v>
      </c>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v>40.700000000000003</v>
      </c>
      <c r="AL469" s="106"/>
      <c r="AM469" s="106"/>
      <c r="AN469" s="106"/>
      <c r="AO469" s="106"/>
      <c r="AP469" s="107"/>
      <c r="AQ469" s="108">
        <v>5</v>
      </c>
      <c r="AR469" s="104"/>
      <c r="AS469" s="104"/>
      <c r="AT469" s="104"/>
      <c r="AU469" s="105">
        <v>99.1</v>
      </c>
      <c r="AV469" s="106"/>
      <c r="AW469" s="106"/>
      <c r="AX469" s="107"/>
    </row>
    <row r="470" spans="1:50" ht="24" customHeight="1" x14ac:dyDescent="0.15">
      <c r="A470" s="103">
        <v>4</v>
      </c>
      <c r="B470" s="103">
        <v>1</v>
      </c>
      <c r="C470" s="108" t="s">
        <v>474</v>
      </c>
      <c r="D470" s="104"/>
      <c r="E470" s="104"/>
      <c r="F470" s="104"/>
      <c r="G470" s="104"/>
      <c r="H470" s="104"/>
      <c r="I470" s="104"/>
      <c r="J470" s="104"/>
      <c r="K470" s="104"/>
      <c r="L470" s="104"/>
      <c r="M470" s="108" t="s">
        <v>418</v>
      </c>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v>23.2</v>
      </c>
      <c r="AL470" s="106"/>
      <c r="AM470" s="106"/>
      <c r="AN470" s="106"/>
      <c r="AO470" s="106"/>
      <c r="AP470" s="107"/>
      <c r="AQ470" s="108">
        <v>6</v>
      </c>
      <c r="AR470" s="104"/>
      <c r="AS470" s="104"/>
      <c r="AT470" s="104"/>
      <c r="AU470" s="105">
        <v>96.2</v>
      </c>
      <c r="AV470" s="106"/>
      <c r="AW470" s="106"/>
      <c r="AX470" s="107"/>
    </row>
    <row r="471" spans="1:50" ht="24" customHeight="1" x14ac:dyDescent="0.15">
      <c r="A471" s="103">
        <v>5</v>
      </c>
      <c r="B471" s="103">
        <v>1</v>
      </c>
      <c r="C471" s="108" t="s">
        <v>472</v>
      </c>
      <c r="D471" s="104"/>
      <c r="E471" s="104"/>
      <c r="F471" s="104"/>
      <c r="G471" s="104"/>
      <c r="H471" s="104"/>
      <c r="I471" s="104"/>
      <c r="J471" s="104"/>
      <c r="K471" s="104"/>
      <c r="L471" s="104"/>
      <c r="M471" s="108" t="s">
        <v>470</v>
      </c>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v>21.2</v>
      </c>
      <c r="AL471" s="106"/>
      <c r="AM471" s="106"/>
      <c r="AN471" s="106"/>
      <c r="AO471" s="106"/>
      <c r="AP471" s="107"/>
      <c r="AQ471" s="108">
        <v>11</v>
      </c>
      <c r="AR471" s="104"/>
      <c r="AS471" s="104"/>
      <c r="AT471" s="104"/>
      <c r="AU471" s="105">
        <v>94.4</v>
      </c>
      <c r="AV471" s="106"/>
      <c r="AW471" s="106"/>
      <c r="AX471" s="107"/>
    </row>
    <row r="472" spans="1:50" ht="24" customHeight="1" x14ac:dyDescent="0.15">
      <c r="A472" s="103">
        <v>6</v>
      </c>
      <c r="B472" s="103">
        <v>1</v>
      </c>
      <c r="C472" s="108" t="s">
        <v>474</v>
      </c>
      <c r="D472" s="104"/>
      <c r="E472" s="104"/>
      <c r="F472" s="104"/>
      <c r="G472" s="104"/>
      <c r="H472" s="104"/>
      <c r="I472" s="104"/>
      <c r="J472" s="104"/>
      <c r="K472" s="104"/>
      <c r="L472" s="104"/>
      <c r="M472" s="108" t="s">
        <v>473</v>
      </c>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v>27.9</v>
      </c>
      <c r="AL472" s="106"/>
      <c r="AM472" s="106"/>
      <c r="AN472" s="106"/>
      <c r="AO472" s="106"/>
      <c r="AP472" s="107"/>
      <c r="AQ472" s="108">
        <v>6</v>
      </c>
      <c r="AR472" s="104"/>
      <c r="AS472" s="104"/>
      <c r="AT472" s="104"/>
      <c r="AU472" s="105">
        <v>94.7</v>
      </c>
      <c r="AV472" s="106"/>
      <c r="AW472" s="106"/>
      <c r="AX472" s="107"/>
    </row>
    <row r="473" spans="1:50" ht="24" customHeight="1" x14ac:dyDescent="0.15">
      <c r="A473" s="103">
        <v>7</v>
      </c>
      <c r="B473" s="103">
        <v>1</v>
      </c>
      <c r="C473" s="108" t="s">
        <v>474</v>
      </c>
      <c r="D473" s="104"/>
      <c r="E473" s="104"/>
      <c r="F473" s="104"/>
      <c r="G473" s="104"/>
      <c r="H473" s="104"/>
      <c r="I473" s="104"/>
      <c r="J473" s="104"/>
      <c r="K473" s="104"/>
      <c r="L473" s="104"/>
      <c r="M473" s="108" t="s">
        <v>475</v>
      </c>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v>13.6</v>
      </c>
      <c r="AL473" s="106"/>
      <c r="AM473" s="106"/>
      <c r="AN473" s="106"/>
      <c r="AO473" s="106"/>
      <c r="AP473" s="107"/>
      <c r="AQ473" s="108">
        <v>11</v>
      </c>
      <c r="AR473" s="104"/>
      <c r="AS473" s="104"/>
      <c r="AT473" s="104"/>
      <c r="AU473" s="105">
        <v>93.6</v>
      </c>
      <c r="AV473" s="106"/>
      <c r="AW473" s="106"/>
      <c r="AX473" s="107"/>
    </row>
    <row r="474" spans="1:50" ht="24" customHeight="1" x14ac:dyDescent="0.15">
      <c r="A474" s="103">
        <v>8</v>
      </c>
      <c r="B474" s="103">
        <v>1</v>
      </c>
      <c r="C474" s="108" t="s">
        <v>476</v>
      </c>
      <c r="D474" s="104"/>
      <c r="E474" s="104"/>
      <c r="F474" s="104"/>
      <c r="G474" s="104"/>
      <c r="H474" s="104"/>
      <c r="I474" s="104"/>
      <c r="J474" s="104"/>
      <c r="K474" s="104"/>
      <c r="L474" s="104"/>
      <c r="M474" s="108" t="s">
        <v>470</v>
      </c>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v>24</v>
      </c>
      <c r="AL474" s="106"/>
      <c r="AM474" s="106"/>
      <c r="AN474" s="106"/>
      <c r="AO474" s="106"/>
      <c r="AP474" s="107"/>
      <c r="AQ474" s="108">
        <v>11</v>
      </c>
      <c r="AR474" s="104"/>
      <c r="AS474" s="104"/>
      <c r="AT474" s="104"/>
      <c r="AU474" s="105">
        <v>98</v>
      </c>
      <c r="AV474" s="106"/>
      <c r="AW474" s="106"/>
      <c r="AX474" s="107"/>
    </row>
    <row r="475" spans="1:50" ht="24" customHeight="1" x14ac:dyDescent="0.15">
      <c r="A475" s="103">
        <v>9</v>
      </c>
      <c r="B475" s="103">
        <v>1</v>
      </c>
      <c r="C475" s="108" t="s">
        <v>474</v>
      </c>
      <c r="D475" s="104"/>
      <c r="E475" s="104"/>
      <c r="F475" s="104"/>
      <c r="G475" s="104"/>
      <c r="H475" s="104"/>
      <c r="I475" s="104"/>
      <c r="J475" s="104"/>
      <c r="K475" s="104"/>
      <c r="L475" s="104"/>
      <c r="M475" s="108" t="s">
        <v>418</v>
      </c>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v>23.7</v>
      </c>
      <c r="AL475" s="106"/>
      <c r="AM475" s="106"/>
      <c r="AN475" s="106"/>
      <c r="AO475" s="106"/>
      <c r="AP475" s="107"/>
      <c r="AQ475" s="108">
        <v>6</v>
      </c>
      <c r="AR475" s="104"/>
      <c r="AS475" s="104"/>
      <c r="AT475" s="104"/>
      <c r="AU475" s="105">
        <v>94.2</v>
      </c>
      <c r="AV475" s="106"/>
      <c r="AW475" s="106"/>
      <c r="AX475" s="107"/>
    </row>
    <row r="476" spans="1:50" ht="24" customHeight="1" x14ac:dyDescent="0.15">
      <c r="A476" s="103">
        <v>10</v>
      </c>
      <c r="B476" s="103">
        <v>1</v>
      </c>
      <c r="C476" s="108" t="s">
        <v>469</v>
      </c>
      <c r="D476" s="104"/>
      <c r="E476" s="104"/>
      <c r="F476" s="104"/>
      <c r="G476" s="104"/>
      <c r="H476" s="104"/>
      <c r="I476" s="104"/>
      <c r="J476" s="104"/>
      <c r="K476" s="104"/>
      <c r="L476" s="104"/>
      <c r="M476" s="109" t="s">
        <v>420</v>
      </c>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1"/>
      <c r="AK476" s="105">
        <v>18.899999999999999</v>
      </c>
      <c r="AL476" s="106"/>
      <c r="AM476" s="106"/>
      <c r="AN476" s="106"/>
      <c r="AO476" s="106"/>
      <c r="AP476" s="107"/>
      <c r="AQ476" s="108">
        <v>8</v>
      </c>
      <c r="AR476" s="104"/>
      <c r="AS476" s="104"/>
      <c r="AT476" s="104"/>
      <c r="AU476" s="105">
        <v>94.9</v>
      </c>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1" t="s">
        <v>322</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331" priority="717">
      <formula>IF(RIGHT(TEXT(P14,"0.#"),1)=".",FALSE,TRUE)</formula>
    </cfRule>
    <cfRule type="expression" dxfId="330" priority="718">
      <formula>IF(RIGHT(TEXT(P14,"0.#"),1)=".",TRUE,FALSE)</formula>
    </cfRule>
  </conditionalFormatting>
  <conditionalFormatting sqref="AE23:AI23">
    <cfRule type="expression" dxfId="329" priority="707">
      <formula>IF(RIGHT(TEXT(AE23,"0.#"),1)=".",FALSE,TRUE)</formula>
    </cfRule>
    <cfRule type="expression" dxfId="328" priority="708">
      <formula>IF(RIGHT(TEXT(AE23,"0.#"),1)=".",TRUE,FALSE)</formula>
    </cfRule>
  </conditionalFormatting>
  <conditionalFormatting sqref="AE69:AX69">
    <cfRule type="expression" dxfId="327" priority="639">
      <formula>IF(RIGHT(TEXT(AE69,"0.#"),1)=".",FALSE,TRUE)</formula>
    </cfRule>
    <cfRule type="expression" dxfId="326" priority="640">
      <formula>IF(RIGHT(TEXT(AE69,"0.#"),1)=".",TRUE,FALSE)</formula>
    </cfRule>
  </conditionalFormatting>
  <conditionalFormatting sqref="AE83:AI83">
    <cfRule type="expression" dxfId="325" priority="621">
      <formula>IF(RIGHT(TEXT(AE83,"0.#"),1)=".",FALSE,TRUE)</formula>
    </cfRule>
    <cfRule type="expression" dxfId="324" priority="622">
      <formula>IF(RIGHT(TEXT(AE83,"0.#"),1)=".",TRUE,FALSE)</formula>
    </cfRule>
  </conditionalFormatting>
  <conditionalFormatting sqref="AJ83:AX83">
    <cfRule type="expression" dxfId="323" priority="619">
      <formula>IF(RIGHT(TEXT(AJ83,"0.#"),1)=".",FALSE,TRUE)</formula>
    </cfRule>
    <cfRule type="expression" dxfId="322" priority="620">
      <formula>IF(RIGHT(TEXT(AJ83,"0.#"),1)=".",TRUE,FALSE)</formula>
    </cfRule>
  </conditionalFormatting>
  <conditionalFormatting sqref="L99">
    <cfRule type="expression" dxfId="321" priority="599">
      <formula>IF(RIGHT(TEXT(L99,"0.#"),1)=".",FALSE,TRUE)</formula>
    </cfRule>
    <cfRule type="expression" dxfId="320" priority="600">
      <formula>IF(RIGHT(TEXT(L99,"0.#"),1)=".",TRUE,FALSE)</formula>
    </cfRule>
  </conditionalFormatting>
  <conditionalFormatting sqref="L104">
    <cfRule type="expression" dxfId="319" priority="597">
      <formula>IF(RIGHT(TEXT(L104,"0.#"),1)=".",FALSE,TRUE)</formula>
    </cfRule>
    <cfRule type="expression" dxfId="318" priority="598">
      <formula>IF(RIGHT(TEXT(L104,"0.#"),1)=".",TRUE,FALSE)</formula>
    </cfRule>
  </conditionalFormatting>
  <conditionalFormatting sqref="R104">
    <cfRule type="expression" dxfId="317" priority="595">
      <formula>IF(RIGHT(TEXT(R104,"0.#"),1)=".",FALSE,TRUE)</formula>
    </cfRule>
    <cfRule type="expression" dxfId="316" priority="596">
      <formula>IF(RIGHT(TEXT(R104,"0.#"),1)=".",TRUE,FALSE)</formula>
    </cfRule>
  </conditionalFormatting>
  <conditionalFormatting sqref="P18:AX18">
    <cfRule type="expression" dxfId="315" priority="593">
      <formula>IF(RIGHT(TEXT(P18,"0.#"),1)=".",FALSE,TRUE)</formula>
    </cfRule>
    <cfRule type="expression" dxfId="314" priority="594">
      <formula>IF(RIGHT(TEXT(P18,"0.#"),1)=".",TRUE,FALSE)</formula>
    </cfRule>
  </conditionalFormatting>
  <conditionalFormatting sqref="Y190">
    <cfRule type="expression" dxfId="313" priority="585">
      <formula>IF(RIGHT(TEXT(Y190,"0.#"),1)=".",FALSE,TRUE)</formula>
    </cfRule>
    <cfRule type="expression" dxfId="312" priority="586">
      <formula>IF(RIGHT(TEXT(Y190,"0.#"),1)=".",TRUE,FALSE)</formula>
    </cfRule>
  </conditionalFormatting>
  <conditionalFormatting sqref="AK236">
    <cfRule type="expression" dxfId="311" priority="507">
      <formula>IF(RIGHT(TEXT(AK236,"0.#"),1)=".",FALSE,TRUE)</formula>
    </cfRule>
    <cfRule type="expression" dxfId="310" priority="508">
      <formula>IF(RIGHT(TEXT(AK236,"0.#"),1)=".",TRUE,FALSE)</formula>
    </cfRule>
  </conditionalFormatting>
  <conditionalFormatting sqref="AE54:AI54">
    <cfRule type="expression" dxfId="309" priority="457">
      <formula>IF(RIGHT(TEXT(AE54,"0.#"),1)=".",FALSE,TRUE)</formula>
    </cfRule>
    <cfRule type="expression" dxfId="308" priority="458">
      <formula>IF(RIGHT(TEXT(AE54,"0.#"),1)=".",TRUE,FALSE)</formula>
    </cfRule>
  </conditionalFormatting>
  <conditionalFormatting sqref="P15:AX15 P13:AX13 P16:AQ17">
    <cfRule type="expression" dxfId="307" priority="415">
      <formula>IF(RIGHT(TEXT(P13,"0.#"),1)=".",FALSE,TRUE)</formula>
    </cfRule>
    <cfRule type="expression" dxfId="306" priority="416">
      <formula>IF(RIGHT(TEXT(P13,"0.#"),1)=".",TRUE,FALSE)</formula>
    </cfRule>
  </conditionalFormatting>
  <conditionalFormatting sqref="P19:AJ19">
    <cfRule type="expression" dxfId="305" priority="413">
      <formula>IF(RIGHT(TEXT(P19,"0.#"),1)=".",FALSE,TRUE)</formula>
    </cfRule>
    <cfRule type="expression" dxfId="304" priority="414">
      <formula>IF(RIGHT(TEXT(P19,"0.#"),1)=".",TRUE,FALSE)</formula>
    </cfRule>
  </conditionalFormatting>
  <conditionalFormatting sqref="AE55:AX55 AJ54:AS54">
    <cfRule type="expression" dxfId="303" priority="409">
      <formula>IF(RIGHT(TEXT(AE54,"0.#"),1)=".",FALSE,TRUE)</formula>
    </cfRule>
    <cfRule type="expression" dxfId="302" priority="410">
      <formula>IF(RIGHT(TEXT(AE54,"0.#"),1)=".",TRUE,FALSE)</formula>
    </cfRule>
  </conditionalFormatting>
  <conditionalFormatting sqref="AE68:AS68">
    <cfRule type="expression" dxfId="301" priority="405">
      <formula>IF(RIGHT(TEXT(AE68,"0.#"),1)=".",FALSE,TRUE)</formula>
    </cfRule>
    <cfRule type="expression" dxfId="300" priority="406">
      <formula>IF(RIGHT(TEXT(AE68,"0.#"),1)=".",TRUE,FALSE)</formula>
    </cfRule>
  </conditionalFormatting>
  <conditionalFormatting sqref="AE95:AI95 AE92:AI92 AE89:AI89 AE86:AI86">
    <cfRule type="expression" dxfId="299" priority="403">
      <formula>IF(RIGHT(TEXT(AE86,"0.#"),1)=".",FALSE,TRUE)</formula>
    </cfRule>
    <cfRule type="expression" dxfId="298" priority="404">
      <formula>IF(RIGHT(TEXT(AE86,"0.#"),1)=".",TRUE,FALSE)</formula>
    </cfRule>
  </conditionalFormatting>
  <conditionalFormatting sqref="AJ95:AX95 AJ92:AX92 AJ89:AX89 AJ86:AX86">
    <cfRule type="expression" dxfId="297" priority="401">
      <formula>IF(RIGHT(TEXT(AJ86,"0.#"),1)=".",FALSE,TRUE)</formula>
    </cfRule>
    <cfRule type="expression" dxfId="296" priority="402">
      <formula>IF(RIGHT(TEXT(AJ86,"0.#"),1)=".",TRUE,FALSE)</formula>
    </cfRule>
  </conditionalFormatting>
  <conditionalFormatting sqref="L100:L103 L98">
    <cfRule type="expression" dxfId="295" priority="399">
      <formula>IF(RIGHT(TEXT(L98,"0.#"),1)=".",FALSE,TRUE)</formula>
    </cfRule>
    <cfRule type="expression" dxfId="294" priority="400">
      <formula>IF(RIGHT(TEXT(L98,"0.#"),1)=".",TRUE,FALSE)</formula>
    </cfRule>
  </conditionalFormatting>
  <conditionalFormatting sqref="R98">
    <cfRule type="expression" dxfId="293" priority="395">
      <formula>IF(RIGHT(TEXT(R98,"0.#"),1)=".",FALSE,TRUE)</formula>
    </cfRule>
    <cfRule type="expression" dxfId="292" priority="396">
      <formula>IF(RIGHT(TEXT(R98,"0.#"),1)=".",TRUE,FALSE)</formula>
    </cfRule>
  </conditionalFormatting>
  <conditionalFormatting sqref="R99:R103">
    <cfRule type="expression" dxfId="291" priority="393">
      <formula>IF(RIGHT(TEXT(R99,"0.#"),1)=".",FALSE,TRUE)</formula>
    </cfRule>
    <cfRule type="expression" dxfId="290" priority="394">
      <formula>IF(RIGHT(TEXT(R99,"0.#"),1)=".",TRUE,FALSE)</formula>
    </cfRule>
  </conditionalFormatting>
  <conditionalFormatting sqref="Y180 Y186:Y189">
    <cfRule type="expression" dxfId="289" priority="391">
      <formula>IF(RIGHT(TEXT(Y180,"0.#"),1)=".",FALSE,TRUE)</formula>
    </cfRule>
    <cfRule type="expression" dxfId="288" priority="392">
      <formula>IF(RIGHT(TEXT(Y180,"0.#"),1)=".",TRUE,FALSE)</formula>
    </cfRule>
  </conditionalFormatting>
  <conditionalFormatting sqref="AU181">
    <cfRule type="expression" dxfId="287" priority="389">
      <formula>IF(RIGHT(TEXT(AU181,"0.#"),1)=".",FALSE,TRUE)</formula>
    </cfRule>
    <cfRule type="expression" dxfId="286" priority="390">
      <formula>IF(RIGHT(TEXT(AU181,"0.#"),1)=".",TRUE,FALSE)</formula>
    </cfRule>
  </conditionalFormatting>
  <conditionalFormatting sqref="AU190">
    <cfRule type="expression" dxfId="285" priority="387">
      <formula>IF(RIGHT(TEXT(AU190,"0.#"),1)=".",FALSE,TRUE)</formula>
    </cfRule>
    <cfRule type="expression" dxfId="284" priority="388">
      <formula>IF(RIGHT(TEXT(AU190,"0.#"),1)=".",TRUE,FALSE)</formula>
    </cfRule>
  </conditionalFormatting>
  <conditionalFormatting sqref="AU182:AU189 AU180">
    <cfRule type="expression" dxfId="283" priority="385">
      <formula>IF(RIGHT(TEXT(AU180,"0.#"),1)=".",FALSE,TRUE)</formula>
    </cfRule>
    <cfRule type="expression" dxfId="282" priority="386">
      <formula>IF(RIGHT(TEXT(AU180,"0.#"),1)=".",TRUE,FALSE)</formula>
    </cfRule>
  </conditionalFormatting>
  <conditionalFormatting sqref="Y220 Y207 Y194">
    <cfRule type="expression" dxfId="281" priority="371">
      <formula>IF(RIGHT(TEXT(Y194,"0.#"),1)=".",FALSE,TRUE)</formula>
    </cfRule>
    <cfRule type="expression" dxfId="280" priority="372">
      <formula>IF(RIGHT(TEXT(Y194,"0.#"),1)=".",TRUE,FALSE)</formula>
    </cfRule>
  </conditionalFormatting>
  <conditionalFormatting sqref="Y229 Y216 Y203">
    <cfRule type="expression" dxfId="279" priority="369">
      <formula>IF(RIGHT(TEXT(Y203,"0.#"),1)=".",FALSE,TRUE)</formula>
    </cfRule>
    <cfRule type="expression" dxfId="278" priority="370">
      <formula>IF(RIGHT(TEXT(Y203,"0.#"),1)=".",TRUE,FALSE)</formula>
    </cfRule>
  </conditionalFormatting>
  <conditionalFormatting sqref="Y221:Y228 Y219 Y208:Y215 Y206 Y195:Y202 Y193">
    <cfRule type="expression" dxfId="277" priority="367">
      <formula>IF(RIGHT(TEXT(Y193,"0.#"),1)=".",FALSE,TRUE)</formula>
    </cfRule>
    <cfRule type="expression" dxfId="276" priority="368">
      <formula>IF(RIGHT(TEXT(Y193,"0.#"),1)=".",TRUE,FALSE)</formula>
    </cfRule>
  </conditionalFormatting>
  <conditionalFormatting sqref="AU207 AU194">
    <cfRule type="expression" dxfId="275" priority="365">
      <formula>IF(RIGHT(TEXT(AU194,"0.#"),1)=".",FALSE,TRUE)</formula>
    </cfRule>
    <cfRule type="expression" dxfId="274" priority="366">
      <formula>IF(RIGHT(TEXT(AU194,"0.#"),1)=".",TRUE,FALSE)</formula>
    </cfRule>
  </conditionalFormatting>
  <conditionalFormatting sqref="AU229 AU216 AU203">
    <cfRule type="expression" dxfId="273" priority="363">
      <formula>IF(RIGHT(TEXT(AU203,"0.#"),1)=".",FALSE,TRUE)</formula>
    </cfRule>
    <cfRule type="expression" dxfId="272" priority="364">
      <formula>IF(RIGHT(TEXT(AU203,"0.#"),1)=".",TRUE,FALSE)</formula>
    </cfRule>
  </conditionalFormatting>
  <conditionalFormatting sqref="AU221:AU228 AU208:AU215 AU195:AU202 AU193">
    <cfRule type="expression" dxfId="271" priority="361">
      <formula>IF(RIGHT(TEXT(AU193,"0.#"),1)=".",FALSE,TRUE)</formula>
    </cfRule>
    <cfRule type="expression" dxfId="270" priority="362">
      <formula>IF(RIGHT(TEXT(AU193,"0.#"),1)=".",TRUE,FALSE)</formula>
    </cfRule>
  </conditionalFormatting>
  <conditionalFormatting sqref="AE56:AI56">
    <cfRule type="expression" dxfId="269" priority="335">
      <formula>IF(AND(AE56&gt;=0, RIGHT(TEXT(AE56,"0.#"),1)&lt;&gt;"."),TRUE,FALSE)</formula>
    </cfRule>
    <cfRule type="expression" dxfId="268" priority="336">
      <formula>IF(AND(AE56&gt;=0, RIGHT(TEXT(AE56,"0.#"),1)="."),TRUE,FALSE)</formula>
    </cfRule>
    <cfRule type="expression" dxfId="267" priority="337">
      <formula>IF(AND(AE56&lt;0, RIGHT(TEXT(AE56,"0.#"),1)&lt;&gt;"."),TRUE,FALSE)</formula>
    </cfRule>
    <cfRule type="expression" dxfId="266" priority="338">
      <formula>IF(AND(AE56&lt;0, RIGHT(TEXT(AE56,"0.#"),1)="."),TRUE,FALSE)</formula>
    </cfRule>
  </conditionalFormatting>
  <conditionalFormatting sqref="AJ56:AS56">
    <cfRule type="expression" dxfId="265" priority="331">
      <formula>IF(AND(AJ56&gt;=0, RIGHT(TEXT(AJ56,"0.#"),1)&lt;&gt;"."),TRUE,FALSE)</formula>
    </cfRule>
    <cfRule type="expression" dxfId="264" priority="332">
      <formula>IF(AND(AJ56&gt;=0, RIGHT(TEXT(AJ56,"0.#"),1)="."),TRUE,FALSE)</formula>
    </cfRule>
    <cfRule type="expression" dxfId="263" priority="333">
      <formula>IF(AND(AJ56&lt;0, RIGHT(TEXT(AJ56,"0.#"),1)&lt;&gt;"."),TRUE,FALSE)</formula>
    </cfRule>
    <cfRule type="expression" dxfId="262" priority="334">
      <formula>IF(AND(AJ56&lt;0, RIGHT(TEXT(AJ56,"0.#"),1)="."),TRUE,FALSE)</formula>
    </cfRule>
  </conditionalFormatting>
  <conditionalFormatting sqref="AK237:AK265">
    <cfRule type="expression" dxfId="261" priority="319">
      <formula>IF(RIGHT(TEXT(AK237,"0.#"),1)=".",FALSE,TRUE)</formula>
    </cfRule>
    <cfRule type="expression" dxfId="260" priority="320">
      <formula>IF(RIGHT(TEXT(AK237,"0.#"),1)=".",TRUE,FALSE)</formula>
    </cfRule>
  </conditionalFormatting>
  <conditionalFormatting sqref="AU241:AX265">
    <cfRule type="expression" dxfId="259" priority="315">
      <formula>IF(AND(AU241&gt;=0, RIGHT(TEXT(AU241,"0.#"),1)&lt;&gt;"."),TRUE,FALSE)</formula>
    </cfRule>
    <cfRule type="expression" dxfId="258" priority="316">
      <formula>IF(AND(AU241&gt;=0, RIGHT(TEXT(AU241,"0.#"),1)="."),TRUE,FALSE)</formula>
    </cfRule>
    <cfRule type="expression" dxfId="257" priority="317">
      <formula>IF(AND(AU241&lt;0, RIGHT(TEXT(AU241,"0.#"),1)&lt;&gt;"."),TRUE,FALSE)</formula>
    </cfRule>
    <cfRule type="expression" dxfId="256" priority="318">
      <formula>IF(AND(AU241&lt;0, RIGHT(TEXT(AU241,"0.#"),1)="."),TRUE,FALSE)</formula>
    </cfRule>
  </conditionalFormatting>
  <conditionalFormatting sqref="AK269">
    <cfRule type="expression" dxfId="255" priority="313">
      <formula>IF(RIGHT(TEXT(AK269,"0.#"),1)=".",FALSE,TRUE)</formula>
    </cfRule>
    <cfRule type="expression" dxfId="254" priority="314">
      <formula>IF(RIGHT(TEXT(AK269,"0.#"),1)=".",TRUE,FALSE)</formula>
    </cfRule>
  </conditionalFormatting>
  <conditionalFormatting sqref="AU269:AX269">
    <cfRule type="expression" dxfId="253" priority="309">
      <formula>IF(AND(AU269&gt;=0, RIGHT(TEXT(AU269,"0.#"),1)&lt;&gt;"."),TRUE,FALSE)</formula>
    </cfRule>
    <cfRule type="expression" dxfId="252" priority="310">
      <formula>IF(AND(AU269&gt;=0, RIGHT(TEXT(AU269,"0.#"),1)="."),TRUE,FALSE)</formula>
    </cfRule>
    <cfRule type="expression" dxfId="251" priority="311">
      <formula>IF(AND(AU269&lt;0, RIGHT(TEXT(AU269,"0.#"),1)&lt;&gt;"."),TRUE,FALSE)</formula>
    </cfRule>
    <cfRule type="expression" dxfId="250" priority="312">
      <formula>IF(AND(AU269&lt;0, RIGHT(TEXT(AU269,"0.#"),1)="."),TRUE,FALSE)</formula>
    </cfRule>
  </conditionalFormatting>
  <conditionalFormatting sqref="AK270:AK298">
    <cfRule type="expression" dxfId="249" priority="307">
      <formula>IF(RIGHT(TEXT(AK270,"0.#"),1)=".",FALSE,TRUE)</formula>
    </cfRule>
    <cfRule type="expression" dxfId="248" priority="308">
      <formula>IF(RIGHT(TEXT(AK270,"0.#"),1)=".",TRUE,FALSE)</formula>
    </cfRule>
  </conditionalFormatting>
  <conditionalFormatting sqref="AU270:AX298">
    <cfRule type="expression" dxfId="247" priority="303">
      <formula>IF(AND(AU270&gt;=0, RIGHT(TEXT(AU270,"0.#"),1)&lt;&gt;"."),TRUE,FALSE)</formula>
    </cfRule>
    <cfRule type="expression" dxfId="246" priority="304">
      <formula>IF(AND(AU270&gt;=0, RIGHT(TEXT(AU270,"0.#"),1)="."),TRUE,FALSE)</formula>
    </cfRule>
    <cfRule type="expression" dxfId="245" priority="305">
      <formula>IF(AND(AU270&lt;0, RIGHT(TEXT(AU270,"0.#"),1)&lt;&gt;"."),TRUE,FALSE)</formula>
    </cfRule>
    <cfRule type="expression" dxfId="244" priority="306">
      <formula>IF(AND(AU270&lt;0, RIGHT(TEXT(AU270,"0.#"),1)="."),TRUE,FALSE)</formula>
    </cfRule>
  </conditionalFormatting>
  <conditionalFormatting sqref="AK306:AK331">
    <cfRule type="expression" dxfId="243" priority="295">
      <formula>IF(RIGHT(TEXT(AK306,"0.#"),1)=".",FALSE,TRUE)</formula>
    </cfRule>
    <cfRule type="expression" dxfId="242" priority="296">
      <formula>IF(RIGHT(TEXT(AK306,"0.#"),1)=".",TRUE,FALSE)</formula>
    </cfRule>
  </conditionalFormatting>
  <conditionalFormatting sqref="AU306:AX331">
    <cfRule type="expression" dxfId="241" priority="291">
      <formula>IF(AND(AU306&gt;=0, RIGHT(TEXT(AU306,"0.#"),1)&lt;&gt;"."),TRUE,FALSE)</formula>
    </cfRule>
    <cfRule type="expression" dxfId="240" priority="292">
      <formula>IF(AND(AU306&gt;=0, RIGHT(TEXT(AU306,"0.#"),1)="."),TRUE,FALSE)</formula>
    </cfRule>
    <cfRule type="expression" dxfId="239" priority="293">
      <formula>IF(AND(AU306&lt;0, RIGHT(TEXT(AU306,"0.#"),1)&lt;&gt;"."),TRUE,FALSE)</formula>
    </cfRule>
    <cfRule type="expression" dxfId="238" priority="294">
      <formula>IF(AND(AU306&lt;0, RIGHT(TEXT(AU306,"0.#"),1)="."),TRUE,FALSE)</formula>
    </cfRule>
  </conditionalFormatting>
  <conditionalFormatting sqref="AK336:AK364">
    <cfRule type="expression" dxfId="237" priority="283">
      <formula>IF(RIGHT(TEXT(AK336,"0.#"),1)=".",FALSE,TRUE)</formula>
    </cfRule>
    <cfRule type="expression" dxfId="236" priority="284">
      <formula>IF(RIGHT(TEXT(AK336,"0.#"),1)=".",TRUE,FALSE)</formula>
    </cfRule>
  </conditionalFormatting>
  <conditionalFormatting sqref="AU336:AX364">
    <cfRule type="expression" dxfId="235" priority="279">
      <formula>IF(AND(AU336&gt;=0, RIGHT(TEXT(AU336,"0.#"),1)&lt;&gt;"."),TRUE,FALSE)</formula>
    </cfRule>
    <cfRule type="expression" dxfId="234" priority="280">
      <formula>IF(AND(AU336&gt;=0, RIGHT(TEXT(AU336,"0.#"),1)="."),TRUE,FALSE)</formula>
    </cfRule>
    <cfRule type="expression" dxfId="233" priority="281">
      <formula>IF(AND(AU336&lt;0, RIGHT(TEXT(AU336,"0.#"),1)&lt;&gt;"."),TRUE,FALSE)</formula>
    </cfRule>
    <cfRule type="expression" dxfId="232" priority="282">
      <formula>IF(AND(AU336&lt;0, RIGHT(TEXT(AU336,"0.#"),1)="."),TRUE,FALSE)</formula>
    </cfRule>
  </conditionalFormatting>
  <conditionalFormatting sqref="AK368">
    <cfRule type="expression" dxfId="231" priority="277">
      <formula>IF(RIGHT(TEXT(AK368,"0.#"),1)=".",FALSE,TRUE)</formula>
    </cfRule>
    <cfRule type="expression" dxfId="230" priority="278">
      <formula>IF(RIGHT(TEXT(AK368,"0.#"),1)=".",TRUE,FALSE)</formula>
    </cfRule>
  </conditionalFormatting>
  <conditionalFormatting sqref="AU368:AX368">
    <cfRule type="expression" dxfId="229" priority="273">
      <formula>IF(AND(AU368&gt;=0, RIGHT(TEXT(AU368,"0.#"),1)&lt;&gt;"."),TRUE,FALSE)</formula>
    </cfRule>
    <cfRule type="expression" dxfId="228" priority="274">
      <formula>IF(AND(AU368&gt;=0, RIGHT(TEXT(AU368,"0.#"),1)="."),TRUE,FALSE)</formula>
    </cfRule>
    <cfRule type="expression" dxfId="227" priority="275">
      <formula>IF(AND(AU368&lt;0, RIGHT(TEXT(AU368,"0.#"),1)&lt;&gt;"."),TRUE,FALSE)</formula>
    </cfRule>
    <cfRule type="expression" dxfId="226" priority="276">
      <formula>IF(AND(AU368&lt;0, RIGHT(TEXT(AU368,"0.#"),1)="."),TRUE,FALSE)</formula>
    </cfRule>
  </conditionalFormatting>
  <conditionalFormatting sqref="AK369:AK372 AK376 AK378:AK397">
    <cfRule type="expression" dxfId="225" priority="271">
      <formula>IF(RIGHT(TEXT(AK369,"0.#"),1)=".",FALSE,TRUE)</formula>
    </cfRule>
    <cfRule type="expression" dxfId="224" priority="272">
      <formula>IF(RIGHT(TEXT(AK369,"0.#"),1)=".",TRUE,FALSE)</formula>
    </cfRule>
  </conditionalFormatting>
  <conditionalFormatting sqref="AU378:AX397">
    <cfRule type="expression" dxfId="223" priority="267">
      <formula>IF(AND(AU378&gt;=0, RIGHT(TEXT(AU378,"0.#"),1)&lt;&gt;"."),TRUE,FALSE)</formula>
    </cfRule>
    <cfRule type="expression" dxfId="222" priority="268">
      <formula>IF(AND(AU378&gt;=0, RIGHT(TEXT(AU378,"0.#"),1)="."),TRUE,FALSE)</formula>
    </cfRule>
    <cfRule type="expression" dxfId="221" priority="269">
      <formula>IF(AND(AU378&lt;0, RIGHT(TEXT(AU378,"0.#"),1)&lt;&gt;"."),TRUE,FALSE)</formula>
    </cfRule>
    <cfRule type="expression" dxfId="220" priority="270">
      <formula>IF(AND(AU378&lt;0, RIGHT(TEXT(AU378,"0.#"),1)="."),TRUE,FALSE)</formula>
    </cfRule>
  </conditionalFormatting>
  <conditionalFormatting sqref="AK403:AK430">
    <cfRule type="expression" dxfId="219" priority="259">
      <formula>IF(RIGHT(TEXT(AK403,"0.#"),1)=".",FALSE,TRUE)</formula>
    </cfRule>
    <cfRule type="expression" dxfId="218" priority="260">
      <formula>IF(RIGHT(TEXT(AK403,"0.#"),1)=".",TRUE,FALSE)</formula>
    </cfRule>
  </conditionalFormatting>
  <conditionalFormatting sqref="AU411:AX430">
    <cfRule type="expression" dxfId="217" priority="255">
      <formula>IF(AND(AU411&gt;=0, RIGHT(TEXT(AU411,"0.#"),1)&lt;&gt;"."),TRUE,FALSE)</formula>
    </cfRule>
    <cfRule type="expression" dxfId="216" priority="256">
      <formula>IF(AND(AU411&gt;=0, RIGHT(TEXT(AU411,"0.#"),1)="."),TRUE,FALSE)</formula>
    </cfRule>
    <cfRule type="expression" dxfId="215" priority="257">
      <formula>IF(AND(AU411&lt;0, RIGHT(TEXT(AU411,"0.#"),1)&lt;&gt;"."),TRUE,FALSE)</formula>
    </cfRule>
    <cfRule type="expression" dxfId="214" priority="258">
      <formula>IF(AND(AU411&lt;0, RIGHT(TEXT(AU411,"0.#"),1)="."),TRUE,FALSE)</formula>
    </cfRule>
  </conditionalFormatting>
  <conditionalFormatting sqref="AK436:AK463">
    <cfRule type="expression" dxfId="213" priority="247">
      <formula>IF(RIGHT(TEXT(AK436,"0.#"),1)=".",FALSE,TRUE)</formula>
    </cfRule>
    <cfRule type="expression" dxfId="212" priority="248">
      <formula>IF(RIGHT(TEXT(AK436,"0.#"),1)=".",TRUE,FALSE)</formula>
    </cfRule>
  </conditionalFormatting>
  <conditionalFormatting sqref="AU436:AX463">
    <cfRule type="expression" dxfId="211" priority="243">
      <formula>IF(AND(AU436&gt;=0, RIGHT(TEXT(AU436,"0.#"),1)&lt;&gt;"."),TRUE,FALSE)</formula>
    </cfRule>
    <cfRule type="expression" dxfId="210" priority="244">
      <formula>IF(AND(AU436&gt;=0, RIGHT(TEXT(AU436,"0.#"),1)="."),TRUE,FALSE)</formula>
    </cfRule>
    <cfRule type="expression" dxfId="209" priority="245">
      <formula>IF(AND(AU436&lt;0, RIGHT(TEXT(AU436,"0.#"),1)&lt;&gt;"."),TRUE,FALSE)</formula>
    </cfRule>
    <cfRule type="expression" dxfId="208" priority="246">
      <formula>IF(AND(AU436&lt;0, RIGHT(TEXT(AU436,"0.#"),1)="."),TRUE,FALSE)</formula>
    </cfRule>
  </conditionalFormatting>
  <conditionalFormatting sqref="AK477:AK496">
    <cfRule type="expression" dxfId="207" priority="235">
      <formula>IF(RIGHT(TEXT(AK477,"0.#"),1)=".",FALSE,TRUE)</formula>
    </cfRule>
    <cfRule type="expression" dxfId="206" priority="236">
      <formula>IF(RIGHT(TEXT(AK477,"0.#"),1)=".",TRUE,FALSE)</formula>
    </cfRule>
  </conditionalFormatting>
  <conditionalFormatting sqref="AU477:AX496">
    <cfRule type="expression" dxfId="205" priority="231">
      <formula>IF(AND(AU477&gt;=0, RIGHT(TEXT(AU477,"0.#"),1)&lt;&gt;"."),TRUE,FALSE)</formula>
    </cfRule>
    <cfRule type="expression" dxfId="204" priority="232">
      <formula>IF(AND(AU477&gt;=0, RIGHT(TEXT(AU477,"0.#"),1)="."),TRUE,FALSE)</formula>
    </cfRule>
    <cfRule type="expression" dxfId="203" priority="233">
      <formula>IF(AND(AU477&lt;0, RIGHT(TEXT(AU477,"0.#"),1)&lt;&gt;"."),TRUE,FALSE)</formula>
    </cfRule>
    <cfRule type="expression" dxfId="202" priority="234">
      <formula>IF(AND(AU477&lt;0, RIGHT(TEXT(AU477,"0.#"),1)="."),TRUE,FALSE)</formula>
    </cfRule>
  </conditionalFormatting>
  <conditionalFormatting sqref="AE24:AX24 AJ23:AS23">
    <cfRule type="expression" dxfId="201" priority="229">
      <formula>IF(RIGHT(TEXT(AE23,"0.#"),1)=".",FALSE,TRUE)</formula>
    </cfRule>
    <cfRule type="expression" dxfId="200" priority="230">
      <formula>IF(RIGHT(TEXT(AE23,"0.#"),1)=".",TRUE,FALSE)</formula>
    </cfRule>
  </conditionalFormatting>
  <conditionalFormatting sqref="AE25:AI25">
    <cfRule type="expression" dxfId="199" priority="221">
      <formula>IF(AND(AE25&gt;=0, RIGHT(TEXT(AE25,"0.#"),1)&lt;&gt;"."),TRUE,FALSE)</formula>
    </cfRule>
    <cfRule type="expression" dxfId="198" priority="222">
      <formula>IF(AND(AE25&gt;=0, RIGHT(TEXT(AE25,"0.#"),1)="."),TRUE,FALSE)</formula>
    </cfRule>
    <cfRule type="expression" dxfId="197" priority="223">
      <formula>IF(AND(AE25&lt;0, RIGHT(TEXT(AE25,"0.#"),1)&lt;&gt;"."),TRUE,FALSE)</formula>
    </cfRule>
    <cfRule type="expression" dxfId="196" priority="224">
      <formula>IF(AND(AE25&lt;0, RIGHT(TEXT(AE25,"0.#"),1)="."),TRUE,FALSE)</formula>
    </cfRule>
  </conditionalFormatting>
  <conditionalFormatting sqref="AJ25:AS25">
    <cfRule type="expression" dxfId="195" priority="217">
      <formula>IF(AND(AJ25&gt;=0, RIGHT(TEXT(AJ25,"0.#"),1)&lt;&gt;"."),TRUE,FALSE)</formula>
    </cfRule>
    <cfRule type="expression" dxfId="194" priority="218">
      <formula>IF(AND(AJ25&gt;=0, RIGHT(TEXT(AJ25,"0.#"),1)="."),TRUE,FALSE)</formula>
    </cfRule>
    <cfRule type="expression" dxfId="193" priority="219">
      <formula>IF(AND(AJ25&lt;0, RIGHT(TEXT(AJ25,"0.#"),1)&lt;&gt;"."),TRUE,FALSE)</formula>
    </cfRule>
    <cfRule type="expression" dxfId="192" priority="220">
      <formula>IF(AND(AJ25&lt;0, RIGHT(TEXT(AJ25,"0.#"),1)="."),TRUE,FALSE)</formula>
    </cfRule>
  </conditionalFormatting>
  <conditionalFormatting sqref="AE43:AI43 AE38:AI38 AE33:AI33 AE28:AI28">
    <cfRule type="expression" dxfId="191" priority="203">
      <formula>IF(RIGHT(TEXT(AE28,"0.#"),1)=".",FALSE,TRUE)</formula>
    </cfRule>
    <cfRule type="expression" dxfId="190" priority="204">
      <formula>IF(RIGHT(TEXT(AE28,"0.#"),1)=".",TRUE,FALSE)</formula>
    </cfRule>
  </conditionalFormatting>
  <conditionalFormatting sqref="AE44:AX44 AJ43:AS43 AE39:AX39 AJ38:AS38 AE34:AX34 AJ33:AS33 AE29:AX29 AJ28:AS28">
    <cfRule type="expression" dxfId="189" priority="201">
      <formula>IF(RIGHT(TEXT(AE28,"0.#"),1)=".",FALSE,TRUE)</formula>
    </cfRule>
    <cfRule type="expression" dxfId="188" priority="202">
      <formula>IF(RIGHT(TEXT(AE28,"0.#"),1)=".",TRUE,FALSE)</formula>
    </cfRule>
  </conditionalFormatting>
  <conditionalFormatting sqref="AE45:AI45 AE40:AI40 AE35:AI35 AE30:AI30">
    <cfRule type="expression" dxfId="187" priority="197">
      <formula>IF(AND(AE30&gt;=0, RIGHT(TEXT(AE30,"0.#"),1)&lt;&gt;"."),TRUE,FALSE)</formula>
    </cfRule>
    <cfRule type="expression" dxfId="186" priority="198">
      <formula>IF(AND(AE30&gt;=0, RIGHT(TEXT(AE30,"0.#"),1)="."),TRUE,FALSE)</formula>
    </cfRule>
    <cfRule type="expression" dxfId="185" priority="199">
      <formula>IF(AND(AE30&lt;0, RIGHT(TEXT(AE30,"0.#"),1)&lt;&gt;"."),TRUE,FALSE)</formula>
    </cfRule>
    <cfRule type="expression" dxfId="184" priority="200">
      <formula>IF(AND(AE30&lt;0, RIGHT(TEXT(AE30,"0.#"),1)="."),TRUE,FALSE)</formula>
    </cfRule>
  </conditionalFormatting>
  <conditionalFormatting sqref="AJ45:AS45 AJ40:AS40 AJ35:AS35 AJ30:AS30">
    <cfRule type="expression" dxfId="183" priority="193">
      <formula>IF(AND(AJ30&gt;=0, RIGHT(TEXT(AJ30,"0.#"),1)&lt;&gt;"."),TRUE,FALSE)</formula>
    </cfRule>
    <cfRule type="expression" dxfId="182" priority="194">
      <formula>IF(AND(AJ30&gt;=0, RIGHT(TEXT(AJ30,"0.#"),1)="."),TRUE,FALSE)</formula>
    </cfRule>
    <cfRule type="expression" dxfId="181" priority="195">
      <formula>IF(AND(AJ30&lt;0, RIGHT(TEXT(AJ30,"0.#"),1)&lt;&gt;"."),TRUE,FALSE)</formula>
    </cfRule>
    <cfRule type="expression" dxfId="180" priority="196">
      <formula>IF(AND(AJ30&lt;0, RIGHT(TEXT(AJ30,"0.#"),1)="."),TRUE,FALSE)</formula>
    </cfRule>
  </conditionalFormatting>
  <conditionalFormatting sqref="AE64:AI64 AE59:AI59">
    <cfRule type="expression" dxfId="179" priority="191">
      <formula>IF(RIGHT(TEXT(AE59,"0.#"),1)=".",FALSE,TRUE)</formula>
    </cfRule>
    <cfRule type="expression" dxfId="178" priority="192">
      <formula>IF(RIGHT(TEXT(AE59,"0.#"),1)=".",TRUE,FALSE)</formula>
    </cfRule>
  </conditionalFormatting>
  <conditionalFormatting sqref="AE65:AX65 AJ64:AS64 AE60:AX60 AJ59:AS59">
    <cfRule type="expression" dxfId="177" priority="189">
      <formula>IF(RIGHT(TEXT(AE59,"0.#"),1)=".",FALSE,TRUE)</formula>
    </cfRule>
    <cfRule type="expression" dxfId="176" priority="190">
      <formula>IF(RIGHT(TEXT(AE59,"0.#"),1)=".",TRUE,FALSE)</formula>
    </cfRule>
  </conditionalFormatting>
  <conditionalFormatting sqref="AE66:AI66 AE61:AI61">
    <cfRule type="expression" dxfId="175" priority="185">
      <formula>IF(AND(AE61&gt;=0, RIGHT(TEXT(AE61,"0.#"),1)&lt;&gt;"."),TRUE,FALSE)</formula>
    </cfRule>
    <cfRule type="expression" dxfId="174" priority="186">
      <formula>IF(AND(AE61&gt;=0, RIGHT(TEXT(AE61,"0.#"),1)="."),TRUE,FALSE)</formula>
    </cfRule>
    <cfRule type="expression" dxfId="173" priority="187">
      <formula>IF(AND(AE61&lt;0, RIGHT(TEXT(AE61,"0.#"),1)&lt;&gt;"."),TRUE,FALSE)</formula>
    </cfRule>
    <cfRule type="expression" dxfId="172" priority="188">
      <formula>IF(AND(AE61&lt;0, RIGHT(TEXT(AE61,"0.#"),1)="."),TRUE,FALSE)</formula>
    </cfRule>
  </conditionalFormatting>
  <conditionalFormatting sqref="AJ66:AS66 AJ61:AS61">
    <cfRule type="expression" dxfId="171" priority="181">
      <formula>IF(AND(AJ61&gt;=0, RIGHT(TEXT(AJ61,"0.#"),1)&lt;&gt;"."),TRUE,FALSE)</formula>
    </cfRule>
    <cfRule type="expression" dxfId="170" priority="182">
      <formula>IF(AND(AJ61&gt;=0, RIGHT(TEXT(AJ61,"0.#"),1)="."),TRUE,FALSE)</formula>
    </cfRule>
    <cfRule type="expression" dxfId="169" priority="183">
      <formula>IF(AND(AJ61&lt;0, RIGHT(TEXT(AJ61,"0.#"),1)&lt;&gt;"."),TRUE,FALSE)</formula>
    </cfRule>
    <cfRule type="expression" dxfId="168" priority="184">
      <formula>IF(AND(AJ61&lt;0, RIGHT(TEXT(AJ61,"0.#"),1)="."),TRUE,FALSE)</formula>
    </cfRule>
  </conditionalFormatting>
  <conditionalFormatting sqref="AE81:AX81 AE78:AX78 AE75:AX75 AE72:AX72">
    <cfRule type="expression" dxfId="167" priority="179">
      <formula>IF(RIGHT(TEXT(AE72,"0.#"),1)=".",FALSE,TRUE)</formula>
    </cfRule>
    <cfRule type="expression" dxfId="166" priority="180">
      <formula>IF(RIGHT(TEXT(AE72,"0.#"),1)=".",TRUE,FALSE)</formula>
    </cfRule>
  </conditionalFormatting>
  <conditionalFormatting sqref="AE80:AS80 AE77:AS77 AE74:AS74 AE71:AS71">
    <cfRule type="expression" dxfId="165" priority="177">
      <formula>IF(RIGHT(TEXT(AE71,"0.#"),1)=".",FALSE,TRUE)</formula>
    </cfRule>
    <cfRule type="expression" dxfId="164" priority="178">
      <formula>IF(RIGHT(TEXT(AE71,"0.#"),1)=".",TRUE,FALSE)</formula>
    </cfRule>
  </conditionalFormatting>
  <conditionalFormatting sqref="AK303:AK305">
    <cfRule type="expression" dxfId="163" priority="175">
      <formula>IF(RIGHT(TEXT(AK303,"0.#"),1)=".",FALSE,TRUE)</formula>
    </cfRule>
    <cfRule type="expression" dxfId="162" priority="176">
      <formula>IF(RIGHT(TEXT(AK303,"0.#"),1)=".",TRUE,FALSE)</formula>
    </cfRule>
  </conditionalFormatting>
  <conditionalFormatting sqref="AK302">
    <cfRule type="expression" dxfId="161" priority="173">
      <formula>IF(RIGHT(TEXT(AK302,"0.#"),1)=".",FALSE,TRUE)</formula>
    </cfRule>
    <cfRule type="expression" dxfId="160" priority="174">
      <formula>IF(RIGHT(TEXT(AK302,"0.#"),1)=".",TRUE,FALSE)</formula>
    </cfRule>
  </conditionalFormatting>
  <conditionalFormatting sqref="AU303:AU305 AV305:AX305">
    <cfRule type="expression" dxfId="159" priority="169">
      <formula>IF(AND(AU303&gt;=0, RIGHT(TEXT(AU303,"0.#"),1)&lt;&gt;"."),TRUE,FALSE)</formula>
    </cfRule>
    <cfRule type="expression" dxfId="158" priority="170">
      <formula>IF(AND(AU303&gt;=0, RIGHT(TEXT(AU303,"0.#"),1)="."),TRUE,FALSE)</formula>
    </cfRule>
    <cfRule type="expression" dxfId="157" priority="171">
      <formula>IF(AND(AU303&lt;0, RIGHT(TEXT(AU303,"0.#"),1)&lt;&gt;"."),TRUE,FALSE)</formula>
    </cfRule>
    <cfRule type="expression" dxfId="156" priority="172">
      <formula>IF(AND(AU303&lt;0, RIGHT(TEXT(AU303,"0.#"),1)="."),TRUE,FALSE)</formula>
    </cfRule>
  </conditionalFormatting>
  <conditionalFormatting sqref="AU302">
    <cfRule type="expression" dxfId="155" priority="165">
      <formula>IF(AND(AU302&gt;=0, RIGHT(TEXT(AU302,"0.#"),1)&lt;&gt;"."),TRUE,FALSE)</formula>
    </cfRule>
    <cfRule type="expression" dxfId="154" priority="166">
      <formula>IF(AND(AU302&gt;=0, RIGHT(TEXT(AU302,"0.#"),1)="."),TRUE,FALSE)</formula>
    </cfRule>
    <cfRule type="expression" dxfId="153" priority="167">
      <formula>IF(AND(AU302&lt;0, RIGHT(TEXT(AU302,"0.#"),1)&lt;&gt;"."),TRUE,FALSE)</formula>
    </cfRule>
    <cfRule type="expression" dxfId="152" priority="168">
      <formula>IF(AND(AU302&lt;0, RIGHT(TEXT(AU302,"0.#"),1)="."),TRUE,FALSE)</formula>
    </cfRule>
  </conditionalFormatting>
  <conditionalFormatting sqref="AK302">
    <cfRule type="expression" dxfId="151" priority="163">
      <formula>IF(RIGHT(TEXT(AK302,"0.#"),1)=".",FALSE,TRUE)</formula>
    </cfRule>
    <cfRule type="expression" dxfId="150" priority="164">
      <formula>IF(RIGHT(TEXT(AK302,"0.#"),1)=".",TRUE,FALSE)</formula>
    </cfRule>
  </conditionalFormatting>
  <conditionalFormatting sqref="AU302">
    <cfRule type="expression" dxfId="149" priority="159">
      <formula>IF(AND(AU302&gt;=0, RIGHT(TEXT(AU302,"0.#"),1)&lt;&gt;"."),TRUE,FALSE)</formula>
    </cfRule>
    <cfRule type="expression" dxfId="148" priority="160">
      <formula>IF(AND(AU302&gt;=0, RIGHT(TEXT(AU302,"0.#"),1)="."),TRUE,FALSE)</formula>
    </cfRule>
    <cfRule type="expression" dxfId="147" priority="161">
      <formula>IF(AND(AU302&lt;0, RIGHT(TEXT(AU302,"0.#"),1)&lt;&gt;"."),TRUE,FALSE)</formula>
    </cfRule>
    <cfRule type="expression" dxfId="146" priority="162">
      <formula>IF(AND(AU302&lt;0, RIGHT(TEXT(AU302,"0.#"),1)="."),TRUE,FALSE)</formula>
    </cfRule>
  </conditionalFormatting>
  <conditionalFormatting sqref="AK305">
    <cfRule type="expression" dxfId="145" priority="157">
      <formula>IF(RIGHT(TEXT(AK305,"0.#"),1)=".",FALSE,TRUE)</formula>
    </cfRule>
    <cfRule type="expression" dxfId="144" priority="158">
      <formula>IF(RIGHT(TEXT(AK305,"0.#"),1)=".",TRUE,FALSE)</formula>
    </cfRule>
  </conditionalFormatting>
  <conditionalFormatting sqref="AU305:AX305">
    <cfRule type="expression" dxfId="143" priority="153">
      <formula>IF(AND(AU305&gt;=0, RIGHT(TEXT(AU305,"0.#"),1)&lt;&gt;"."),TRUE,FALSE)</formula>
    </cfRule>
    <cfRule type="expression" dxfId="142" priority="154">
      <formula>IF(AND(AU305&gt;=0, RIGHT(TEXT(AU305,"0.#"),1)="."),TRUE,FALSE)</formula>
    </cfRule>
    <cfRule type="expression" dxfId="141" priority="155">
      <formula>IF(AND(AU305&lt;0, RIGHT(TEXT(AU305,"0.#"),1)&lt;&gt;"."),TRUE,FALSE)</formula>
    </cfRule>
    <cfRule type="expression" dxfId="140" priority="156">
      <formula>IF(AND(AU305&lt;0, RIGHT(TEXT(AU305,"0.#"),1)="."),TRUE,FALSE)</formula>
    </cfRule>
  </conditionalFormatting>
  <conditionalFormatting sqref="AK335">
    <cfRule type="expression" dxfId="139" priority="151">
      <formula>IF(RIGHT(TEXT(AK335,"0.#"),1)=".",FALSE,TRUE)</formula>
    </cfRule>
    <cfRule type="expression" dxfId="138" priority="152">
      <formula>IF(RIGHT(TEXT(AK335,"0.#"),1)=".",TRUE,FALSE)</formula>
    </cfRule>
  </conditionalFormatting>
  <conditionalFormatting sqref="AU335:AX335">
    <cfRule type="expression" dxfId="137" priority="147">
      <formula>IF(AND(AU335&gt;=0, RIGHT(TEXT(AU335,"0.#"),1)&lt;&gt;"."),TRUE,FALSE)</formula>
    </cfRule>
    <cfRule type="expression" dxfId="136" priority="148">
      <formula>IF(AND(AU335&gt;=0, RIGHT(TEXT(AU335,"0.#"),1)="."),TRUE,FALSE)</formula>
    </cfRule>
    <cfRule type="expression" dxfId="135" priority="149">
      <formula>IF(AND(AU335&lt;0, RIGHT(TEXT(AU335,"0.#"),1)&lt;&gt;"."),TRUE,FALSE)</formula>
    </cfRule>
    <cfRule type="expression" dxfId="134" priority="150">
      <formula>IF(AND(AU335&lt;0, RIGHT(TEXT(AU335,"0.#"),1)="."),TRUE,FALSE)</formula>
    </cfRule>
  </conditionalFormatting>
  <conditionalFormatting sqref="AK335">
    <cfRule type="expression" dxfId="133" priority="145">
      <formula>IF(RIGHT(TEXT(AK335,"0.#"),1)=".",FALSE,TRUE)</formula>
    </cfRule>
    <cfRule type="expression" dxfId="132" priority="146">
      <formula>IF(RIGHT(TEXT(AK335,"0.#"),1)=".",TRUE,FALSE)</formula>
    </cfRule>
  </conditionalFormatting>
  <conditionalFormatting sqref="AU335:AX335">
    <cfRule type="expression" dxfId="131" priority="141">
      <formula>IF(AND(AU335&gt;=0, RIGHT(TEXT(AU335,"0.#"),1)&lt;&gt;"."),TRUE,FALSE)</formula>
    </cfRule>
    <cfRule type="expression" dxfId="130" priority="142">
      <formula>IF(AND(AU335&gt;=0, RIGHT(TEXT(AU335,"0.#"),1)="."),TRUE,FALSE)</formula>
    </cfRule>
    <cfRule type="expression" dxfId="129" priority="143">
      <formula>IF(AND(AU335&lt;0, RIGHT(TEXT(AU335,"0.#"),1)&lt;&gt;"."),TRUE,FALSE)</formula>
    </cfRule>
    <cfRule type="expression" dxfId="128" priority="144">
      <formula>IF(AND(AU335&lt;0, RIGHT(TEXT(AU335,"0.#"),1)="."),TRUE,FALSE)</formula>
    </cfRule>
  </conditionalFormatting>
  <conditionalFormatting sqref="AK401">
    <cfRule type="expression" dxfId="127" priority="139">
      <formula>IF(RIGHT(TEXT(AK401,"0.#"),1)=".",FALSE,TRUE)</formula>
    </cfRule>
    <cfRule type="expression" dxfId="126" priority="140">
      <formula>IF(RIGHT(TEXT(AK401,"0.#"),1)=".",TRUE,FALSE)</formula>
    </cfRule>
  </conditionalFormatting>
  <conditionalFormatting sqref="AK402">
    <cfRule type="expression" dxfId="125" priority="133">
      <formula>IF(RIGHT(TEXT(AK402,"0.#"),1)=".",FALSE,TRUE)</formula>
    </cfRule>
    <cfRule type="expression" dxfId="124" priority="134">
      <formula>IF(RIGHT(TEXT(AK402,"0.#"),1)=".",TRUE,FALSE)</formula>
    </cfRule>
  </conditionalFormatting>
  <conditionalFormatting sqref="AU369:AX369">
    <cfRule type="expression" dxfId="123" priority="125">
      <formula>IF(AND(AU369&gt;=0, RIGHT(TEXT(AU369,"0.#"),1)&lt;&gt;"."),TRUE,FALSE)</formula>
    </cfRule>
    <cfRule type="expression" dxfId="122" priority="126">
      <formula>IF(AND(AU369&gt;=0, RIGHT(TEXT(AU369,"0.#"),1)="."),TRUE,FALSE)</formula>
    </cfRule>
    <cfRule type="expression" dxfId="121" priority="127">
      <formula>IF(AND(AU369&lt;0, RIGHT(TEXT(AU369,"0.#"),1)&lt;&gt;"."),TRUE,FALSE)</formula>
    </cfRule>
    <cfRule type="expression" dxfId="120" priority="128">
      <formula>IF(AND(AU369&lt;0, RIGHT(TEXT(AU369,"0.#"),1)="."),TRUE,FALSE)</formula>
    </cfRule>
  </conditionalFormatting>
  <conditionalFormatting sqref="AU370:AX370">
    <cfRule type="expression" dxfId="119" priority="121">
      <formula>IF(AND(AU370&gt;=0, RIGHT(TEXT(AU370,"0.#"),1)&lt;&gt;"."),TRUE,FALSE)</formula>
    </cfRule>
    <cfRule type="expression" dxfId="118" priority="122">
      <formula>IF(AND(AU370&gt;=0, RIGHT(TEXT(AU370,"0.#"),1)="."),TRUE,FALSE)</formula>
    </cfRule>
    <cfRule type="expression" dxfId="117" priority="123">
      <formula>IF(AND(AU370&lt;0, RIGHT(TEXT(AU370,"0.#"),1)&lt;&gt;"."),TRUE,FALSE)</formula>
    </cfRule>
    <cfRule type="expression" dxfId="116" priority="124">
      <formula>IF(AND(AU370&lt;0, RIGHT(TEXT(AU370,"0.#"),1)="."),TRUE,FALSE)</formula>
    </cfRule>
  </conditionalFormatting>
  <conditionalFormatting sqref="AU371:AX371">
    <cfRule type="expression" dxfId="115" priority="117">
      <formula>IF(AND(AU371&gt;=0, RIGHT(TEXT(AU371,"0.#"),1)&lt;&gt;"."),TRUE,FALSE)</formula>
    </cfRule>
    <cfRule type="expression" dxfId="114" priority="118">
      <formula>IF(AND(AU371&gt;=0, RIGHT(TEXT(AU371,"0.#"),1)="."),TRUE,FALSE)</formula>
    </cfRule>
    <cfRule type="expression" dxfId="113" priority="119">
      <formula>IF(AND(AU371&lt;0, RIGHT(TEXT(AU371,"0.#"),1)&lt;&gt;"."),TRUE,FALSE)</formula>
    </cfRule>
    <cfRule type="expression" dxfId="112" priority="120">
      <formula>IF(AND(AU371&lt;0, RIGHT(TEXT(AU371,"0.#"),1)="."),TRUE,FALSE)</formula>
    </cfRule>
  </conditionalFormatting>
  <conditionalFormatting sqref="AU372:AX372">
    <cfRule type="expression" dxfId="111" priority="113">
      <formula>IF(AND(AU372&gt;=0, RIGHT(TEXT(AU372,"0.#"),1)&lt;&gt;"."),TRUE,FALSE)</formula>
    </cfRule>
    <cfRule type="expression" dxfId="110" priority="114">
      <formula>IF(AND(AU372&gt;=0, RIGHT(TEXT(AU372,"0.#"),1)="."),TRUE,FALSE)</formula>
    </cfRule>
    <cfRule type="expression" dxfId="109" priority="115">
      <formula>IF(AND(AU372&lt;0, RIGHT(TEXT(AU372,"0.#"),1)&lt;&gt;"."),TRUE,FALSE)</formula>
    </cfRule>
    <cfRule type="expression" dxfId="108" priority="116">
      <formula>IF(AND(AU372&lt;0, RIGHT(TEXT(AU372,"0.#"),1)="."),TRUE,FALSE)</formula>
    </cfRule>
  </conditionalFormatting>
  <conditionalFormatting sqref="AU373:AX373">
    <cfRule type="expression" dxfId="107" priority="105">
      <formula>IF(AND(AU373&gt;=0, RIGHT(TEXT(AU373,"0.#"),1)&lt;&gt;"."),TRUE,FALSE)</formula>
    </cfRule>
    <cfRule type="expression" dxfId="106" priority="106">
      <formula>IF(AND(AU373&gt;=0, RIGHT(TEXT(AU373,"0.#"),1)="."),TRUE,FALSE)</formula>
    </cfRule>
    <cfRule type="expression" dxfId="105" priority="107">
      <formula>IF(AND(AU373&lt;0, RIGHT(TEXT(AU373,"0.#"),1)&lt;&gt;"."),TRUE,FALSE)</formula>
    </cfRule>
    <cfRule type="expression" dxfId="104" priority="108">
      <formula>IF(AND(AU373&lt;0, RIGHT(TEXT(AU373,"0.#"),1)="."),TRUE,FALSE)</formula>
    </cfRule>
  </conditionalFormatting>
  <conditionalFormatting sqref="AU374:AX374">
    <cfRule type="expression" dxfId="103" priority="101">
      <formula>IF(AND(AU374&gt;=0, RIGHT(TEXT(AU374,"0.#"),1)&lt;&gt;"."),TRUE,FALSE)</formula>
    </cfRule>
    <cfRule type="expression" dxfId="102" priority="102">
      <formula>IF(AND(AU374&gt;=0, RIGHT(TEXT(AU374,"0.#"),1)="."),TRUE,FALSE)</formula>
    </cfRule>
    <cfRule type="expression" dxfId="101" priority="103">
      <formula>IF(AND(AU374&lt;0, RIGHT(TEXT(AU374,"0.#"),1)&lt;&gt;"."),TRUE,FALSE)</formula>
    </cfRule>
    <cfRule type="expression" dxfId="100" priority="104">
      <formula>IF(AND(AU374&lt;0, RIGHT(TEXT(AU374,"0.#"),1)="."),TRUE,FALSE)</formula>
    </cfRule>
  </conditionalFormatting>
  <conditionalFormatting sqref="AU375:AX375">
    <cfRule type="expression" dxfId="99" priority="97">
      <formula>IF(AND(AU375&gt;=0, RIGHT(TEXT(AU375,"0.#"),1)&lt;&gt;"."),TRUE,FALSE)</formula>
    </cfRule>
    <cfRule type="expression" dxfId="98" priority="98">
      <formula>IF(AND(AU375&gt;=0, RIGHT(TEXT(AU375,"0.#"),1)="."),TRUE,FALSE)</formula>
    </cfRule>
    <cfRule type="expression" dxfId="97" priority="99">
      <formula>IF(AND(AU375&lt;0, RIGHT(TEXT(AU375,"0.#"),1)&lt;&gt;"."),TRUE,FALSE)</formula>
    </cfRule>
    <cfRule type="expression" dxfId="96" priority="100">
      <formula>IF(AND(AU375&lt;0, RIGHT(TEXT(AU375,"0.#"),1)="."),TRUE,FALSE)</formula>
    </cfRule>
  </conditionalFormatting>
  <conditionalFormatting sqref="AU376:AX376">
    <cfRule type="expression" dxfId="95" priority="93">
      <formula>IF(AND(AU376&gt;=0, RIGHT(TEXT(AU376,"0.#"),1)&lt;&gt;"."),TRUE,FALSE)</formula>
    </cfRule>
    <cfRule type="expression" dxfId="94" priority="94">
      <formula>IF(AND(AU376&gt;=0, RIGHT(TEXT(AU376,"0.#"),1)="."),TRUE,FALSE)</formula>
    </cfRule>
    <cfRule type="expression" dxfId="93" priority="95">
      <formula>IF(AND(AU376&lt;0, RIGHT(TEXT(AU376,"0.#"),1)&lt;&gt;"."),TRUE,FALSE)</formula>
    </cfRule>
    <cfRule type="expression" dxfId="92" priority="96">
      <formula>IF(AND(AU376&lt;0, RIGHT(TEXT(AU376,"0.#"),1)="."),TRUE,FALSE)</formula>
    </cfRule>
  </conditionalFormatting>
  <conditionalFormatting sqref="AU377:AX377">
    <cfRule type="expression" dxfId="91" priority="89">
      <formula>IF(AND(AU377&gt;=0, RIGHT(TEXT(AU377,"0.#"),1)&lt;&gt;"."),TRUE,FALSE)</formula>
    </cfRule>
    <cfRule type="expression" dxfId="90" priority="90">
      <formula>IF(AND(AU377&gt;=0, RIGHT(TEXT(AU377,"0.#"),1)="."),TRUE,FALSE)</formula>
    </cfRule>
    <cfRule type="expression" dxfId="89" priority="91">
      <formula>IF(AND(AU377&lt;0, RIGHT(TEXT(AU377,"0.#"),1)&lt;&gt;"."),TRUE,FALSE)</formula>
    </cfRule>
    <cfRule type="expression" dxfId="88" priority="92">
      <formula>IF(AND(AU377&lt;0, RIGHT(TEXT(AU377,"0.#"),1)="."),TRUE,FALSE)</formula>
    </cfRule>
  </conditionalFormatting>
  <conditionalFormatting sqref="AK374">
    <cfRule type="expression" dxfId="87" priority="85">
      <formula>IF(RIGHT(TEXT(AK374,"0.#"),1)=".",FALSE,TRUE)</formula>
    </cfRule>
    <cfRule type="expression" dxfId="86" priority="86">
      <formula>IF(RIGHT(TEXT(AK374,"0.#"),1)=".",TRUE,FALSE)</formula>
    </cfRule>
  </conditionalFormatting>
  <conditionalFormatting sqref="AK373">
    <cfRule type="expression" dxfId="85" priority="83">
      <formula>IF(RIGHT(TEXT(AK373,"0.#"),1)=".",FALSE,TRUE)</formula>
    </cfRule>
    <cfRule type="expression" dxfId="84" priority="84">
      <formula>IF(RIGHT(TEXT(AK373,"0.#"),1)=".",TRUE,FALSE)</formula>
    </cfRule>
  </conditionalFormatting>
  <conditionalFormatting sqref="AK377">
    <cfRule type="expression" dxfId="83" priority="81">
      <formula>IF(RIGHT(TEXT(AK377,"0.#"),1)=".",FALSE,TRUE)</formula>
    </cfRule>
    <cfRule type="expression" dxfId="82" priority="82">
      <formula>IF(RIGHT(TEXT(AK377,"0.#"),1)=".",TRUE,FALSE)</formula>
    </cfRule>
  </conditionalFormatting>
  <conditionalFormatting sqref="AK375">
    <cfRule type="expression" dxfId="81" priority="79">
      <formula>IF(RIGHT(TEXT(AK375,"0.#"),1)=".",FALSE,TRUE)</formula>
    </cfRule>
    <cfRule type="expression" dxfId="80" priority="80">
      <formula>IF(RIGHT(TEXT(AK375,"0.#"),1)=".",TRUE,FALSE)</formula>
    </cfRule>
  </conditionalFormatting>
  <conditionalFormatting sqref="AU236:AX236">
    <cfRule type="expression" dxfId="79" priority="75">
      <formula>IF(AND(AU236&gt;=0, RIGHT(TEXT(AU236,"0.#"),1)&lt;&gt;"."),TRUE,FALSE)</formula>
    </cfRule>
    <cfRule type="expression" dxfId="78" priority="76">
      <formula>IF(AND(AU236&gt;=0, RIGHT(TEXT(AU236,"0.#"),1)="."),TRUE,FALSE)</formula>
    </cfRule>
    <cfRule type="expression" dxfId="77" priority="77">
      <formula>IF(AND(AU236&lt;0, RIGHT(TEXT(AU236,"0.#"),1)&lt;&gt;"."),TRUE,FALSE)</formula>
    </cfRule>
    <cfRule type="expression" dxfId="76" priority="78">
      <formula>IF(AND(AU236&lt;0, RIGHT(TEXT(AU236,"0.#"),1)="."),TRUE,FALSE)</formula>
    </cfRule>
  </conditionalFormatting>
  <conditionalFormatting sqref="AU237:AX237">
    <cfRule type="expression" dxfId="75" priority="71">
      <formula>IF(AND(AU237&gt;=0, RIGHT(TEXT(AU237,"0.#"),1)&lt;&gt;"."),TRUE,FALSE)</formula>
    </cfRule>
    <cfRule type="expression" dxfId="74" priority="72">
      <formula>IF(AND(AU237&gt;=0, RIGHT(TEXT(AU237,"0.#"),1)="."),TRUE,FALSE)</formula>
    </cfRule>
    <cfRule type="expression" dxfId="73" priority="73">
      <formula>IF(AND(AU237&lt;0, RIGHT(TEXT(AU237,"0.#"),1)&lt;&gt;"."),TRUE,FALSE)</formula>
    </cfRule>
    <cfRule type="expression" dxfId="72" priority="74">
      <formula>IF(AND(AU237&lt;0, RIGHT(TEXT(AU237,"0.#"),1)="."),TRUE,FALSE)</formula>
    </cfRule>
  </conditionalFormatting>
  <conditionalFormatting sqref="AU238:AX238">
    <cfRule type="expression" dxfId="71" priority="67">
      <formula>IF(AND(AU238&gt;=0, RIGHT(TEXT(AU238,"0.#"),1)&lt;&gt;"."),TRUE,FALSE)</formula>
    </cfRule>
    <cfRule type="expression" dxfId="70" priority="68">
      <formula>IF(AND(AU238&gt;=0, RIGHT(TEXT(AU238,"0.#"),1)="."),TRUE,FALSE)</formula>
    </cfRule>
    <cfRule type="expression" dxfId="69" priority="69">
      <formula>IF(AND(AU238&lt;0, RIGHT(TEXT(AU238,"0.#"),1)&lt;&gt;"."),TRUE,FALSE)</formula>
    </cfRule>
    <cfRule type="expression" dxfId="68" priority="70">
      <formula>IF(AND(AU238&lt;0, RIGHT(TEXT(AU238,"0.#"),1)="."),TRUE,FALSE)</formula>
    </cfRule>
  </conditionalFormatting>
  <conditionalFormatting sqref="AU239:AX239">
    <cfRule type="expression" dxfId="67" priority="63">
      <formula>IF(AND(AU239&gt;=0, RIGHT(TEXT(AU239,"0.#"),1)&lt;&gt;"."),TRUE,FALSE)</formula>
    </cfRule>
    <cfRule type="expression" dxfId="66" priority="64">
      <formula>IF(AND(AU239&gt;=0, RIGHT(TEXT(AU239,"0.#"),1)="."),TRUE,FALSE)</formula>
    </cfRule>
    <cfRule type="expression" dxfId="65" priority="65">
      <formula>IF(AND(AU239&lt;0, RIGHT(TEXT(AU239,"0.#"),1)&lt;&gt;"."),TRUE,FALSE)</formula>
    </cfRule>
    <cfRule type="expression" dxfId="64" priority="66">
      <formula>IF(AND(AU239&lt;0, RIGHT(TEXT(AU239,"0.#"),1)="."),TRUE,FALSE)</formula>
    </cfRule>
  </conditionalFormatting>
  <conditionalFormatting sqref="AU240:AX240">
    <cfRule type="expression" dxfId="63" priority="59">
      <formula>IF(AND(AU240&gt;=0, RIGHT(TEXT(AU240,"0.#"),1)&lt;&gt;"."),TRUE,FALSE)</formula>
    </cfRule>
    <cfRule type="expression" dxfId="62" priority="60">
      <formula>IF(AND(AU240&gt;=0, RIGHT(TEXT(AU240,"0.#"),1)="."),TRUE,FALSE)</formula>
    </cfRule>
    <cfRule type="expression" dxfId="61" priority="61">
      <formula>IF(AND(AU240&lt;0, RIGHT(TEXT(AU240,"0.#"),1)&lt;&gt;"."),TRUE,FALSE)</formula>
    </cfRule>
    <cfRule type="expression" dxfId="60" priority="62">
      <formula>IF(AND(AU240&lt;0, RIGHT(TEXT(AU240,"0.#"),1)="."),TRUE,FALSE)</formula>
    </cfRule>
  </conditionalFormatting>
  <conditionalFormatting sqref="AU219">
    <cfRule type="expression" dxfId="59" priority="57">
      <formula>IF(RIGHT(TEXT(AU219,"0.#"),1)=".",FALSE,TRUE)</formula>
    </cfRule>
    <cfRule type="expression" dxfId="58" priority="58">
      <formula>IF(RIGHT(TEXT(AU219,"0.#"),1)=".",TRUE,FALSE)</formula>
    </cfRule>
  </conditionalFormatting>
  <conditionalFormatting sqref="AU220">
    <cfRule type="expression" dxfId="57" priority="55">
      <formula>IF(RIGHT(TEXT(AU220,"0.#"),1)=".",FALSE,TRUE)</formula>
    </cfRule>
    <cfRule type="expression" dxfId="56" priority="56">
      <formula>IF(RIGHT(TEXT(AU220,"0.#"),1)=".",TRUE,FALSE)</formula>
    </cfRule>
  </conditionalFormatting>
  <conditionalFormatting sqref="AU206">
    <cfRule type="expression" dxfId="55" priority="53">
      <formula>IF(RIGHT(TEXT(AU206,"0.#"),1)=".",FALSE,TRUE)</formula>
    </cfRule>
    <cfRule type="expression" dxfId="54" priority="54">
      <formula>IF(RIGHT(TEXT(AU206,"0.#"),1)=".",TRUE,FALSE)</formula>
    </cfRule>
  </conditionalFormatting>
  <conditionalFormatting sqref="AK434">
    <cfRule type="expression" dxfId="53" priority="49">
      <formula>IF(RIGHT(TEXT(AK434,"0.#"),1)=".",FALSE,TRUE)</formula>
    </cfRule>
    <cfRule type="expression" dxfId="52" priority="50">
      <formula>IF(RIGHT(TEXT(AK434,"0.#"),1)=".",TRUE,FALSE)</formula>
    </cfRule>
  </conditionalFormatting>
  <conditionalFormatting sqref="AK435">
    <cfRule type="expression" dxfId="51" priority="47">
      <formula>IF(RIGHT(TEXT(AK435,"0.#"),1)=".",FALSE,TRUE)</formula>
    </cfRule>
    <cfRule type="expression" dxfId="50" priority="48">
      <formula>IF(RIGHT(TEXT(AK435,"0.#"),1)=".",TRUE,FALSE)</formula>
    </cfRule>
  </conditionalFormatting>
  <conditionalFormatting sqref="AU434:AX434">
    <cfRule type="expression" dxfId="49" priority="43">
      <formula>IF(AND(AU434&gt;=0, RIGHT(TEXT(AU434,"0.#"),1)&lt;&gt;"."),TRUE,FALSE)</formula>
    </cfRule>
    <cfRule type="expression" dxfId="48" priority="44">
      <formula>IF(AND(AU434&gt;=0, RIGHT(TEXT(AU434,"0.#"),1)="."),TRUE,FALSE)</formula>
    </cfRule>
    <cfRule type="expression" dxfId="47" priority="45">
      <formula>IF(AND(AU434&lt;0, RIGHT(TEXT(AU434,"0.#"),1)&lt;&gt;"."),TRUE,FALSE)</formula>
    </cfRule>
    <cfRule type="expression" dxfId="46" priority="46">
      <formula>IF(AND(AU434&lt;0, RIGHT(TEXT(AU434,"0.#"),1)="."),TRUE,FALSE)</formula>
    </cfRule>
  </conditionalFormatting>
  <conditionalFormatting sqref="AU435:AX435">
    <cfRule type="expression" dxfId="45" priority="39">
      <formula>IF(AND(AU435&gt;=0, RIGHT(TEXT(AU435,"0.#"),1)&lt;&gt;"."),TRUE,FALSE)</formula>
    </cfRule>
    <cfRule type="expression" dxfId="44" priority="40">
      <formula>IF(AND(AU435&gt;=0, RIGHT(TEXT(AU435,"0.#"),1)="."),TRUE,FALSE)</formula>
    </cfRule>
    <cfRule type="expression" dxfId="43" priority="41">
      <formula>IF(AND(AU435&lt;0, RIGHT(TEXT(AU435,"0.#"),1)&lt;&gt;"."),TRUE,FALSE)</formula>
    </cfRule>
    <cfRule type="expression" dxfId="42" priority="42">
      <formula>IF(AND(AU435&lt;0, RIGHT(TEXT(AU435,"0.#"),1)="."),TRUE,FALSE)</formula>
    </cfRule>
  </conditionalFormatting>
  <conditionalFormatting sqref="AU401:AX401">
    <cfRule type="expression" dxfId="41" priority="35">
      <formula>IF(AND(AU401&gt;=0, RIGHT(TEXT(AU401,"0.#"),1)&lt;&gt;"."),TRUE,FALSE)</formula>
    </cfRule>
    <cfRule type="expression" dxfId="40" priority="36">
      <formula>IF(AND(AU401&gt;=0, RIGHT(TEXT(AU401,"0.#"),1)="."),TRUE,FALSE)</formula>
    </cfRule>
    <cfRule type="expression" dxfId="39" priority="37">
      <formula>IF(AND(AU401&lt;0, RIGHT(TEXT(AU401,"0.#"),1)&lt;&gt;"."),TRUE,FALSE)</formula>
    </cfRule>
    <cfRule type="expression" dxfId="38" priority="38">
      <formula>IF(AND(AU401&lt;0, RIGHT(TEXT(AU401,"0.#"),1)="."),TRUE,FALSE)</formula>
    </cfRule>
  </conditionalFormatting>
  <conditionalFormatting sqref="AU402:AX402">
    <cfRule type="expression" dxfId="37" priority="31">
      <formula>IF(AND(AU402&gt;=0, RIGHT(TEXT(AU402,"0.#"),1)&lt;&gt;"."),TRUE,FALSE)</formula>
    </cfRule>
    <cfRule type="expression" dxfId="36" priority="32">
      <formula>IF(AND(AU402&gt;=0, RIGHT(TEXT(AU402,"0.#"),1)="."),TRUE,FALSE)</formula>
    </cfRule>
    <cfRule type="expression" dxfId="35" priority="33">
      <formula>IF(AND(AU402&lt;0, RIGHT(TEXT(AU402,"0.#"),1)&lt;&gt;"."),TRUE,FALSE)</formula>
    </cfRule>
    <cfRule type="expression" dxfId="34" priority="34">
      <formula>IF(AND(AU402&lt;0, RIGHT(TEXT(AU402,"0.#"),1)="."),TRUE,FALSE)</formula>
    </cfRule>
  </conditionalFormatting>
  <conditionalFormatting sqref="AU403:AX403">
    <cfRule type="expression" dxfId="33" priority="27">
      <formula>IF(AND(AU403&gt;=0, RIGHT(TEXT(AU403,"0.#"),1)&lt;&gt;"."),TRUE,FALSE)</formula>
    </cfRule>
    <cfRule type="expression" dxfId="32" priority="28">
      <formula>IF(AND(AU403&gt;=0, RIGHT(TEXT(AU403,"0.#"),1)="."),TRUE,FALSE)</formula>
    </cfRule>
    <cfRule type="expression" dxfId="31" priority="29">
      <formula>IF(AND(AU403&lt;0, RIGHT(TEXT(AU403,"0.#"),1)&lt;&gt;"."),TRUE,FALSE)</formula>
    </cfRule>
    <cfRule type="expression" dxfId="30" priority="30">
      <formula>IF(AND(AU403&lt;0, RIGHT(TEXT(AU403,"0.#"),1)="."),TRUE,FALSE)</formula>
    </cfRule>
  </conditionalFormatting>
  <conditionalFormatting sqref="Y185">
    <cfRule type="expression" dxfId="29" priority="25">
      <formula>IF(RIGHT(TEXT(Y185,"0.#"),1)=".",FALSE,TRUE)</formula>
    </cfRule>
    <cfRule type="expression" dxfId="28" priority="26">
      <formula>IF(RIGHT(TEXT(Y185,"0.#"),1)=".",TRUE,FALSE)</formula>
    </cfRule>
  </conditionalFormatting>
  <conditionalFormatting sqref="Y184">
    <cfRule type="expression" dxfId="27" priority="23">
      <formula>IF(RIGHT(TEXT(Y184,"0.#"),1)=".",FALSE,TRUE)</formula>
    </cfRule>
    <cfRule type="expression" dxfId="26" priority="24">
      <formula>IF(RIGHT(TEXT(Y184,"0.#"),1)=".",TRUE,FALSE)</formula>
    </cfRule>
  </conditionalFormatting>
  <conditionalFormatting sqref="Y183">
    <cfRule type="expression" dxfId="25" priority="21">
      <formula>IF(RIGHT(TEXT(Y183,"0.#"),1)=".",FALSE,TRUE)</formula>
    </cfRule>
    <cfRule type="expression" dxfId="24" priority="22">
      <formula>IF(RIGHT(TEXT(Y183,"0.#"),1)=".",TRUE,FALSE)</formula>
    </cfRule>
  </conditionalFormatting>
  <conditionalFormatting sqref="Y182">
    <cfRule type="expression" dxfId="23" priority="19">
      <formula>IF(RIGHT(TEXT(Y182,"0.#"),1)=".",FALSE,TRUE)</formula>
    </cfRule>
    <cfRule type="expression" dxfId="22" priority="20">
      <formula>IF(RIGHT(TEXT(Y182,"0.#"),1)=".",TRUE,FALSE)</formula>
    </cfRule>
  </conditionalFormatting>
  <conditionalFormatting sqref="Y181">
    <cfRule type="expression" dxfId="21" priority="17">
      <formula>IF(RIGHT(TEXT(Y181,"0.#"),1)=".",FALSE,TRUE)</formula>
    </cfRule>
    <cfRule type="expression" dxfId="20" priority="18">
      <formula>IF(RIGHT(TEXT(Y181,"0.#"),1)=".",TRUE,FALSE)</formula>
    </cfRule>
  </conditionalFormatting>
  <conditionalFormatting sqref="AU404:AX410">
    <cfRule type="expression" dxfId="19" priority="13">
      <formula>IF(AND(AU404&gt;=0, RIGHT(TEXT(AU404,"0.#"),1)&lt;&gt;"."),TRUE,FALSE)</formula>
    </cfRule>
    <cfRule type="expression" dxfId="18" priority="14">
      <formula>IF(AND(AU404&gt;=0, RIGHT(TEXT(AU404,"0.#"),1)="."),TRUE,FALSE)</formula>
    </cfRule>
    <cfRule type="expression" dxfId="17" priority="15">
      <formula>IF(AND(AU404&lt;0, RIGHT(TEXT(AU404,"0.#"),1)&lt;&gt;"."),TRUE,FALSE)</formula>
    </cfRule>
    <cfRule type="expression" dxfId="16" priority="16">
      <formula>IF(AND(AU404&lt;0, RIGHT(TEXT(AU404,"0.#"),1)="."),TRUE,FALSE)</formula>
    </cfRule>
  </conditionalFormatting>
  <conditionalFormatting sqref="AU467:AX467">
    <cfRule type="expression" dxfId="15" priority="9">
      <formula>IF(AND(AU467&gt;=0, RIGHT(TEXT(AU467,"0.#"),1)&lt;&gt;"."),TRUE,FALSE)</formula>
    </cfRule>
    <cfRule type="expression" dxfId="14" priority="10">
      <formula>IF(AND(AU467&gt;=0, RIGHT(TEXT(AU467,"0.#"),1)="."),TRUE,FALSE)</formula>
    </cfRule>
    <cfRule type="expression" dxfId="13" priority="11">
      <formula>IF(AND(AU467&lt;0, RIGHT(TEXT(AU467,"0.#"),1)&lt;&gt;"."),TRUE,FALSE)</formula>
    </cfRule>
    <cfRule type="expression" dxfId="12" priority="12">
      <formula>IF(AND(AU467&lt;0, RIGHT(TEXT(AU467,"0.#"),1)="."),TRUE,FALSE)</formula>
    </cfRule>
  </conditionalFormatting>
  <conditionalFormatting sqref="AU468:AX476">
    <cfRule type="expression" dxfId="11" priority="5">
      <formula>IF(AND(AU468&gt;=0, RIGHT(TEXT(AU468,"0.#"),1)&lt;&gt;"."),TRUE,FALSE)</formula>
    </cfRule>
    <cfRule type="expression" dxfId="10" priority="6">
      <formula>IF(AND(AU468&gt;=0, RIGHT(TEXT(AU468,"0.#"),1)="."),TRUE,FALSE)</formula>
    </cfRule>
    <cfRule type="expression" dxfId="9" priority="7">
      <formula>IF(AND(AU468&lt;0, RIGHT(TEXT(AU468,"0.#"),1)&lt;&gt;"."),TRUE,FALSE)</formula>
    </cfRule>
    <cfRule type="expression" dxfId="8" priority="8">
      <formula>IF(AND(AU468&lt;0, RIGHT(TEXT(AU468,"0.#"),1)="."),TRUE,FALSE)</formula>
    </cfRule>
  </conditionalFormatting>
  <conditionalFormatting sqref="AK468:AK476">
    <cfRule type="expression" dxfId="7" priority="3">
      <formula>IF(RIGHT(TEXT(AK468,"0.#"),1)=".",FALSE,TRUE)</formula>
    </cfRule>
    <cfRule type="expression" dxfId="6" priority="4">
      <formula>IF(RIGHT(TEXT(AK468,"0.#"),1)=".",TRUE,FALSE)</formula>
    </cfRule>
  </conditionalFormatting>
  <conditionalFormatting sqref="AK467">
    <cfRule type="expression" dxfId="5" priority="1">
      <formula>IF(RIGHT(TEXT(AK467,"0.#"),1)=".",FALSE,TRUE)</formula>
    </cfRule>
    <cfRule type="expression" dxfId="4" priority="2">
      <formula>IF(RIGHT(TEXT(AK467,"0.#"),1)=".",TRUE,FALSE)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5" manualBreakCount="5">
    <brk id="104" max="16383" man="1"/>
    <brk id="138" max="16383" man="1"/>
    <brk id="177" max="16383" man="1"/>
    <brk id="232" max="16383"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362</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371</v>
      </c>
      <c r="R3" s="15" t="str">
        <f t="shared" ref="R3:R8" si="3">IF(Q3="","",P3)</f>
        <v>委託・請負</v>
      </c>
      <c r="S3" s="15" t="str">
        <f t="shared" ref="S3:S8" si="4">IF(R3="",S2,IF(S2&lt;&gt;"",CONCATENATE(S2,"、",R3),R3))</f>
        <v>委託・請負</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364</v>
      </c>
      <c r="L10" s="17"/>
      <c r="M10" s="15" t="str">
        <f t="shared" si="2"/>
        <v/>
      </c>
      <c r="N10" s="15" t="str">
        <f t="shared" si="6"/>
        <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t="s">
        <v>371</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2015-08-25T02:48:58Z</cp:lastPrinted>
  <dcterms:created xsi:type="dcterms:W3CDTF">2012-03-13T00:50:25Z</dcterms:created>
  <dcterms:modified xsi:type="dcterms:W3CDTF">2015-08-25T03:13:40Z</dcterms:modified>
</cp:coreProperties>
</file>