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5" yWindow="4020" windowWidth="20520" windowHeight="40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<sst xmlns="http://schemas.openxmlformats.org/spreadsheetml/2006/main" count="777" uniqueCount="458">
  <si>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</si>
  <si>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</si>
  <si>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</si>
  <si>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</si>
  <si>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</si>
  <si>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</si>
  <si>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</si>
  <si>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</si>
  <si>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</si>
  <si>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</si>
  <si>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</si>
  <si>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</si>
  <si>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</si>
  <si>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</si>
  <si>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</si>
  <si>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</si>
  <si>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</si>
  <si>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</si>
  <si>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</si>
  <si>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</si>
  <si>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</si>
  <si>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</si>
  <si>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</si>
  <si>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</si>
  <si>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</si>
  <si>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</si>
  <si>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</si>
  <si>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</si>
  <si>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</si>
  <si>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</si>
  <si>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</si>
  <si>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</si>
  <si>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</si>
  <si>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</si>
  <si>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</si>
  <si>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</si>
  <si>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</si>
  <si>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</si>
  <si>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</si>
  <si>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</si>
  <si>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</si>
  <si>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</si>
  <si>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</si>
  <si>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</si>
  <si>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</si>
  <si>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</si>
  <si>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</si>
  <si>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</si>
  <si>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</si>
  <si>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</si>
  <si>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</si>
  <si>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</si>
  <si>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</si>
  <si>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</si>
  <si>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</si>
  <si>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</si>
  <si>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</si>
  <si>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</si>
  <si>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</si>
  <si>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</si>
  <si>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</si>
  <si>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</si>
  <si>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</si>
  <si>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</si>
  <si>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</si>
  <si>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</si>
  <si>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</si>
  <si>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</si>
  <si>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</si>
  <si>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</si>
  <si>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</si>
  <si>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</si>
  <si>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</si>
  <si>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</si>
  <si>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</si>
  <si>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</si>
  <si>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</si>
  <si>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</si>
  <si>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</si>
  <si>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</si>
  <si>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</si>
  <si>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</si>
  <si>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</si>
  <si>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</si>
  <si>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</si>
  <si>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</si>
  <si>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</si>
  <si>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</si>
  <si>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</si>
  <si>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</si>
  <si>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</si>
  <si>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</si>
  <si>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</si>
  <si>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</si>
  <si>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</si>
  <si>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</si>
  <si>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</si>
  <si>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</si>
  <si>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</si>
  <si>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</si>
  <si>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</si>
  <si>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</si>
  <si>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</si>
  <si>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</si>
  <si>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</si>
  <si>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</si>
  <si>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</si>
  <si>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</si>
  <si>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</si>
  <si>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</si>
  <si>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</si>
  <si>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</si>
  <si>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</si>
  <si>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</si>
  <si>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</si>
  <si>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</si>
  <si>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</si>
  <si>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</si>
  <si>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</si>
  <si>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</si>
  <si>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</si>
  <si>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</si>
  <si>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</si>
  <si>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</si>
  <si>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</si>
  <si>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</si>
  <si>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</si>
  <si>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</si>
  <si>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</si>
  <si>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</si>
  <si>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</si>
  <si>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</si>
  <si>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</si>
  <si>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</si>
  <si>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</si>
  <si>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</si>
  <si>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</si>
  <si>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</si>
  <si>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</si>
  <si>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</si>
  <si>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</si>
  <si>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</si>
  <si>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</si>
  <si>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</si>
  <si>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</si>
  <si>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</si>
  <si>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</si>
  <si>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</si>
  <si>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</si>
  <si>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</si>
  <si>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</si>
  <si>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</si>
  <si>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</si>
  <si>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</si>
  <si>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</si>
  <si>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</si>
  <si>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</si>
  <si>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</si>
  <si>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</si>
  <si>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</si>
  <si>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</si>
  <si>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</si>
  <si>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</si>
  <si>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</si>
  <si>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</si>
  <si>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</si>
  <si>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</si>
  <si>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</si>
  <si>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</si>
  <si>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</si>
  <si>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</si>
  <si>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</si>
  <si>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</si>
  <si>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</si>
  <si>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</si>
  <si>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</si>
  <si>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</si>
  <si>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</si>
  <si>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</si>
  <si>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</si>
  <si>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</si>
  <si>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</si>
  <si>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</si>
  <si>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</si>
  <si>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</si>
  <si>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</si>
  <si>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</si>
  <si>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</si>
  <si>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</si>
  <si>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</si>
  <si>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</si>
  <si>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</si>
  <si>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</si>
  <si>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</si>
  <si>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</si>
  <si>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</si>
  <si>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</si>
  <si>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</si>
  <si>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</si>
  <si>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</si>
  <si>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</si>
  <si>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</si>
  <si>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</si>
  <si>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</si>
  <si>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</si>
  <si>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</si>
  <si>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</si>
  <si>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</si>
  <si>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</si>
  <si>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</si>
  <si>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</si>
  <si>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</si>
  <si>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</si>
  <si>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</si>
  <si>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</si>
  <si>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</si>
  <si>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</si>
  <si>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</si>
  <si>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</si>
  <si>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</si>
  <si>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</si>
  <si>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</si>
  <si>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</si>
  <si>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</si>
  <si>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</si>
  <si>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</si>
  <si>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</si>
  <si>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</si>
  <si>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</si>
  <si>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</si>
  <si>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</si>
  <si>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</si>
  <si>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</si>
  <si>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</si>
  <si>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</si>
  <si>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</si>
  <si>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</si>
  <si>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</si>
  <si>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</si>
  <si>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</si>
  <si>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</si>
  <si>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</si>
  <si>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</si>
  <si>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</si>
  <si>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</si>
  <si>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</si>
  <si>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</si>
  <si>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</si>
  <si>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</si>
  <si>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</si>
  <si>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</si>
  <si>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</si>
  <si>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</si>
  <si>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</si>
  <si>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</si>
  <si>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</si>
  <si>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</si>
  <si>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</si>
  <si>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</si>
  <si>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</si>
  <si>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</si>
  <si>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</si>
  <si>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</si>
  <si>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</si>
  <si>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</si>
  <si>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</si>
  <si>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</si>
  <si>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</si>
  <si>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</si>
  <si>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</si>
  <si>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</si>
  <si>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</si>
  <si>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</si>
  <si>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</si>
  <si>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</si>
  <si>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</si>
  <si>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</si>
  <si>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</si>
  <si>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</si>
  <si>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</si>
  <si>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</si>
  <si>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</si>
  <si>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</si>
  <si>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</si>
  <si>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</si>
  <si>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</si>
  <si>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</si>
  <si>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</si>
  <si>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</si>
  <si>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</si>
  <si>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</si>
  <si>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</si>
  <si>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</si>
  <si>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</si>
  <si>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</si>
  <si>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</si>
  <si>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</si>
  <si>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</si>
  <si>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</si>
  <si>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</si>
  <si>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</si>
  <si>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</si>
  <si>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</si>
  <si>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</si>
  <si>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</si>
  <si>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</si>
  <si>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</si>
  <si>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</si>
  <si>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</si>
  <si>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</si>
  <si>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</si>
  <si>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</si>
  <si>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</si>
  <si>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</si>
  <si>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</si>
  <si>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</si>
  <si>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</si>
  <si>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</si>
  <si>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</si>
  <si>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</si>
  <si>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</si>
  <si>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</si>
  <si>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</si>
  <si>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</si>
  <si>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</si>
  <si>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</si>
  <si>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</si>
  <si>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</si>
  <si>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</si>
  <si>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</si>
  <si>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</si>
  <si>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</si>
  <si>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</si>
  <si>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</si>
  <si>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</si>
  <si>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</si>
  <si>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</si>
  <si>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</si>
  <si>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</si>
  <si>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</si>
  <si>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</si>
  <si>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</si>
  <si>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</si>
  <si>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</si>
  <si>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</si>
  <si>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</si>
  <si>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</si>
  <si>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</si>
  <si>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</si>
  <si>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</si>
  <si>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</si>
  <si>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</si>
  <si>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</si>
  <si>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</si>
  <si>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</si>
  <si>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</si>
  <si>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</si>
  <si>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</si>
  <si>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</si>
  <si>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</si>
  <si>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</si>
  <si>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</si>
  <si>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</si>
  <si>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</si>
  <si>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</si>
  <si>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</si>
  <si>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</si>
  <si>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</si>
  <si>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</si>
  <si>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</si>
  <si>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</si>
  <si>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</si>
  <si>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</si>
  <si>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</si>
  <si>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</si>
  <si>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</si>
  <si>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</si>
  <si>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</si>
  <si>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</si>
  <si>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</si>
  <si>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山林施設災害復旧等事業</t>
    <phoneticPr fontId="5"/>
  </si>
  <si>
    <t>153</t>
    <phoneticPr fontId="5"/>
  </si>
  <si>
    <t>・公共土木施設災害復旧事業費国庫負担法第3条
・農林水産業施設災害復旧事業費国庫補助の暫定措置に関する法律第3条</t>
    <rPh sb="28" eb="29">
      <t>ギョウ</t>
    </rPh>
    <phoneticPr fontId="9"/>
  </si>
  <si>
    <t>国による直轄事業、都道府県・市町村等による国庫補助事業
①山林施設災害復旧事業
　災害により被災した治山・林道施設の復旧を行う事業
　　負担率10/10（国有林野内における治山施設の復旧）
　　補助率又は負担率2/3（民有林における治山施設の復旧で県が行う場合の補助率、国が直轄又は代行により行う場合の負担率）
　　補助率6.5/10(民有林における林道施設(奥地幹線林道)、市町村が行う林地荒廃防止施設の復旧)
　　補助率5/10(民有林における林道施設(その他の林道)の復旧)</t>
    <rPh sb="77" eb="80">
      <t>コクユウリン</t>
    </rPh>
    <rPh sb="80" eb="81">
      <t>ヤ</t>
    </rPh>
    <rPh sb="81" eb="82">
      <t>ナイ</t>
    </rPh>
    <rPh sb="88" eb="90">
      <t>シセツ</t>
    </rPh>
    <rPh sb="91" eb="93">
      <t>フッキュウ</t>
    </rPh>
    <rPh sb="97" eb="100">
      <t>ホジョリツ</t>
    </rPh>
    <rPh sb="100" eb="101">
      <t>マタ</t>
    </rPh>
    <rPh sb="102" eb="104">
      <t>フタン</t>
    </rPh>
    <rPh sb="104" eb="105">
      <t>リツ</t>
    </rPh>
    <rPh sb="109" eb="111">
      <t>ミンユウ</t>
    </rPh>
    <rPh sb="124" eb="125">
      <t>ケン</t>
    </rPh>
    <rPh sb="126" eb="127">
      <t>オコナ</t>
    </rPh>
    <rPh sb="128" eb="130">
      <t>バアイ</t>
    </rPh>
    <rPh sb="131" eb="134">
      <t>ホジョリツ</t>
    </rPh>
    <rPh sb="135" eb="136">
      <t>クニ</t>
    </rPh>
    <rPh sb="137" eb="139">
      <t>チョッカツ</t>
    </rPh>
    <rPh sb="139" eb="140">
      <t>マタ</t>
    </rPh>
    <rPh sb="141" eb="143">
      <t>ダイコウ</t>
    </rPh>
    <rPh sb="146" eb="147">
      <t>オコナ</t>
    </rPh>
    <rPh sb="148" eb="150">
      <t>バアイ</t>
    </rPh>
    <rPh sb="151" eb="153">
      <t>フタン</t>
    </rPh>
    <rPh sb="153" eb="154">
      <t>リツ</t>
    </rPh>
    <rPh sb="158" eb="161">
      <t>ホジョリツ</t>
    </rPh>
    <rPh sb="168" eb="171">
      <t>ミンユウリン</t>
    </rPh>
    <rPh sb="175" eb="177">
      <t>リンドウ</t>
    </rPh>
    <rPh sb="177" eb="179">
      <t>シセツ</t>
    </rPh>
    <rPh sb="180" eb="182">
      <t>オクチ</t>
    </rPh>
    <rPh sb="182" eb="184">
      <t>カンセン</t>
    </rPh>
    <rPh sb="184" eb="186">
      <t>リンドウ</t>
    </rPh>
    <rPh sb="188" eb="191">
      <t>シチョウソン</t>
    </rPh>
    <rPh sb="192" eb="193">
      <t>オコナ</t>
    </rPh>
    <rPh sb="194" eb="196">
      <t>リンチ</t>
    </rPh>
    <rPh sb="196" eb="198">
      <t>コウハイ</t>
    </rPh>
    <rPh sb="198" eb="200">
      <t>ボウシ</t>
    </rPh>
    <rPh sb="200" eb="202">
      <t>シセツ</t>
    </rPh>
    <rPh sb="203" eb="205">
      <t>フッキュウ</t>
    </rPh>
    <phoneticPr fontId="9"/>
  </si>
  <si>
    <t>平成29年度までに山林施設災害復旧等事業を完了する。</t>
    <rPh sb="0" eb="2">
      <t>ヘイセイ</t>
    </rPh>
    <rPh sb="4" eb="6">
      <t>ネンド</t>
    </rPh>
    <rPh sb="9" eb="11">
      <t>サンリン</t>
    </rPh>
    <rPh sb="11" eb="13">
      <t>シセツ</t>
    </rPh>
    <rPh sb="13" eb="15">
      <t>サイガイ</t>
    </rPh>
    <rPh sb="15" eb="17">
      <t>フッキュウ</t>
    </rPh>
    <rPh sb="17" eb="18">
      <t>トウ</t>
    </rPh>
    <rPh sb="18" eb="20">
      <t>ジギョウ</t>
    </rPh>
    <rPh sb="21" eb="23">
      <t>カンリョウ</t>
    </rPh>
    <phoneticPr fontId="3"/>
  </si>
  <si>
    <t>山林施設災害復旧等事業が完了した箇所数</t>
  </si>
  <si>
    <t>箇所</t>
    <rPh sb="0" eb="2">
      <t>カショ</t>
    </rPh>
    <phoneticPr fontId="5"/>
  </si>
  <si>
    <t>-</t>
    <phoneticPr fontId="5"/>
  </si>
  <si>
    <t>山林施設災害復旧等事業に着手した箇所数</t>
  </si>
  <si>
    <t>-</t>
    <phoneticPr fontId="5"/>
  </si>
  <si>
    <t>-</t>
    <phoneticPr fontId="5"/>
  </si>
  <si>
    <t>直轄治山施設災害復旧費</t>
    <rPh sb="0" eb="2">
      <t>チョッカツ</t>
    </rPh>
    <rPh sb="2" eb="4">
      <t>チサン</t>
    </rPh>
    <rPh sb="4" eb="6">
      <t>シセツ</t>
    </rPh>
    <rPh sb="6" eb="8">
      <t>サイガイ</t>
    </rPh>
    <rPh sb="8" eb="11">
      <t>フッキュウヒ</t>
    </rPh>
    <phoneticPr fontId="5"/>
  </si>
  <si>
    <t>国有林野内直轄治山施設災害復旧費</t>
    <rPh sb="0" eb="3">
      <t>コクユウリン</t>
    </rPh>
    <rPh sb="3" eb="5">
      <t>ヤナイ</t>
    </rPh>
    <rPh sb="5" eb="7">
      <t>チョッカツ</t>
    </rPh>
    <rPh sb="7" eb="9">
      <t>チサン</t>
    </rPh>
    <rPh sb="9" eb="11">
      <t>シセツ</t>
    </rPh>
    <rPh sb="11" eb="13">
      <t>サイガイ</t>
    </rPh>
    <rPh sb="13" eb="16">
      <t>フッキュウヒ</t>
    </rPh>
    <phoneticPr fontId="5"/>
  </si>
  <si>
    <t>林道施設災害復旧事業費補助</t>
    <rPh sb="0" eb="2">
      <t>リンドウ</t>
    </rPh>
    <rPh sb="2" eb="4">
      <t>シセツ</t>
    </rPh>
    <rPh sb="4" eb="6">
      <t>サイガイ</t>
    </rPh>
    <rPh sb="6" eb="8">
      <t>フッキュウ</t>
    </rPh>
    <rPh sb="8" eb="11">
      <t>ジギョウヒ</t>
    </rPh>
    <rPh sb="11" eb="13">
      <t>ホジョ</t>
    </rPh>
    <phoneticPr fontId="5"/>
  </si>
  <si>
    <t>治山施設災害復旧事業費補助</t>
    <rPh sb="0" eb="2">
      <t>チサン</t>
    </rPh>
    <rPh sb="2" eb="4">
      <t>シセツ</t>
    </rPh>
    <rPh sb="4" eb="6">
      <t>サイガイ</t>
    </rPh>
    <rPh sb="6" eb="8">
      <t>フッキュウ</t>
    </rPh>
    <rPh sb="8" eb="11">
      <t>ジギョウヒ</t>
    </rPh>
    <rPh sb="11" eb="13">
      <t>ホジョ</t>
    </rPh>
    <phoneticPr fontId="5"/>
  </si>
  <si>
    <t>地震、津波により被災した治山・林道施設に対して、緊急的に復旧を行うものであることから、被災地のニーズがある。</t>
  </si>
  <si>
    <t>災害は、地域間で発生にバラツキがあり、国が一定の基準に基づき国費により事業を進めることが必要である。</t>
    <rPh sb="8" eb="10">
      <t>ハッセイ</t>
    </rPh>
    <phoneticPr fontId="5"/>
  </si>
  <si>
    <t>公共土木施設災害復旧事業費国庫負担法等にて国と地方の負担割合を規定している。</t>
  </si>
  <si>
    <t>‐</t>
  </si>
  <si>
    <t>本事業は、施設の被害状況に応じて、工事内容､規模等を決定し事業を実施するため、毎年度の単位当たりコストが大きく変動することから、年度間による比較は適当ではない。</t>
  </si>
  <si>
    <t>指導監督費が該当するが、事業の円滑な推進のため、都道府県が市町村を指導監督する限定的な経費であることから、合理的である。</t>
  </si>
  <si>
    <t>費目・使途については、要綱等に定められており、事業の内容について箇所ごとに確認している。</t>
  </si>
  <si>
    <t>△</t>
  </si>
  <si>
    <t>コストの削減については、従前からコスト縮減優良事例の周知を行うとともに、事業として実施する工種、工法の選定に当たって、性能、安定性、経済性等の比較検討などに取り組んでいるところである。</t>
  </si>
  <si>
    <t>治山・林道施設の被災箇所ごとに被災状況、復旧計画内容等の確認・審査を実施して事業費を決定した上で実施しており効果的な事業である。</t>
  </si>
  <si>
    <t>本事業は、公共の福祉を確保する等の目的で被災した施設の復旧を速やかに実施しており、復旧した施設は十分に活用されている。</t>
  </si>
  <si>
    <t>今後も引き続き取り組みを継続し、よりコスト縮減が推進するよう努める。</t>
  </si>
  <si>
    <t>A.森林管理局</t>
    <rPh sb="2" eb="4">
      <t>シンリン</t>
    </rPh>
    <rPh sb="4" eb="7">
      <t>カンリキョク</t>
    </rPh>
    <phoneticPr fontId="6"/>
  </si>
  <si>
    <t>B.都道府県</t>
    <rPh sb="2" eb="6">
      <t>トドウフケン</t>
    </rPh>
    <phoneticPr fontId="6"/>
  </si>
  <si>
    <t>C.都道府県</t>
    <rPh sb="2" eb="6">
      <t>トドウフケン</t>
    </rPh>
    <phoneticPr fontId="3"/>
  </si>
  <si>
    <t>D.市町村</t>
    <rPh sb="2" eb="5">
      <t>シチョウソン</t>
    </rPh>
    <phoneticPr fontId="3"/>
  </si>
  <si>
    <t>漁港関係等災害復旧事業</t>
    <phoneticPr fontId="5"/>
  </si>
  <si>
    <t>農地・農業用施設等の復興関連事業</t>
    <phoneticPr fontId="5"/>
  </si>
  <si>
    <t>農村振興局</t>
    <phoneticPr fontId="5"/>
  </si>
  <si>
    <t>水産庁</t>
    <phoneticPr fontId="5"/>
  </si>
  <si>
    <t>当初見込みより多く着手したところである。</t>
    <rPh sb="0" eb="2">
      <t>トウショ</t>
    </rPh>
    <rPh sb="2" eb="4">
      <t>ミコ</t>
    </rPh>
    <rPh sb="7" eb="8">
      <t>オオ</t>
    </rPh>
    <rPh sb="9" eb="11">
      <t>チャクシュ</t>
    </rPh>
    <phoneticPr fontId="5"/>
  </si>
  <si>
    <t>平成29年度までの完了に向け、着実に事業を実施しているところである。</t>
    <rPh sb="0" eb="2">
      <t>ヘイセイ</t>
    </rPh>
    <rPh sb="4" eb="6">
      <t>ネンド</t>
    </rPh>
    <rPh sb="9" eb="11">
      <t>カンリョウ</t>
    </rPh>
    <rPh sb="12" eb="13">
      <t>ム</t>
    </rPh>
    <rPh sb="15" eb="17">
      <t>チャクジツ</t>
    </rPh>
    <rPh sb="18" eb="20">
      <t>ジギョウ</t>
    </rPh>
    <rPh sb="21" eb="23">
      <t>ジッシ</t>
    </rPh>
    <phoneticPr fontId="5"/>
  </si>
  <si>
    <t>・平成23年度一般会計（復興財源由来）分における平成24年度以降への繰越し額
　平成24年度  35,435百万円
　平成25年度    7,512百万円
・林野庁ＨＰ掲載URL　http://www.rinya.maff.go.jp/j/saigai/saigaitaisaku/saigaijigyou.html</t>
    <rPh sb="1" eb="3">
      <t>ヘイセイ</t>
    </rPh>
    <rPh sb="5" eb="7">
      <t>ネンド</t>
    </rPh>
    <rPh sb="7" eb="9">
      <t>イッパン</t>
    </rPh>
    <rPh sb="9" eb="11">
      <t>カイケイ</t>
    </rPh>
    <rPh sb="12" eb="14">
      <t>フッコウ</t>
    </rPh>
    <rPh sb="14" eb="16">
      <t>ザイゲン</t>
    </rPh>
    <rPh sb="16" eb="18">
      <t>ユライ</t>
    </rPh>
    <rPh sb="19" eb="20">
      <t>ブン</t>
    </rPh>
    <rPh sb="59" eb="61">
      <t>ヘイセイ</t>
    </rPh>
    <rPh sb="63" eb="65">
      <t>ネンド</t>
    </rPh>
    <rPh sb="74" eb="75">
      <t>ヒャク</t>
    </rPh>
    <rPh sb="75" eb="77">
      <t>マンエン</t>
    </rPh>
    <phoneticPr fontId="5"/>
  </si>
  <si>
    <t>地震、津波により被災した治山・林道施設に対して、緊急的に復旧を行うことにより、地域の安全・安心の確保を図る。</t>
    <rPh sb="12" eb="14">
      <t>チサン</t>
    </rPh>
    <rPh sb="15" eb="17">
      <t>リンドウ</t>
    </rPh>
    <rPh sb="20" eb="21">
      <t>タイ</t>
    </rPh>
    <rPh sb="24" eb="27">
      <t>キンキュウテキ</t>
    </rPh>
    <rPh sb="28" eb="30">
      <t>フッキュウ</t>
    </rPh>
    <phoneticPr fontId="6"/>
  </si>
  <si>
    <t>政策目的である「復興施策の推進」を達成するために必要な治山・林道施設の復旧を行うものであり、優先度は高い。</t>
    <rPh sb="8" eb="10">
      <t>フッコウ</t>
    </rPh>
    <rPh sb="27" eb="29">
      <t>チサン</t>
    </rPh>
    <rPh sb="30" eb="32">
      <t>リンドウ</t>
    </rPh>
    <rPh sb="32" eb="34">
      <t>シセツ</t>
    </rPh>
    <rPh sb="35" eb="37">
      <t>フッキュウ</t>
    </rPh>
    <phoneticPr fontId="5"/>
  </si>
  <si>
    <t>不用を生じたのは、詳細測量の結果工事数量が各年度の当初計画より減少したこと及び平成26年度の資材の単価が低下したことにより事業費が少なくなったことや、他所管の復旧事業計画との調整により、当事業での実施を取りやめたこと、などのためである。</t>
    <rPh sb="39" eb="41">
      <t>ヘイセイ</t>
    </rPh>
    <rPh sb="43" eb="45">
      <t>ネンド</t>
    </rPh>
    <phoneticPr fontId="5"/>
  </si>
  <si>
    <t>他部局が所管する災害復旧事業とは対象施設により適切な区分ができている。</t>
  </si>
  <si>
    <t>コスト削減については、従前からコスト縮減優良事例の周知を行うとともに、対策の工種・工法に係る比較検討を行うなどに取り組んでいるところである。</t>
  </si>
  <si>
    <t>現状通り</t>
  </si>
  <si>
    <t>　地震、津波により被災した治山・林道施設の緊急的復旧を行うことを目的とした復興に資する必要性の高い事業である。しかし、平成26年度に多額の繰越を出していることを踏まえ、予算要求に当たっては事業規模の精査を行うこと。</t>
    <phoneticPr fontId="5"/>
  </si>
  <si>
    <t>　引き続き効率的・効果的な予算の執行に努めていく。</t>
    <phoneticPr fontId="5"/>
  </si>
  <si>
    <t>点検対象外</t>
    <phoneticPr fontId="5"/>
  </si>
  <si>
    <t>これまでの復旧対策の進捗により、新たに事業実施が必要となる箇所が減少する見込みのため</t>
    <phoneticPr fontId="5"/>
  </si>
  <si>
    <t>治山・林道施設の災害復旧工事の発注においては、一般競争入札等により競争性を確保して実施している。</t>
  </si>
  <si>
    <t>A.森林管理局（東北森林管理局）</t>
    <rPh sb="2" eb="4">
      <t>シンリン</t>
    </rPh>
    <rPh sb="4" eb="7">
      <t>カンリキョク</t>
    </rPh>
    <rPh sb="8" eb="10">
      <t>トウホク</t>
    </rPh>
    <rPh sb="10" eb="12">
      <t>シンリン</t>
    </rPh>
    <rPh sb="12" eb="14">
      <t>カンリ</t>
    </rPh>
    <rPh sb="14" eb="15">
      <t>キョク</t>
    </rPh>
    <phoneticPr fontId="6"/>
  </si>
  <si>
    <t>建設費</t>
    <rPh sb="0" eb="3">
      <t>ケンセツヒ</t>
    </rPh>
    <phoneticPr fontId="3"/>
  </si>
  <si>
    <t>設計費</t>
    <rPh sb="0" eb="3">
      <t>セッケイヒ</t>
    </rPh>
    <phoneticPr fontId="3"/>
  </si>
  <si>
    <t>国の直轄事業による治山施設災害復旧事業の請負契約に係る建設費</t>
    <rPh sb="0" eb="1">
      <t>クニ</t>
    </rPh>
    <rPh sb="2" eb="4">
      <t>チョッカツ</t>
    </rPh>
    <rPh sb="4" eb="6">
      <t>ジギョウ</t>
    </rPh>
    <rPh sb="9" eb="11">
      <t>チサン</t>
    </rPh>
    <rPh sb="11" eb="13">
      <t>シセツ</t>
    </rPh>
    <rPh sb="13" eb="15">
      <t>サイガイ</t>
    </rPh>
    <rPh sb="15" eb="17">
      <t>フッキュウ</t>
    </rPh>
    <rPh sb="17" eb="19">
      <t>ジギョウ</t>
    </rPh>
    <rPh sb="20" eb="22">
      <t>ウケオイ</t>
    </rPh>
    <rPh sb="22" eb="24">
      <t>ケイヤク</t>
    </rPh>
    <rPh sb="25" eb="26">
      <t>カカ</t>
    </rPh>
    <rPh sb="27" eb="30">
      <t>ケンセツヒ</t>
    </rPh>
    <phoneticPr fontId="3"/>
  </si>
  <si>
    <t>国の直轄事業による治山施設災害復旧事業の請負契約に係る設計費</t>
    <rPh sb="0" eb="1">
      <t>クニ</t>
    </rPh>
    <rPh sb="2" eb="4">
      <t>チョッカツ</t>
    </rPh>
    <rPh sb="4" eb="6">
      <t>ジギョウ</t>
    </rPh>
    <rPh sb="9" eb="11">
      <t>チサン</t>
    </rPh>
    <rPh sb="11" eb="13">
      <t>シセツ</t>
    </rPh>
    <rPh sb="13" eb="15">
      <t>サイガイ</t>
    </rPh>
    <rPh sb="15" eb="17">
      <t>フッキュウ</t>
    </rPh>
    <rPh sb="17" eb="19">
      <t>ジギョウ</t>
    </rPh>
    <rPh sb="20" eb="22">
      <t>ウケオイ</t>
    </rPh>
    <rPh sb="22" eb="24">
      <t>ケイヤク</t>
    </rPh>
    <rPh sb="25" eb="26">
      <t>カカ</t>
    </rPh>
    <rPh sb="27" eb="30">
      <t>セッケイヒ</t>
    </rPh>
    <phoneticPr fontId="3"/>
  </si>
  <si>
    <t>B.都道府県（宮城県）</t>
    <rPh sb="2" eb="6">
      <t>トドウフケン</t>
    </rPh>
    <rPh sb="7" eb="9">
      <t>ミヤギ</t>
    </rPh>
    <rPh sb="9" eb="10">
      <t>ケン</t>
    </rPh>
    <phoneticPr fontId="3"/>
  </si>
  <si>
    <t>県営事業費</t>
    <rPh sb="0" eb="2">
      <t>ケンエイ</t>
    </rPh>
    <rPh sb="2" eb="5">
      <t>ジギョウヒ</t>
    </rPh>
    <phoneticPr fontId="3"/>
  </si>
  <si>
    <t>県が実施する治山施設災害復旧事業に係る事業費</t>
    <rPh sb="0" eb="1">
      <t>ケン</t>
    </rPh>
    <rPh sb="2" eb="4">
      <t>ジッシ</t>
    </rPh>
    <rPh sb="6" eb="8">
      <t>チサン</t>
    </rPh>
    <rPh sb="8" eb="10">
      <t>シセツ</t>
    </rPh>
    <rPh sb="10" eb="12">
      <t>サイガイ</t>
    </rPh>
    <rPh sb="12" eb="14">
      <t>フッキュウ</t>
    </rPh>
    <rPh sb="14" eb="16">
      <t>ジギョウ</t>
    </rPh>
    <rPh sb="17" eb="18">
      <t>カカワ</t>
    </rPh>
    <rPh sb="19" eb="22">
      <t>ジギョウヒ</t>
    </rPh>
    <phoneticPr fontId="3"/>
  </si>
  <si>
    <t>C.都道府県（宮城県）</t>
    <rPh sb="2" eb="6">
      <t>トドウフケン</t>
    </rPh>
    <rPh sb="7" eb="9">
      <t>ミヤギ</t>
    </rPh>
    <rPh sb="9" eb="10">
      <t>ケン</t>
    </rPh>
    <phoneticPr fontId="3"/>
  </si>
  <si>
    <t>測量費</t>
    <rPh sb="0" eb="2">
      <t>ソクリョウ</t>
    </rPh>
    <rPh sb="2" eb="3">
      <t>ヒ</t>
    </rPh>
    <phoneticPr fontId="3"/>
  </si>
  <si>
    <t>治山施設災害復旧事業の請負契約に係る建設費</t>
    <rPh sb="0" eb="2">
      <t>チサン</t>
    </rPh>
    <rPh sb="2" eb="4">
      <t>シセツ</t>
    </rPh>
    <rPh sb="4" eb="6">
      <t>サイガイ</t>
    </rPh>
    <rPh sb="6" eb="8">
      <t>フッキュウ</t>
    </rPh>
    <rPh sb="8" eb="10">
      <t>ジギョウ</t>
    </rPh>
    <rPh sb="11" eb="13">
      <t>ウケオイ</t>
    </rPh>
    <rPh sb="13" eb="15">
      <t>ケイヤク</t>
    </rPh>
    <rPh sb="16" eb="17">
      <t>カカ</t>
    </rPh>
    <rPh sb="18" eb="21">
      <t>ケンセツヒ</t>
    </rPh>
    <phoneticPr fontId="3"/>
  </si>
  <si>
    <t>治山施設災害復旧事業の用地に係る測量費</t>
    <rPh sb="0" eb="2">
      <t>チサン</t>
    </rPh>
    <rPh sb="11" eb="13">
      <t>ヨウチ</t>
    </rPh>
    <rPh sb="12" eb="13">
      <t>ジツヨウ</t>
    </rPh>
    <rPh sb="16" eb="18">
      <t>ソクリョウ</t>
    </rPh>
    <rPh sb="18" eb="19">
      <t>ヒ</t>
    </rPh>
    <phoneticPr fontId="3"/>
  </si>
  <si>
    <t>補償費</t>
    <rPh sb="0" eb="3">
      <t>ホショウヒ</t>
    </rPh>
    <phoneticPr fontId="5"/>
  </si>
  <si>
    <t>D.市町村（喜多方市（福島県））</t>
    <rPh sb="2" eb="5">
      <t>シチョウソン</t>
    </rPh>
    <rPh sb="6" eb="9">
      <t>キタカタ</t>
    </rPh>
    <rPh sb="9" eb="10">
      <t>シ</t>
    </rPh>
    <rPh sb="10" eb="11">
      <t>キイチ</t>
    </rPh>
    <rPh sb="11" eb="13">
      <t>フクシマ</t>
    </rPh>
    <rPh sb="13" eb="14">
      <t>ケン</t>
    </rPh>
    <phoneticPr fontId="3"/>
  </si>
  <si>
    <t>林道施設災害復旧事業の請負契約に係る建設費</t>
    <rPh sb="0" eb="2">
      <t>リンドウ</t>
    </rPh>
    <rPh sb="2" eb="4">
      <t>シセツ</t>
    </rPh>
    <rPh sb="4" eb="6">
      <t>サイガイ</t>
    </rPh>
    <rPh sb="6" eb="8">
      <t>フッキュウ</t>
    </rPh>
    <rPh sb="8" eb="10">
      <t>ジギョウ</t>
    </rPh>
    <rPh sb="11" eb="13">
      <t>ウケオイ</t>
    </rPh>
    <rPh sb="13" eb="15">
      <t>ケイヤク</t>
    </rPh>
    <rPh sb="16" eb="17">
      <t>カカ</t>
    </rPh>
    <rPh sb="18" eb="21">
      <t>ケンセツヒ</t>
    </rPh>
    <phoneticPr fontId="3"/>
  </si>
  <si>
    <t>東北森林管理局</t>
    <rPh sb="0" eb="2">
      <t>トウホク</t>
    </rPh>
    <rPh sb="2" eb="4">
      <t>シンリン</t>
    </rPh>
    <rPh sb="4" eb="7">
      <t>カンリキョク</t>
    </rPh>
    <phoneticPr fontId="3"/>
  </si>
  <si>
    <t>関東森林管理局</t>
    <rPh sb="0" eb="2">
      <t>カントウ</t>
    </rPh>
    <rPh sb="2" eb="4">
      <t>シンリン</t>
    </rPh>
    <rPh sb="4" eb="7">
      <t>カンリキョク</t>
    </rPh>
    <phoneticPr fontId="5"/>
  </si>
  <si>
    <t>国有林、民有林直轄事業地における治山施設の復旧</t>
    <rPh sb="16" eb="18">
      <t>チサン</t>
    </rPh>
    <phoneticPr fontId="3"/>
  </si>
  <si>
    <t>国有林直轄事業地における治山施設の復旧</t>
    <rPh sb="12" eb="14">
      <t>チサン</t>
    </rPh>
    <phoneticPr fontId="3"/>
  </si>
  <si>
    <t>宮城県</t>
    <rPh sb="0" eb="2">
      <t>ミヤギ</t>
    </rPh>
    <rPh sb="2" eb="3">
      <t>ケン</t>
    </rPh>
    <phoneticPr fontId="3"/>
  </si>
  <si>
    <t>岩手県</t>
    <rPh sb="0" eb="3">
      <t>イワテケン</t>
    </rPh>
    <phoneticPr fontId="5"/>
  </si>
  <si>
    <t>福島県</t>
    <rPh sb="0" eb="3">
      <t>フクシマケン</t>
    </rPh>
    <phoneticPr fontId="5"/>
  </si>
  <si>
    <t>民有林における治山施設の復旧等業務</t>
    <rPh sb="0" eb="3">
      <t>ミンユウリン</t>
    </rPh>
    <rPh sb="7" eb="9">
      <t>チサン</t>
    </rPh>
    <rPh sb="9" eb="11">
      <t>シセツ</t>
    </rPh>
    <rPh sb="12" eb="14">
      <t>フッキュウ</t>
    </rPh>
    <rPh sb="14" eb="15">
      <t>トウ</t>
    </rPh>
    <rPh sb="15" eb="17">
      <t>ギョウム</t>
    </rPh>
    <phoneticPr fontId="3"/>
  </si>
  <si>
    <t>民有林における治山施設の復旧、市町村等に対する補助金の交付事務、指導監督等業務</t>
    <rPh sb="0" eb="3">
      <t>ミンユウリン</t>
    </rPh>
    <rPh sb="7" eb="9">
      <t>チサン</t>
    </rPh>
    <rPh sb="9" eb="11">
      <t>シセツ</t>
    </rPh>
    <rPh sb="12" eb="14">
      <t>フッキュウ</t>
    </rPh>
    <rPh sb="15" eb="18">
      <t>シチョウソン</t>
    </rPh>
    <rPh sb="18" eb="19">
      <t>トウ</t>
    </rPh>
    <rPh sb="20" eb="21">
      <t>タイ</t>
    </rPh>
    <rPh sb="23" eb="26">
      <t>ホジョキン</t>
    </rPh>
    <rPh sb="27" eb="29">
      <t>コウフ</t>
    </rPh>
    <rPh sb="29" eb="31">
      <t>ジム</t>
    </rPh>
    <rPh sb="32" eb="34">
      <t>シドウ</t>
    </rPh>
    <rPh sb="34" eb="36">
      <t>カントク</t>
    </rPh>
    <rPh sb="36" eb="37">
      <t>トウ</t>
    </rPh>
    <rPh sb="37" eb="39">
      <t>ギョウム</t>
    </rPh>
    <phoneticPr fontId="3"/>
  </si>
  <si>
    <t>民有林における治山施設の復旧</t>
    <rPh sb="0" eb="3">
      <t>ミンユウリン</t>
    </rPh>
    <rPh sb="7" eb="9">
      <t>チサン</t>
    </rPh>
    <rPh sb="9" eb="11">
      <t>シセツ</t>
    </rPh>
    <rPh sb="12" eb="14">
      <t>フッキュウ</t>
    </rPh>
    <phoneticPr fontId="3"/>
  </si>
  <si>
    <t>喜多方市（福島県）</t>
    <rPh sb="0" eb="4">
      <t>キタカタシ</t>
    </rPh>
    <rPh sb="5" eb="8">
      <t>フクシマケン</t>
    </rPh>
    <phoneticPr fontId="3"/>
  </si>
  <si>
    <t>須賀川市（福島県）</t>
    <rPh sb="0" eb="2">
      <t>スガ</t>
    </rPh>
    <rPh sb="2" eb="4">
      <t>カワシ</t>
    </rPh>
    <rPh sb="5" eb="8">
      <t>フクシマケン</t>
    </rPh>
    <phoneticPr fontId="5"/>
  </si>
  <si>
    <t>葛尾村（福島県）</t>
    <rPh sb="0" eb="1">
      <t>クズ</t>
    </rPh>
    <rPh sb="1" eb="3">
      <t>オムラ</t>
    </rPh>
    <rPh sb="4" eb="7">
      <t>フクシマケン</t>
    </rPh>
    <phoneticPr fontId="5"/>
  </si>
  <si>
    <t>民有林における林道施設の復旧</t>
    <rPh sb="0" eb="3">
      <t>ミンユウリン</t>
    </rPh>
    <rPh sb="7" eb="9">
      <t>リンドウ</t>
    </rPh>
    <rPh sb="9" eb="11">
      <t>シセツ</t>
    </rPh>
    <rPh sb="12" eb="14">
      <t>フッキュウ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</si>
</sst>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1" xfId="0" applyFont="1" applyFill="1" applyBorder="1" applyAlignment="1" applyProtection="1">
      <alignment horizontal="center" vertical="center"/>
      <protection locked="0"/>
    </xf>
    <xf numFmtId="0" fontId="19" fillId="0" borderId="139" xfId="0" applyFont="1" applyFill="1" applyBorder="1" applyAlignment="1" applyProtection="1">
      <alignment horizontal="center" vertical="center"/>
      <protection locked="0"/>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108371</xdr:colOff>
      <xdr:row>144</xdr:row>
      <xdr:rowOff>40280</xdr:rowOff>
    </xdr:from>
    <xdr:to>
      <xdr:col>30</xdr:col>
      <xdr:colOff>104636</xdr:colOff>
      <xdr:row>146</xdr:row>
      <xdr:rowOff>28971</xdr:rowOff>
    </xdr:to>
    <xdr:sp macro="" textlink="">
      <xdr:nvSpPr>
        <xdr:cNvPr id="62" name="テキスト ボックス 61"/>
        <xdr:cNvSpPr txBox="1"/>
      </xdr:nvSpPr>
      <xdr:spPr>
        <a:xfrm>
          <a:off x="4934371" y="35219280"/>
          <a:ext cx="1202765" cy="68719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lnSpc>
              <a:spcPts val="1200"/>
            </a:lnSpc>
            <a:defRPr sz="1000"/>
          </a:pPr>
          <a:r>
            <a:rPr lang="ja-JP" altLang="en-US" sz="1000" b="1" i="0" strike="noStrike">
              <a:solidFill>
                <a:srgbClr val="000000"/>
              </a:solidFill>
              <a:latin typeface="ＭＳ ゴシック"/>
              <a:ea typeface="ＭＳ ゴシック"/>
            </a:rPr>
            <a:t>農林水産省</a:t>
          </a:r>
        </a:p>
        <a:p>
          <a:pPr algn="ctr" rtl="0">
            <a:defRPr sz="1000"/>
          </a:pPr>
          <a:endParaRPr lang="ja-JP" altLang="en-US" sz="800" b="0" i="0" strike="noStrike">
            <a:solidFill>
              <a:srgbClr val="000000"/>
            </a:solidFill>
            <a:latin typeface="ＭＳ ゴシック"/>
            <a:ea typeface="ＭＳ ゴシック"/>
          </a:endParaRPr>
        </a:p>
        <a:p>
          <a:pPr algn="ctr" rtl="0">
            <a:defRPr sz="1000"/>
          </a:pPr>
          <a:r>
            <a:rPr lang="ja-JP" altLang="en-US" sz="800" b="0" i="0" strike="noStrike">
              <a:solidFill>
                <a:sysClr val="windowText" lastClr="000000"/>
              </a:solidFill>
              <a:latin typeface="ＭＳ ゴシック"/>
              <a:ea typeface="ＭＳ ゴシック"/>
            </a:rPr>
            <a:t> </a:t>
          </a:r>
          <a:r>
            <a:rPr lang="en-US" altLang="ja-JP" sz="800" b="0" i="0" strike="noStrike">
              <a:solidFill>
                <a:sysClr val="windowText" lastClr="000000"/>
              </a:solidFill>
              <a:latin typeface="ＭＳ ゴシック"/>
              <a:ea typeface="ＭＳ ゴシック"/>
            </a:rPr>
            <a:t>23,011</a:t>
          </a:r>
          <a:r>
            <a:rPr lang="ja-JP" altLang="en-US" sz="800" b="0" i="0" strike="noStrike">
              <a:solidFill>
                <a:sysClr val="windowText" lastClr="000000"/>
              </a:solidFill>
              <a:latin typeface="ＭＳ ゴシック"/>
              <a:ea typeface="ＭＳ ゴシック"/>
            </a:rPr>
            <a:t>百万円</a:t>
          </a:r>
        </a:p>
      </xdr:txBody>
    </xdr:sp>
    <xdr:clientData/>
  </xdr:twoCellAnchor>
  <xdr:twoCellAnchor>
    <xdr:from>
      <xdr:col>35</xdr:col>
      <xdr:colOff>115239</xdr:colOff>
      <xdr:row>149</xdr:row>
      <xdr:rowOff>269906</xdr:rowOff>
    </xdr:from>
    <xdr:to>
      <xdr:col>43</xdr:col>
      <xdr:colOff>99656</xdr:colOff>
      <xdr:row>152</xdr:row>
      <xdr:rowOff>241229</xdr:rowOff>
    </xdr:to>
    <xdr:sp macro="" textlink="">
      <xdr:nvSpPr>
        <xdr:cNvPr id="63" name="テキスト ボックス 62"/>
        <xdr:cNvSpPr txBox="1"/>
      </xdr:nvSpPr>
      <xdr:spPr>
        <a:xfrm>
          <a:off x="7153156" y="37195156"/>
          <a:ext cx="1593083" cy="101907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b="1">
              <a:solidFill>
                <a:sysClr val="windowText" lastClr="000000"/>
              </a:solidFill>
              <a:latin typeface="ＭＳ ゴシック" pitchFamily="49" charset="-128"/>
              <a:ea typeface="ＭＳ ゴシック" pitchFamily="49" charset="-128"/>
            </a:rPr>
            <a:t>B</a:t>
          </a:r>
          <a:r>
            <a:rPr kumimoji="1" lang="ja-JP" altLang="en-US" sz="1000" b="1">
              <a:solidFill>
                <a:sysClr val="windowText" lastClr="000000"/>
              </a:solidFill>
              <a:latin typeface="ＭＳ ゴシック" pitchFamily="49" charset="-128"/>
              <a:ea typeface="ＭＳ ゴシック" pitchFamily="49" charset="-128"/>
            </a:rPr>
            <a:t>　都道府県</a:t>
          </a:r>
          <a:endParaRPr kumimoji="1" lang="en-US" altLang="ja-JP" sz="1000" b="1">
            <a:solidFill>
              <a:sysClr val="windowText" lastClr="000000"/>
            </a:solidFill>
            <a:latin typeface="ＭＳ ゴシック" pitchFamily="49" charset="-128"/>
            <a:ea typeface="ＭＳ ゴシック" pitchFamily="49" charset="-128"/>
          </a:endParaRPr>
        </a:p>
        <a:p>
          <a:pPr algn="ctr"/>
          <a:r>
            <a:rPr kumimoji="1" lang="en-US" altLang="ja-JP" sz="800">
              <a:solidFill>
                <a:sysClr val="windowText" lastClr="000000"/>
              </a:solidFill>
              <a:latin typeface="ＭＳ ゴシック" pitchFamily="49" charset="-128"/>
              <a:ea typeface="ＭＳ ゴシック" pitchFamily="49" charset="-128"/>
            </a:rPr>
            <a:t>5,794</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pPr algn="ctr"/>
          <a:endParaRPr kumimoji="1" lang="en-US" altLang="ja-JP" sz="800">
            <a:solidFill>
              <a:sysClr val="windowText" lastClr="000000"/>
            </a:solidFill>
            <a:latin typeface="ＭＳ ゴシック" pitchFamily="49" charset="-128"/>
            <a:ea typeface="ＭＳ ゴシック" pitchFamily="49" charset="-128"/>
          </a:endParaRPr>
        </a:p>
        <a:p>
          <a:pPr algn="ctr"/>
          <a:r>
            <a:rPr kumimoji="1" lang="ja-JP" altLang="en-US" sz="800">
              <a:solidFill>
                <a:sysClr val="windowText" lastClr="000000"/>
              </a:solidFill>
              <a:latin typeface="ＭＳ ゴシック" pitchFamily="49" charset="-128"/>
              <a:ea typeface="ＭＳ ゴシック" pitchFamily="49" charset="-128"/>
            </a:rPr>
            <a:t>宮城県</a:t>
          </a:r>
          <a:endParaRPr kumimoji="1" lang="en-US" altLang="ja-JP" sz="800">
            <a:solidFill>
              <a:sysClr val="windowText" lastClr="000000"/>
            </a:solidFill>
            <a:latin typeface="ＭＳ ゴシック" pitchFamily="49" charset="-128"/>
            <a:ea typeface="ＭＳ ゴシック" pitchFamily="49" charset="-128"/>
          </a:endParaRPr>
        </a:p>
        <a:p>
          <a:pPr algn="ctr"/>
          <a:r>
            <a:rPr kumimoji="1" lang="en-US" altLang="ja-JP" sz="800">
              <a:solidFill>
                <a:sysClr val="windowText" lastClr="000000"/>
              </a:solidFill>
              <a:latin typeface="ＭＳ ゴシック" pitchFamily="49" charset="-128"/>
              <a:ea typeface="ＭＳ ゴシック" pitchFamily="49" charset="-128"/>
            </a:rPr>
            <a:t>3,345</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pPr algn="ctr">
            <a:lnSpc>
              <a:spcPts val="900"/>
            </a:lnSpc>
          </a:pPr>
          <a:r>
            <a:rPr kumimoji="1" lang="ja-JP" altLang="en-US" sz="800">
              <a:solidFill>
                <a:sysClr val="windowText" lastClr="000000"/>
              </a:solidFill>
              <a:latin typeface="ＭＳ ゴシック" pitchFamily="49" charset="-128"/>
              <a:ea typeface="ＭＳ ゴシック" pitchFamily="49" charset="-128"/>
            </a:rPr>
            <a:t>外</a:t>
          </a:r>
          <a:r>
            <a:rPr kumimoji="1" lang="en-US" altLang="ja-JP" sz="800">
              <a:solidFill>
                <a:sysClr val="windowText" lastClr="000000"/>
              </a:solidFill>
              <a:latin typeface="ＭＳ ゴシック" pitchFamily="49" charset="-128"/>
              <a:ea typeface="ＭＳ ゴシック" pitchFamily="49" charset="-128"/>
            </a:rPr>
            <a:t>2</a:t>
          </a:r>
          <a:r>
            <a:rPr kumimoji="1" lang="ja-JP" altLang="en-US" sz="800">
              <a:solidFill>
                <a:sysClr val="windowText" lastClr="000000"/>
              </a:solidFill>
              <a:latin typeface="ＭＳ ゴシック" pitchFamily="49" charset="-128"/>
              <a:ea typeface="ＭＳ ゴシック" pitchFamily="49" charset="-128"/>
            </a:rPr>
            <a:t>都道府県</a:t>
          </a:r>
        </a:p>
      </xdr:txBody>
    </xdr:sp>
    <xdr:clientData/>
  </xdr:twoCellAnchor>
  <xdr:twoCellAnchor>
    <xdr:from>
      <xdr:col>14</xdr:col>
      <xdr:colOff>45805</xdr:colOff>
      <xdr:row>152</xdr:row>
      <xdr:rowOff>324586</xdr:rowOff>
    </xdr:from>
    <xdr:to>
      <xdr:col>21</xdr:col>
      <xdr:colOff>93215</xdr:colOff>
      <xdr:row>153</xdr:row>
      <xdr:rowOff>230874</xdr:rowOff>
    </xdr:to>
    <xdr:sp macro="" textlink="">
      <xdr:nvSpPr>
        <xdr:cNvPr id="64" name="大かっこ 63"/>
        <xdr:cNvSpPr>
          <a:spLocks noChangeArrowheads="1"/>
        </xdr:cNvSpPr>
      </xdr:nvSpPr>
      <xdr:spPr bwMode="auto">
        <a:xfrm>
          <a:off x="2860972" y="38297586"/>
          <a:ext cx="1454993" cy="255538"/>
        </a:xfrm>
        <a:prstGeom prst="bracketPair">
          <a:avLst>
            <a:gd name="adj" fmla="val 16667"/>
          </a:avLst>
        </a:prstGeom>
        <a:noFill/>
        <a:ln w="12700" algn="ctr">
          <a:solidFill>
            <a:srgbClr val="000000"/>
          </a:solidFill>
          <a:round/>
          <a:headEnd/>
          <a:tailEnd/>
        </a:ln>
      </xdr:spPr>
      <xdr:txBody>
        <a:bodyPr vertOverflow="clip" wrap="square" lIns="91440" tIns="45720" rIns="91440" bIns="45720" anchor="ctr" upright="1"/>
        <a:lstStyle/>
        <a:p>
          <a:pPr algn="ctr" rtl="0">
            <a:defRPr sz="1000"/>
          </a:pPr>
          <a:r>
            <a:rPr lang="ja-JP" altLang="en-US" sz="800" b="0" i="0" strike="noStrike">
              <a:solidFill>
                <a:srgbClr val="000000"/>
              </a:solidFill>
              <a:latin typeface="ＭＳ Ｐゴシック"/>
              <a:ea typeface="ＭＳ Ｐゴシック"/>
            </a:rPr>
            <a:t>山林施設の復旧等</a:t>
          </a:r>
        </a:p>
      </xdr:txBody>
    </xdr:sp>
    <xdr:clientData/>
  </xdr:twoCellAnchor>
  <xdr:twoCellAnchor>
    <xdr:from>
      <xdr:col>21</xdr:col>
      <xdr:colOff>54238</xdr:colOff>
      <xdr:row>146</xdr:row>
      <xdr:rowOff>156045</xdr:rowOff>
    </xdr:from>
    <xdr:to>
      <xdr:col>35</xdr:col>
      <xdr:colOff>14406</xdr:colOff>
      <xdr:row>147</xdr:row>
      <xdr:rowOff>65601</xdr:rowOff>
    </xdr:to>
    <xdr:sp macro="" textlink="">
      <xdr:nvSpPr>
        <xdr:cNvPr id="65" name="大かっこ 64"/>
        <xdr:cNvSpPr/>
      </xdr:nvSpPr>
      <xdr:spPr>
        <a:xfrm>
          <a:off x="4276988" y="36033545"/>
          <a:ext cx="2775335" cy="258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t>　災害復旧等事業に対し、必要な費用の一部を補助等</a:t>
          </a:r>
        </a:p>
      </xdr:txBody>
    </xdr:sp>
    <xdr:clientData/>
  </xdr:twoCellAnchor>
  <xdr:oneCellAnchor>
    <xdr:from>
      <xdr:col>37</xdr:col>
      <xdr:colOff>182829</xdr:colOff>
      <xdr:row>149</xdr:row>
      <xdr:rowOff>15439</xdr:rowOff>
    </xdr:from>
    <xdr:ext cx="741354" cy="225703"/>
    <xdr:sp macro="" textlink="">
      <xdr:nvSpPr>
        <xdr:cNvPr id="66" name="テキスト ボックス 65"/>
        <xdr:cNvSpPr txBox="1"/>
      </xdr:nvSpPr>
      <xdr:spPr>
        <a:xfrm>
          <a:off x="7622912" y="36940689"/>
          <a:ext cx="741354" cy="22570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ctr"/>
          <a:r>
            <a:rPr kumimoji="1" lang="en-US" altLang="ja-JP" sz="800" b="1"/>
            <a:t>【</a:t>
          </a:r>
          <a:r>
            <a:rPr kumimoji="1" lang="ja-JP" altLang="en-US" sz="800" b="1"/>
            <a:t>補助</a:t>
          </a:r>
          <a:r>
            <a:rPr kumimoji="1" lang="en-US" altLang="ja-JP" sz="800" b="1"/>
            <a:t>】</a:t>
          </a:r>
          <a:endParaRPr kumimoji="1" lang="ja-JP" altLang="en-US" sz="800" b="1"/>
        </a:p>
      </xdr:txBody>
    </xdr:sp>
    <xdr:clientData/>
  </xdr:oneCellAnchor>
  <xdr:oneCellAnchor>
    <xdr:from>
      <xdr:col>16</xdr:col>
      <xdr:colOff>34848</xdr:colOff>
      <xdr:row>149</xdr:row>
      <xdr:rowOff>19671</xdr:rowOff>
    </xdr:from>
    <xdr:ext cx="732931" cy="225703"/>
    <xdr:sp macro="" textlink="">
      <xdr:nvSpPr>
        <xdr:cNvPr id="67" name="テキスト ボックス 66"/>
        <xdr:cNvSpPr txBox="1"/>
      </xdr:nvSpPr>
      <xdr:spPr>
        <a:xfrm>
          <a:off x="3252181" y="36944921"/>
          <a:ext cx="732931" cy="22570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ctr"/>
          <a:r>
            <a:rPr kumimoji="1" lang="en-US" altLang="ja-JP" sz="800" b="1"/>
            <a:t>【</a:t>
          </a:r>
          <a:r>
            <a:rPr kumimoji="1" lang="ja-JP" altLang="en-US" sz="800" b="1"/>
            <a:t>直轄</a:t>
          </a:r>
          <a:r>
            <a:rPr kumimoji="1" lang="en-US" altLang="ja-JP" sz="800" b="1"/>
            <a:t>】</a:t>
          </a:r>
          <a:endParaRPr kumimoji="1" lang="ja-JP" altLang="en-US" sz="800" b="1"/>
        </a:p>
      </xdr:txBody>
    </xdr:sp>
    <xdr:clientData/>
  </xdr:oneCellAnchor>
  <xdr:twoCellAnchor>
    <xdr:from>
      <xdr:col>17</xdr:col>
      <xdr:colOff>139249</xdr:colOff>
      <xdr:row>147</xdr:row>
      <xdr:rowOff>143507</xdr:rowOff>
    </xdr:from>
    <xdr:to>
      <xdr:col>27</xdr:col>
      <xdr:colOff>59376</xdr:colOff>
      <xdr:row>148</xdr:row>
      <xdr:rowOff>279416</xdr:rowOff>
    </xdr:to>
    <xdr:sp macro="" textlink="">
      <xdr:nvSpPr>
        <xdr:cNvPr id="68" name="フリーフォーム 67"/>
        <xdr:cNvSpPr/>
      </xdr:nvSpPr>
      <xdr:spPr>
        <a:xfrm>
          <a:off x="3557666" y="36370257"/>
          <a:ext cx="1930960" cy="485159"/>
        </a:xfrm>
        <a:custGeom>
          <a:avLst/>
          <a:gdLst>
            <a:gd name="connsiteX0" fmla="*/ 2085975 w 2095500"/>
            <a:gd name="connsiteY0" fmla="*/ 0 h 523875"/>
            <a:gd name="connsiteX1" fmla="*/ 2095500 w 2095500"/>
            <a:gd name="connsiteY1" fmla="*/ 400050 h 523875"/>
            <a:gd name="connsiteX2" fmla="*/ 0 w 2095500"/>
            <a:gd name="connsiteY2" fmla="*/ 390525 h 523875"/>
            <a:gd name="connsiteX3" fmla="*/ 0 w 2095500"/>
            <a:gd name="connsiteY3" fmla="*/ 523875 h 523875"/>
            <a:gd name="connsiteX0" fmla="*/ 2085975 w 2085975"/>
            <a:gd name="connsiteY0" fmla="*/ 0 h 523875"/>
            <a:gd name="connsiteX1" fmla="*/ 2076450 w 2085975"/>
            <a:gd name="connsiteY1" fmla="*/ 295275 h 523875"/>
            <a:gd name="connsiteX2" fmla="*/ 0 w 2085975"/>
            <a:gd name="connsiteY2" fmla="*/ 390525 h 523875"/>
            <a:gd name="connsiteX3" fmla="*/ 0 w 2085975"/>
            <a:gd name="connsiteY3" fmla="*/ 523875 h 523875"/>
            <a:gd name="connsiteX0" fmla="*/ 2105025 w 2105025"/>
            <a:gd name="connsiteY0" fmla="*/ 0 h 523875"/>
            <a:gd name="connsiteX1" fmla="*/ 2095500 w 2105025"/>
            <a:gd name="connsiteY1" fmla="*/ 295275 h 523875"/>
            <a:gd name="connsiteX2" fmla="*/ 0 w 2105025"/>
            <a:gd name="connsiteY2" fmla="*/ 304799 h 523875"/>
            <a:gd name="connsiteX3" fmla="*/ 19050 w 2105025"/>
            <a:gd name="connsiteY3" fmla="*/ 523875 h 523875"/>
            <a:gd name="connsiteX0" fmla="*/ 2085975 w 2085975"/>
            <a:gd name="connsiteY0" fmla="*/ 0 h 523875"/>
            <a:gd name="connsiteX1" fmla="*/ 2076450 w 2085975"/>
            <a:gd name="connsiteY1" fmla="*/ 295275 h 523875"/>
            <a:gd name="connsiteX2" fmla="*/ 9525 w 2085975"/>
            <a:gd name="connsiteY2" fmla="*/ 304800 h 523875"/>
            <a:gd name="connsiteX3" fmla="*/ 0 w 2085975"/>
            <a:gd name="connsiteY3" fmla="*/ 523875 h 523875"/>
            <a:gd name="connsiteX0" fmla="*/ 2095500 w 2095500"/>
            <a:gd name="connsiteY0" fmla="*/ 0 h 523875"/>
            <a:gd name="connsiteX1" fmla="*/ 2085975 w 2095500"/>
            <a:gd name="connsiteY1" fmla="*/ 295275 h 523875"/>
            <a:gd name="connsiteX2" fmla="*/ 0 w 2095500"/>
            <a:gd name="connsiteY2" fmla="*/ 276225 h 523875"/>
            <a:gd name="connsiteX3" fmla="*/ 9525 w 2095500"/>
            <a:gd name="connsiteY3" fmla="*/ 523875 h 523875"/>
            <a:gd name="connsiteX0" fmla="*/ 2095500 w 2095500"/>
            <a:gd name="connsiteY0" fmla="*/ 0 h 523875"/>
            <a:gd name="connsiteX1" fmla="*/ 2066925 w 2095500"/>
            <a:gd name="connsiteY1" fmla="*/ 276226 h 523875"/>
            <a:gd name="connsiteX2" fmla="*/ 0 w 2095500"/>
            <a:gd name="connsiteY2" fmla="*/ 276225 h 523875"/>
            <a:gd name="connsiteX3" fmla="*/ 9525 w 2095500"/>
            <a:gd name="connsiteY3" fmla="*/ 523875 h 523875"/>
            <a:gd name="connsiteX0" fmla="*/ 2095500 w 2114550"/>
            <a:gd name="connsiteY0" fmla="*/ 0 h 523875"/>
            <a:gd name="connsiteX1" fmla="*/ 2114550 w 2114550"/>
            <a:gd name="connsiteY1" fmla="*/ 276226 h 523875"/>
            <a:gd name="connsiteX2" fmla="*/ 0 w 2114550"/>
            <a:gd name="connsiteY2" fmla="*/ 276225 h 523875"/>
            <a:gd name="connsiteX3" fmla="*/ 9525 w 2114550"/>
            <a:gd name="connsiteY3" fmla="*/ 523875 h 523875"/>
            <a:gd name="connsiteX0" fmla="*/ 2095500 w 2095500"/>
            <a:gd name="connsiteY0" fmla="*/ 0 h 523875"/>
            <a:gd name="connsiteX1" fmla="*/ 2085975 w 2095500"/>
            <a:gd name="connsiteY1" fmla="*/ 266701 h 523875"/>
            <a:gd name="connsiteX2" fmla="*/ 0 w 2095500"/>
            <a:gd name="connsiteY2" fmla="*/ 276225 h 523875"/>
            <a:gd name="connsiteX3" fmla="*/ 9525 w 2095500"/>
            <a:gd name="connsiteY3" fmla="*/ 523875 h 523875"/>
            <a:gd name="connsiteX0" fmla="*/ 2095500 w 2098675"/>
            <a:gd name="connsiteY0" fmla="*/ 0 h 523875"/>
            <a:gd name="connsiteX1" fmla="*/ 2098675 w 2098675"/>
            <a:gd name="connsiteY1" fmla="*/ 273014 h 523875"/>
            <a:gd name="connsiteX2" fmla="*/ 0 w 2098675"/>
            <a:gd name="connsiteY2" fmla="*/ 276225 h 523875"/>
            <a:gd name="connsiteX3" fmla="*/ 9525 w 2098675"/>
            <a:gd name="connsiteY3" fmla="*/ 523875 h 523875"/>
          </a:gdLst>
          <a:ahLst/>
          <a:cxnLst>
            <a:cxn ang="0">
              <a:pos x="connsiteX0" y="connsiteY0"/>
            </a:cxn>
            <a:cxn ang="0">
              <a:pos x="connsiteX1" y="connsiteY1"/>
            </a:cxn>
            <a:cxn ang="0">
              <a:pos x="connsiteX2" y="connsiteY2"/>
            </a:cxn>
            <a:cxn ang="0">
              <a:pos x="connsiteX3" y="connsiteY3"/>
            </a:cxn>
          </a:cxnLst>
          <a:rect l="l" t="t" r="r" b="b"/>
          <a:pathLst>
            <a:path w="2098675" h="523875">
              <a:moveTo>
                <a:pt x="2095500" y="0"/>
              </a:moveTo>
              <a:cubicBezTo>
                <a:pt x="2096558" y="91005"/>
                <a:pt x="2097617" y="182009"/>
                <a:pt x="2098675" y="273014"/>
              </a:cubicBezTo>
              <a:lnTo>
                <a:pt x="0" y="276225"/>
              </a:lnTo>
              <a:lnTo>
                <a:pt x="9525" y="523875"/>
              </a:lnTo>
            </a:path>
          </a:pathLst>
        </a:cu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53027</xdr:colOff>
      <xdr:row>148</xdr:row>
      <xdr:rowOff>42022</xdr:rowOff>
    </xdr:from>
    <xdr:to>
      <xdr:col>39</xdr:col>
      <xdr:colOff>150021</xdr:colOff>
      <xdr:row>148</xdr:row>
      <xdr:rowOff>299621</xdr:rowOff>
    </xdr:to>
    <xdr:sp macro="" textlink="">
      <xdr:nvSpPr>
        <xdr:cNvPr id="69" name="フリーフォーム 68"/>
        <xdr:cNvSpPr/>
      </xdr:nvSpPr>
      <xdr:spPr>
        <a:xfrm>
          <a:off x="5482277" y="36618022"/>
          <a:ext cx="2509994" cy="257599"/>
        </a:xfrm>
        <a:custGeom>
          <a:avLst/>
          <a:gdLst>
            <a:gd name="connsiteX0" fmla="*/ 0 w 2638425"/>
            <a:gd name="connsiteY0" fmla="*/ 0 h 247650"/>
            <a:gd name="connsiteX1" fmla="*/ 2638425 w 2638425"/>
            <a:gd name="connsiteY1" fmla="*/ 0 h 247650"/>
            <a:gd name="connsiteX2" fmla="*/ 2638425 w 2638425"/>
            <a:gd name="connsiteY2" fmla="*/ 247650 h 247650"/>
            <a:gd name="connsiteX0" fmla="*/ 0 w 2638425"/>
            <a:gd name="connsiteY0" fmla="*/ 0 h 247650"/>
            <a:gd name="connsiteX1" fmla="*/ 600075 w 2638425"/>
            <a:gd name="connsiteY1" fmla="*/ 38100 h 247650"/>
            <a:gd name="connsiteX2" fmla="*/ 2638425 w 2638425"/>
            <a:gd name="connsiteY2" fmla="*/ 0 h 247650"/>
            <a:gd name="connsiteX3" fmla="*/ 2638425 w 2638425"/>
            <a:gd name="connsiteY3" fmla="*/ 247650 h 247650"/>
            <a:gd name="connsiteX0" fmla="*/ 0 w 2638425"/>
            <a:gd name="connsiteY0" fmla="*/ 0 h 247650"/>
            <a:gd name="connsiteX1" fmla="*/ 2638425 w 2638425"/>
            <a:gd name="connsiteY1" fmla="*/ 0 h 247650"/>
            <a:gd name="connsiteX2" fmla="*/ 2638425 w 2638425"/>
            <a:gd name="connsiteY2" fmla="*/ 247650 h 247650"/>
            <a:gd name="connsiteX0" fmla="*/ 0 w 2609850"/>
            <a:gd name="connsiteY0" fmla="*/ 0 h 285749"/>
            <a:gd name="connsiteX1" fmla="*/ 2609850 w 2609850"/>
            <a:gd name="connsiteY1" fmla="*/ 38099 h 285749"/>
            <a:gd name="connsiteX2" fmla="*/ 2609850 w 2609850"/>
            <a:gd name="connsiteY2" fmla="*/ 285749 h 285749"/>
            <a:gd name="connsiteX0" fmla="*/ 0 w 2609850"/>
            <a:gd name="connsiteY0" fmla="*/ 0 h 285749"/>
            <a:gd name="connsiteX1" fmla="*/ 2609850 w 2609850"/>
            <a:gd name="connsiteY1" fmla="*/ 38099 h 285749"/>
            <a:gd name="connsiteX2" fmla="*/ 2590799 w 2609850"/>
            <a:gd name="connsiteY2" fmla="*/ 9525 h 285749"/>
            <a:gd name="connsiteX3" fmla="*/ 2609850 w 2609850"/>
            <a:gd name="connsiteY3" fmla="*/ 285749 h 285749"/>
            <a:gd name="connsiteX0" fmla="*/ 0 w 2603531"/>
            <a:gd name="connsiteY0" fmla="*/ 9524 h 276224"/>
            <a:gd name="connsiteX1" fmla="*/ 2603531 w 2603531"/>
            <a:gd name="connsiteY1" fmla="*/ 28574 h 276224"/>
            <a:gd name="connsiteX2" fmla="*/ 2584480 w 2603531"/>
            <a:gd name="connsiteY2" fmla="*/ 0 h 276224"/>
            <a:gd name="connsiteX3" fmla="*/ 2603531 w 2603531"/>
            <a:gd name="connsiteY3" fmla="*/ 276224 h 276224"/>
            <a:gd name="connsiteX0" fmla="*/ 0 w 2774058"/>
            <a:gd name="connsiteY0" fmla="*/ 28573 h 295273"/>
            <a:gd name="connsiteX1" fmla="*/ 2603531 w 2774058"/>
            <a:gd name="connsiteY1" fmla="*/ 47623 h 295273"/>
            <a:gd name="connsiteX2" fmla="*/ 2774058 w 2774058"/>
            <a:gd name="connsiteY2" fmla="*/ 0 h 295273"/>
            <a:gd name="connsiteX3" fmla="*/ 2603531 w 2774058"/>
            <a:gd name="connsiteY3" fmla="*/ 295273 h 295273"/>
            <a:gd name="connsiteX0" fmla="*/ 0 w 2603531"/>
            <a:gd name="connsiteY0" fmla="*/ 0 h 266700"/>
            <a:gd name="connsiteX1" fmla="*/ 2603531 w 2603531"/>
            <a:gd name="connsiteY1" fmla="*/ 19050 h 266700"/>
            <a:gd name="connsiteX2" fmla="*/ 2603531 w 2603531"/>
            <a:gd name="connsiteY2" fmla="*/ 266700 h 266700"/>
            <a:gd name="connsiteX0" fmla="*/ 0 w 2603531"/>
            <a:gd name="connsiteY0" fmla="*/ 6349 h 273049"/>
            <a:gd name="connsiteX1" fmla="*/ 2603531 w 2603531"/>
            <a:gd name="connsiteY1" fmla="*/ 0 h 273049"/>
            <a:gd name="connsiteX2" fmla="*/ 2603531 w 2603531"/>
            <a:gd name="connsiteY2" fmla="*/ 273049 h 273049"/>
            <a:gd name="connsiteX0" fmla="*/ 0 w 2628808"/>
            <a:gd name="connsiteY0" fmla="*/ 0 h 279402"/>
            <a:gd name="connsiteX1" fmla="*/ 2628808 w 2628808"/>
            <a:gd name="connsiteY1" fmla="*/ 6353 h 279402"/>
            <a:gd name="connsiteX2" fmla="*/ 2628808 w 2628808"/>
            <a:gd name="connsiteY2" fmla="*/ 279402 h 279402"/>
            <a:gd name="connsiteX0" fmla="*/ 0 w 2616169"/>
            <a:gd name="connsiteY0" fmla="*/ 6347 h 273049"/>
            <a:gd name="connsiteX1" fmla="*/ 2616169 w 2616169"/>
            <a:gd name="connsiteY1" fmla="*/ 0 h 273049"/>
            <a:gd name="connsiteX2" fmla="*/ 2616169 w 2616169"/>
            <a:gd name="connsiteY2" fmla="*/ 273049 h 273049"/>
          </a:gdLst>
          <a:ahLst/>
          <a:cxnLst>
            <a:cxn ang="0">
              <a:pos x="connsiteX0" y="connsiteY0"/>
            </a:cxn>
            <a:cxn ang="0">
              <a:pos x="connsiteX1" y="connsiteY1"/>
            </a:cxn>
            <a:cxn ang="0">
              <a:pos x="connsiteX2" y="connsiteY2"/>
            </a:cxn>
          </a:cxnLst>
          <a:rect l="l" t="t" r="r" b="b"/>
          <a:pathLst>
            <a:path w="2616169" h="273049">
              <a:moveTo>
                <a:pt x="0" y="6347"/>
              </a:moveTo>
              <a:lnTo>
                <a:pt x="2616169" y="0"/>
              </a:lnTo>
              <a:lnTo>
                <a:pt x="2616169" y="273049"/>
              </a:lnTo>
            </a:path>
          </a:pathLst>
        </a:cu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113282</xdr:colOff>
      <xdr:row>140</xdr:row>
      <xdr:rowOff>211660</xdr:rowOff>
    </xdr:from>
    <xdr:to>
      <xdr:col>30</xdr:col>
      <xdr:colOff>108404</xdr:colOff>
      <xdr:row>142</xdr:row>
      <xdr:rowOff>98219</xdr:rowOff>
    </xdr:to>
    <xdr:sp macro="" textlink="">
      <xdr:nvSpPr>
        <xdr:cNvPr id="70" name="テキスト ボックス 69"/>
        <xdr:cNvSpPr txBox="1"/>
      </xdr:nvSpPr>
      <xdr:spPr>
        <a:xfrm>
          <a:off x="4939282" y="33993660"/>
          <a:ext cx="1201622" cy="585059"/>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defRPr sz="1000"/>
          </a:pPr>
          <a:r>
            <a:rPr lang="ja-JP" altLang="en-US" sz="1000" b="1" i="0" strike="noStrike">
              <a:solidFill>
                <a:sysClr val="windowText" lastClr="000000"/>
              </a:solidFill>
              <a:latin typeface="ＭＳ ゴシック"/>
              <a:ea typeface="ＭＳ ゴシック"/>
            </a:rPr>
            <a:t>復興庁</a:t>
          </a:r>
        </a:p>
        <a:p>
          <a:pPr algn="ctr" rtl="0">
            <a:defRPr sz="1000"/>
          </a:pPr>
          <a:endParaRPr lang="ja-JP" altLang="en-US" sz="800" b="0" i="0" strike="noStrike">
            <a:solidFill>
              <a:sysClr val="windowText" lastClr="000000"/>
            </a:solidFill>
            <a:latin typeface="ＭＳ ゴシック"/>
            <a:ea typeface="ＭＳ ゴシック"/>
          </a:endParaRPr>
        </a:p>
        <a:p>
          <a:pPr algn="ctr" rtl="0">
            <a:lnSpc>
              <a:spcPts val="900"/>
            </a:lnSpc>
            <a:defRPr sz="1000"/>
          </a:pPr>
          <a:r>
            <a:rPr lang="ja-JP" altLang="en-US" sz="800" b="0" i="0" strike="noStrike">
              <a:solidFill>
                <a:sysClr val="windowText" lastClr="000000"/>
              </a:solidFill>
              <a:latin typeface="ＭＳ ゴシック"/>
              <a:ea typeface="ＭＳ ゴシック"/>
            </a:rPr>
            <a:t> </a:t>
          </a:r>
          <a:r>
            <a:rPr lang="en-US" altLang="ja-JP" sz="800" b="0" i="0" strike="noStrike">
              <a:solidFill>
                <a:sysClr val="windowText" lastClr="000000"/>
              </a:solidFill>
              <a:latin typeface="ＭＳ ゴシック"/>
              <a:ea typeface="ＭＳ ゴシック"/>
            </a:rPr>
            <a:t>23,011</a:t>
          </a:r>
          <a:r>
            <a:rPr lang="ja-JP" altLang="en-US" sz="800" b="0" i="0" strike="noStrike">
              <a:solidFill>
                <a:sysClr val="windowText" lastClr="000000"/>
              </a:solidFill>
              <a:latin typeface="ＭＳ ゴシック"/>
              <a:ea typeface="ＭＳ ゴシック"/>
            </a:rPr>
            <a:t>百万円</a:t>
          </a:r>
        </a:p>
      </xdr:txBody>
    </xdr:sp>
    <xdr:clientData/>
  </xdr:twoCellAnchor>
  <xdr:twoCellAnchor>
    <xdr:from>
      <xdr:col>24</xdr:col>
      <xdr:colOff>27005</xdr:colOff>
      <xdr:row>142</xdr:row>
      <xdr:rowOff>99074</xdr:rowOff>
    </xdr:from>
    <xdr:to>
      <xdr:col>31</xdr:col>
      <xdr:colOff>35265</xdr:colOff>
      <xdr:row>143</xdr:row>
      <xdr:rowOff>13266</xdr:rowOff>
    </xdr:to>
    <xdr:sp macro="" textlink="">
      <xdr:nvSpPr>
        <xdr:cNvPr id="71" name="大かっこ 70"/>
        <xdr:cNvSpPr/>
      </xdr:nvSpPr>
      <xdr:spPr>
        <a:xfrm>
          <a:off x="4853005" y="34579574"/>
          <a:ext cx="1415843" cy="2634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t>　農林水産省へ移し替え</a:t>
          </a:r>
        </a:p>
      </xdr:txBody>
    </xdr:sp>
    <xdr:clientData/>
  </xdr:twoCellAnchor>
  <xdr:twoCellAnchor>
    <xdr:from>
      <xdr:col>27</xdr:col>
      <xdr:colOff>72883</xdr:colOff>
      <xdr:row>143</xdr:row>
      <xdr:rowOff>46061</xdr:rowOff>
    </xdr:from>
    <xdr:to>
      <xdr:col>27</xdr:col>
      <xdr:colOff>72883</xdr:colOff>
      <xdr:row>143</xdr:row>
      <xdr:rowOff>314629</xdr:rowOff>
    </xdr:to>
    <xdr:sp macro="" textlink="">
      <xdr:nvSpPr>
        <xdr:cNvPr id="72" name="フリーフォーム 71"/>
        <xdr:cNvSpPr/>
      </xdr:nvSpPr>
      <xdr:spPr>
        <a:xfrm flipH="1">
          <a:off x="5502133" y="34875811"/>
          <a:ext cx="0" cy="268568"/>
        </a:xfrm>
        <a:custGeom>
          <a:avLst/>
          <a:gdLst>
            <a:gd name="connsiteX0" fmla="*/ 0 w 2638425"/>
            <a:gd name="connsiteY0" fmla="*/ 0 h 247650"/>
            <a:gd name="connsiteX1" fmla="*/ 2638425 w 2638425"/>
            <a:gd name="connsiteY1" fmla="*/ 0 h 247650"/>
            <a:gd name="connsiteX2" fmla="*/ 2638425 w 2638425"/>
            <a:gd name="connsiteY2" fmla="*/ 247650 h 247650"/>
            <a:gd name="connsiteX0" fmla="*/ 0 w 2638425"/>
            <a:gd name="connsiteY0" fmla="*/ 0 h 247650"/>
            <a:gd name="connsiteX1" fmla="*/ 600075 w 2638425"/>
            <a:gd name="connsiteY1" fmla="*/ 38100 h 247650"/>
            <a:gd name="connsiteX2" fmla="*/ 2638425 w 2638425"/>
            <a:gd name="connsiteY2" fmla="*/ 0 h 247650"/>
            <a:gd name="connsiteX3" fmla="*/ 2638425 w 2638425"/>
            <a:gd name="connsiteY3" fmla="*/ 247650 h 247650"/>
            <a:gd name="connsiteX0" fmla="*/ 0 w 2638425"/>
            <a:gd name="connsiteY0" fmla="*/ 0 h 247650"/>
            <a:gd name="connsiteX1" fmla="*/ 2638425 w 2638425"/>
            <a:gd name="connsiteY1" fmla="*/ 0 h 247650"/>
            <a:gd name="connsiteX2" fmla="*/ 2638425 w 2638425"/>
            <a:gd name="connsiteY2" fmla="*/ 247650 h 247650"/>
            <a:gd name="connsiteX0" fmla="*/ 0 w 2609850"/>
            <a:gd name="connsiteY0" fmla="*/ 0 h 285749"/>
            <a:gd name="connsiteX1" fmla="*/ 2609850 w 2609850"/>
            <a:gd name="connsiteY1" fmla="*/ 38099 h 285749"/>
            <a:gd name="connsiteX2" fmla="*/ 2609850 w 2609850"/>
            <a:gd name="connsiteY2" fmla="*/ 285749 h 285749"/>
            <a:gd name="connsiteX0" fmla="*/ 0 w 2609850"/>
            <a:gd name="connsiteY0" fmla="*/ 0 h 285749"/>
            <a:gd name="connsiteX1" fmla="*/ 2609850 w 2609850"/>
            <a:gd name="connsiteY1" fmla="*/ 38099 h 285749"/>
            <a:gd name="connsiteX2" fmla="*/ 2590799 w 2609850"/>
            <a:gd name="connsiteY2" fmla="*/ 9525 h 285749"/>
            <a:gd name="connsiteX3" fmla="*/ 2609850 w 2609850"/>
            <a:gd name="connsiteY3" fmla="*/ 285749 h 285749"/>
            <a:gd name="connsiteX0" fmla="*/ 0 w 2603531"/>
            <a:gd name="connsiteY0" fmla="*/ 9524 h 276224"/>
            <a:gd name="connsiteX1" fmla="*/ 2603531 w 2603531"/>
            <a:gd name="connsiteY1" fmla="*/ 28574 h 276224"/>
            <a:gd name="connsiteX2" fmla="*/ 2584480 w 2603531"/>
            <a:gd name="connsiteY2" fmla="*/ 0 h 276224"/>
            <a:gd name="connsiteX3" fmla="*/ 2603531 w 2603531"/>
            <a:gd name="connsiteY3" fmla="*/ 276224 h 276224"/>
            <a:gd name="connsiteX0" fmla="*/ 0 w 2774058"/>
            <a:gd name="connsiteY0" fmla="*/ 28573 h 295273"/>
            <a:gd name="connsiteX1" fmla="*/ 2603531 w 2774058"/>
            <a:gd name="connsiteY1" fmla="*/ 47623 h 295273"/>
            <a:gd name="connsiteX2" fmla="*/ 2774058 w 2774058"/>
            <a:gd name="connsiteY2" fmla="*/ 0 h 295273"/>
            <a:gd name="connsiteX3" fmla="*/ 2603531 w 2774058"/>
            <a:gd name="connsiteY3" fmla="*/ 295273 h 295273"/>
            <a:gd name="connsiteX0" fmla="*/ 0 w 2603531"/>
            <a:gd name="connsiteY0" fmla="*/ 0 h 266700"/>
            <a:gd name="connsiteX1" fmla="*/ 2603531 w 2603531"/>
            <a:gd name="connsiteY1" fmla="*/ 19050 h 266700"/>
            <a:gd name="connsiteX2" fmla="*/ 2603531 w 2603531"/>
            <a:gd name="connsiteY2" fmla="*/ 266700 h 266700"/>
            <a:gd name="connsiteX0" fmla="*/ 0 w 2603531"/>
            <a:gd name="connsiteY0" fmla="*/ 6349 h 273049"/>
            <a:gd name="connsiteX1" fmla="*/ 2603531 w 2603531"/>
            <a:gd name="connsiteY1" fmla="*/ 0 h 273049"/>
            <a:gd name="connsiteX2" fmla="*/ 2603531 w 2603531"/>
            <a:gd name="connsiteY2" fmla="*/ 273049 h 273049"/>
            <a:gd name="connsiteX0" fmla="*/ 0 w 2628808"/>
            <a:gd name="connsiteY0" fmla="*/ 0 h 279402"/>
            <a:gd name="connsiteX1" fmla="*/ 2628808 w 2628808"/>
            <a:gd name="connsiteY1" fmla="*/ 6353 h 279402"/>
            <a:gd name="connsiteX2" fmla="*/ 2628808 w 2628808"/>
            <a:gd name="connsiteY2" fmla="*/ 279402 h 279402"/>
            <a:gd name="connsiteX0" fmla="*/ 0 w 2616169"/>
            <a:gd name="connsiteY0" fmla="*/ 6347 h 273049"/>
            <a:gd name="connsiteX1" fmla="*/ 2616169 w 2616169"/>
            <a:gd name="connsiteY1" fmla="*/ 0 h 273049"/>
            <a:gd name="connsiteX2" fmla="*/ 2616169 w 2616169"/>
            <a:gd name="connsiteY2" fmla="*/ 273049 h 273049"/>
            <a:gd name="connsiteX0" fmla="*/ 0 w 2616169"/>
            <a:gd name="connsiteY0" fmla="*/ 0 h 266702"/>
            <a:gd name="connsiteX1" fmla="*/ 2616169 w 2616169"/>
            <a:gd name="connsiteY1" fmla="*/ 266702 h 266702"/>
            <a:gd name="connsiteX0" fmla="*/ 1246108 w 1246108"/>
            <a:gd name="connsiteY0" fmla="*/ 0 h 669042"/>
            <a:gd name="connsiteX1" fmla="*/ 0 w 1246108"/>
            <a:gd name="connsiteY1" fmla="*/ 669042 h 669042"/>
            <a:gd name="connsiteX0" fmla="*/ 6637 w 6637"/>
            <a:gd name="connsiteY0" fmla="*/ 0 h 233174"/>
            <a:gd name="connsiteX1" fmla="*/ 0 w 6637"/>
            <a:gd name="connsiteY1" fmla="*/ 233174 h 233174"/>
          </a:gdLst>
          <a:ahLst/>
          <a:cxnLst>
            <a:cxn ang="0">
              <a:pos x="connsiteX0" y="connsiteY0"/>
            </a:cxn>
            <a:cxn ang="0">
              <a:pos x="connsiteX1" y="connsiteY1"/>
            </a:cxn>
          </a:cxnLst>
          <a:rect l="l" t="t" r="r" b="b"/>
          <a:pathLst>
            <a:path w="6637" h="233174">
              <a:moveTo>
                <a:pt x="6637" y="0"/>
              </a:moveTo>
              <a:lnTo>
                <a:pt x="0" y="233174"/>
              </a:lnTo>
            </a:path>
          </a:pathLst>
        </a:cu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109316</xdr:colOff>
      <xdr:row>151</xdr:row>
      <xdr:rowOff>82743</xdr:rowOff>
    </xdr:from>
    <xdr:to>
      <xdr:col>35</xdr:col>
      <xdr:colOff>105020</xdr:colOff>
      <xdr:row>156</xdr:row>
      <xdr:rowOff>24753</xdr:rowOff>
    </xdr:to>
    <xdr:sp macro="" textlink="">
      <xdr:nvSpPr>
        <xdr:cNvPr id="73" name="フリーフォーム 72"/>
        <xdr:cNvSpPr/>
      </xdr:nvSpPr>
      <xdr:spPr>
        <a:xfrm flipH="1">
          <a:off x="5337483" y="37706493"/>
          <a:ext cx="1805454" cy="1688260"/>
        </a:xfrm>
        <a:custGeom>
          <a:avLst/>
          <a:gdLst>
            <a:gd name="connsiteX0" fmla="*/ 0 w 2638425"/>
            <a:gd name="connsiteY0" fmla="*/ 0 h 247650"/>
            <a:gd name="connsiteX1" fmla="*/ 2638425 w 2638425"/>
            <a:gd name="connsiteY1" fmla="*/ 0 h 247650"/>
            <a:gd name="connsiteX2" fmla="*/ 2638425 w 2638425"/>
            <a:gd name="connsiteY2" fmla="*/ 247650 h 247650"/>
            <a:gd name="connsiteX0" fmla="*/ 0 w 2638425"/>
            <a:gd name="connsiteY0" fmla="*/ 0 h 247650"/>
            <a:gd name="connsiteX1" fmla="*/ 600075 w 2638425"/>
            <a:gd name="connsiteY1" fmla="*/ 38100 h 247650"/>
            <a:gd name="connsiteX2" fmla="*/ 2638425 w 2638425"/>
            <a:gd name="connsiteY2" fmla="*/ 0 h 247650"/>
            <a:gd name="connsiteX3" fmla="*/ 2638425 w 2638425"/>
            <a:gd name="connsiteY3" fmla="*/ 247650 h 247650"/>
            <a:gd name="connsiteX0" fmla="*/ 0 w 2638425"/>
            <a:gd name="connsiteY0" fmla="*/ 0 h 247650"/>
            <a:gd name="connsiteX1" fmla="*/ 2638425 w 2638425"/>
            <a:gd name="connsiteY1" fmla="*/ 0 h 247650"/>
            <a:gd name="connsiteX2" fmla="*/ 2638425 w 2638425"/>
            <a:gd name="connsiteY2" fmla="*/ 247650 h 247650"/>
            <a:gd name="connsiteX0" fmla="*/ 0 w 2609850"/>
            <a:gd name="connsiteY0" fmla="*/ 0 h 285749"/>
            <a:gd name="connsiteX1" fmla="*/ 2609850 w 2609850"/>
            <a:gd name="connsiteY1" fmla="*/ 38099 h 285749"/>
            <a:gd name="connsiteX2" fmla="*/ 2609850 w 2609850"/>
            <a:gd name="connsiteY2" fmla="*/ 285749 h 285749"/>
            <a:gd name="connsiteX0" fmla="*/ 0 w 2609850"/>
            <a:gd name="connsiteY0" fmla="*/ 0 h 285749"/>
            <a:gd name="connsiteX1" fmla="*/ 2609850 w 2609850"/>
            <a:gd name="connsiteY1" fmla="*/ 38099 h 285749"/>
            <a:gd name="connsiteX2" fmla="*/ 2590799 w 2609850"/>
            <a:gd name="connsiteY2" fmla="*/ 9525 h 285749"/>
            <a:gd name="connsiteX3" fmla="*/ 2609850 w 2609850"/>
            <a:gd name="connsiteY3" fmla="*/ 285749 h 285749"/>
            <a:gd name="connsiteX0" fmla="*/ 0 w 2603531"/>
            <a:gd name="connsiteY0" fmla="*/ 9524 h 276224"/>
            <a:gd name="connsiteX1" fmla="*/ 2603531 w 2603531"/>
            <a:gd name="connsiteY1" fmla="*/ 28574 h 276224"/>
            <a:gd name="connsiteX2" fmla="*/ 2584480 w 2603531"/>
            <a:gd name="connsiteY2" fmla="*/ 0 h 276224"/>
            <a:gd name="connsiteX3" fmla="*/ 2603531 w 2603531"/>
            <a:gd name="connsiteY3" fmla="*/ 276224 h 276224"/>
            <a:gd name="connsiteX0" fmla="*/ 0 w 2774058"/>
            <a:gd name="connsiteY0" fmla="*/ 28573 h 295273"/>
            <a:gd name="connsiteX1" fmla="*/ 2603531 w 2774058"/>
            <a:gd name="connsiteY1" fmla="*/ 47623 h 295273"/>
            <a:gd name="connsiteX2" fmla="*/ 2774058 w 2774058"/>
            <a:gd name="connsiteY2" fmla="*/ 0 h 295273"/>
            <a:gd name="connsiteX3" fmla="*/ 2603531 w 2774058"/>
            <a:gd name="connsiteY3" fmla="*/ 295273 h 295273"/>
            <a:gd name="connsiteX0" fmla="*/ 0 w 2603531"/>
            <a:gd name="connsiteY0" fmla="*/ 0 h 266700"/>
            <a:gd name="connsiteX1" fmla="*/ 2603531 w 2603531"/>
            <a:gd name="connsiteY1" fmla="*/ 19050 h 266700"/>
            <a:gd name="connsiteX2" fmla="*/ 2603531 w 2603531"/>
            <a:gd name="connsiteY2" fmla="*/ 266700 h 266700"/>
            <a:gd name="connsiteX0" fmla="*/ 0 w 2603531"/>
            <a:gd name="connsiteY0" fmla="*/ 6349 h 273049"/>
            <a:gd name="connsiteX1" fmla="*/ 2603531 w 2603531"/>
            <a:gd name="connsiteY1" fmla="*/ 0 h 273049"/>
            <a:gd name="connsiteX2" fmla="*/ 2603531 w 2603531"/>
            <a:gd name="connsiteY2" fmla="*/ 273049 h 273049"/>
            <a:gd name="connsiteX0" fmla="*/ 0 w 2628808"/>
            <a:gd name="connsiteY0" fmla="*/ 0 h 279402"/>
            <a:gd name="connsiteX1" fmla="*/ 2628808 w 2628808"/>
            <a:gd name="connsiteY1" fmla="*/ 6353 h 279402"/>
            <a:gd name="connsiteX2" fmla="*/ 2628808 w 2628808"/>
            <a:gd name="connsiteY2" fmla="*/ 279402 h 279402"/>
            <a:gd name="connsiteX0" fmla="*/ 0 w 2628808"/>
            <a:gd name="connsiteY0" fmla="*/ 326 h 279728"/>
            <a:gd name="connsiteX1" fmla="*/ 2628808 w 2628808"/>
            <a:gd name="connsiteY1" fmla="*/ 0 h 279728"/>
            <a:gd name="connsiteX2" fmla="*/ 2628808 w 2628808"/>
            <a:gd name="connsiteY2" fmla="*/ 279728 h 279728"/>
            <a:gd name="connsiteX0" fmla="*/ 0 w 2628808"/>
            <a:gd name="connsiteY0" fmla="*/ 326 h 320798"/>
            <a:gd name="connsiteX1" fmla="*/ 2628808 w 2628808"/>
            <a:gd name="connsiteY1" fmla="*/ 0 h 320798"/>
            <a:gd name="connsiteX2" fmla="*/ 2628808 w 2628808"/>
            <a:gd name="connsiteY2" fmla="*/ 320798 h 320798"/>
          </a:gdLst>
          <a:ahLst/>
          <a:cxnLst>
            <a:cxn ang="0">
              <a:pos x="connsiteX0" y="connsiteY0"/>
            </a:cxn>
            <a:cxn ang="0">
              <a:pos x="connsiteX1" y="connsiteY1"/>
            </a:cxn>
            <a:cxn ang="0">
              <a:pos x="connsiteX2" y="connsiteY2"/>
            </a:cxn>
          </a:cxnLst>
          <a:rect l="l" t="t" r="r" b="b"/>
          <a:pathLst>
            <a:path w="2628808" h="320798">
              <a:moveTo>
                <a:pt x="0" y="326"/>
              </a:moveTo>
              <a:lnTo>
                <a:pt x="2628808" y="0"/>
              </a:lnTo>
              <a:lnTo>
                <a:pt x="2628808" y="320798"/>
              </a:lnTo>
            </a:path>
          </a:pathLst>
        </a:custGeom>
        <a:ln>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181159</xdr:colOff>
      <xdr:row>156</xdr:row>
      <xdr:rowOff>304404</xdr:rowOff>
    </xdr:from>
    <xdr:to>
      <xdr:col>30</xdr:col>
      <xdr:colOff>45317</xdr:colOff>
      <xdr:row>160</xdr:row>
      <xdr:rowOff>673</xdr:rowOff>
    </xdr:to>
    <xdr:sp macro="" textlink="">
      <xdr:nvSpPr>
        <xdr:cNvPr id="74" name="テキスト ボックス 73"/>
        <xdr:cNvSpPr txBox="1"/>
      </xdr:nvSpPr>
      <xdr:spPr>
        <a:xfrm>
          <a:off x="4604992" y="39674404"/>
          <a:ext cx="1472825" cy="109326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b="1">
              <a:solidFill>
                <a:sysClr val="windowText" lastClr="000000"/>
              </a:solidFill>
              <a:latin typeface="ＭＳ ゴシック" pitchFamily="49" charset="-128"/>
              <a:ea typeface="ＭＳ ゴシック" pitchFamily="49" charset="-128"/>
            </a:rPr>
            <a:t>C</a:t>
          </a:r>
          <a:r>
            <a:rPr kumimoji="1" lang="ja-JP" altLang="en-US" sz="1000" b="1">
              <a:solidFill>
                <a:sysClr val="windowText" lastClr="000000"/>
              </a:solidFill>
              <a:latin typeface="ＭＳ ゴシック" pitchFamily="49" charset="-128"/>
              <a:ea typeface="ＭＳ ゴシック" pitchFamily="49" charset="-128"/>
            </a:rPr>
            <a:t>　都道府県</a:t>
          </a:r>
          <a:endParaRPr kumimoji="1" lang="en-US" altLang="ja-JP" sz="1000" b="1">
            <a:solidFill>
              <a:sysClr val="windowText" lastClr="000000"/>
            </a:solidFill>
            <a:latin typeface="ＭＳ ゴシック" pitchFamily="49" charset="-128"/>
            <a:ea typeface="ＭＳ ゴシック" pitchFamily="49" charset="-128"/>
          </a:endParaRPr>
        </a:p>
        <a:p>
          <a:pPr algn="ctr"/>
          <a:r>
            <a:rPr kumimoji="1" lang="en-US" altLang="ja-JP" sz="800">
              <a:solidFill>
                <a:sysClr val="windowText" lastClr="000000"/>
              </a:solidFill>
              <a:latin typeface="ＭＳ ゴシック" pitchFamily="49" charset="-128"/>
              <a:ea typeface="ＭＳ ゴシック" pitchFamily="49" charset="-128"/>
            </a:rPr>
            <a:t>5,720</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pPr algn="ctr"/>
          <a:endParaRPr kumimoji="1" lang="en-US" altLang="ja-JP" sz="800">
            <a:solidFill>
              <a:sysClr val="windowText" lastClr="000000"/>
            </a:solidFill>
            <a:latin typeface="ＭＳ ゴシック" pitchFamily="49" charset="-128"/>
            <a:ea typeface="ＭＳ ゴシック" pitchFamily="49" charset="-128"/>
          </a:endParaRPr>
        </a:p>
        <a:p>
          <a:pPr algn="ctr"/>
          <a:r>
            <a:rPr kumimoji="1" lang="ja-JP" altLang="en-US" sz="800">
              <a:solidFill>
                <a:sysClr val="windowText" lastClr="000000"/>
              </a:solidFill>
              <a:latin typeface="ＭＳ ゴシック" pitchFamily="49" charset="-128"/>
              <a:ea typeface="ＭＳ ゴシック" pitchFamily="49" charset="-128"/>
            </a:rPr>
            <a:t>宮城県</a:t>
          </a:r>
          <a:endParaRPr kumimoji="1" lang="en-US" altLang="ja-JP" sz="800">
            <a:solidFill>
              <a:sysClr val="windowText" lastClr="000000"/>
            </a:solidFill>
            <a:latin typeface="ＭＳ ゴシック" pitchFamily="49" charset="-128"/>
            <a:ea typeface="ＭＳ ゴシック" pitchFamily="49" charset="-128"/>
          </a:endParaRPr>
        </a:p>
        <a:p>
          <a:pPr algn="ctr"/>
          <a:r>
            <a:rPr kumimoji="1" lang="en-US" altLang="ja-JP" sz="800">
              <a:solidFill>
                <a:sysClr val="windowText" lastClr="000000"/>
              </a:solidFill>
              <a:latin typeface="ＭＳ ゴシック" pitchFamily="49" charset="-128"/>
              <a:ea typeface="ＭＳ ゴシック" pitchFamily="49" charset="-128"/>
            </a:rPr>
            <a:t>3,345</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pPr algn="ctr"/>
          <a:r>
            <a:rPr kumimoji="1" lang="ja-JP" altLang="en-US" sz="800">
              <a:solidFill>
                <a:sysClr val="windowText" lastClr="000000"/>
              </a:solidFill>
              <a:latin typeface="ＭＳ ゴシック" pitchFamily="49" charset="-128"/>
              <a:ea typeface="ＭＳ ゴシック" pitchFamily="49" charset="-128"/>
            </a:rPr>
            <a:t>外</a:t>
          </a:r>
          <a:r>
            <a:rPr kumimoji="1" lang="en-US" altLang="ja-JP" sz="800">
              <a:solidFill>
                <a:sysClr val="windowText" lastClr="000000"/>
              </a:solidFill>
              <a:latin typeface="ＭＳ ゴシック" pitchFamily="49" charset="-128"/>
              <a:ea typeface="ＭＳ ゴシック" pitchFamily="49" charset="-128"/>
            </a:rPr>
            <a:t>2</a:t>
          </a:r>
          <a:r>
            <a:rPr kumimoji="1" lang="ja-JP" altLang="en-US" sz="800">
              <a:solidFill>
                <a:sysClr val="windowText" lastClr="000000"/>
              </a:solidFill>
              <a:latin typeface="ＭＳ ゴシック" pitchFamily="49" charset="-128"/>
              <a:ea typeface="ＭＳ ゴシック" pitchFamily="49" charset="-128"/>
            </a:rPr>
            <a:t>都道府県</a:t>
          </a:r>
        </a:p>
      </xdr:txBody>
    </xdr:sp>
    <xdr:clientData/>
  </xdr:twoCellAnchor>
  <xdr:twoCellAnchor>
    <xdr:from>
      <xdr:col>31</xdr:col>
      <xdr:colOff>181721</xdr:colOff>
      <xdr:row>156</xdr:row>
      <xdr:rowOff>310033</xdr:rowOff>
    </xdr:from>
    <xdr:to>
      <xdr:col>39</xdr:col>
      <xdr:colOff>115044</xdr:colOff>
      <xdr:row>160</xdr:row>
      <xdr:rowOff>708</xdr:rowOff>
    </xdr:to>
    <xdr:sp macro="" textlink="">
      <xdr:nvSpPr>
        <xdr:cNvPr id="75" name="テキスト ボックス 74"/>
        <xdr:cNvSpPr txBox="1"/>
      </xdr:nvSpPr>
      <xdr:spPr>
        <a:xfrm>
          <a:off x="6415304" y="39680033"/>
          <a:ext cx="1541990" cy="108767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b="1">
              <a:solidFill>
                <a:sysClr val="windowText" lastClr="000000"/>
              </a:solidFill>
              <a:latin typeface="ＭＳ ゴシック" pitchFamily="49" charset="-128"/>
              <a:ea typeface="ＭＳ ゴシック" pitchFamily="49" charset="-128"/>
            </a:rPr>
            <a:t>D</a:t>
          </a:r>
          <a:r>
            <a:rPr kumimoji="1" lang="ja-JP" altLang="en-US" sz="1000" b="1">
              <a:solidFill>
                <a:sysClr val="windowText" lastClr="000000"/>
              </a:solidFill>
              <a:latin typeface="ＭＳ ゴシック" pitchFamily="49" charset="-128"/>
              <a:ea typeface="ＭＳ ゴシック" pitchFamily="49" charset="-128"/>
            </a:rPr>
            <a:t>　市町村</a:t>
          </a:r>
          <a:endParaRPr kumimoji="1" lang="en-US" altLang="ja-JP" sz="1000" b="1">
            <a:solidFill>
              <a:sysClr val="windowText" lastClr="000000"/>
            </a:solidFill>
            <a:latin typeface="ＭＳ ゴシック" pitchFamily="49" charset="-128"/>
            <a:ea typeface="ＭＳ ゴシック"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72</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喜多方市（福島県）</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44</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市町村</a:t>
          </a:r>
        </a:p>
      </xdr:txBody>
    </xdr:sp>
    <xdr:clientData/>
  </xdr:twoCellAnchor>
  <xdr:twoCellAnchor>
    <xdr:from>
      <xdr:col>22</xdr:col>
      <xdr:colOff>174810</xdr:colOff>
      <xdr:row>160</xdr:row>
      <xdr:rowOff>41331</xdr:rowOff>
    </xdr:from>
    <xdr:to>
      <xdr:col>30</xdr:col>
      <xdr:colOff>4293</xdr:colOff>
      <xdr:row>160</xdr:row>
      <xdr:rowOff>259964</xdr:rowOff>
    </xdr:to>
    <xdr:sp macro="" textlink="">
      <xdr:nvSpPr>
        <xdr:cNvPr id="76" name="大かっこ 75"/>
        <xdr:cNvSpPr/>
      </xdr:nvSpPr>
      <xdr:spPr>
        <a:xfrm>
          <a:off x="4598643" y="40808331"/>
          <a:ext cx="1438150" cy="2186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800"/>
            <a:t>山林施設の復旧等</a:t>
          </a:r>
        </a:p>
      </xdr:txBody>
    </xdr:sp>
    <xdr:clientData/>
  </xdr:twoCellAnchor>
  <xdr:twoCellAnchor>
    <xdr:from>
      <xdr:col>31</xdr:col>
      <xdr:colOff>188070</xdr:colOff>
      <xdr:row>160</xdr:row>
      <xdr:rowOff>45660</xdr:rowOff>
    </xdr:from>
    <xdr:to>
      <xdr:col>39</xdr:col>
      <xdr:colOff>96243</xdr:colOff>
      <xdr:row>160</xdr:row>
      <xdr:rowOff>277918</xdr:rowOff>
    </xdr:to>
    <xdr:sp macro="" textlink="">
      <xdr:nvSpPr>
        <xdr:cNvPr id="77" name="大かっこ 76"/>
        <xdr:cNvSpPr/>
      </xdr:nvSpPr>
      <xdr:spPr>
        <a:xfrm>
          <a:off x="6421653" y="40812660"/>
          <a:ext cx="1516840" cy="2322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800"/>
            <a:t>山林施設の復旧等</a:t>
          </a:r>
        </a:p>
      </xdr:txBody>
    </xdr:sp>
    <xdr:clientData/>
  </xdr:twoCellAnchor>
  <xdr:twoCellAnchor>
    <xdr:from>
      <xdr:col>22</xdr:col>
      <xdr:colOff>154453</xdr:colOff>
      <xdr:row>162</xdr:row>
      <xdr:rowOff>235369</xdr:rowOff>
    </xdr:from>
    <xdr:to>
      <xdr:col>30</xdr:col>
      <xdr:colOff>161798</xdr:colOff>
      <xdr:row>164</xdr:row>
      <xdr:rowOff>24944</xdr:rowOff>
    </xdr:to>
    <xdr:sp macro="" textlink="">
      <xdr:nvSpPr>
        <xdr:cNvPr id="78" name="テキスト ボックス 77"/>
        <xdr:cNvSpPr txBox="1"/>
      </xdr:nvSpPr>
      <xdr:spPr>
        <a:xfrm>
          <a:off x="4578286" y="41700869"/>
          <a:ext cx="1616012" cy="488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宮城県の　執行状況</a:t>
          </a:r>
        </a:p>
      </xdr:txBody>
    </xdr:sp>
    <xdr:clientData/>
  </xdr:twoCellAnchor>
  <xdr:twoCellAnchor>
    <xdr:from>
      <xdr:col>31</xdr:col>
      <xdr:colOff>132414</xdr:colOff>
      <xdr:row>162</xdr:row>
      <xdr:rowOff>236233</xdr:rowOff>
    </xdr:from>
    <xdr:to>
      <xdr:col>39</xdr:col>
      <xdr:colOff>183648</xdr:colOff>
      <xdr:row>164</xdr:row>
      <xdr:rowOff>43282</xdr:rowOff>
    </xdr:to>
    <xdr:sp macro="" textlink="">
      <xdr:nvSpPr>
        <xdr:cNvPr id="79" name="テキスト ボックス 78"/>
        <xdr:cNvSpPr txBox="1"/>
      </xdr:nvSpPr>
      <xdr:spPr>
        <a:xfrm>
          <a:off x="6365997" y="41701733"/>
          <a:ext cx="1659901" cy="505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喜多方市の　執行状況</a:t>
          </a:r>
        </a:p>
      </xdr:txBody>
    </xdr:sp>
    <xdr:clientData/>
  </xdr:twoCellAnchor>
  <xdr:twoCellAnchor>
    <xdr:from>
      <xdr:col>22</xdr:col>
      <xdr:colOff>95621</xdr:colOff>
      <xdr:row>164</xdr:row>
      <xdr:rowOff>321782</xdr:rowOff>
    </xdr:from>
    <xdr:to>
      <xdr:col>31</xdr:col>
      <xdr:colOff>152396</xdr:colOff>
      <xdr:row>166</xdr:row>
      <xdr:rowOff>58601</xdr:rowOff>
    </xdr:to>
    <xdr:sp macro="" textlink="">
      <xdr:nvSpPr>
        <xdr:cNvPr id="80" name="テキスト ボックス 79"/>
        <xdr:cNvSpPr txBox="1"/>
      </xdr:nvSpPr>
      <xdr:spPr>
        <a:xfrm>
          <a:off x="4519454" y="42485782"/>
          <a:ext cx="1866525" cy="435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solidFill>
                <a:sysClr val="windowText" lastClr="000000"/>
              </a:solidFill>
              <a:latin typeface="ＭＳ ゴシック" pitchFamily="49" charset="-128"/>
              <a:ea typeface="ＭＳ ゴシック" pitchFamily="49" charset="-128"/>
            </a:rPr>
            <a:t>第三者に請負契約を行ったもの</a:t>
          </a:r>
          <a:endParaRPr kumimoji="1" lang="en-US" altLang="ja-JP" sz="800">
            <a:solidFill>
              <a:sysClr val="windowText" lastClr="000000"/>
            </a:solidFill>
            <a:latin typeface="ＭＳ ゴシック" pitchFamily="49" charset="-128"/>
            <a:ea typeface="ＭＳ ゴシック" pitchFamily="49" charset="-128"/>
          </a:endParaRPr>
        </a:p>
        <a:p>
          <a:pPr algn="l"/>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  3,341</a:t>
          </a:r>
          <a:r>
            <a:rPr kumimoji="1" lang="ja-JP" altLang="en-US" sz="8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31</xdr:col>
      <xdr:colOff>122889</xdr:colOff>
      <xdr:row>164</xdr:row>
      <xdr:rowOff>322214</xdr:rowOff>
    </xdr:from>
    <xdr:to>
      <xdr:col>40</xdr:col>
      <xdr:colOff>190373</xdr:colOff>
      <xdr:row>166</xdr:row>
      <xdr:rowOff>89122</xdr:rowOff>
    </xdr:to>
    <xdr:sp macro="" textlink="">
      <xdr:nvSpPr>
        <xdr:cNvPr id="81" name="テキスト ボックス 80"/>
        <xdr:cNvSpPr txBox="1"/>
      </xdr:nvSpPr>
      <xdr:spPr>
        <a:xfrm>
          <a:off x="6356472" y="42486214"/>
          <a:ext cx="1877234" cy="465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latin typeface="ＭＳ ゴシック" pitchFamily="49" charset="-128"/>
              <a:ea typeface="ＭＳ ゴシック" pitchFamily="49" charset="-128"/>
              <a:cs typeface="+mn-cs"/>
            </a:rPr>
            <a:t>第三者に請負契約を行ったもの</a:t>
          </a:r>
          <a:endParaRPr kumimoji="1" lang="en-US" sz="80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44</a:t>
          </a:r>
          <a:r>
            <a:rPr kumimoji="1" lang="ja-JP" altLang="en-US" sz="8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22</xdr:col>
      <xdr:colOff>193859</xdr:colOff>
      <xdr:row>166</xdr:row>
      <xdr:rowOff>279258</xdr:rowOff>
    </xdr:from>
    <xdr:to>
      <xdr:col>30</xdr:col>
      <xdr:colOff>161797</xdr:colOff>
      <xdr:row>174</xdr:row>
      <xdr:rowOff>535331</xdr:rowOff>
    </xdr:to>
    <xdr:sp macro="" textlink="">
      <xdr:nvSpPr>
        <xdr:cNvPr id="82" name="テキスト ボックス 81"/>
        <xdr:cNvSpPr txBox="1"/>
      </xdr:nvSpPr>
      <xdr:spPr>
        <a:xfrm>
          <a:off x="4617692" y="43141758"/>
          <a:ext cx="1576605" cy="40025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①建設費　　</a:t>
          </a:r>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3,340</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・一般競争（総合評価）</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　　　　　　</a:t>
          </a:r>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3,304</a:t>
          </a:r>
          <a:r>
            <a:rPr kumimoji="1" lang="ja-JP" altLang="en-US" sz="800">
              <a:solidFill>
                <a:sysClr val="windowText" lastClr="000000"/>
              </a:solidFill>
              <a:latin typeface="ＭＳ ゴシック" pitchFamily="49" charset="-128"/>
              <a:ea typeface="ＭＳ ゴシック" pitchFamily="49" charset="-128"/>
            </a:rPr>
            <a:t>百万円</a:t>
          </a:r>
          <a:endParaRPr kumimoji="1" lang="en-US" altLang="ja-JP"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　奥田建設</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株</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a:t>
          </a:r>
          <a:r>
            <a:rPr kumimoji="1" lang="ja-JP" altLang="en-US" sz="800" baseline="0">
              <a:solidFill>
                <a:sysClr val="windowText" lastClr="000000"/>
              </a:solidFill>
              <a:latin typeface="ＭＳ ゴシック" pitchFamily="49" charset="-128"/>
              <a:ea typeface="ＭＳ ゴシック" pitchFamily="49" charset="-128"/>
            </a:rPr>
            <a:t> </a:t>
          </a:r>
          <a:r>
            <a:rPr kumimoji="1" lang="en-US" altLang="ja-JP" sz="800" baseline="0">
              <a:solidFill>
                <a:sysClr val="windowText" lastClr="000000"/>
              </a:solidFill>
              <a:latin typeface="ＭＳ ゴシック" pitchFamily="49" charset="-128"/>
              <a:ea typeface="ＭＳ ゴシック" pitchFamily="49" charset="-128"/>
            </a:rPr>
            <a:t>1,359</a:t>
          </a:r>
          <a:r>
            <a:rPr kumimoji="1" lang="ja-JP" altLang="en-US" sz="800">
              <a:solidFill>
                <a:sysClr val="windowText" lastClr="000000"/>
              </a:solidFill>
              <a:latin typeface="ＭＳ ゴシック" pitchFamily="49" charset="-128"/>
              <a:ea typeface="ＭＳ ゴシック" pitchFamily="49" charset="-128"/>
              <a:cs typeface="+mn-cs"/>
            </a:rPr>
            <a:t>百万円</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　外</a:t>
          </a:r>
          <a:r>
            <a:rPr kumimoji="1" lang="en-US" altLang="ja-JP" sz="800">
              <a:solidFill>
                <a:sysClr val="windowText" lastClr="000000"/>
              </a:solidFill>
              <a:latin typeface="ＭＳ ゴシック" pitchFamily="49" charset="-128"/>
              <a:ea typeface="ＭＳ ゴシック" pitchFamily="49" charset="-128"/>
              <a:cs typeface="+mn-cs"/>
            </a:rPr>
            <a:t>5</a:t>
          </a:r>
          <a:r>
            <a:rPr kumimoji="1" lang="ja-JP" altLang="en-US" sz="800">
              <a:solidFill>
                <a:sysClr val="windowText" lastClr="000000"/>
              </a:solidFill>
              <a:latin typeface="ＭＳ ゴシック" pitchFamily="49" charset="-128"/>
              <a:ea typeface="ＭＳ ゴシック" pitchFamily="49" charset="-128"/>
              <a:cs typeface="+mn-cs"/>
            </a:rPr>
            <a:t>者</a:t>
          </a:r>
          <a:endParaRPr kumimoji="1" lang="en-US" altLang="ja-JP" sz="800">
            <a:solidFill>
              <a:sysClr val="windowText" lastClr="000000"/>
            </a:solidFill>
            <a:latin typeface="ＭＳ ゴシック" pitchFamily="49" charset="-128"/>
            <a:ea typeface="ＭＳ ゴシック" pitchFamily="49" charset="-128"/>
            <a:cs typeface="+mn-cs"/>
          </a:endParaRPr>
        </a:p>
        <a:p>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・随意契約</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　　　　　　　　</a:t>
          </a:r>
          <a:r>
            <a:rPr kumimoji="1" lang="en-US" altLang="ja-JP" sz="800">
              <a:solidFill>
                <a:sysClr val="windowText" lastClr="000000"/>
              </a:solidFill>
              <a:latin typeface="ＭＳ ゴシック" pitchFamily="49" charset="-128"/>
              <a:ea typeface="ＭＳ ゴシック" pitchFamily="49" charset="-128"/>
              <a:cs typeface="+mn-cs"/>
            </a:rPr>
            <a:t>36</a:t>
          </a:r>
          <a:r>
            <a:rPr kumimoji="1" lang="ja-JP" altLang="en-US" sz="800">
              <a:solidFill>
                <a:sysClr val="windowText" lastClr="000000"/>
              </a:solidFill>
              <a:latin typeface="ＭＳ ゴシック" pitchFamily="49" charset="-128"/>
              <a:ea typeface="ＭＳ ゴシック" pitchFamily="49" charset="-128"/>
              <a:cs typeface="+mn-cs"/>
            </a:rPr>
            <a:t>百万円</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　阿部春・丸茂復旧復興建</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en-US" altLang="ja-JP" sz="800">
              <a:solidFill>
                <a:sysClr val="windowText" lastClr="000000"/>
              </a:solidFill>
              <a:latin typeface="ＭＳ ゴシック" pitchFamily="49" charset="-128"/>
              <a:ea typeface="ＭＳ ゴシック" pitchFamily="49" charset="-128"/>
              <a:cs typeface="+mn-cs"/>
            </a:rPr>
            <a:t>  </a:t>
          </a:r>
          <a:r>
            <a:rPr kumimoji="1" lang="ja-JP" altLang="en-US" sz="800">
              <a:solidFill>
                <a:sysClr val="windowText" lastClr="000000"/>
              </a:solidFill>
              <a:latin typeface="ＭＳ ゴシック" pitchFamily="49" charset="-128"/>
              <a:ea typeface="ＭＳ ゴシック" pitchFamily="49" charset="-128"/>
              <a:cs typeface="+mn-cs"/>
            </a:rPr>
            <a:t>設工事共同企業体</a:t>
          </a:r>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　　　　　　 </a:t>
          </a:r>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baseline="0">
              <a:solidFill>
                <a:sysClr val="windowText" lastClr="000000"/>
              </a:solidFill>
              <a:latin typeface="ＭＳ ゴシック" pitchFamily="49" charset="-128"/>
              <a:ea typeface="ＭＳ ゴシック" pitchFamily="49" charset="-128"/>
              <a:cs typeface="+mn-cs"/>
            </a:rPr>
            <a:t>26</a:t>
          </a:r>
          <a:r>
            <a:rPr kumimoji="1" lang="ja-JP" altLang="en-US" sz="800" baseline="0">
              <a:solidFill>
                <a:sysClr val="windowText" lastClr="000000"/>
              </a:solidFill>
              <a:latin typeface="ＭＳ ゴシック" pitchFamily="49" charset="-128"/>
              <a:ea typeface="ＭＳ ゴシック" pitchFamily="49" charset="-128"/>
              <a:cs typeface="+mn-cs"/>
            </a:rPr>
            <a:t>百万円</a:t>
          </a:r>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　外</a:t>
          </a:r>
          <a:r>
            <a:rPr kumimoji="1" lang="en-US" altLang="ja-JP" sz="800" baseline="0">
              <a:solidFill>
                <a:sysClr val="windowText" lastClr="000000"/>
              </a:solidFill>
              <a:latin typeface="ＭＳ ゴシック" pitchFamily="49" charset="-128"/>
              <a:ea typeface="ＭＳ ゴシック" pitchFamily="49" charset="-128"/>
              <a:cs typeface="+mn-cs"/>
            </a:rPr>
            <a:t>1</a:t>
          </a:r>
          <a:r>
            <a:rPr kumimoji="1" lang="ja-JP" altLang="en-US" sz="800" baseline="0">
              <a:solidFill>
                <a:sysClr val="windowText" lastClr="000000"/>
              </a:solidFill>
              <a:latin typeface="ＭＳ ゴシック" pitchFamily="49" charset="-128"/>
              <a:ea typeface="ＭＳ ゴシック" pitchFamily="49" charset="-128"/>
              <a:cs typeface="+mn-cs"/>
            </a:rPr>
            <a:t>者</a:t>
          </a:r>
          <a:endParaRPr kumimoji="1" lang="en-US" altLang="ja-JP" sz="800" baseline="0">
            <a:solidFill>
              <a:sysClr val="windowText" lastClr="000000"/>
            </a:solidFill>
            <a:latin typeface="ＭＳ ゴシック" pitchFamily="49" charset="-128"/>
            <a:ea typeface="ＭＳ ゴシック" pitchFamily="49" charset="-128"/>
            <a:cs typeface="+mn-cs"/>
          </a:endParaRPr>
        </a:p>
        <a:p>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②測量費　　 　　</a:t>
          </a:r>
          <a:r>
            <a:rPr kumimoji="1" lang="en-US" altLang="ja-JP" sz="800" baseline="0">
              <a:solidFill>
                <a:sysClr val="windowText" lastClr="000000"/>
              </a:solidFill>
              <a:latin typeface="ＭＳ ゴシック" pitchFamily="49" charset="-128"/>
              <a:ea typeface="ＭＳ ゴシック" pitchFamily="49" charset="-128"/>
              <a:cs typeface="+mn-cs"/>
            </a:rPr>
            <a:t>1</a:t>
          </a:r>
          <a:r>
            <a:rPr kumimoji="1" lang="ja-JP" altLang="en-US" sz="800" baseline="0">
              <a:solidFill>
                <a:sysClr val="windowText" lastClr="000000"/>
              </a:solidFill>
              <a:latin typeface="ＭＳ ゴシック" pitchFamily="49" charset="-128"/>
              <a:ea typeface="ＭＳ ゴシック" pitchFamily="49" charset="-128"/>
              <a:cs typeface="+mn-cs"/>
            </a:rPr>
            <a:t>百万円</a:t>
          </a:r>
          <a:endParaRPr kumimoji="1" lang="en-US" altLang="ja-JP" sz="800" baseline="0">
            <a:solidFill>
              <a:sysClr val="windowText" lastClr="000000"/>
            </a:solidFill>
            <a:latin typeface="ＭＳ ゴシック" pitchFamily="49" charset="-128"/>
            <a:ea typeface="ＭＳ ゴシック" pitchFamily="49" charset="-128"/>
            <a:cs typeface="+mn-cs"/>
          </a:endParaRPr>
        </a:p>
        <a:p>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・指名競争</a:t>
          </a:r>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baseline="0">
              <a:solidFill>
                <a:sysClr val="windowText" lastClr="000000"/>
              </a:solidFill>
              <a:latin typeface="ＭＳ ゴシック" pitchFamily="49" charset="-128"/>
              <a:ea typeface="ＭＳ ゴシック" pitchFamily="49" charset="-128"/>
              <a:cs typeface="+mn-cs"/>
            </a:rPr>
            <a:t>1</a:t>
          </a:r>
          <a:r>
            <a:rPr kumimoji="1" lang="ja-JP" altLang="en-US" sz="800" baseline="0">
              <a:solidFill>
                <a:sysClr val="windowText" lastClr="000000"/>
              </a:solidFill>
              <a:latin typeface="ＭＳ ゴシック" pitchFamily="49" charset="-128"/>
              <a:ea typeface="ＭＳ ゴシック" pitchFamily="49" charset="-128"/>
              <a:cs typeface="+mn-cs"/>
            </a:rPr>
            <a:t>百万円</a:t>
          </a:r>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baseline="0">
              <a:solidFill>
                <a:sysClr val="windowText" lastClr="000000"/>
              </a:solidFill>
              <a:latin typeface="ＭＳ ゴシック" pitchFamily="49" charset="-128"/>
              <a:ea typeface="ＭＳ ゴシック" pitchFamily="49" charset="-128"/>
              <a:cs typeface="+mn-cs"/>
            </a:rPr>
            <a:t>(</a:t>
          </a:r>
          <a:r>
            <a:rPr kumimoji="1" lang="ja-JP" altLang="en-US" sz="800" baseline="0">
              <a:solidFill>
                <a:sysClr val="windowText" lastClr="000000"/>
              </a:solidFill>
              <a:latin typeface="ＭＳ ゴシック" pitchFamily="49" charset="-128"/>
              <a:ea typeface="ＭＳ ゴシック" pitchFamily="49" charset="-128"/>
              <a:cs typeface="+mn-cs"/>
            </a:rPr>
            <a:t>株</a:t>
          </a:r>
          <a:r>
            <a:rPr kumimoji="1" lang="en-US" altLang="ja-JP" sz="800" baseline="0">
              <a:solidFill>
                <a:sysClr val="windowText" lastClr="000000"/>
              </a:solidFill>
              <a:latin typeface="ＭＳ ゴシック" pitchFamily="49" charset="-128"/>
              <a:ea typeface="ＭＳ ゴシック" pitchFamily="49" charset="-128"/>
              <a:cs typeface="+mn-cs"/>
            </a:rPr>
            <a:t>)</a:t>
          </a:r>
          <a:r>
            <a:rPr kumimoji="1" lang="ja-JP" altLang="en-US" sz="800" baseline="0">
              <a:solidFill>
                <a:sysClr val="windowText" lastClr="000000"/>
              </a:solidFill>
              <a:latin typeface="ＭＳ ゴシック" pitchFamily="49" charset="-128"/>
              <a:ea typeface="ＭＳ ゴシック" pitchFamily="49" charset="-128"/>
              <a:cs typeface="+mn-cs"/>
            </a:rPr>
            <a:t>マクロプランコンサ</a:t>
          </a:r>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en-US" altLang="ja-JP" sz="800" baseline="0">
              <a:solidFill>
                <a:sysClr val="windowText" lastClr="000000"/>
              </a:solidFill>
              <a:latin typeface="ＭＳ ゴシック" pitchFamily="49" charset="-128"/>
              <a:ea typeface="ＭＳ ゴシック" pitchFamily="49" charset="-128"/>
              <a:cs typeface="+mn-cs"/>
            </a:rPr>
            <a:t>  </a:t>
          </a:r>
          <a:r>
            <a:rPr kumimoji="1" lang="ja-JP" altLang="en-US" sz="800" baseline="0">
              <a:solidFill>
                <a:sysClr val="windowText" lastClr="000000"/>
              </a:solidFill>
              <a:latin typeface="ＭＳ ゴシック" pitchFamily="49" charset="-128"/>
              <a:ea typeface="ＭＳ ゴシック" pitchFamily="49" charset="-128"/>
              <a:cs typeface="+mn-cs"/>
            </a:rPr>
            <a:t>ルタント</a:t>
          </a:r>
          <a:endParaRPr kumimoji="1" lang="en-US" altLang="ja-JP" sz="800" baseline="0">
            <a:solidFill>
              <a:sysClr val="windowText" lastClr="000000"/>
            </a:solidFill>
            <a:latin typeface="ＭＳ ゴシック" pitchFamily="49" charset="-128"/>
            <a:ea typeface="ＭＳ ゴシック" pitchFamily="49" charset="-128"/>
            <a:cs typeface="+mn-cs"/>
          </a:endParaRPr>
        </a:p>
        <a:p>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baseline="0">
              <a:solidFill>
                <a:sysClr val="windowText" lastClr="000000"/>
              </a:solidFill>
              <a:latin typeface="ＭＳ ゴシック" pitchFamily="49" charset="-128"/>
              <a:ea typeface="ＭＳ ゴシック" pitchFamily="49" charset="-128"/>
              <a:cs typeface="+mn-cs"/>
            </a:rPr>
            <a:t>1</a:t>
          </a:r>
          <a:r>
            <a:rPr kumimoji="1" lang="ja-JP" altLang="en-US" sz="800" baseline="0">
              <a:solidFill>
                <a:sysClr val="windowText" lastClr="000000"/>
              </a:solidFill>
              <a:latin typeface="ＭＳ ゴシック" pitchFamily="49" charset="-128"/>
              <a:ea typeface="ＭＳ ゴシック" pitchFamily="49" charset="-128"/>
              <a:cs typeface="+mn-cs"/>
            </a:rPr>
            <a:t>百万円</a:t>
          </a:r>
          <a:endParaRPr kumimoji="1" lang="en-US" altLang="ja-JP" sz="800" baseline="0">
            <a:solidFill>
              <a:sysClr val="windowText" lastClr="000000"/>
            </a:solidFill>
            <a:latin typeface="ＭＳ ゴシック" pitchFamily="49" charset="-128"/>
            <a:ea typeface="ＭＳ ゴシック" pitchFamily="49" charset="-128"/>
            <a:cs typeface="+mn-cs"/>
          </a:endParaRPr>
        </a:p>
        <a:p>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③その他　　　　</a:t>
          </a:r>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a:solidFill>
                <a:sysClr val="windowText" lastClr="000000"/>
              </a:solidFill>
              <a:latin typeface="ＭＳ ゴシック" pitchFamily="49" charset="-128"/>
              <a:ea typeface="ＭＳ ゴシック" pitchFamily="49" charset="-128"/>
              <a:cs typeface="+mn-cs"/>
            </a:rPr>
            <a:t>4</a:t>
          </a:r>
          <a:r>
            <a:rPr kumimoji="1" lang="ja-JP" altLang="en-US" sz="800">
              <a:solidFill>
                <a:sysClr val="windowText" lastClr="000000"/>
              </a:solidFill>
              <a:latin typeface="ＭＳ ゴシック" pitchFamily="49" charset="-128"/>
              <a:ea typeface="ＭＳ ゴシック" pitchFamily="49" charset="-128"/>
              <a:cs typeface="+mn-cs"/>
            </a:rPr>
            <a:t>百万円</a:t>
          </a:r>
          <a:endParaRPr kumimoji="1" lang="en-US" altLang="ja-JP" sz="800">
            <a:solidFill>
              <a:sysClr val="windowText" lastClr="000000"/>
            </a:solidFill>
            <a:latin typeface="ＭＳ ゴシック" pitchFamily="49" charset="-128"/>
            <a:ea typeface="ＭＳ ゴシック" pitchFamily="49" charset="-128"/>
            <a:cs typeface="+mn-cs"/>
          </a:endParaRPr>
        </a:p>
        <a:p>
          <a:endParaRPr kumimoji="1" lang="en-US" altLang="ja-JP" sz="800">
            <a:solidFill>
              <a:sysClr val="windowText" lastClr="000000"/>
            </a:solidFill>
            <a:latin typeface="ＭＳ ゴシック" pitchFamily="49" charset="-128"/>
            <a:ea typeface="ＭＳ ゴシック" pitchFamily="49" charset="-128"/>
            <a:cs typeface="+mn-cs"/>
          </a:endParaRPr>
        </a:p>
        <a:p>
          <a:r>
            <a:rPr kumimoji="1" lang="ja-JP" altLang="en-US" sz="800">
              <a:solidFill>
                <a:sysClr val="windowText" lastClr="000000"/>
              </a:solidFill>
              <a:latin typeface="ＭＳ ゴシック" pitchFamily="49" charset="-128"/>
              <a:ea typeface="ＭＳ ゴシック" pitchFamily="49" charset="-128"/>
              <a:cs typeface="+mn-cs"/>
            </a:rPr>
            <a:t>・補償費　　　　</a:t>
          </a:r>
          <a:r>
            <a:rPr kumimoji="1" lang="ja-JP" altLang="en-US" sz="800" baseline="0">
              <a:solidFill>
                <a:sysClr val="windowText" lastClr="000000"/>
              </a:solidFill>
              <a:latin typeface="ＭＳ ゴシック" pitchFamily="49" charset="-128"/>
              <a:ea typeface="ＭＳ ゴシック" pitchFamily="49" charset="-128"/>
              <a:cs typeface="+mn-cs"/>
            </a:rPr>
            <a:t> </a:t>
          </a:r>
          <a:r>
            <a:rPr kumimoji="1" lang="en-US" altLang="ja-JP" sz="800">
              <a:solidFill>
                <a:sysClr val="windowText" lastClr="000000"/>
              </a:solidFill>
              <a:latin typeface="ＭＳ ゴシック" pitchFamily="49" charset="-128"/>
              <a:ea typeface="ＭＳ ゴシック" pitchFamily="49" charset="-128"/>
              <a:cs typeface="+mn-cs"/>
            </a:rPr>
            <a:t>4</a:t>
          </a:r>
          <a:r>
            <a:rPr kumimoji="1" lang="ja-JP" altLang="en-US" sz="800">
              <a:solidFill>
                <a:sysClr val="windowText" lastClr="000000"/>
              </a:solidFill>
              <a:latin typeface="ＭＳ ゴシック" pitchFamily="49" charset="-128"/>
              <a:ea typeface="ＭＳ ゴシック" pitchFamily="49" charset="-128"/>
              <a:cs typeface="+mn-cs"/>
            </a:rPr>
            <a:t>百万円</a:t>
          </a:r>
          <a:endParaRPr kumimoji="1" lang="en-US" altLang="ja-JP" sz="800">
            <a:solidFill>
              <a:sysClr val="windowText" lastClr="000000"/>
            </a:solidFill>
            <a:latin typeface="ＭＳ ゴシック" pitchFamily="49" charset="-128"/>
            <a:ea typeface="ＭＳ ゴシック" pitchFamily="49" charset="-128"/>
            <a:cs typeface="+mn-cs"/>
          </a:endParaRPr>
        </a:p>
        <a:p>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oneCellAnchor>
    <xdr:from>
      <xdr:col>33</xdr:col>
      <xdr:colOff>184770</xdr:colOff>
      <xdr:row>156</xdr:row>
      <xdr:rowOff>62573</xdr:rowOff>
    </xdr:from>
    <xdr:ext cx="705097" cy="225703"/>
    <xdr:sp macro="" textlink="">
      <xdr:nvSpPr>
        <xdr:cNvPr id="83" name="テキスト ボックス 82"/>
        <xdr:cNvSpPr txBox="1"/>
      </xdr:nvSpPr>
      <xdr:spPr>
        <a:xfrm>
          <a:off x="6820520" y="39432573"/>
          <a:ext cx="705097" cy="22570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ctr"/>
          <a:r>
            <a:rPr kumimoji="1" lang="en-US" altLang="ja-JP" sz="800" b="1"/>
            <a:t>【</a:t>
          </a:r>
          <a:r>
            <a:rPr kumimoji="1" lang="ja-JP" altLang="en-US" sz="800" b="1"/>
            <a:t>補助</a:t>
          </a:r>
          <a:r>
            <a:rPr kumimoji="1" lang="en-US" altLang="ja-JP" sz="800" b="1"/>
            <a:t>】</a:t>
          </a:r>
          <a:endParaRPr kumimoji="1" lang="ja-JP" altLang="en-US" sz="800" b="1"/>
        </a:p>
      </xdr:txBody>
    </xdr:sp>
    <xdr:clientData/>
  </xdr:oneCellAnchor>
  <xdr:twoCellAnchor>
    <xdr:from>
      <xdr:col>32</xdr:col>
      <xdr:colOff>13693</xdr:colOff>
      <xdr:row>166</xdr:row>
      <xdr:rowOff>262525</xdr:rowOff>
    </xdr:from>
    <xdr:to>
      <xdr:col>39</xdr:col>
      <xdr:colOff>112856</xdr:colOff>
      <xdr:row>174</xdr:row>
      <xdr:rowOff>535331</xdr:rowOff>
    </xdr:to>
    <xdr:sp macro="" textlink="">
      <xdr:nvSpPr>
        <xdr:cNvPr id="84" name="テキスト ボックス 83"/>
        <xdr:cNvSpPr txBox="1"/>
      </xdr:nvSpPr>
      <xdr:spPr>
        <a:xfrm>
          <a:off x="6448360" y="43125025"/>
          <a:ext cx="1506746" cy="40193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①建設費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44</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　　 </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44</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鈴木建設</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株</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42</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者</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34</xdr:col>
      <xdr:colOff>106453</xdr:colOff>
      <xdr:row>152</xdr:row>
      <xdr:rowOff>257367</xdr:rowOff>
    </xdr:from>
    <xdr:to>
      <xdr:col>44</xdr:col>
      <xdr:colOff>93254</xdr:colOff>
      <xdr:row>154</xdr:row>
      <xdr:rowOff>169536</xdr:rowOff>
    </xdr:to>
    <xdr:sp macro="" textlink="">
      <xdr:nvSpPr>
        <xdr:cNvPr id="85" name="大かっこ 84"/>
        <xdr:cNvSpPr/>
      </xdr:nvSpPr>
      <xdr:spPr>
        <a:xfrm>
          <a:off x="6943286" y="38230367"/>
          <a:ext cx="1997635" cy="6106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800"/>
            <a:t>　都道府県下の市町村等に対する補助金の交付事務、事業の推進に必要な事務、指導監督等業務</a:t>
          </a:r>
        </a:p>
      </xdr:txBody>
    </xdr:sp>
    <xdr:clientData/>
  </xdr:twoCellAnchor>
  <xdr:twoCellAnchor>
    <xdr:from>
      <xdr:col>13</xdr:col>
      <xdr:colOff>194793</xdr:colOff>
      <xdr:row>149</xdr:row>
      <xdr:rowOff>270815</xdr:rowOff>
    </xdr:from>
    <xdr:to>
      <xdr:col>21</xdr:col>
      <xdr:colOff>182469</xdr:colOff>
      <xdr:row>152</xdr:row>
      <xdr:rowOff>288105</xdr:rowOff>
    </xdr:to>
    <xdr:sp macro="" textlink="">
      <xdr:nvSpPr>
        <xdr:cNvPr id="86" name="テキスト ボックス 85"/>
        <xdr:cNvSpPr txBox="1"/>
      </xdr:nvSpPr>
      <xdr:spPr>
        <a:xfrm>
          <a:off x="2808876" y="37196065"/>
          <a:ext cx="1596343" cy="106504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lnSpc>
              <a:spcPts val="1200"/>
            </a:lnSpc>
            <a:defRPr sz="1000"/>
          </a:pPr>
          <a:r>
            <a:rPr lang="ja-JP" altLang="en-US" sz="1000" b="1" i="0" u="none" strike="noStrike" baseline="0">
              <a:solidFill>
                <a:sysClr val="windowText" lastClr="000000"/>
              </a:solidFill>
              <a:latin typeface="ＭＳ ゴシック"/>
              <a:ea typeface="ＭＳ ゴシック"/>
            </a:rPr>
            <a:t>A　森林管理局</a:t>
          </a:r>
          <a:endParaRPr lang="en-US" altLang="ja-JP" sz="1000" b="1" i="0" u="none" strike="noStrike" baseline="0">
            <a:solidFill>
              <a:sysClr val="windowText" lastClr="000000"/>
            </a:solidFill>
            <a:latin typeface="ＭＳ ゴシック"/>
            <a:ea typeface="ＭＳ ゴシック"/>
          </a:endParaRPr>
        </a:p>
        <a:p>
          <a:pPr algn="ctr" rtl="0">
            <a:lnSpc>
              <a:spcPts val="1200"/>
            </a:lnSpc>
            <a:defRPr sz="1000"/>
          </a:pPr>
          <a:r>
            <a:rPr lang="en-US" altLang="ja-JP" sz="800" b="0" i="0" u="none" strike="noStrike" baseline="0">
              <a:solidFill>
                <a:sysClr val="windowText" lastClr="000000"/>
              </a:solidFill>
              <a:latin typeface="ＭＳ ゴシック"/>
              <a:ea typeface="ＭＳ ゴシック"/>
            </a:rPr>
            <a:t>17,216</a:t>
          </a:r>
          <a:r>
            <a:rPr lang="ja-JP" altLang="en-US" sz="800" b="0" i="0" u="none" strike="noStrike" baseline="0">
              <a:solidFill>
                <a:sysClr val="windowText" lastClr="000000"/>
              </a:solidFill>
              <a:latin typeface="ＭＳ ゴシック"/>
              <a:ea typeface="ＭＳ ゴシック"/>
            </a:rPr>
            <a:t>百万円</a:t>
          </a:r>
          <a:endParaRPr lang="en-US" altLang="ja-JP" sz="800" b="0" i="0" u="none" strike="noStrike" baseline="0">
            <a:solidFill>
              <a:sysClr val="windowText" lastClr="000000"/>
            </a:solidFill>
            <a:latin typeface="ＭＳ ゴシック"/>
            <a:ea typeface="ＭＳ ゴシック"/>
          </a:endParaRPr>
        </a:p>
        <a:p>
          <a:pPr algn="ctr" rtl="0">
            <a:defRPr sz="1000"/>
          </a:pPr>
          <a:endParaRPr lang="ja-JP" altLang="en-US" sz="800" b="0" i="0" u="none" strike="noStrike" baseline="0">
            <a:solidFill>
              <a:sysClr val="windowText" lastClr="000000"/>
            </a:solidFill>
            <a:latin typeface="ＭＳ ゴシック"/>
            <a:ea typeface="ＭＳ ゴシック"/>
          </a:endParaRPr>
        </a:p>
        <a:p>
          <a:pPr algn="ctr" rtl="0">
            <a:defRPr sz="1000"/>
          </a:pPr>
          <a:r>
            <a:rPr lang="ja-JP" altLang="en-US" sz="800" b="0" i="0" u="none" strike="noStrike" baseline="0">
              <a:solidFill>
                <a:sysClr val="windowText" lastClr="000000"/>
              </a:solidFill>
              <a:latin typeface="ＭＳ ゴシック"/>
              <a:ea typeface="ＭＳ ゴシック"/>
            </a:rPr>
            <a:t>東北森林管理局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14,662</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森林管理局</a:t>
          </a:r>
        </a:p>
        <a:p>
          <a:pPr algn="ctr" rtl="0">
            <a:lnSpc>
              <a:spcPts val="900"/>
            </a:lnSpc>
            <a:defRPr sz="1000"/>
          </a:pPr>
          <a:endParaRPr lang="ja-JP" altLang="en-US" sz="800" b="0" i="0" u="none" strike="noStrike" baseline="0">
            <a:solidFill>
              <a:sysClr val="windowText" lastClr="000000"/>
            </a:solidFill>
            <a:latin typeface="ＭＳ ゴシック"/>
            <a:ea typeface="ＭＳ ゴシック"/>
          </a:endParaRPr>
        </a:p>
        <a:p>
          <a:pPr algn="ctr" rtl="0">
            <a:lnSpc>
              <a:spcPts val="1100"/>
            </a:lnSpc>
            <a:defRPr sz="1000"/>
          </a:pPr>
          <a:endParaRPr lang="ja-JP" altLang="en-US">
            <a:solidFill>
              <a:sysClr val="windowText" lastClr="000000"/>
            </a:solidFill>
          </a:endParaRPr>
        </a:p>
      </xdr:txBody>
    </xdr:sp>
    <xdr:clientData/>
  </xdr:twoCellAnchor>
  <xdr:twoCellAnchor>
    <xdr:from>
      <xdr:col>13</xdr:col>
      <xdr:colOff>137643</xdr:colOff>
      <xdr:row>154</xdr:row>
      <xdr:rowOff>192560</xdr:rowOff>
    </xdr:from>
    <xdr:to>
      <xdr:col>22</xdr:col>
      <xdr:colOff>146806</xdr:colOff>
      <xdr:row>156</xdr:row>
      <xdr:rowOff>293114</xdr:rowOff>
    </xdr:to>
    <xdr:sp macro="" textlink="">
      <xdr:nvSpPr>
        <xdr:cNvPr id="87" name="テキスト ボックス 86"/>
        <xdr:cNvSpPr txBox="1"/>
      </xdr:nvSpPr>
      <xdr:spPr>
        <a:xfrm>
          <a:off x="2751726" y="38864060"/>
          <a:ext cx="1818913" cy="799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ysClr val="windowText" lastClr="000000"/>
              </a:solidFill>
              <a:latin typeface="ＭＳ ゴシック"/>
              <a:ea typeface="ＭＳ ゴシック"/>
            </a:rPr>
            <a:t>東北森林管理局の　執行状況</a:t>
          </a:r>
        </a:p>
        <a:p>
          <a:pPr algn="l" rtl="0">
            <a:defRPr sz="1000"/>
          </a:pPr>
          <a:endParaRPr lang="ja-JP" altLang="en-US"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第三者に請負契約を行ったもの</a:t>
          </a:r>
        </a:p>
        <a:p>
          <a:pPr algn="l" rtl="0">
            <a:lnSpc>
              <a:spcPts val="900"/>
            </a:lnSpc>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14,662</a:t>
          </a:r>
          <a:r>
            <a:rPr lang="ja-JP" altLang="en-US" sz="800" b="0" i="0" u="none" strike="noStrike" baseline="0">
              <a:solidFill>
                <a:sysClr val="windowText" lastClr="000000"/>
              </a:solidFill>
              <a:latin typeface="ＭＳ ゴシック"/>
              <a:ea typeface="ＭＳ ゴシック"/>
            </a:rPr>
            <a:t>百万円</a:t>
          </a:r>
          <a:endParaRPr lang="ja-JP" altLang="en-US">
            <a:solidFill>
              <a:sysClr val="windowText" lastClr="000000"/>
            </a:solidFill>
          </a:endParaRPr>
        </a:p>
      </xdr:txBody>
    </xdr:sp>
    <xdr:clientData/>
  </xdr:twoCellAnchor>
  <xdr:twoCellAnchor>
    <xdr:from>
      <xdr:col>14</xdr:col>
      <xdr:colOff>59</xdr:colOff>
      <xdr:row>156</xdr:row>
      <xdr:rowOff>311446</xdr:rowOff>
    </xdr:from>
    <xdr:to>
      <xdr:col>21</xdr:col>
      <xdr:colOff>127104</xdr:colOff>
      <xdr:row>162</xdr:row>
      <xdr:rowOff>191648</xdr:rowOff>
    </xdr:to>
    <xdr:sp macro="" textlink="">
      <xdr:nvSpPr>
        <xdr:cNvPr id="88" name="テキスト ボックス 87"/>
        <xdr:cNvSpPr txBox="1"/>
      </xdr:nvSpPr>
      <xdr:spPr>
        <a:xfrm>
          <a:off x="2815226" y="39681446"/>
          <a:ext cx="1534628" cy="19757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ysClr val="windowText" lastClr="000000"/>
              </a:solidFill>
              <a:latin typeface="ＭＳ ゴシック"/>
              <a:ea typeface="ＭＳ ゴシック"/>
            </a:rPr>
            <a:t>①建設費　 </a:t>
          </a:r>
          <a:r>
            <a:rPr lang="en-US" altLang="ja-JP" sz="800" b="0" i="0" u="none" strike="noStrike" baseline="0">
              <a:solidFill>
                <a:sysClr val="windowText" lastClr="000000"/>
              </a:solidFill>
              <a:latin typeface="ＭＳ ゴシック"/>
              <a:ea typeface="ＭＳ ゴシック"/>
            </a:rPr>
            <a:t>14,445</a:t>
          </a:r>
          <a:r>
            <a:rPr lang="ja-JP" altLang="en-US" sz="800" b="0" i="0" u="none" strike="noStrike" baseline="0">
              <a:solidFill>
                <a:sysClr val="windowText" lastClr="000000"/>
              </a:solidFill>
              <a:latin typeface="ＭＳ ゴシック"/>
              <a:ea typeface="ＭＳ ゴシック"/>
            </a:rPr>
            <a:t>百万円</a:t>
          </a:r>
        </a:p>
        <a:p>
          <a:pPr algn="l" rtl="0">
            <a:defRPr sz="1000"/>
          </a:pPr>
          <a:endParaRPr lang="ja-JP" altLang="en-US"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・一般競争 </a:t>
          </a:r>
          <a:r>
            <a:rPr lang="en-US" altLang="ja-JP" sz="800" b="0" i="0" u="none" strike="noStrike" baseline="0">
              <a:solidFill>
                <a:sysClr val="windowText" lastClr="000000"/>
              </a:solidFill>
              <a:latin typeface="ＭＳ ゴシック"/>
              <a:ea typeface="ＭＳ ゴシック"/>
            </a:rPr>
            <a:t>14,445</a:t>
          </a:r>
          <a:r>
            <a:rPr lang="ja-JP" altLang="en-US" sz="800" b="0" i="0" u="none" strike="noStrike" baseline="0">
              <a:solidFill>
                <a:sysClr val="windowText" lastClr="000000"/>
              </a:solidFill>
              <a:latin typeface="ＭＳ ゴシック"/>
              <a:ea typeface="ＭＳ ゴシック"/>
            </a:rPr>
            <a:t>百万円</a:t>
          </a:r>
        </a:p>
        <a:p>
          <a:pPr algn="l" rtl="0">
            <a:defRPr sz="1000"/>
          </a:pPr>
          <a:r>
            <a:rPr lang="ja-JP" altLang="en-US" sz="800" b="0" i="0" u="none" strike="noStrike" baseline="0">
              <a:solidFill>
                <a:sysClr val="windowText" lastClr="000000"/>
              </a:solidFill>
              <a:latin typeface="ＭＳ ゴシック"/>
              <a:ea typeface="ＭＳ ゴシック"/>
            </a:rPr>
            <a:t>　丸か建設</a:t>
          </a:r>
          <a:r>
            <a:rPr lang="en-US" altLang="ja-JP" sz="800" b="0" i="0" u="none" strike="noStrike" baseline="0">
              <a:solidFill>
                <a:sysClr val="windowText" lastClr="000000"/>
              </a:solidFill>
              <a:latin typeface="ＭＳ ゴシック"/>
              <a:ea typeface="ＭＳ ゴシック"/>
            </a:rPr>
            <a:t>(</a:t>
          </a:r>
          <a:r>
            <a:rPr lang="ja-JP" altLang="en-US" sz="800" b="0" i="0" u="none" strike="noStrike" baseline="0">
              <a:solidFill>
                <a:sysClr val="windowText" lastClr="000000"/>
              </a:solidFill>
              <a:latin typeface="ＭＳ ゴシック"/>
              <a:ea typeface="ＭＳ ゴシック"/>
            </a:rPr>
            <a:t>株</a:t>
          </a:r>
          <a:r>
            <a:rPr lang="en-US" altLang="ja-JP" sz="800" b="0" i="0" u="none" strike="noStrike" baseline="0">
              <a:solidFill>
                <a:sysClr val="windowText" lastClr="000000"/>
              </a:solidFill>
              <a:latin typeface="ＭＳ ゴシック"/>
              <a:ea typeface="ＭＳ ゴシック"/>
            </a:rPr>
            <a:t>)</a:t>
          </a:r>
          <a:endParaRPr lang="ja-JP" altLang="en-US"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 1,710</a:t>
          </a:r>
          <a:r>
            <a:rPr lang="ja-JP" altLang="en-US" sz="800" b="0" i="0" u="none" strike="noStrike" baseline="0">
              <a:solidFill>
                <a:sysClr val="windowText" lastClr="000000"/>
              </a:solidFill>
              <a:latin typeface="ＭＳ ゴシック"/>
              <a:ea typeface="ＭＳ ゴシック"/>
            </a:rPr>
            <a:t>百万円</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者</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②設計費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217</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217</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国土防災技術</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株</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200</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者</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13</xdr:col>
      <xdr:colOff>147168</xdr:colOff>
      <xdr:row>164</xdr:row>
      <xdr:rowOff>141387</xdr:rowOff>
    </xdr:from>
    <xdr:to>
      <xdr:col>22</xdr:col>
      <xdr:colOff>156331</xdr:colOff>
      <xdr:row>166</xdr:row>
      <xdr:rowOff>227220</xdr:rowOff>
    </xdr:to>
    <xdr:sp macro="" textlink="">
      <xdr:nvSpPr>
        <xdr:cNvPr id="89" name="テキスト ボックス 88"/>
        <xdr:cNvSpPr txBox="1"/>
      </xdr:nvSpPr>
      <xdr:spPr>
        <a:xfrm>
          <a:off x="2761251" y="42305387"/>
          <a:ext cx="1818913" cy="784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ysClr val="windowText" lastClr="000000"/>
              </a:solidFill>
              <a:latin typeface="ＭＳ ゴシック"/>
              <a:ea typeface="ＭＳ ゴシック"/>
            </a:rPr>
            <a:t>他</a:t>
          </a:r>
          <a:r>
            <a:rPr lang="en-US" altLang="ja-JP" sz="800" b="0" i="0" u="none" strike="noStrike" baseline="0">
              <a:solidFill>
                <a:sysClr val="windowText" lastClr="000000"/>
              </a:solidFill>
              <a:latin typeface="ＭＳ ゴシック"/>
              <a:ea typeface="ＭＳ ゴシック"/>
            </a:rPr>
            <a:t>1</a:t>
          </a:r>
          <a:r>
            <a:rPr lang="ja-JP" altLang="en-US" sz="800" b="0" i="0" u="none" strike="noStrike" baseline="0">
              <a:solidFill>
                <a:sysClr val="windowText" lastClr="000000"/>
              </a:solidFill>
              <a:latin typeface="ＭＳ ゴシック"/>
              <a:ea typeface="ＭＳ ゴシック"/>
            </a:rPr>
            <a:t>森林管理局の　執行状況</a:t>
          </a:r>
        </a:p>
        <a:p>
          <a:pPr algn="l" rtl="0">
            <a:defRPr sz="1000"/>
          </a:pPr>
          <a:endParaRPr lang="ja-JP" altLang="en-US"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第三者に請負契約を行ったもの</a:t>
          </a:r>
        </a:p>
        <a:p>
          <a:pPr algn="l" rtl="0">
            <a:lnSpc>
              <a:spcPts val="900"/>
            </a:lnSpc>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2,554</a:t>
          </a:r>
          <a:r>
            <a:rPr lang="ja-JP" altLang="en-US" sz="800" b="0" i="0" u="none" strike="noStrike" baseline="0">
              <a:solidFill>
                <a:sysClr val="windowText" lastClr="000000"/>
              </a:solidFill>
              <a:latin typeface="ＭＳ ゴシック"/>
              <a:ea typeface="ＭＳ ゴシック"/>
            </a:rPr>
            <a:t>百万円</a:t>
          </a:r>
          <a:endParaRPr lang="ja-JP" altLang="en-US">
            <a:solidFill>
              <a:sysClr val="windowText" lastClr="000000"/>
            </a:solidFill>
          </a:endParaRPr>
        </a:p>
      </xdr:txBody>
    </xdr:sp>
    <xdr:clientData/>
  </xdr:twoCellAnchor>
  <xdr:twoCellAnchor>
    <xdr:from>
      <xdr:col>14</xdr:col>
      <xdr:colOff>9584</xdr:colOff>
      <xdr:row>166</xdr:row>
      <xdr:rowOff>255229</xdr:rowOff>
    </xdr:from>
    <xdr:to>
      <xdr:col>21</xdr:col>
      <xdr:colOff>137687</xdr:colOff>
      <xdr:row>174</xdr:row>
      <xdr:rowOff>530848</xdr:rowOff>
    </xdr:to>
    <xdr:sp macro="" textlink="">
      <xdr:nvSpPr>
        <xdr:cNvPr id="90" name="テキスト ボックス 89"/>
        <xdr:cNvSpPr txBox="1"/>
      </xdr:nvSpPr>
      <xdr:spPr>
        <a:xfrm>
          <a:off x="2824751" y="43117729"/>
          <a:ext cx="1535686" cy="40221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ysClr val="windowText" lastClr="000000"/>
              </a:solidFill>
              <a:latin typeface="ＭＳ ゴシック"/>
              <a:ea typeface="ＭＳ ゴシック"/>
            </a:rPr>
            <a:t>①建設費　 </a:t>
          </a:r>
          <a:r>
            <a:rPr lang="en-US" altLang="ja-JP" sz="800" b="0" i="0" u="none" strike="noStrike" baseline="0">
              <a:solidFill>
                <a:sysClr val="windowText" lastClr="000000"/>
              </a:solidFill>
              <a:latin typeface="ＭＳ ゴシック"/>
              <a:ea typeface="ＭＳ ゴシック"/>
            </a:rPr>
            <a:t>2,554</a:t>
          </a:r>
          <a:r>
            <a:rPr lang="ja-JP" altLang="en-US" sz="800" b="0" i="0" u="none" strike="noStrike" baseline="0">
              <a:solidFill>
                <a:sysClr val="windowText" lastClr="000000"/>
              </a:solidFill>
              <a:latin typeface="ＭＳ ゴシック"/>
              <a:ea typeface="ＭＳ ゴシック"/>
            </a:rPr>
            <a:t>百万円</a:t>
          </a:r>
        </a:p>
        <a:p>
          <a:pPr algn="l" rtl="0">
            <a:defRPr sz="1000"/>
          </a:pPr>
          <a:endParaRPr lang="ja-JP" altLang="en-US" sz="800" b="0" i="0" u="none" strike="noStrike" baseline="0">
            <a:solidFill>
              <a:sysClr val="windowText" lastClr="000000"/>
            </a:solidFill>
            <a:latin typeface="ＭＳ ゴシック"/>
            <a:ea typeface="ＭＳ ゴシック"/>
          </a:endParaRPr>
        </a:p>
        <a:p>
          <a:pPr algn="l" rtl="0">
            <a:defRPr sz="1000"/>
          </a:pPr>
          <a:r>
            <a:rPr lang="ja-JP" altLang="en-US" sz="800" b="0" i="0" u="none" strike="noStrike" baseline="0">
              <a:solidFill>
                <a:sysClr val="windowText" lastClr="000000"/>
              </a:solidFill>
              <a:latin typeface="ＭＳ ゴシック"/>
              <a:ea typeface="ＭＳ ゴシック"/>
            </a:rPr>
            <a:t>・一般競争</a:t>
          </a:r>
          <a:endParaRPr lang="en-US" altLang="ja-JP" sz="800" b="0" i="0" u="none" strike="noStrike" baseline="0">
            <a:solidFill>
              <a:sysClr val="windowText" lastClr="000000"/>
            </a:solidFill>
            <a:latin typeface="ＭＳ ゴシック"/>
            <a:ea typeface="ＭＳ ゴシック"/>
          </a:endParaRPr>
        </a:p>
        <a:p>
          <a:pPr algn="l" rtl="0">
            <a:defRPr sz="1000"/>
          </a:pPr>
          <a:r>
            <a:rPr lang="en-US" altLang="ja-JP" sz="800" b="0" i="0" u="none" strike="noStrike" baseline="0">
              <a:solidFill>
                <a:sysClr val="windowText" lastClr="000000"/>
              </a:solidFill>
              <a:latin typeface="ＭＳ ゴシック"/>
              <a:ea typeface="ＭＳ ゴシック"/>
            </a:rPr>
            <a:t>          </a:t>
          </a: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2,554</a:t>
          </a:r>
          <a:r>
            <a:rPr lang="ja-JP" altLang="en-US" sz="800" b="0" i="0" u="none" strike="noStrike" baseline="0">
              <a:solidFill>
                <a:sysClr val="windowText" lastClr="000000"/>
              </a:solidFill>
              <a:latin typeface="ＭＳ ゴシック"/>
              <a:ea typeface="ＭＳ ゴシック"/>
            </a:rPr>
            <a:t>百万円</a:t>
          </a:r>
        </a:p>
        <a:p>
          <a:pPr algn="l" rtl="0">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a:t>
          </a:r>
          <a:r>
            <a:rPr lang="ja-JP" altLang="en-US" sz="800" b="0" i="0" u="none" strike="noStrike" baseline="0">
              <a:solidFill>
                <a:sysClr val="windowText" lastClr="000000"/>
              </a:solidFill>
              <a:latin typeface="ＭＳ ゴシック"/>
              <a:ea typeface="ＭＳ ゴシック"/>
            </a:rPr>
            <a:t>株</a:t>
          </a:r>
          <a:r>
            <a:rPr lang="en-US" altLang="ja-JP" sz="800" b="0" i="0" u="none" strike="noStrike" baseline="0">
              <a:solidFill>
                <a:sysClr val="windowText" lastClr="000000"/>
              </a:solidFill>
              <a:latin typeface="ＭＳ ゴシック"/>
              <a:ea typeface="ＭＳ ゴシック"/>
            </a:rPr>
            <a:t>)</a:t>
          </a:r>
          <a:r>
            <a:rPr lang="ja-JP" altLang="en-US" sz="800" b="0" i="0" u="none" strike="noStrike" baseline="0">
              <a:solidFill>
                <a:sysClr val="windowText" lastClr="000000"/>
              </a:solidFill>
              <a:latin typeface="ＭＳ ゴシック"/>
              <a:ea typeface="ＭＳ ゴシック"/>
            </a:rPr>
            <a:t>橋本組</a:t>
          </a:r>
        </a:p>
        <a:p>
          <a:pPr algn="l" rtl="0">
            <a:defRPr sz="1000"/>
          </a:pPr>
          <a:r>
            <a:rPr lang="ja-JP" altLang="en-US" sz="800" b="0" i="0" u="none" strike="noStrike" baseline="0">
              <a:solidFill>
                <a:sysClr val="windowText" lastClr="00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723</a:t>
          </a:r>
          <a:r>
            <a:rPr lang="ja-JP" altLang="en-US" sz="800" b="0" i="0" u="none" strike="noStrike" baseline="0">
              <a:solidFill>
                <a:sysClr val="windowText" lastClr="000000"/>
              </a:solidFill>
              <a:latin typeface="ＭＳ ゴシック"/>
              <a:ea typeface="ＭＳ ゴシック"/>
            </a:rPr>
            <a:t>百万円</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外</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者</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35</xdr:col>
      <xdr:colOff>102019</xdr:colOff>
      <xdr:row>154</xdr:row>
      <xdr:rowOff>244896</xdr:rowOff>
    </xdr:from>
    <xdr:to>
      <xdr:col>39</xdr:col>
      <xdr:colOff>123140</xdr:colOff>
      <xdr:row>156</xdr:row>
      <xdr:rowOff>39234</xdr:rowOff>
    </xdr:to>
    <xdr:sp macro="" textlink="">
      <xdr:nvSpPr>
        <xdr:cNvPr id="91" name="フリーフォーム 90"/>
        <xdr:cNvSpPr/>
      </xdr:nvSpPr>
      <xdr:spPr>
        <a:xfrm>
          <a:off x="7139936" y="38916396"/>
          <a:ext cx="825454" cy="492838"/>
        </a:xfrm>
        <a:custGeom>
          <a:avLst/>
          <a:gdLst>
            <a:gd name="connsiteX0" fmla="*/ 2085975 w 2095500"/>
            <a:gd name="connsiteY0" fmla="*/ 0 h 523875"/>
            <a:gd name="connsiteX1" fmla="*/ 2095500 w 2095500"/>
            <a:gd name="connsiteY1" fmla="*/ 400050 h 523875"/>
            <a:gd name="connsiteX2" fmla="*/ 0 w 2095500"/>
            <a:gd name="connsiteY2" fmla="*/ 390525 h 523875"/>
            <a:gd name="connsiteX3" fmla="*/ 0 w 2095500"/>
            <a:gd name="connsiteY3" fmla="*/ 523875 h 523875"/>
            <a:gd name="connsiteX0" fmla="*/ 2085975 w 2085975"/>
            <a:gd name="connsiteY0" fmla="*/ 0 h 523875"/>
            <a:gd name="connsiteX1" fmla="*/ 2076450 w 2085975"/>
            <a:gd name="connsiteY1" fmla="*/ 295275 h 523875"/>
            <a:gd name="connsiteX2" fmla="*/ 0 w 2085975"/>
            <a:gd name="connsiteY2" fmla="*/ 390525 h 523875"/>
            <a:gd name="connsiteX3" fmla="*/ 0 w 2085975"/>
            <a:gd name="connsiteY3" fmla="*/ 523875 h 523875"/>
            <a:gd name="connsiteX0" fmla="*/ 2105025 w 2105025"/>
            <a:gd name="connsiteY0" fmla="*/ 0 h 523875"/>
            <a:gd name="connsiteX1" fmla="*/ 2095500 w 2105025"/>
            <a:gd name="connsiteY1" fmla="*/ 295275 h 523875"/>
            <a:gd name="connsiteX2" fmla="*/ 0 w 2105025"/>
            <a:gd name="connsiteY2" fmla="*/ 304799 h 523875"/>
            <a:gd name="connsiteX3" fmla="*/ 19050 w 2105025"/>
            <a:gd name="connsiteY3" fmla="*/ 523875 h 523875"/>
            <a:gd name="connsiteX0" fmla="*/ 2085975 w 2085975"/>
            <a:gd name="connsiteY0" fmla="*/ 0 h 523875"/>
            <a:gd name="connsiteX1" fmla="*/ 2076450 w 2085975"/>
            <a:gd name="connsiteY1" fmla="*/ 295275 h 523875"/>
            <a:gd name="connsiteX2" fmla="*/ 9525 w 2085975"/>
            <a:gd name="connsiteY2" fmla="*/ 304800 h 523875"/>
            <a:gd name="connsiteX3" fmla="*/ 0 w 2085975"/>
            <a:gd name="connsiteY3" fmla="*/ 523875 h 523875"/>
            <a:gd name="connsiteX0" fmla="*/ 2095500 w 2095500"/>
            <a:gd name="connsiteY0" fmla="*/ 0 h 523875"/>
            <a:gd name="connsiteX1" fmla="*/ 2085975 w 2095500"/>
            <a:gd name="connsiteY1" fmla="*/ 295275 h 523875"/>
            <a:gd name="connsiteX2" fmla="*/ 0 w 2095500"/>
            <a:gd name="connsiteY2" fmla="*/ 276225 h 523875"/>
            <a:gd name="connsiteX3" fmla="*/ 9525 w 2095500"/>
            <a:gd name="connsiteY3" fmla="*/ 523875 h 523875"/>
            <a:gd name="connsiteX0" fmla="*/ 2095500 w 2095500"/>
            <a:gd name="connsiteY0" fmla="*/ 0 h 523875"/>
            <a:gd name="connsiteX1" fmla="*/ 2066925 w 2095500"/>
            <a:gd name="connsiteY1" fmla="*/ 276226 h 523875"/>
            <a:gd name="connsiteX2" fmla="*/ 0 w 2095500"/>
            <a:gd name="connsiteY2" fmla="*/ 276225 h 523875"/>
            <a:gd name="connsiteX3" fmla="*/ 9525 w 2095500"/>
            <a:gd name="connsiteY3" fmla="*/ 523875 h 523875"/>
            <a:gd name="connsiteX0" fmla="*/ 2095500 w 2114550"/>
            <a:gd name="connsiteY0" fmla="*/ 0 h 523875"/>
            <a:gd name="connsiteX1" fmla="*/ 2114550 w 2114550"/>
            <a:gd name="connsiteY1" fmla="*/ 276226 h 523875"/>
            <a:gd name="connsiteX2" fmla="*/ 0 w 2114550"/>
            <a:gd name="connsiteY2" fmla="*/ 276225 h 523875"/>
            <a:gd name="connsiteX3" fmla="*/ 9525 w 2114550"/>
            <a:gd name="connsiteY3" fmla="*/ 523875 h 523875"/>
            <a:gd name="connsiteX0" fmla="*/ 2095500 w 2095500"/>
            <a:gd name="connsiteY0" fmla="*/ 0 h 523875"/>
            <a:gd name="connsiteX1" fmla="*/ 2085975 w 2095500"/>
            <a:gd name="connsiteY1" fmla="*/ 266701 h 523875"/>
            <a:gd name="connsiteX2" fmla="*/ 0 w 2095500"/>
            <a:gd name="connsiteY2" fmla="*/ 276225 h 523875"/>
            <a:gd name="connsiteX3" fmla="*/ 9525 w 2095500"/>
            <a:gd name="connsiteY3" fmla="*/ 523875 h 523875"/>
            <a:gd name="connsiteX0" fmla="*/ 2095500 w 2098675"/>
            <a:gd name="connsiteY0" fmla="*/ 0 h 523875"/>
            <a:gd name="connsiteX1" fmla="*/ 2098675 w 2098675"/>
            <a:gd name="connsiteY1" fmla="*/ 273014 h 523875"/>
            <a:gd name="connsiteX2" fmla="*/ 0 w 2098675"/>
            <a:gd name="connsiteY2" fmla="*/ 276225 h 523875"/>
            <a:gd name="connsiteX3" fmla="*/ 9525 w 2098675"/>
            <a:gd name="connsiteY3" fmla="*/ 523875 h 523875"/>
          </a:gdLst>
          <a:ahLst/>
          <a:cxnLst>
            <a:cxn ang="0">
              <a:pos x="connsiteX0" y="connsiteY0"/>
            </a:cxn>
            <a:cxn ang="0">
              <a:pos x="connsiteX1" y="connsiteY1"/>
            </a:cxn>
            <a:cxn ang="0">
              <a:pos x="connsiteX2" y="connsiteY2"/>
            </a:cxn>
            <a:cxn ang="0">
              <a:pos x="connsiteX3" y="connsiteY3"/>
            </a:cxn>
          </a:cxnLst>
          <a:rect l="l" t="t" r="r" b="b"/>
          <a:pathLst>
            <a:path w="2098675" h="523875">
              <a:moveTo>
                <a:pt x="2095500" y="0"/>
              </a:moveTo>
              <a:cubicBezTo>
                <a:pt x="2096558" y="91005"/>
                <a:pt x="2097617" y="182009"/>
                <a:pt x="2098675" y="273014"/>
              </a:cubicBezTo>
              <a:lnTo>
                <a:pt x="0" y="276225"/>
              </a:lnTo>
              <a:lnTo>
                <a:pt x="9525" y="523875"/>
              </a:lnTo>
            </a:path>
          </a:pathLst>
        </a:cu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371</v>
      </c>
      <c r="AR2" s="97"/>
      <c r="AS2" s="59" t="str">
        <f>IF(OR(AQ2="　", AQ2=""), "", "-")</f>
        <v/>
      </c>
      <c r="AT2" s="98">
        <v>153</v>
      </c>
      <c r="AU2" s="98"/>
      <c r="AV2" s="60" t="str">
        <f>IF(AW2="", "", "-")</f>
        <v/>
      </c>
      <c r="AW2" s="102"/>
      <c r="AX2" s="102"/>
    </row>
    <row r="3" spans="1:50" ht="21" customHeight="1" thickBot="1" x14ac:dyDescent="0.2">
      <c r="A3" s="288" t="s">
        <v>215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89</v>
      </c>
      <c r="AJ3" s="290" t="s">
        <v>372</v>
      </c>
      <c r="AK3" s="290"/>
      <c r="AL3" s="290"/>
      <c r="AM3" s="290"/>
      <c r="AN3" s="290"/>
      <c r="AO3" s="290"/>
      <c r="AP3" s="290"/>
      <c r="AQ3" s="290"/>
      <c r="AR3" s="290"/>
      <c r="AS3" s="290"/>
      <c r="AT3" s="290"/>
      <c r="AU3" s="290"/>
      <c r="AV3" s="290"/>
      <c r="AW3" s="290"/>
      <c r="AX3" s="36" t="s">
        <v>90</v>
      </c>
    </row>
    <row r="4" spans="1:50" ht="24.75" customHeight="1" x14ac:dyDescent="0.15">
      <c r="A4" s="509" t="s">
        <v>30</v>
      </c>
      <c r="B4" s="510"/>
      <c r="C4" s="510"/>
      <c r="D4" s="510"/>
      <c r="E4" s="510"/>
      <c r="F4" s="510"/>
      <c r="G4" s="483" t="s">
        <v>380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374</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92</v>
      </c>
      <c r="B5" s="494"/>
      <c r="C5" s="494"/>
      <c r="D5" s="494"/>
      <c r="E5" s="494"/>
      <c r="F5" s="495"/>
      <c r="G5" s="316" t="s">
        <v>211</v>
      </c>
      <c r="H5" s="317"/>
      <c r="I5" s="317"/>
      <c r="J5" s="317"/>
      <c r="K5" s="317"/>
      <c r="L5" s="317"/>
      <c r="M5" s="318" t="s">
        <v>91</v>
      </c>
      <c r="N5" s="319"/>
      <c r="O5" s="319"/>
      <c r="P5" s="319"/>
      <c r="Q5" s="319"/>
      <c r="R5" s="320"/>
      <c r="S5" s="321" t="s">
        <v>102</v>
      </c>
      <c r="T5" s="317"/>
      <c r="U5" s="317"/>
      <c r="V5" s="317"/>
      <c r="W5" s="317"/>
      <c r="X5" s="322"/>
      <c r="Y5" s="500" t="s">
        <v>3</v>
      </c>
      <c r="Z5" s="501"/>
      <c r="AA5" s="501"/>
      <c r="AB5" s="501"/>
      <c r="AC5" s="501"/>
      <c r="AD5" s="502"/>
      <c r="AE5" s="503" t="s">
        <v>378</v>
      </c>
      <c r="AF5" s="504"/>
      <c r="AG5" s="504"/>
      <c r="AH5" s="504"/>
      <c r="AI5" s="504"/>
      <c r="AJ5" s="504"/>
      <c r="AK5" s="504"/>
      <c r="AL5" s="504"/>
      <c r="AM5" s="504"/>
      <c r="AN5" s="504"/>
      <c r="AO5" s="504"/>
      <c r="AP5" s="505"/>
      <c r="AQ5" s="506" t="s">
        <v>379</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377</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382</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375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307</v>
      </c>
      <c r="B8" s="346"/>
      <c r="C8" s="346"/>
      <c r="D8" s="346"/>
      <c r="E8" s="346"/>
      <c r="F8" s="347"/>
      <c r="G8" s="342" t="str">
        <f>入力規則等!A26</f>
        <v>地球温暖化対策</v>
      </c>
      <c r="H8" s="343"/>
      <c r="I8" s="343"/>
      <c r="J8" s="343"/>
      <c r="K8" s="343"/>
      <c r="L8" s="343"/>
      <c r="M8" s="343"/>
      <c r="N8" s="343"/>
      <c r="O8" s="343"/>
      <c r="P8" s="343"/>
      <c r="Q8" s="343"/>
      <c r="R8" s="343"/>
      <c r="S8" s="343"/>
      <c r="T8" s="343"/>
      <c r="U8" s="343"/>
      <c r="V8" s="343"/>
      <c r="W8" s="343"/>
      <c r="X8" s="344"/>
      <c r="Y8" s="520" t="s">
        <v>78</v>
      </c>
      <c r="Z8" s="520"/>
      <c r="AA8" s="520"/>
      <c r="AB8" s="520"/>
      <c r="AC8" s="520"/>
      <c r="AD8" s="520"/>
      <c r="AE8" s="474" t="str">
        <f>入力規則等!K13</f>
        <v>公共事業</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418</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委託・請負、補助、負担</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1177</v>
      </c>
      <c r="Q13" s="63"/>
      <c r="R13" s="63"/>
      <c r="S13" s="63"/>
      <c r="T13" s="63"/>
      <c r="U13" s="63"/>
      <c r="V13" s="64"/>
      <c r="W13" s="62">
        <v>22377</v>
      </c>
      <c r="X13" s="63"/>
      <c r="Y13" s="63"/>
      <c r="Z13" s="63"/>
      <c r="AA13" s="63"/>
      <c r="AB13" s="63"/>
      <c r="AC13" s="64"/>
      <c r="AD13" s="62">
        <v>48390</v>
      </c>
      <c r="AE13" s="63"/>
      <c r="AF13" s="63"/>
      <c r="AG13" s="63"/>
      <c r="AH13" s="63"/>
      <c r="AI13" s="63"/>
      <c r="AJ13" s="64"/>
      <c r="AK13" s="62">
        <v>30146</v>
      </c>
      <c r="AL13" s="63"/>
      <c r="AM13" s="63"/>
      <c r="AN13" s="63"/>
      <c r="AO13" s="63"/>
      <c r="AP13" s="63"/>
      <c r="AQ13" s="64"/>
      <c r="AR13" s="660">
        <v>11631</v>
      </c>
      <c r="AS13" s="661"/>
      <c r="AT13" s="661"/>
      <c r="AU13" s="661"/>
      <c r="AV13" s="661"/>
      <c r="AW13" s="661"/>
      <c r="AX13" s="662"/>
    </row>
    <row r="14" spans="1:50" ht="21" customHeight="1" x14ac:dyDescent="0.15">
      <c r="A14" s="454"/>
      <c r="B14" s="455"/>
      <c r="C14" s="455"/>
      <c r="D14" s="455"/>
      <c r="E14" s="455"/>
      <c r="F14" s="456"/>
      <c r="G14" s="467"/>
      <c r="H14" s="468"/>
      <c r="I14" s="333" t="s">
        <v>9</v>
      </c>
      <c r="J14" s="462"/>
      <c r="K14" s="462"/>
      <c r="L14" s="462"/>
      <c r="M14" s="462"/>
      <c r="N14" s="462"/>
      <c r="O14" s="463"/>
      <c r="P14" s="62" t="s">
        <v>375</v>
      </c>
      <c r="Q14" s="63"/>
      <c r="R14" s="63"/>
      <c r="S14" s="63"/>
      <c r="T14" s="63"/>
      <c r="U14" s="63"/>
      <c r="V14" s="64"/>
      <c r="W14" s="62">
        <v>5388</v>
      </c>
      <c r="X14" s="63"/>
      <c r="Y14" s="63"/>
      <c r="Z14" s="63"/>
      <c r="AA14" s="63"/>
      <c r="AB14" s="63"/>
      <c r="AC14" s="64"/>
      <c r="AD14" s="62" t="s">
        <v>375</v>
      </c>
      <c r="AE14" s="63"/>
      <c r="AF14" s="63"/>
      <c r="AG14" s="63"/>
      <c r="AH14" s="63"/>
      <c r="AI14" s="63"/>
      <c r="AJ14" s="64"/>
      <c r="AK14" s="62" t="s">
        <v>375</v>
      </c>
      <c r="AL14" s="63"/>
      <c r="AM14" s="63"/>
      <c r="AN14" s="63"/>
      <c r="AO14" s="63"/>
      <c r="AP14" s="63"/>
      <c r="AQ14" s="64"/>
      <c r="AR14" s="658"/>
      <c r="AS14" s="658"/>
      <c r="AT14" s="658"/>
      <c r="AU14" s="658"/>
      <c r="AV14" s="658"/>
      <c r="AW14" s="658"/>
      <c r="AX14" s="659"/>
    </row>
    <row r="15" spans="1:50" ht="21" customHeight="1" x14ac:dyDescent="0.15">
      <c r="A15" s="454"/>
      <c r="B15" s="455"/>
      <c r="C15" s="455"/>
      <c r="D15" s="455"/>
      <c r="E15" s="455"/>
      <c r="F15" s="456"/>
      <c r="G15" s="467"/>
      <c r="H15" s="468"/>
      <c r="I15" s="333" t="s">
        <v>62</v>
      </c>
      <c r="J15" s="334"/>
      <c r="K15" s="334"/>
      <c r="L15" s="334"/>
      <c r="M15" s="334"/>
      <c r="N15" s="334"/>
      <c r="O15" s="335"/>
      <c r="P15" s="62" t="s">
        <v>375</v>
      </c>
      <c r="Q15" s="63"/>
      <c r="R15" s="63"/>
      <c r="S15" s="63"/>
      <c r="T15" s="63"/>
      <c r="U15" s="63"/>
      <c r="V15" s="64"/>
      <c r="W15" s="62">
        <v>901</v>
      </c>
      <c r="X15" s="63"/>
      <c r="Y15" s="63"/>
      <c r="Z15" s="63"/>
      <c r="AA15" s="63"/>
      <c r="AB15" s="63"/>
      <c r="AC15" s="64"/>
      <c r="AD15" s="62">
        <v>22840</v>
      </c>
      <c r="AE15" s="63"/>
      <c r="AF15" s="63"/>
      <c r="AG15" s="63"/>
      <c r="AH15" s="63"/>
      <c r="AI15" s="63"/>
      <c r="AJ15" s="64"/>
      <c r="AK15" s="62">
        <v>39344</v>
      </c>
      <c r="AL15" s="63"/>
      <c r="AM15" s="63"/>
      <c r="AN15" s="63"/>
      <c r="AO15" s="63"/>
      <c r="AP15" s="63"/>
      <c r="AQ15" s="64"/>
      <c r="AR15" s="62"/>
      <c r="AS15" s="63"/>
      <c r="AT15" s="63"/>
      <c r="AU15" s="63"/>
      <c r="AV15" s="63"/>
      <c r="AW15" s="63"/>
      <c r="AX15" s="657"/>
    </row>
    <row r="16" spans="1:50" ht="21" customHeight="1" x14ac:dyDescent="0.15">
      <c r="A16" s="454"/>
      <c r="B16" s="455"/>
      <c r="C16" s="455"/>
      <c r="D16" s="455"/>
      <c r="E16" s="455"/>
      <c r="F16" s="456"/>
      <c r="G16" s="467"/>
      <c r="H16" s="468"/>
      <c r="I16" s="333" t="s">
        <v>63</v>
      </c>
      <c r="J16" s="334"/>
      <c r="K16" s="334"/>
      <c r="L16" s="334"/>
      <c r="M16" s="334"/>
      <c r="N16" s="334"/>
      <c r="O16" s="335"/>
      <c r="P16" s="62">
        <v>-901</v>
      </c>
      <c r="Q16" s="63"/>
      <c r="R16" s="63"/>
      <c r="S16" s="63"/>
      <c r="T16" s="63"/>
      <c r="U16" s="63"/>
      <c r="V16" s="64"/>
      <c r="W16" s="62">
        <v>-22840</v>
      </c>
      <c r="X16" s="63"/>
      <c r="Y16" s="63"/>
      <c r="Z16" s="63"/>
      <c r="AA16" s="63"/>
      <c r="AB16" s="63"/>
      <c r="AC16" s="64"/>
      <c r="AD16" s="62">
        <v>-39344</v>
      </c>
      <c r="AE16" s="63"/>
      <c r="AF16" s="63"/>
      <c r="AG16" s="63"/>
      <c r="AH16" s="63"/>
      <c r="AI16" s="63"/>
      <c r="AJ16" s="64"/>
      <c r="AK16" s="62" t="s">
        <v>375</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375</v>
      </c>
      <c r="Q17" s="63"/>
      <c r="R17" s="63"/>
      <c r="S17" s="63"/>
      <c r="T17" s="63"/>
      <c r="U17" s="63"/>
      <c r="V17" s="64"/>
      <c r="W17" s="62" t="s">
        <v>375</v>
      </c>
      <c r="X17" s="63"/>
      <c r="Y17" s="63"/>
      <c r="Z17" s="63"/>
      <c r="AA17" s="63"/>
      <c r="AB17" s="63"/>
      <c r="AC17" s="64"/>
      <c r="AD17" s="62" t="s">
        <v>375</v>
      </c>
      <c r="AE17" s="63"/>
      <c r="AF17" s="63"/>
      <c r="AG17" s="63"/>
      <c r="AH17" s="63"/>
      <c r="AI17" s="63"/>
      <c r="AJ17" s="64"/>
      <c r="AK17" s="62" t="s">
        <v>375</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276</v>
      </c>
      <c r="Q18" s="307"/>
      <c r="R18" s="307"/>
      <c r="S18" s="307"/>
      <c r="T18" s="307"/>
      <c r="U18" s="307"/>
      <c r="V18" s="308"/>
      <c r="W18" s="306">
        <f>SUM(W13:AC17)</f>
        <v>5826</v>
      </c>
      <c r="X18" s="307"/>
      <c r="Y18" s="307"/>
      <c r="Z18" s="307"/>
      <c r="AA18" s="307"/>
      <c r="AB18" s="307"/>
      <c r="AC18" s="308"/>
      <c r="AD18" s="306">
        <f t="shared" ref="AD18" si="0">SUM(AD13:AJ17)</f>
        <v>31886</v>
      </c>
      <c r="AE18" s="307"/>
      <c r="AF18" s="307"/>
      <c r="AG18" s="307"/>
      <c r="AH18" s="307"/>
      <c r="AI18" s="307"/>
      <c r="AJ18" s="308"/>
      <c r="AK18" s="306">
        <f t="shared" ref="AK18" si="1">SUM(AK13:AQ17)</f>
        <v>69490</v>
      </c>
      <c r="AL18" s="307"/>
      <c r="AM18" s="307"/>
      <c r="AN18" s="307"/>
      <c r="AO18" s="307"/>
      <c r="AP18" s="307"/>
      <c r="AQ18" s="308"/>
      <c r="AR18" s="306">
        <f t="shared" ref="AR18" si="2">SUM(AR13:AX17)</f>
        <v>11631</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248</v>
      </c>
      <c r="Q19" s="63"/>
      <c r="R19" s="63"/>
      <c r="S19" s="63"/>
      <c r="T19" s="63"/>
      <c r="U19" s="63"/>
      <c r="V19" s="64"/>
      <c r="W19" s="62">
        <v>5497</v>
      </c>
      <c r="X19" s="63"/>
      <c r="Y19" s="63"/>
      <c r="Z19" s="63"/>
      <c r="AA19" s="63"/>
      <c r="AB19" s="63"/>
      <c r="AC19" s="64"/>
      <c r="AD19" s="62">
        <v>23011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0.89855072463768115</v>
      </c>
      <c r="Q20" s="311"/>
      <c r="R20" s="311"/>
      <c r="S20" s="311"/>
      <c r="T20" s="311"/>
      <c r="U20" s="311"/>
      <c r="V20" s="311"/>
      <c r="W20" s="311">
        <f>IF(W18=0, "-", W19/W18)</f>
        <v>0.9435290078956402</v>
      </c>
      <c r="X20" s="311"/>
      <c r="Y20" s="311"/>
      <c r="Z20" s="311"/>
      <c r="AA20" s="311"/>
      <c r="AB20" s="311"/>
      <c r="AC20" s="311"/>
      <c r="AD20" s="311">
        <f>IF(AD18=0, "-", AD19/AD18)</f>
        <v>0.72166468042401055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82</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354</v>
      </c>
      <c r="AX22" s="100"/>
    </row>
    <row r="23" spans="1:50" ht="22.5" customHeight="1" x14ac:dyDescent="0.15">
      <c r="A23" s="207"/>
      <c r="B23" s="205"/>
      <c r="C23" s="205"/>
      <c r="D23" s="205"/>
      <c r="E23" s="205"/>
      <c r="F23" s="206"/>
      <c r="G23" s="312" t="s">
        <v>384</v>
      </c>
      <c r="H23" s="279"/>
      <c r="I23" s="279"/>
      <c r="J23" s="279"/>
      <c r="K23" s="279"/>
      <c r="L23" s="279"/>
      <c r="M23" s="279"/>
      <c r="N23" s="279"/>
      <c r="O23" s="280"/>
      <c r="P23" s="245" t="s">
        <v>385</v>
      </c>
      <c r="Q23" s="186"/>
      <c r="R23" s="186"/>
      <c r="S23" s="186"/>
      <c r="T23" s="186"/>
      <c r="U23" s="186"/>
      <c r="V23" s="186"/>
      <c r="W23" s="186"/>
      <c r="X23" s="187"/>
      <c r="Y23" s="284" t="s">
        <v>14</v>
      </c>
      <c r="Z23" s="285"/>
      <c r="AA23" s="286"/>
      <c r="AB23" s="653" t="s">
        <v>386</v>
      </c>
      <c r="AC23" s="287"/>
      <c r="AD23" s="287"/>
      <c r="AE23" s="84">
        <v>489</v>
      </c>
      <c r="AF23" s="85"/>
      <c r="AG23" s="85"/>
      <c r="AH23" s="85"/>
      <c r="AI23" s="86"/>
      <c r="AJ23" s="84">
        <v>515</v>
      </c>
      <c r="AK23" s="85"/>
      <c r="AL23" s="85"/>
      <c r="AM23" s="85"/>
      <c r="AN23" s="86"/>
      <c r="AO23" s="84">
        <v>531</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386</v>
      </c>
      <c r="AC24" s="277"/>
      <c r="AD24" s="277"/>
      <c r="AE24" s="84" t="s">
        <v>387</v>
      </c>
      <c r="AF24" s="85"/>
      <c r="AG24" s="85"/>
      <c r="AH24" s="85"/>
      <c r="AI24" s="86"/>
      <c r="AJ24" s="84" t="s">
        <v>387</v>
      </c>
      <c r="AK24" s="85"/>
      <c r="AL24" s="85"/>
      <c r="AM24" s="85"/>
      <c r="AN24" s="86"/>
      <c r="AO24" s="84" t="s">
        <v>387</v>
      </c>
      <c r="AP24" s="85"/>
      <c r="AQ24" s="85"/>
      <c r="AR24" s="85"/>
      <c r="AS24" s="86"/>
      <c r="AT24" s="84">
        <v>581</v>
      </c>
      <c r="AU24" s="85"/>
      <c r="AV24" s="85"/>
      <c r="AW24" s="85"/>
      <c r="AX24" s="87"/>
    </row>
    <row r="25" spans="1:50" ht="22.5" customHeight="1" x14ac:dyDescent="0.15">
      <c r="A25" s="663"/>
      <c r="B25" s="664"/>
      <c r="C25" s="664"/>
      <c r="D25" s="664"/>
      <c r="E25" s="664"/>
      <c r="F25" s="665"/>
      <c r="G25" s="313"/>
      <c r="H25" s="314"/>
      <c r="I25" s="314"/>
      <c r="J25" s="314"/>
      <c r="K25" s="314"/>
      <c r="L25" s="314"/>
      <c r="M25" s="314"/>
      <c r="N25" s="314"/>
      <c r="O25" s="315"/>
      <c r="P25" s="188"/>
      <c r="Q25" s="188"/>
      <c r="R25" s="188"/>
      <c r="S25" s="188"/>
      <c r="T25" s="188"/>
      <c r="U25" s="188"/>
      <c r="V25" s="188"/>
      <c r="W25" s="188"/>
      <c r="X25" s="189"/>
      <c r="Y25" s="111" t="s">
        <v>15</v>
      </c>
      <c r="Z25" s="112"/>
      <c r="AA25" s="162"/>
      <c r="AB25" s="675" t="s">
        <v>358</v>
      </c>
      <c r="AC25" s="255"/>
      <c r="AD25" s="255"/>
      <c r="AE25" s="84">
        <v>84</v>
      </c>
      <c r="AF25" s="85"/>
      <c r="AG25" s="85"/>
      <c r="AH25" s="85"/>
      <c r="AI25" s="86"/>
      <c r="AJ25" s="84">
        <v>89</v>
      </c>
      <c r="AK25" s="85"/>
      <c r="AL25" s="85"/>
      <c r="AM25" s="85"/>
      <c r="AN25" s="86"/>
      <c r="AO25" s="84">
        <v>91</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82</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4" t="s">
        <v>302</v>
      </c>
      <c r="AU26" s="655"/>
      <c r="AV26" s="655"/>
      <c r="AW26" s="655"/>
      <c r="AX26" s="656"/>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82</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82</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82</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6" t="s">
        <v>321</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5" t="s">
        <v>319</v>
      </c>
      <c r="B47" s="678" t="s">
        <v>316</v>
      </c>
      <c r="C47" s="227"/>
      <c r="D47" s="227"/>
      <c r="E47" s="227"/>
      <c r="F47" s="228"/>
      <c r="G47" s="614" t="s">
        <v>310</v>
      </c>
      <c r="H47" s="614"/>
      <c r="I47" s="614"/>
      <c r="J47" s="614"/>
      <c r="K47" s="614"/>
      <c r="L47" s="614"/>
      <c r="M47" s="614"/>
      <c r="N47" s="614"/>
      <c r="O47" s="614"/>
      <c r="P47" s="614"/>
      <c r="Q47" s="614"/>
      <c r="R47" s="614"/>
      <c r="S47" s="614"/>
      <c r="T47" s="614"/>
      <c r="U47" s="614"/>
      <c r="V47" s="614"/>
      <c r="W47" s="614"/>
      <c r="X47" s="614"/>
      <c r="Y47" s="614"/>
      <c r="Z47" s="614"/>
      <c r="AA47" s="683"/>
      <c r="AB47" s="613" t="s">
        <v>309</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5"/>
      <c r="B48" s="678"/>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8"/>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8"/>
    </row>
    <row r="50" spans="1:50" ht="22.5" hidden="1" customHeight="1" x14ac:dyDescent="0.15">
      <c r="A50" s="225"/>
      <c r="B50" s="678"/>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0"/>
    </row>
    <row r="51" spans="1:50" ht="22.5" hidden="1" customHeight="1" x14ac:dyDescent="0.15">
      <c r="A51" s="225"/>
      <c r="B51" s="679"/>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2"/>
    </row>
    <row r="52" spans="1:50" ht="18.75" hidden="1" customHeight="1" x14ac:dyDescent="0.15">
      <c r="A52" s="225"/>
      <c r="B52" s="227" t="s">
        <v>317</v>
      </c>
      <c r="C52" s="227"/>
      <c r="D52" s="227"/>
      <c r="E52" s="227"/>
      <c r="F52" s="228"/>
      <c r="G52" s="211" t="s">
        <v>84</v>
      </c>
      <c r="H52" s="212"/>
      <c r="I52" s="212"/>
      <c r="J52" s="212"/>
      <c r="K52" s="212"/>
      <c r="L52" s="212"/>
      <c r="M52" s="212"/>
      <c r="N52" s="212"/>
      <c r="O52" s="213"/>
      <c r="P52" s="231" t="s">
        <v>88</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85</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1"/>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84</v>
      </c>
      <c r="H57" s="212"/>
      <c r="I57" s="212"/>
      <c r="J57" s="212"/>
      <c r="K57" s="212"/>
      <c r="L57" s="212"/>
      <c r="M57" s="212"/>
      <c r="N57" s="212"/>
      <c r="O57" s="213"/>
      <c r="P57" s="231" t="s">
        <v>88</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85</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84</v>
      </c>
      <c r="H62" s="212"/>
      <c r="I62" s="212"/>
      <c r="J62" s="212"/>
      <c r="K62" s="212"/>
      <c r="L62" s="212"/>
      <c r="M62" s="212"/>
      <c r="N62" s="212"/>
      <c r="O62" s="213"/>
      <c r="P62" s="231" t="s">
        <v>88</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85</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87</v>
      </c>
      <c r="B67" s="174"/>
      <c r="C67" s="174"/>
      <c r="D67" s="174"/>
      <c r="E67" s="174"/>
      <c r="F67" s="175"/>
      <c r="G67" s="182" t="s">
        <v>83</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2" t="s">
        <v>69</v>
      </c>
      <c r="AF67" s="109"/>
      <c r="AG67" s="109"/>
      <c r="AH67" s="109"/>
      <c r="AI67" s="109"/>
      <c r="AJ67" s="652" t="s">
        <v>70</v>
      </c>
      <c r="AK67" s="109"/>
      <c r="AL67" s="109"/>
      <c r="AM67" s="109"/>
      <c r="AN67" s="109"/>
      <c r="AO67" s="652" t="s">
        <v>71</v>
      </c>
      <c r="AP67" s="109"/>
      <c r="AQ67" s="109"/>
      <c r="AR67" s="109"/>
      <c r="AS67" s="109"/>
      <c r="AT67" s="167" t="s">
        <v>74</v>
      </c>
      <c r="AU67" s="168"/>
      <c r="AV67" s="168"/>
      <c r="AW67" s="168"/>
      <c r="AX67" s="169"/>
    </row>
    <row r="68" spans="1:60" ht="22.5" customHeight="1" x14ac:dyDescent="0.15">
      <c r="A68" s="176"/>
      <c r="B68" s="177"/>
      <c r="C68" s="177"/>
      <c r="D68" s="177"/>
      <c r="E68" s="177"/>
      <c r="F68" s="178"/>
      <c r="G68" s="186" t="s">
        <v>388</v>
      </c>
      <c r="H68" s="186"/>
      <c r="I68" s="186"/>
      <c r="J68" s="186"/>
      <c r="K68" s="186"/>
      <c r="L68" s="186"/>
      <c r="M68" s="186"/>
      <c r="N68" s="186"/>
      <c r="O68" s="186"/>
      <c r="P68" s="186"/>
      <c r="Q68" s="186"/>
      <c r="R68" s="186"/>
      <c r="S68" s="186"/>
      <c r="T68" s="186"/>
      <c r="U68" s="186"/>
      <c r="V68" s="186"/>
      <c r="W68" s="186"/>
      <c r="X68" s="187"/>
      <c r="Y68" s="323" t="s">
        <v>66</v>
      </c>
      <c r="Z68" s="324"/>
      <c r="AA68" s="325"/>
      <c r="AB68" s="193" t="s">
        <v>386</v>
      </c>
      <c r="AC68" s="194"/>
      <c r="AD68" s="195"/>
      <c r="AE68" s="84">
        <v>523</v>
      </c>
      <c r="AF68" s="85"/>
      <c r="AG68" s="85"/>
      <c r="AH68" s="85"/>
      <c r="AI68" s="86"/>
      <c r="AJ68" s="84">
        <v>547</v>
      </c>
      <c r="AK68" s="85"/>
      <c r="AL68" s="85"/>
      <c r="AM68" s="85"/>
      <c r="AN68" s="86"/>
      <c r="AO68" s="84">
        <v>559</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386</v>
      </c>
      <c r="AC69" s="202"/>
      <c r="AD69" s="203"/>
      <c r="AE69" s="84">
        <v>468</v>
      </c>
      <c r="AF69" s="85"/>
      <c r="AG69" s="85"/>
      <c r="AH69" s="85"/>
      <c r="AI69" s="86"/>
      <c r="AJ69" s="84">
        <v>537</v>
      </c>
      <c r="AK69" s="85"/>
      <c r="AL69" s="85"/>
      <c r="AM69" s="85"/>
      <c r="AN69" s="86"/>
      <c r="AO69" s="84">
        <v>557</v>
      </c>
      <c r="AP69" s="85"/>
      <c r="AQ69" s="85"/>
      <c r="AR69" s="85"/>
      <c r="AS69" s="86"/>
      <c r="AT69" s="84">
        <v>571</v>
      </c>
      <c r="AU69" s="85"/>
      <c r="AV69" s="85"/>
      <c r="AW69" s="85"/>
      <c r="AX69" s="87"/>
      <c r="AY69" s="10"/>
      <c r="AZ69" s="10"/>
      <c r="BA69" s="10"/>
      <c r="BB69" s="10"/>
      <c r="BC69" s="10"/>
      <c r="BD69" s="10"/>
      <c r="BE69" s="10"/>
      <c r="BF69" s="10"/>
      <c r="BG69" s="10"/>
      <c r="BH69" s="10"/>
    </row>
    <row r="70" spans="1:60" ht="33" hidden="1" customHeight="1" x14ac:dyDescent="0.15">
      <c r="A70" s="173" t="s">
        <v>87</v>
      </c>
      <c r="B70" s="174"/>
      <c r="C70" s="174"/>
      <c r="D70" s="174"/>
      <c r="E70" s="174"/>
      <c r="F70" s="175"/>
      <c r="G70" s="182" t="s">
        <v>83</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87</v>
      </c>
      <c r="B73" s="174"/>
      <c r="C73" s="174"/>
      <c r="D73" s="174"/>
      <c r="E73" s="174"/>
      <c r="F73" s="175"/>
      <c r="G73" s="182" t="s">
        <v>83</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87</v>
      </c>
      <c r="B76" s="174"/>
      <c r="C76" s="174"/>
      <c r="D76" s="174"/>
      <c r="E76" s="174"/>
      <c r="F76" s="175"/>
      <c r="G76" s="182" t="s">
        <v>83</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87</v>
      </c>
      <c r="B79" s="174"/>
      <c r="C79" s="174"/>
      <c r="D79" s="174"/>
      <c r="E79" s="174"/>
      <c r="F79" s="175"/>
      <c r="G79" s="182" t="s">
        <v>83</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t="s">
        <v>387</v>
      </c>
      <c r="AC83" s="141"/>
      <c r="AD83" s="142"/>
      <c r="AE83" s="143" t="s">
        <v>390</v>
      </c>
      <c r="AF83" s="144"/>
      <c r="AG83" s="144"/>
      <c r="AH83" s="144"/>
      <c r="AI83" s="144"/>
      <c r="AJ83" s="143" t="s">
        <v>390</v>
      </c>
      <c r="AK83" s="144"/>
      <c r="AL83" s="144"/>
      <c r="AM83" s="144"/>
      <c r="AN83" s="144"/>
      <c r="AO83" s="143" t="s">
        <v>390</v>
      </c>
      <c r="AP83" s="144"/>
      <c r="AQ83" s="144"/>
      <c r="AR83" s="144"/>
      <c r="AS83" s="144"/>
      <c r="AT83" s="84" t="s">
        <v>390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389</v>
      </c>
      <c r="AC84" s="149"/>
      <c r="AD84" s="150"/>
      <c r="AE84" s="148" t="s">
        <v>390</v>
      </c>
      <c r="AF84" s="149"/>
      <c r="AG84" s="149"/>
      <c r="AH84" s="149"/>
      <c r="AI84" s="150"/>
      <c r="AJ84" s="148" t="s">
        <v>390</v>
      </c>
      <c r="AK84" s="149"/>
      <c r="AL84" s="149"/>
      <c r="AM84" s="149"/>
      <c r="AN84" s="150"/>
      <c r="AO84" s="148" t="s">
        <v>390</v>
      </c>
      <c r="AP84" s="149"/>
      <c r="AQ84" s="149"/>
      <c r="AR84" s="149"/>
      <c r="AS84" s="150"/>
      <c r="AT84" s="148" t="s">
        <v>390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7.75" customHeight="1" x14ac:dyDescent="0.15">
      <c r="A98" s="368"/>
      <c r="B98" s="369"/>
      <c r="C98" s="403" t="s">
        <v>391</v>
      </c>
      <c r="D98" s="404"/>
      <c r="E98" s="404"/>
      <c r="F98" s="404"/>
      <c r="G98" s="404"/>
      <c r="H98" s="404"/>
      <c r="I98" s="404"/>
      <c r="J98" s="404"/>
      <c r="K98" s="405"/>
      <c r="L98" s="62">
        <v>5030</v>
      </c>
      <c r="M98" s="63"/>
      <c r="N98" s="63"/>
      <c r="O98" s="63"/>
      <c r="P98" s="63"/>
      <c r="Q98" s="64"/>
      <c r="R98" s="62">
        <v>7513</v>
      </c>
      <c r="S98" s="63"/>
      <c r="T98" s="63"/>
      <c r="U98" s="63"/>
      <c r="V98" s="63"/>
      <c r="W98" s="64"/>
      <c r="X98" s="666" t="s">
        <v>427</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7.75" customHeight="1" x14ac:dyDescent="0.15">
      <c r="A99" s="368"/>
      <c r="B99" s="369"/>
      <c r="C99" s="152" t="s">
        <v>392</v>
      </c>
      <c r="D99" s="153"/>
      <c r="E99" s="153"/>
      <c r="F99" s="153"/>
      <c r="G99" s="153"/>
      <c r="H99" s="153"/>
      <c r="I99" s="153"/>
      <c r="J99" s="153"/>
      <c r="K99" s="154"/>
      <c r="L99" s="62">
        <v>16393</v>
      </c>
      <c r="M99" s="63"/>
      <c r="N99" s="63"/>
      <c r="O99" s="63"/>
      <c r="P99" s="63"/>
      <c r="Q99" s="64"/>
      <c r="R99" s="62">
        <v>2102</v>
      </c>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7" customHeight="1" x14ac:dyDescent="0.15">
      <c r="A100" s="368"/>
      <c r="B100" s="369"/>
      <c r="C100" s="152" t="s">
        <v>393</v>
      </c>
      <c r="D100" s="153"/>
      <c r="E100" s="153"/>
      <c r="F100" s="153"/>
      <c r="G100" s="153"/>
      <c r="H100" s="153"/>
      <c r="I100" s="153"/>
      <c r="J100" s="153"/>
      <c r="K100" s="154"/>
      <c r="L100" s="62">
        <v>72</v>
      </c>
      <c r="M100" s="63"/>
      <c r="N100" s="63"/>
      <c r="O100" s="63"/>
      <c r="P100" s="63"/>
      <c r="Q100" s="64"/>
      <c r="R100" s="62">
        <v>8</v>
      </c>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8.5" customHeight="1" x14ac:dyDescent="0.15">
      <c r="A101" s="368"/>
      <c r="B101" s="369"/>
      <c r="C101" s="152" t="s">
        <v>394</v>
      </c>
      <c r="D101" s="153"/>
      <c r="E101" s="153"/>
      <c r="F101" s="153"/>
      <c r="G101" s="153"/>
      <c r="H101" s="153"/>
      <c r="I101" s="153"/>
      <c r="J101" s="153"/>
      <c r="K101" s="154"/>
      <c r="L101" s="62">
        <v>8651</v>
      </c>
      <c r="M101" s="63"/>
      <c r="N101" s="63"/>
      <c r="O101" s="63"/>
      <c r="P101" s="63"/>
      <c r="Q101" s="64"/>
      <c r="R101" s="62">
        <v>2008</v>
      </c>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0"/>
      <c r="B104" s="371"/>
      <c r="C104" s="360" t="s">
        <v>22</v>
      </c>
      <c r="D104" s="361"/>
      <c r="E104" s="361"/>
      <c r="F104" s="361"/>
      <c r="G104" s="361"/>
      <c r="H104" s="361"/>
      <c r="I104" s="361"/>
      <c r="J104" s="361"/>
      <c r="K104" s="362"/>
      <c r="L104" s="363">
        <f>SUM(L98:Q103)</f>
        <v>30146</v>
      </c>
      <c r="M104" s="364"/>
      <c r="N104" s="364"/>
      <c r="O104" s="364"/>
      <c r="P104" s="364"/>
      <c r="Q104" s="365"/>
      <c r="R104" s="363">
        <f>SUM(R98:W103)</f>
        <v>11631</v>
      </c>
      <c r="S104" s="364"/>
      <c r="T104" s="364"/>
      <c r="U104" s="364"/>
      <c r="V104" s="364"/>
      <c r="W104" s="365"/>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2" t="s">
        <v>38</v>
      </c>
      <c r="AH107" s="588"/>
      <c r="AI107" s="588"/>
      <c r="AJ107" s="588"/>
      <c r="AK107" s="588"/>
      <c r="AL107" s="588"/>
      <c r="AM107" s="588"/>
      <c r="AN107" s="588"/>
      <c r="AO107" s="588"/>
      <c r="AP107" s="588"/>
      <c r="AQ107" s="588"/>
      <c r="AR107" s="588"/>
      <c r="AS107" s="588"/>
      <c r="AT107" s="588"/>
      <c r="AU107" s="588"/>
      <c r="AV107" s="588"/>
      <c r="AW107" s="588"/>
      <c r="AX107" s="623"/>
    </row>
    <row r="108" spans="1:50" ht="45" customHeight="1" x14ac:dyDescent="0.15">
      <c r="A108" s="297" t="s">
        <v>311</v>
      </c>
      <c r="B108" s="298"/>
      <c r="C108" s="523" t="s">
        <v>312</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7" t="s">
        <v>373</v>
      </c>
      <c r="AE108" s="598"/>
      <c r="AF108" s="598"/>
      <c r="AG108" s="594" t="s">
        <v>395</v>
      </c>
      <c r="AH108" s="595"/>
      <c r="AI108" s="595"/>
      <c r="AJ108" s="595"/>
      <c r="AK108" s="595"/>
      <c r="AL108" s="595"/>
      <c r="AM108" s="595"/>
      <c r="AN108" s="595"/>
      <c r="AO108" s="595"/>
      <c r="AP108" s="595"/>
      <c r="AQ108" s="595"/>
      <c r="AR108" s="595"/>
      <c r="AS108" s="595"/>
      <c r="AT108" s="595"/>
      <c r="AU108" s="595"/>
      <c r="AV108" s="595"/>
      <c r="AW108" s="595"/>
      <c r="AX108" s="596"/>
    </row>
    <row r="109" spans="1:50" ht="30"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373</v>
      </c>
      <c r="AE109" s="433"/>
      <c r="AF109" s="433"/>
      <c r="AG109" s="294" t="s">
        <v>396</v>
      </c>
      <c r="AH109" s="295"/>
      <c r="AI109" s="295"/>
      <c r="AJ109" s="295"/>
      <c r="AK109" s="295"/>
      <c r="AL109" s="295"/>
      <c r="AM109" s="295"/>
      <c r="AN109" s="295"/>
      <c r="AO109" s="295"/>
      <c r="AP109" s="295"/>
      <c r="AQ109" s="295"/>
      <c r="AR109" s="295"/>
      <c r="AS109" s="295"/>
      <c r="AT109" s="295"/>
      <c r="AU109" s="295"/>
      <c r="AV109" s="295"/>
      <c r="AW109" s="295"/>
      <c r="AX109" s="296"/>
    </row>
    <row r="110" spans="1:50" ht="45" customHeight="1" x14ac:dyDescent="0.15">
      <c r="A110" s="301"/>
      <c r="B110" s="302"/>
      <c r="C110" s="416" t="s">
        <v>313</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373</v>
      </c>
      <c r="AE110" s="578"/>
      <c r="AF110" s="578"/>
      <c r="AG110" s="521" t="s">
        <v>419</v>
      </c>
      <c r="AH110" s="188"/>
      <c r="AI110" s="188"/>
      <c r="AJ110" s="188"/>
      <c r="AK110" s="188"/>
      <c r="AL110" s="188"/>
      <c r="AM110" s="188"/>
      <c r="AN110" s="188"/>
      <c r="AO110" s="188"/>
      <c r="AP110" s="188"/>
      <c r="AQ110" s="188"/>
      <c r="AR110" s="188"/>
      <c r="AS110" s="188"/>
      <c r="AT110" s="188"/>
      <c r="AU110" s="188"/>
      <c r="AV110" s="188"/>
      <c r="AW110" s="188"/>
      <c r="AX110" s="522"/>
    </row>
    <row r="111" spans="1:50" ht="45" customHeight="1" x14ac:dyDescent="0.15">
      <c r="A111" s="542" t="s">
        <v>46</v>
      </c>
      <c r="B111" s="579"/>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373</v>
      </c>
      <c r="AE111" s="429"/>
      <c r="AF111" s="429"/>
      <c r="AG111" s="291" t="s">
        <v>428</v>
      </c>
      <c r="AH111" s="292"/>
      <c r="AI111" s="292"/>
      <c r="AJ111" s="292"/>
      <c r="AK111" s="292"/>
      <c r="AL111" s="292"/>
      <c r="AM111" s="292"/>
      <c r="AN111" s="292"/>
      <c r="AO111" s="292"/>
      <c r="AP111" s="292"/>
      <c r="AQ111" s="292"/>
      <c r="AR111" s="292"/>
      <c r="AS111" s="292"/>
      <c r="AT111" s="292"/>
      <c r="AU111" s="292"/>
      <c r="AV111" s="292"/>
      <c r="AW111" s="292"/>
      <c r="AX111" s="293"/>
    </row>
    <row r="112" spans="1:50" ht="30" customHeight="1" x14ac:dyDescent="0.15">
      <c r="A112" s="580"/>
      <c r="B112" s="581"/>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373</v>
      </c>
      <c r="AE112" s="433"/>
      <c r="AF112" s="433"/>
      <c r="AG112" s="294" t="s">
        <v>397</v>
      </c>
      <c r="AH112" s="295"/>
      <c r="AI112" s="295"/>
      <c r="AJ112" s="295"/>
      <c r="AK112" s="295"/>
      <c r="AL112" s="295"/>
      <c r="AM112" s="295"/>
      <c r="AN112" s="295"/>
      <c r="AO112" s="295"/>
      <c r="AP112" s="295"/>
      <c r="AQ112" s="295"/>
      <c r="AR112" s="295"/>
      <c r="AS112" s="295"/>
      <c r="AT112" s="295"/>
      <c r="AU112" s="295"/>
      <c r="AV112" s="295"/>
      <c r="AW112" s="295"/>
      <c r="AX112" s="296"/>
    </row>
    <row r="113" spans="1:64" ht="60" customHeight="1" x14ac:dyDescent="0.15">
      <c r="A113" s="580"/>
      <c r="B113" s="581"/>
      <c r="C113" s="496" t="s">
        <v>314</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398</v>
      </c>
      <c r="AE113" s="433"/>
      <c r="AF113" s="433"/>
      <c r="AG113" s="294" t="s">
        <v>399</v>
      </c>
      <c r="AH113" s="295"/>
      <c r="AI113" s="295"/>
      <c r="AJ113" s="295"/>
      <c r="AK113" s="295"/>
      <c r="AL113" s="295"/>
      <c r="AM113" s="295"/>
      <c r="AN113" s="295"/>
      <c r="AO113" s="295"/>
      <c r="AP113" s="295"/>
      <c r="AQ113" s="295"/>
      <c r="AR113" s="295"/>
      <c r="AS113" s="295"/>
      <c r="AT113" s="295"/>
      <c r="AU113" s="295"/>
      <c r="AV113" s="295"/>
      <c r="AW113" s="295"/>
      <c r="AX113" s="296"/>
    </row>
    <row r="114" spans="1:64" ht="45" customHeight="1" x14ac:dyDescent="0.15">
      <c r="A114" s="580"/>
      <c r="B114" s="581"/>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373</v>
      </c>
      <c r="AE114" s="433"/>
      <c r="AF114" s="433"/>
      <c r="AG114" s="294" t="s">
        <v>400</v>
      </c>
      <c r="AH114" s="295"/>
      <c r="AI114" s="295"/>
      <c r="AJ114" s="295"/>
      <c r="AK114" s="295"/>
      <c r="AL114" s="295"/>
      <c r="AM114" s="295"/>
      <c r="AN114" s="295"/>
      <c r="AO114" s="295"/>
      <c r="AP114" s="295"/>
      <c r="AQ114" s="295"/>
      <c r="AR114" s="295"/>
      <c r="AS114" s="295"/>
      <c r="AT114" s="295"/>
      <c r="AU114" s="295"/>
      <c r="AV114" s="295"/>
      <c r="AW114" s="295"/>
      <c r="AX114" s="296"/>
    </row>
    <row r="115" spans="1:64" ht="30" customHeight="1" x14ac:dyDescent="0.15">
      <c r="A115" s="580"/>
      <c r="B115" s="581"/>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373</v>
      </c>
      <c r="AE115" s="433"/>
      <c r="AF115" s="433"/>
      <c r="AG115" s="294" t="s">
        <v>401</v>
      </c>
      <c r="AH115" s="295"/>
      <c r="AI115" s="295"/>
      <c r="AJ115" s="295"/>
      <c r="AK115" s="295"/>
      <c r="AL115" s="295"/>
      <c r="AM115" s="295"/>
      <c r="AN115" s="295"/>
      <c r="AO115" s="295"/>
      <c r="AP115" s="295"/>
      <c r="AQ115" s="295"/>
      <c r="AR115" s="295"/>
      <c r="AS115" s="295"/>
      <c r="AT115" s="295"/>
      <c r="AU115" s="295"/>
      <c r="AV115" s="295"/>
      <c r="AW115" s="295"/>
      <c r="AX115" s="296"/>
    </row>
    <row r="116" spans="1:64" ht="75" customHeight="1" x14ac:dyDescent="0.15">
      <c r="A116" s="580"/>
      <c r="B116" s="581"/>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6" t="s">
        <v>402</v>
      </c>
      <c r="AE116" s="627"/>
      <c r="AF116" s="627"/>
      <c r="AG116" s="356" t="s">
        <v>420</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60" customHeight="1" x14ac:dyDescent="0.15">
      <c r="A117" s="582"/>
      <c r="B117" s="583"/>
      <c r="C117" s="584" t="s">
        <v>81</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373</v>
      </c>
      <c r="AE117" s="578"/>
      <c r="AF117" s="587"/>
      <c r="AG117" s="592" t="s">
        <v>403</v>
      </c>
      <c r="AH117" s="426"/>
      <c r="AI117" s="426"/>
      <c r="AJ117" s="426"/>
      <c r="AK117" s="426"/>
      <c r="AL117" s="426"/>
      <c r="AM117" s="426"/>
      <c r="AN117" s="426"/>
      <c r="AO117" s="426"/>
      <c r="AP117" s="426"/>
      <c r="AQ117" s="426"/>
      <c r="AR117" s="426"/>
      <c r="AS117" s="426"/>
      <c r="AT117" s="426"/>
      <c r="AU117" s="426"/>
      <c r="AV117" s="426"/>
      <c r="AW117" s="426"/>
      <c r="AX117" s="593"/>
      <c r="BG117" s="10"/>
      <c r="BH117" s="10"/>
      <c r="BI117" s="10"/>
      <c r="BJ117" s="10"/>
    </row>
    <row r="118" spans="1:64" ht="30" customHeight="1" x14ac:dyDescent="0.15">
      <c r="A118" s="542" t="s">
        <v>47</v>
      </c>
      <c r="B118" s="579"/>
      <c r="C118" s="628" t="s">
        <v>80</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28" t="s">
        <v>373</v>
      </c>
      <c r="AE118" s="429"/>
      <c r="AF118" s="631"/>
      <c r="AG118" s="632" t="s">
        <v>416</v>
      </c>
      <c r="AH118" s="292"/>
      <c r="AI118" s="292"/>
      <c r="AJ118" s="292"/>
      <c r="AK118" s="292"/>
      <c r="AL118" s="292"/>
      <c r="AM118" s="292"/>
      <c r="AN118" s="292"/>
      <c r="AO118" s="292"/>
      <c r="AP118" s="292"/>
      <c r="AQ118" s="292"/>
      <c r="AR118" s="292"/>
      <c r="AS118" s="292"/>
      <c r="AT118" s="292"/>
      <c r="AU118" s="292"/>
      <c r="AV118" s="292"/>
      <c r="AW118" s="292"/>
      <c r="AX118" s="293"/>
    </row>
    <row r="119" spans="1:64" ht="4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9" t="s">
        <v>373</v>
      </c>
      <c r="AE119" s="600"/>
      <c r="AF119" s="600"/>
      <c r="AG119" s="294" t="s">
        <v>404</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0"/>
      <c r="B120" s="581"/>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373</v>
      </c>
      <c r="AE120" s="433"/>
      <c r="AF120" s="433"/>
      <c r="AG120" s="591" t="s">
        <v>415</v>
      </c>
      <c r="AH120" s="295"/>
      <c r="AI120" s="295"/>
      <c r="AJ120" s="295"/>
      <c r="AK120" s="295"/>
      <c r="AL120" s="295"/>
      <c r="AM120" s="295"/>
      <c r="AN120" s="295"/>
      <c r="AO120" s="295"/>
      <c r="AP120" s="295"/>
      <c r="AQ120" s="295"/>
      <c r="AR120" s="295"/>
      <c r="AS120" s="295"/>
      <c r="AT120" s="295"/>
      <c r="AU120" s="295"/>
      <c r="AV120" s="295"/>
      <c r="AW120" s="295"/>
      <c r="AX120" s="296"/>
    </row>
    <row r="121" spans="1:64" ht="45" customHeight="1" x14ac:dyDescent="0.15">
      <c r="A121" s="582"/>
      <c r="B121" s="583"/>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373</v>
      </c>
      <c r="AE121" s="433"/>
      <c r="AF121" s="433"/>
      <c r="AG121" s="573" t="s">
        <v>405</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6" t="s">
        <v>79</v>
      </c>
      <c r="B122" s="617"/>
      <c r="C122" s="430" t="s">
        <v>315</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373</v>
      </c>
      <c r="AE122" s="429"/>
      <c r="AF122" s="429"/>
      <c r="AG122" s="569" t="s">
        <v>421</v>
      </c>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x14ac:dyDescent="0.15">
      <c r="A123" s="618"/>
      <c r="B123" s="619"/>
      <c r="C123" s="646" t="s">
        <v>86</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1"/>
      <c r="AH123" s="267"/>
      <c r="AI123" s="267"/>
      <c r="AJ123" s="267"/>
      <c r="AK123" s="267"/>
      <c r="AL123" s="267"/>
      <c r="AM123" s="267"/>
      <c r="AN123" s="267"/>
      <c r="AO123" s="267"/>
      <c r="AP123" s="267"/>
      <c r="AQ123" s="267"/>
      <c r="AR123" s="267"/>
      <c r="AS123" s="267"/>
      <c r="AT123" s="267"/>
      <c r="AU123" s="267"/>
      <c r="AV123" s="267"/>
      <c r="AW123" s="267"/>
      <c r="AX123" s="572"/>
    </row>
    <row r="124" spans="1:64" ht="26.25" customHeight="1" x14ac:dyDescent="0.15">
      <c r="A124" s="618"/>
      <c r="B124" s="619"/>
      <c r="C124" s="633" t="s">
        <v>413</v>
      </c>
      <c r="D124" s="634"/>
      <c r="E124" s="634"/>
      <c r="F124" s="634"/>
      <c r="G124" s="634"/>
      <c r="H124" s="634"/>
      <c r="I124" s="634"/>
      <c r="J124" s="634"/>
      <c r="K124" s="634"/>
      <c r="L124" s="634"/>
      <c r="M124" s="634"/>
      <c r="N124" s="634"/>
      <c r="O124" s="635"/>
      <c r="P124" s="642">
        <v>144</v>
      </c>
      <c r="Q124" s="642"/>
      <c r="R124" s="642"/>
      <c r="S124" s="643"/>
      <c r="T124" s="624" t="s">
        <v>412</v>
      </c>
      <c r="U124" s="295"/>
      <c r="V124" s="295"/>
      <c r="W124" s="295"/>
      <c r="X124" s="295"/>
      <c r="Y124" s="295"/>
      <c r="Z124" s="295"/>
      <c r="AA124" s="295"/>
      <c r="AB124" s="295"/>
      <c r="AC124" s="295"/>
      <c r="AD124" s="295"/>
      <c r="AE124" s="295"/>
      <c r="AF124" s="625"/>
      <c r="AG124" s="571"/>
      <c r="AH124" s="267"/>
      <c r="AI124" s="267"/>
      <c r="AJ124" s="267"/>
      <c r="AK124" s="267"/>
      <c r="AL124" s="267"/>
      <c r="AM124" s="267"/>
      <c r="AN124" s="267"/>
      <c r="AO124" s="267"/>
      <c r="AP124" s="267"/>
      <c r="AQ124" s="267"/>
      <c r="AR124" s="267"/>
      <c r="AS124" s="267"/>
      <c r="AT124" s="267"/>
      <c r="AU124" s="267"/>
      <c r="AV124" s="267"/>
      <c r="AW124" s="267"/>
      <c r="AX124" s="572"/>
    </row>
    <row r="125" spans="1:64" ht="26.25" customHeight="1" x14ac:dyDescent="0.15">
      <c r="A125" s="620"/>
      <c r="B125" s="621"/>
      <c r="C125" s="636" t="s">
        <v>414</v>
      </c>
      <c r="D125" s="637"/>
      <c r="E125" s="637"/>
      <c r="F125" s="637"/>
      <c r="G125" s="637"/>
      <c r="H125" s="637"/>
      <c r="I125" s="637"/>
      <c r="J125" s="637"/>
      <c r="K125" s="637"/>
      <c r="L125" s="637"/>
      <c r="M125" s="637"/>
      <c r="N125" s="637"/>
      <c r="O125" s="638"/>
      <c r="P125" s="644">
        <v>154</v>
      </c>
      <c r="Q125" s="644"/>
      <c r="R125" s="644"/>
      <c r="S125" s="645"/>
      <c r="T125" s="425" t="s">
        <v>411</v>
      </c>
      <c r="U125" s="426"/>
      <c r="V125" s="426"/>
      <c r="W125" s="426"/>
      <c r="X125" s="426"/>
      <c r="Y125" s="426"/>
      <c r="Z125" s="426"/>
      <c r="AA125" s="426"/>
      <c r="AB125" s="426"/>
      <c r="AC125" s="426"/>
      <c r="AD125" s="426"/>
      <c r="AE125" s="426"/>
      <c r="AF125" s="427"/>
      <c r="AG125" s="573"/>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2" t="s">
        <v>58</v>
      </c>
      <c r="B126" s="543"/>
      <c r="C126" s="382" t="s">
        <v>64</v>
      </c>
      <c r="D126" s="565"/>
      <c r="E126" s="565"/>
      <c r="F126" s="566"/>
      <c r="G126" s="536" t="s">
        <v>422</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1" t="s">
        <v>68</v>
      </c>
      <c r="D127" s="352"/>
      <c r="E127" s="352"/>
      <c r="F127" s="353"/>
      <c r="G127" s="354" t="s">
        <v>406</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4" t="s">
        <v>426</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39" t="s">
        <v>306</v>
      </c>
      <c r="B131" s="540"/>
      <c r="C131" s="540"/>
      <c r="D131" s="540"/>
      <c r="E131" s="541"/>
      <c r="F131" s="558" t="s">
        <v>424</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1" t="s">
        <v>423</v>
      </c>
      <c r="B133" s="422"/>
      <c r="C133" s="422"/>
      <c r="D133" s="422"/>
      <c r="E133" s="423"/>
      <c r="F133" s="561" t="s">
        <v>425</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601" t="s">
        <v>417</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223</v>
      </c>
      <c r="B137" s="395"/>
      <c r="C137" s="395"/>
      <c r="D137" s="395"/>
      <c r="E137" s="395"/>
      <c r="F137" s="395"/>
      <c r="G137" s="408" t="s">
        <v>376</v>
      </c>
      <c r="H137" s="409"/>
      <c r="I137" s="409"/>
      <c r="J137" s="409"/>
      <c r="K137" s="409"/>
      <c r="L137" s="409"/>
      <c r="M137" s="409"/>
      <c r="N137" s="409"/>
      <c r="O137" s="409"/>
      <c r="P137" s="410"/>
      <c r="Q137" s="395" t="s">
        <v>224</v>
      </c>
      <c r="R137" s="395"/>
      <c r="S137" s="395"/>
      <c r="T137" s="395"/>
      <c r="U137" s="395"/>
      <c r="V137" s="395"/>
      <c r="W137" s="424" t="s">
        <v>375</v>
      </c>
      <c r="X137" s="409"/>
      <c r="Y137" s="409"/>
      <c r="Z137" s="409"/>
      <c r="AA137" s="409"/>
      <c r="AB137" s="409"/>
      <c r="AC137" s="409"/>
      <c r="AD137" s="409"/>
      <c r="AE137" s="409"/>
      <c r="AF137" s="410"/>
      <c r="AG137" s="395" t="s">
        <v>225</v>
      </c>
      <c r="AH137" s="395"/>
      <c r="AI137" s="395"/>
      <c r="AJ137" s="395"/>
      <c r="AK137" s="395"/>
      <c r="AL137" s="395"/>
      <c r="AM137" s="391" t="s">
        <v>375</v>
      </c>
      <c r="AN137" s="392"/>
      <c r="AO137" s="392"/>
      <c r="AP137" s="392"/>
      <c r="AQ137" s="392"/>
      <c r="AR137" s="392"/>
      <c r="AS137" s="392"/>
      <c r="AT137" s="392"/>
      <c r="AU137" s="392"/>
      <c r="AV137" s="393"/>
      <c r="AW137" s="12"/>
      <c r="AX137" s="13"/>
    </row>
    <row r="138" spans="1:50" ht="19.899999999999999" customHeight="1" thickBot="1" x14ac:dyDescent="0.2">
      <c r="A138" s="396" t="s">
        <v>226</v>
      </c>
      <c r="B138" s="397"/>
      <c r="C138" s="397"/>
      <c r="D138" s="397"/>
      <c r="E138" s="397"/>
      <c r="F138" s="397"/>
      <c r="G138" s="411">
        <v>134</v>
      </c>
      <c r="H138" s="412"/>
      <c r="I138" s="412"/>
      <c r="J138" s="412"/>
      <c r="K138" s="412"/>
      <c r="L138" s="412"/>
      <c r="M138" s="412"/>
      <c r="N138" s="412"/>
      <c r="O138" s="412"/>
      <c r="P138" s="413"/>
      <c r="Q138" s="397" t="s">
        <v>227</v>
      </c>
      <c r="R138" s="397"/>
      <c r="S138" s="397"/>
      <c r="T138" s="397"/>
      <c r="U138" s="397"/>
      <c r="V138" s="397"/>
      <c r="W138" s="411" t="s">
        <v>381</v>
      </c>
      <c r="X138" s="412"/>
      <c r="Y138" s="412"/>
      <c r="Z138" s="412"/>
      <c r="AA138" s="412"/>
      <c r="AB138" s="412"/>
      <c r="AC138" s="412"/>
      <c r="AD138" s="412"/>
      <c r="AE138" s="412"/>
      <c r="AF138" s="413"/>
      <c r="AG138" s="567"/>
      <c r="AH138" s="568"/>
      <c r="AI138" s="568"/>
      <c r="AJ138" s="568"/>
      <c r="AK138" s="568"/>
      <c r="AL138" s="568"/>
      <c r="AM138" s="604"/>
      <c r="AN138" s="605"/>
      <c r="AO138" s="605"/>
      <c r="AP138" s="605"/>
      <c r="AQ138" s="605"/>
      <c r="AR138" s="605"/>
      <c r="AS138" s="605"/>
      <c r="AT138" s="605"/>
      <c r="AU138" s="605"/>
      <c r="AV138" s="606"/>
      <c r="AW138" s="28"/>
      <c r="AX138" s="29"/>
    </row>
    <row r="139" spans="1:50" ht="23.65" customHeight="1" x14ac:dyDescent="0.15">
      <c r="A139" s="549" t="s">
        <v>28</v>
      </c>
      <c r="B139" s="550"/>
      <c r="C139" s="550"/>
      <c r="D139" s="550"/>
      <c r="E139" s="550"/>
      <c r="F139" s="551"/>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429</v>
      </c>
      <c r="H178" s="534"/>
      <c r="I178" s="534"/>
      <c r="J178" s="534"/>
      <c r="K178" s="534"/>
      <c r="L178" s="534"/>
      <c r="M178" s="534"/>
      <c r="N178" s="534"/>
      <c r="O178" s="534"/>
      <c r="P178" s="534"/>
      <c r="Q178" s="534"/>
      <c r="R178" s="534"/>
      <c r="S178" s="534"/>
      <c r="T178" s="534"/>
      <c r="U178" s="534"/>
      <c r="V178" s="534"/>
      <c r="W178" s="534"/>
      <c r="X178" s="534"/>
      <c r="Y178" s="534"/>
      <c r="Z178" s="534"/>
      <c r="AA178" s="534"/>
      <c r="AB178" s="535"/>
      <c r="AC178" s="378" t="s">
        <v>370</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430</v>
      </c>
      <c r="H180" s="89"/>
      <c r="I180" s="89"/>
      <c r="J180" s="89"/>
      <c r="K180" s="90"/>
      <c r="L180" s="91" t="s">
        <v>432</v>
      </c>
      <c r="M180" s="92"/>
      <c r="N180" s="92"/>
      <c r="O180" s="92"/>
      <c r="P180" s="92"/>
      <c r="Q180" s="92"/>
      <c r="R180" s="92"/>
      <c r="S180" s="92"/>
      <c r="T180" s="92"/>
      <c r="U180" s="92"/>
      <c r="V180" s="92"/>
      <c r="W180" s="92"/>
      <c r="X180" s="93"/>
      <c r="Y180" s="94">
        <v>14445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t="s">
        <v>431</v>
      </c>
      <c r="H181" s="66"/>
      <c r="I181" s="66"/>
      <c r="J181" s="66"/>
      <c r="K181" s="67"/>
      <c r="L181" s="68" t="s">
        <v>433</v>
      </c>
      <c r="M181" s="69"/>
      <c r="N181" s="69"/>
      <c r="O181" s="69"/>
      <c r="P181" s="69"/>
      <c r="Q181" s="69"/>
      <c r="R181" s="69"/>
      <c r="S181" s="69"/>
      <c r="T181" s="69"/>
      <c r="U181" s="69"/>
      <c r="V181" s="69"/>
      <c r="W181" s="69"/>
      <c r="X181" s="70"/>
      <c r="Y181" s="71">
        <v>217</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14662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434</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t="s">
        <v>435</v>
      </c>
      <c r="H193" s="89"/>
      <c r="I193" s="89"/>
      <c r="J193" s="89"/>
      <c r="K193" s="90"/>
      <c r="L193" s="91" t="s">
        <v>436</v>
      </c>
      <c r="M193" s="92"/>
      <c r="N193" s="92"/>
      <c r="O193" s="92"/>
      <c r="P193" s="92"/>
      <c r="Q193" s="92"/>
      <c r="R193" s="92"/>
      <c r="S193" s="92"/>
      <c r="T193" s="92"/>
      <c r="U193" s="92"/>
      <c r="V193" s="92"/>
      <c r="W193" s="92"/>
      <c r="X193" s="93"/>
      <c r="Y193" s="94">
        <v>3345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3345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437</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t="s">
        <v>430</v>
      </c>
      <c r="H206" s="89"/>
      <c r="I206" s="89"/>
      <c r="J206" s="89"/>
      <c r="K206" s="90"/>
      <c r="L206" s="91" t="s">
        <v>439</v>
      </c>
      <c r="M206" s="92"/>
      <c r="N206" s="92"/>
      <c r="O206" s="92"/>
      <c r="P206" s="92"/>
      <c r="Q206" s="92"/>
      <c r="R206" s="92"/>
      <c r="S206" s="92"/>
      <c r="T206" s="92"/>
      <c r="U206" s="92"/>
      <c r="V206" s="92"/>
      <c r="W206" s="92"/>
      <c r="X206" s="93"/>
      <c r="Y206" s="94">
        <v>3340</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t="s">
        <v>438</v>
      </c>
      <c r="H207" s="66"/>
      <c r="I207" s="66"/>
      <c r="J207" s="66"/>
      <c r="K207" s="67"/>
      <c r="L207" s="68" t="s">
        <v>440</v>
      </c>
      <c r="M207" s="69"/>
      <c r="N207" s="69"/>
      <c r="O207" s="69"/>
      <c r="P207" s="69"/>
      <c r="Q207" s="69"/>
      <c r="R207" s="69"/>
      <c r="S207" s="69"/>
      <c r="T207" s="69"/>
      <c r="U207" s="69"/>
      <c r="V207" s="69"/>
      <c r="W207" s="69"/>
      <c r="X207" s="70"/>
      <c r="Y207" s="71">
        <v>1</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t="s">
        <v>222</v>
      </c>
      <c r="H208" s="66"/>
      <c r="I208" s="66"/>
      <c r="J208" s="66"/>
      <c r="K208" s="67"/>
      <c r="L208" s="68" t="s">
        <v>441</v>
      </c>
      <c r="M208" s="69"/>
      <c r="N208" s="69"/>
      <c r="O208" s="69"/>
      <c r="P208" s="69"/>
      <c r="Q208" s="69"/>
      <c r="R208" s="69"/>
      <c r="S208" s="69"/>
      <c r="T208" s="69"/>
      <c r="U208" s="69"/>
      <c r="V208" s="69"/>
      <c r="W208" s="69"/>
      <c r="X208" s="70"/>
      <c r="Y208" s="71">
        <v>4</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3345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442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361</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t="s">
        <v>430</v>
      </c>
      <c r="H219" s="89"/>
      <c r="I219" s="89"/>
      <c r="J219" s="89"/>
      <c r="K219" s="90"/>
      <c r="L219" s="91" t="s">
        <v>443</v>
      </c>
      <c r="M219" s="92"/>
      <c r="N219" s="92"/>
      <c r="O219" s="92"/>
      <c r="P219" s="92"/>
      <c r="Q219" s="92"/>
      <c r="R219" s="92"/>
      <c r="S219" s="92"/>
      <c r="T219" s="92"/>
      <c r="U219" s="92"/>
      <c r="V219" s="92"/>
      <c r="W219" s="92"/>
      <c r="X219" s="93"/>
      <c r="Y219" s="94">
        <v>44</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44</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320</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444</v>
      </c>
      <c r="D236" s="104"/>
      <c r="E236" s="104"/>
      <c r="F236" s="104"/>
      <c r="G236" s="104"/>
      <c r="H236" s="104"/>
      <c r="I236" s="104"/>
      <c r="J236" s="104"/>
      <c r="K236" s="104"/>
      <c r="L236" s="104"/>
      <c r="M236" s="104" t="s">
        <v>446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14662</v>
      </c>
      <c r="AL236" s="106"/>
      <c r="AM236" s="106"/>
      <c r="AN236" s="106"/>
      <c r="AO236" s="106"/>
      <c r="AP236" s="107"/>
      <c r="AQ236" s="108" t="s">
        <v>375</v>
      </c>
      <c r="AR236" s="104"/>
      <c r="AS236" s="104"/>
      <c r="AT236" s="104"/>
      <c r="AU236" s="105"/>
      <c r="AV236" s="106"/>
      <c r="AW236" s="106"/>
      <c r="AX236" s="107"/>
    </row>
    <row r="237" spans="1:50" ht="24" customHeight="1" x14ac:dyDescent="0.15">
      <c r="A237" s="103">
        <v>2</v>
      </c>
      <c r="B237" s="103">
        <v>1</v>
      </c>
      <c r="C237" s="104" t="s">
        <v>445</v>
      </c>
      <c r="D237" s="104"/>
      <c r="E237" s="104"/>
      <c r="F237" s="104"/>
      <c r="G237" s="104"/>
      <c r="H237" s="104"/>
      <c r="I237" s="104"/>
      <c r="J237" s="104"/>
      <c r="K237" s="104"/>
      <c r="L237" s="104"/>
      <c r="M237" s="104" t="s">
        <v>447</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2554</v>
      </c>
      <c r="AL237" s="106"/>
      <c r="AM237" s="106"/>
      <c r="AN237" s="106"/>
      <c r="AO237" s="106"/>
      <c r="AP237" s="107"/>
      <c r="AQ237" s="108" t="s">
        <v>375</v>
      </c>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362</v>
      </c>
      <c r="D268" s="109"/>
      <c r="E268" s="109"/>
      <c r="F268" s="109"/>
      <c r="G268" s="109"/>
      <c r="H268" s="109"/>
      <c r="I268" s="109"/>
      <c r="J268" s="109"/>
      <c r="K268" s="109"/>
      <c r="L268" s="109"/>
      <c r="M268" s="109" t="s">
        <v>363</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364</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448</v>
      </c>
      <c r="D269" s="104"/>
      <c r="E269" s="104"/>
      <c r="F269" s="104"/>
      <c r="G269" s="104"/>
      <c r="H269" s="104"/>
      <c r="I269" s="104"/>
      <c r="J269" s="104"/>
      <c r="K269" s="104"/>
      <c r="L269" s="104"/>
      <c r="M269" s="104" t="s">
        <v>451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3345</v>
      </c>
      <c r="AL269" s="106"/>
      <c r="AM269" s="106"/>
      <c r="AN269" s="106"/>
      <c r="AO269" s="106"/>
      <c r="AP269" s="107"/>
      <c r="AQ269" s="108" t="s">
        <v>375</v>
      </c>
      <c r="AR269" s="104"/>
      <c r="AS269" s="104"/>
      <c r="AT269" s="104"/>
      <c r="AU269" s="105"/>
      <c r="AV269" s="106"/>
      <c r="AW269" s="106"/>
      <c r="AX269" s="107"/>
    </row>
    <row r="270" spans="1:50" ht="24" customHeight="1" x14ac:dyDescent="0.15">
      <c r="A270" s="103">
        <v>2</v>
      </c>
      <c r="B270" s="103">
        <v>1</v>
      </c>
      <c r="C270" s="104" t="s">
        <v>449</v>
      </c>
      <c r="D270" s="104"/>
      <c r="E270" s="104"/>
      <c r="F270" s="104"/>
      <c r="G270" s="104"/>
      <c r="H270" s="104"/>
      <c r="I270" s="104"/>
      <c r="J270" s="104"/>
      <c r="K270" s="104"/>
      <c r="L270" s="104"/>
      <c r="M270" s="104" t="s">
        <v>451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1713</v>
      </c>
      <c r="AL270" s="106"/>
      <c r="AM270" s="106"/>
      <c r="AN270" s="106"/>
      <c r="AO270" s="106"/>
      <c r="AP270" s="107"/>
      <c r="AQ270" s="108" t="s">
        <v>375</v>
      </c>
      <c r="AR270" s="104"/>
      <c r="AS270" s="104"/>
      <c r="AT270" s="104"/>
      <c r="AU270" s="105"/>
      <c r="AV270" s="106"/>
      <c r="AW270" s="106"/>
      <c r="AX270" s="107"/>
    </row>
    <row r="271" spans="1:50" ht="33.75" customHeight="1" x14ac:dyDescent="0.15">
      <c r="A271" s="103">
        <v>3</v>
      </c>
      <c r="B271" s="103">
        <v>1</v>
      </c>
      <c r="C271" s="104" t="s">
        <v>450</v>
      </c>
      <c r="D271" s="104"/>
      <c r="E271" s="104"/>
      <c r="F271" s="104"/>
      <c r="G271" s="104"/>
      <c r="H271" s="104"/>
      <c r="I271" s="104"/>
      <c r="J271" s="104"/>
      <c r="K271" s="104"/>
      <c r="L271" s="104"/>
      <c r="M271" s="104" t="s">
        <v>452</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737</v>
      </c>
      <c r="AL271" s="106"/>
      <c r="AM271" s="106"/>
      <c r="AN271" s="106"/>
      <c r="AO271" s="106"/>
      <c r="AP271" s="107"/>
      <c r="AQ271" s="108" t="s">
        <v>375</v>
      </c>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362</v>
      </c>
      <c r="D301" s="109"/>
      <c r="E301" s="109"/>
      <c r="F301" s="109"/>
      <c r="G301" s="109"/>
      <c r="H301" s="109"/>
      <c r="I301" s="109"/>
      <c r="J301" s="109"/>
      <c r="K301" s="109"/>
      <c r="L301" s="109"/>
      <c r="M301" s="109" t="s">
        <v>363</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364</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448</v>
      </c>
      <c r="D302" s="104"/>
      <c r="E302" s="104"/>
      <c r="F302" s="104"/>
      <c r="G302" s="104"/>
      <c r="H302" s="104"/>
      <c r="I302" s="104"/>
      <c r="J302" s="104"/>
      <c r="K302" s="104"/>
      <c r="L302" s="104"/>
      <c r="M302" s="104" t="s">
        <v>453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3345</v>
      </c>
      <c r="AL302" s="106"/>
      <c r="AM302" s="106"/>
      <c r="AN302" s="106"/>
      <c r="AO302" s="106"/>
      <c r="AP302" s="107"/>
      <c r="AQ302" s="108" t="s">
        <v>375</v>
      </c>
      <c r="AR302" s="104"/>
      <c r="AS302" s="104"/>
      <c r="AT302" s="104"/>
      <c r="AU302" s="105"/>
      <c r="AV302" s="106"/>
      <c r="AW302" s="106"/>
      <c r="AX302" s="107"/>
    </row>
    <row r="303" spans="1:50" ht="24" customHeight="1" x14ac:dyDescent="0.15">
      <c r="A303" s="103">
        <v>2</v>
      </c>
      <c r="B303" s="103">
        <v>1</v>
      </c>
      <c r="C303" s="104" t="s">
        <v>449</v>
      </c>
      <c r="D303" s="104"/>
      <c r="E303" s="104"/>
      <c r="F303" s="104"/>
      <c r="G303" s="104"/>
      <c r="H303" s="104"/>
      <c r="I303" s="104"/>
      <c r="J303" s="104"/>
      <c r="K303" s="104"/>
      <c r="L303" s="104"/>
      <c r="M303" s="104" t="s">
        <v>453</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1713</v>
      </c>
      <c r="AL303" s="106"/>
      <c r="AM303" s="106"/>
      <c r="AN303" s="106"/>
      <c r="AO303" s="106"/>
      <c r="AP303" s="107"/>
      <c r="AQ303" s="108" t="s">
        <v>375</v>
      </c>
      <c r="AR303" s="104"/>
      <c r="AS303" s="104"/>
      <c r="AT303" s="104"/>
      <c r="AU303" s="105"/>
      <c r="AV303" s="106"/>
      <c r="AW303" s="106"/>
      <c r="AX303" s="107"/>
    </row>
    <row r="304" spans="1:50" ht="24" customHeight="1" x14ac:dyDescent="0.15">
      <c r="A304" s="103">
        <v>3</v>
      </c>
      <c r="B304" s="103">
        <v>1</v>
      </c>
      <c r="C304" s="104" t="s">
        <v>450</v>
      </c>
      <c r="D304" s="104"/>
      <c r="E304" s="104"/>
      <c r="F304" s="104"/>
      <c r="G304" s="104"/>
      <c r="H304" s="104"/>
      <c r="I304" s="104"/>
      <c r="J304" s="104"/>
      <c r="K304" s="104"/>
      <c r="L304" s="104"/>
      <c r="M304" s="104" t="s">
        <v>453</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662</v>
      </c>
      <c r="AL304" s="106"/>
      <c r="AM304" s="106"/>
      <c r="AN304" s="106"/>
      <c r="AO304" s="106"/>
      <c r="AP304" s="107"/>
      <c r="AQ304" s="108" t="s">
        <v>375</v>
      </c>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362</v>
      </c>
      <c r="D334" s="109"/>
      <c r="E334" s="109"/>
      <c r="F334" s="109"/>
      <c r="G334" s="109"/>
      <c r="H334" s="109"/>
      <c r="I334" s="109"/>
      <c r="J334" s="109"/>
      <c r="K334" s="109"/>
      <c r="L334" s="109"/>
      <c r="M334" s="109" t="s">
        <v>363</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364</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454</v>
      </c>
      <c r="D335" s="104"/>
      <c r="E335" s="104"/>
      <c r="F335" s="104"/>
      <c r="G335" s="104"/>
      <c r="H335" s="104"/>
      <c r="I335" s="104"/>
      <c r="J335" s="104"/>
      <c r="K335" s="104"/>
      <c r="L335" s="104"/>
      <c r="M335" s="104" t="s">
        <v>457</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44</v>
      </c>
      <c r="AL335" s="106"/>
      <c r="AM335" s="106"/>
      <c r="AN335" s="106"/>
      <c r="AO335" s="106"/>
      <c r="AP335" s="107"/>
      <c r="AQ335" s="108" t="s">
        <v>375</v>
      </c>
      <c r="AR335" s="104"/>
      <c r="AS335" s="104"/>
      <c r="AT335" s="104"/>
      <c r="AU335" s="105"/>
      <c r="AV335" s="106"/>
      <c r="AW335" s="106"/>
      <c r="AX335" s="107"/>
    </row>
    <row r="336" spans="1:50" ht="24" customHeight="1" x14ac:dyDescent="0.15">
      <c r="A336" s="103">
        <v>2</v>
      </c>
      <c r="B336" s="103">
        <v>1</v>
      </c>
      <c r="C336" s="104" t="s">
        <v>455</v>
      </c>
      <c r="D336" s="104"/>
      <c r="E336" s="104"/>
      <c r="F336" s="104"/>
      <c r="G336" s="104"/>
      <c r="H336" s="104"/>
      <c r="I336" s="104"/>
      <c r="J336" s="104"/>
      <c r="K336" s="104"/>
      <c r="L336" s="104"/>
      <c r="M336" s="104" t="s">
        <v>457</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14</v>
      </c>
      <c r="AL336" s="106"/>
      <c r="AM336" s="106"/>
      <c r="AN336" s="106"/>
      <c r="AO336" s="106"/>
      <c r="AP336" s="107"/>
      <c r="AQ336" s="108" t="s">
        <v>375</v>
      </c>
      <c r="AR336" s="104"/>
      <c r="AS336" s="104"/>
      <c r="AT336" s="104"/>
      <c r="AU336" s="105"/>
      <c r="AV336" s="106"/>
      <c r="AW336" s="106"/>
      <c r="AX336" s="107"/>
    </row>
    <row r="337" spans="1:50" ht="24" customHeight="1" x14ac:dyDescent="0.15">
      <c r="A337" s="103">
        <v>3</v>
      </c>
      <c r="B337" s="103">
        <v>1</v>
      </c>
      <c r="C337" s="104" t="s">
        <v>456</v>
      </c>
      <c r="D337" s="104"/>
      <c r="E337" s="104"/>
      <c r="F337" s="104"/>
      <c r="G337" s="104"/>
      <c r="H337" s="104"/>
      <c r="I337" s="104"/>
      <c r="J337" s="104"/>
      <c r="K337" s="104"/>
      <c r="L337" s="104"/>
      <c r="M337" s="104" t="s">
        <v>457</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14</v>
      </c>
      <c r="AL337" s="106"/>
      <c r="AM337" s="106"/>
      <c r="AN337" s="106"/>
      <c r="AO337" s="106"/>
      <c r="AP337" s="107"/>
      <c r="AQ337" s="108" t="s">
        <v>375</v>
      </c>
      <c r="AR337" s="104"/>
      <c r="AS337" s="104"/>
      <c r="AT337" s="104"/>
      <c r="AU337" s="105"/>
      <c r="AV337" s="106"/>
      <c r="AW337" s="106"/>
      <c r="AX337" s="107"/>
    </row>
    <row r="338" spans="1:50" ht="24"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362</v>
      </c>
      <c r="D367" s="109"/>
      <c r="E367" s="109"/>
      <c r="F367" s="109"/>
      <c r="G367" s="109"/>
      <c r="H367" s="109"/>
      <c r="I367" s="109"/>
      <c r="J367" s="109"/>
      <c r="K367" s="109"/>
      <c r="L367" s="109"/>
      <c r="M367" s="109" t="s">
        <v>363</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364</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362</v>
      </c>
      <c r="D400" s="109"/>
      <c r="E400" s="109"/>
      <c r="F400" s="109"/>
      <c r="G400" s="109"/>
      <c r="H400" s="109"/>
      <c r="I400" s="109"/>
      <c r="J400" s="109"/>
      <c r="K400" s="109"/>
      <c r="L400" s="109"/>
      <c r="M400" s="109" t="s">
        <v>363</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364</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362</v>
      </c>
      <c r="D433" s="109"/>
      <c r="E433" s="109"/>
      <c r="F433" s="109"/>
      <c r="G433" s="109"/>
      <c r="H433" s="109"/>
      <c r="I433" s="109"/>
      <c r="J433" s="109"/>
      <c r="K433" s="109"/>
      <c r="L433" s="109"/>
      <c r="M433" s="109" t="s">
        <v>363</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364</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362</v>
      </c>
      <c r="D466" s="109"/>
      <c r="E466" s="109"/>
      <c r="F466" s="109"/>
      <c r="G466" s="109"/>
      <c r="H466" s="109"/>
      <c r="I466" s="109"/>
      <c r="J466" s="109"/>
      <c r="K466" s="109"/>
      <c r="L466" s="109"/>
      <c r="M466" s="109" t="s">
        <v>363</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364</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0" t="s">
        <v>322</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5" sqref="Q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369</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373</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373</v>
      </c>
      <c r="R4" s="15" t="str">
        <f t="shared" si="3"/>
        <v>補助</v>
      </c>
      <c r="S4" s="15" t="str">
        <f t="shared" si="4"/>
        <v>委託・請負、補助</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t="s">
        <v>373</v>
      </c>
      <c r="R5" s="15" t="str">
        <f t="shared" si="3"/>
        <v>負担</v>
      </c>
      <c r="S5" s="15" t="str">
        <f t="shared" si="4"/>
        <v>委託・請負、補助、負担</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t="s">
        <v>373</v>
      </c>
      <c r="M6" s="15" t="str">
        <f t="shared" si="2"/>
        <v>公共事業</v>
      </c>
      <c r="N6" s="15" t="str">
        <f t="shared" si="6"/>
        <v>公共事業</v>
      </c>
      <c r="O6" s="15"/>
      <c r="P6" s="14" t="s">
        <v>220</v>
      </c>
      <c r="Q6" s="19"/>
      <c r="R6" s="15" t="str">
        <f t="shared" si="3"/>
        <v/>
      </c>
      <c r="S6" s="15" t="str">
        <f t="shared" si="4"/>
        <v>委託・請負、補助、負担</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公共事業</v>
      </c>
      <c r="O7" s="15"/>
      <c r="P7" s="14" t="s">
        <v>221</v>
      </c>
      <c r="Q7" s="19"/>
      <c r="R7" s="15" t="str">
        <f t="shared" si="3"/>
        <v/>
      </c>
      <c r="S7" s="15" t="str">
        <f t="shared" si="4"/>
        <v>委託・請負、補助、負担</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公共事業</v>
      </c>
      <c r="O8" s="15"/>
      <c r="P8" s="14" t="s">
        <v>222</v>
      </c>
      <c r="Q8" s="19"/>
      <c r="R8" s="15" t="str">
        <f t="shared" si="3"/>
        <v/>
      </c>
      <c r="S8" s="15" t="str">
        <f t="shared" si="4"/>
        <v>委託・請負、補助、負担</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公共事業</v>
      </c>
      <c r="O10" s="15"/>
      <c r="P10" s="15" t="str">
        <f>S8</f>
        <v>委託・請負、補助、負担</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t="s">
        <v>373</v>
      </c>
      <c r="C17" s="15" t="str">
        <f t="shared" si="0"/>
        <v>地球温暖化対策</v>
      </c>
      <c r="D17" s="15" t="str">
        <f t="shared" si="7"/>
        <v>地球温暖化対策</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地球温暖化対策</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地球温暖化対策</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地球温暖化対策</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地球温暖化対策</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地球温暖化対策</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地球温暖化対策</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地球温暖化対策</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地球温暖化対策</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373</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2015-09-04T06:00:39Z</cp:lastPrinted>
  <dcterms:created xsi:type="dcterms:W3CDTF">2012-03-13T00:50:25Z</dcterms:created>
  <dcterms:modified xsi:type="dcterms:W3CDTF">2015-09-04T06:00:44Z</dcterms:modified>
</cp:coreProperties>
</file>