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60" yWindow="0" windowWidth="10995" windowHeight="80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<sst xmlns="http://schemas.openxmlformats.org/spreadsheetml/2006/main" count="919" uniqueCount="503">
  <si>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</si>
  <si>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</si>
  <si>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</si>
  <si>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</si>
  <si>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</si>
  <si>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</si>
  <si>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</si>
  <si>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</si>
  <si>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</si>
  <si>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</si>
  <si>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</si>
  <si>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</si>
  <si>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</si>
  <si>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</si>
  <si>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</si>
  <si>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</si>
  <si>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</si>
  <si>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</si>
  <si>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</si>
  <si>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</si>
  <si>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</si>
  <si>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</si>
  <si>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</si>
  <si>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</si>
  <si>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</si>
  <si>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</si>
  <si>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</si>
  <si>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</si>
  <si>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</si>
  <si>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</si>
  <si>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</si>
  <si>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</si>
  <si>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</si>
  <si>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</si>
  <si>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</si>
  <si>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</si>
  <si>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</si>
  <si>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</si>
  <si>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</si>
  <si>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</si>
  <si>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</si>
  <si>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</si>
  <si>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</si>
  <si>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</si>
  <si>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</si>
  <si>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</si>
  <si>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</si>
  <si>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</si>
  <si>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</si>
  <si>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</si>
  <si>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</si>
  <si>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</si>
  <si>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</si>
  <si>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</si>
  <si>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</si>
  <si>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</si>
  <si>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</si>
  <si>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</si>
  <si>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</si>
  <si>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</si>
  <si>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</si>
  <si>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</si>
  <si>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</si>
  <si>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</si>
  <si>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</si>
  <si>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</si>
  <si>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</si>
  <si>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</si>
  <si>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</si>
  <si>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</si>
  <si>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</si>
  <si>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</si>
  <si>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</si>
  <si>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</si>
  <si>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</si>
  <si>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</si>
  <si>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</si>
  <si>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</si>
  <si>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</si>
  <si>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</si>
  <si>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</si>
  <si>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</si>
  <si>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</si>
  <si>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</si>
  <si>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</si>
  <si>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</si>
  <si>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</si>
  <si>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</si>
  <si>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</si>
  <si>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</si>
  <si>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</si>
  <si>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</si>
  <si>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</si>
  <si>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</si>
  <si>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</si>
  <si>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</si>
  <si>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</si>
  <si>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</si>
  <si>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</si>
  <si>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</si>
  <si>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</si>
  <si>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</si>
  <si>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</si>
  <si>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</si>
  <si>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</si>
  <si>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</si>
  <si>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</si>
  <si>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</si>
  <si>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</si>
  <si>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</si>
  <si>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</si>
  <si>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</si>
  <si>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</si>
  <si>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</si>
  <si>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</si>
  <si>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</si>
  <si>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</si>
  <si>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</si>
  <si>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</si>
  <si>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</si>
  <si>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</si>
  <si>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</si>
  <si>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</si>
  <si>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</si>
  <si>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</si>
  <si>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</si>
  <si>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</si>
  <si>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</si>
  <si>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</si>
  <si>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</si>
  <si>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</si>
  <si>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</si>
  <si>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</si>
  <si>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</si>
  <si>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</si>
  <si>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</si>
  <si>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</si>
  <si>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</si>
  <si>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</si>
  <si>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</si>
  <si>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</si>
  <si>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</si>
  <si>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</si>
  <si>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</si>
  <si>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</si>
  <si>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</si>
  <si>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</si>
  <si>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</si>
  <si>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</si>
  <si>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</si>
  <si>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</si>
  <si>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</si>
  <si>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</si>
  <si>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</si>
  <si>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</si>
  <si>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</si>
  <si>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</si>
  <si>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</si>
  <si>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</si>
  <si>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</si>
  <si>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</si>
  <si>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</si>
  <si>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</si>
  <si>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</si>
  <si>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</si>
  <si>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</si>
  <si>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</si>
  <si>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</si>
  <si>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</si>
  <si>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</si>
  <si>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</si>
  <si>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</si>
  <si>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</si>
  <si>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</si>
  <si>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</si>
  <si>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</si>
  <si>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</si>
  <si>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</si>
  <si>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</si>
  <si>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</si>
  <si>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</si>
  <si>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</si>
  <si>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</si>
  <si>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</si>
  <si>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</si>
  <si>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</si>
  <si>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</si>
  <si>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</si>
  <si>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</si>
  <si>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</si>
  <si>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</si>
  <si>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</si>
  <si>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</si>
  <si>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</si>
  <si>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</si>
  <si>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</si>
  <si>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</si>
  <si>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</si>
  <si>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</si>
  <si>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</si>
  <si>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</si>
  <si>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</si>
  <si>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</si>
  <si>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</si>
  <si>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</si>
  <si>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</si>
  <si>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</si>
  <si>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</si>
  <si>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</si>
  <si>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</si>
  <si>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</si>
  <si>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</si>
  <si>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</si>
  <si>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</si>
  <si>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</si>
  <si>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</si>
  <si>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</si>
  <si>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</si>
  <si>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</si>
  <si>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</si>
  <si>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</si>
  <si>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</si>
  <si>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</si>
  <si>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</si>
  <si>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</si>
  <si>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</si>
  <si>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</si>
  <si>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</si>
  <si>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</si>
  <si>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</si>
  <si>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</si>
  <si>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</si>
  <si>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</si>
  <si>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</si>
  <si>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</si>
  <si>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</si>
  <si>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</si>
  <si>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</si>
  <si>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</si>
  <si>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</si>
  <si>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</si>
  <si>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</si>
  <si>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</si>
  <si>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</si>
  <si>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</si>
  <si>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</si>
  <si>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</si>
  <si>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</si>
  <si>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</si>
  <si>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</si>
  <si>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</si>
  <si>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</si>
  <si>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</si>
  <si>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</si>
  <si>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</si>
  <si>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</si>
  <si>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</si>
  <si>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</si>
  <si>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</si>
  <si>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</si>
  <si>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</si>
  <si>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</si>
  <si>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</si>
  <si>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</si>
  <si>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</si>
  <si>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</si>
  <si>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</si>
  <si>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</si>
  <si>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</si>
  <si>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</si>
  <si>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</si>
  <si>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</si>
  <si>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</si>
  <si>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</si>
  <si>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</si>
  <si>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</si>
  <si>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</si>
  <si>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</si>
  <si>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</si>
  <si>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</si>
  <si>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</si>
  <si>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</si>
  <si>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</si>
  <si>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</si>
  <si>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</si>
  <si>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</si>
  <si>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</si>
  <si>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</si>
  <si>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</si>
  <si>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</si>
  <si>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</si>
  <si>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</si>
  <si>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</si>
  <si>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</si>
  <si>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</si>
  <si>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</si>
  <si>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</si>
  <si>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</si>
  <si>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</si>
  <si>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</si>
  <si>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</si>
  <si>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</si>
  <si>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</si>
  <si>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</si>
  <si>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</si>
  <si>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</si>
  <si>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</si>
  <si>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</si>
  <si>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</si>
  <si>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</si>
  <si>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</si>
  <si>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</si>
  <si>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</si>
  <si>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</si>
  <si>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</si>
  <si>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</si>
  <si>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</si>
  <si>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</si>
  <si>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</si>
  <si>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</si>
  <si>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</si>
  <si>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</si>
  <si>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</si>
  <si>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</si>
  <si>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</si>
  <si>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</si>
  <si>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</si>
  <si>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</si>
  <si>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</si>
  <si>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</si>
  <si>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</si>
  <si>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</si>
  <si>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</si>
  <si>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</si>
  <si>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</si>
  <si>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</si>
  <si>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</si>
  <si>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</si>
  <si>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</si>
  <si>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</si>
  <si>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</si>
  <si>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</si>
  <si>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</si>
  <si>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</si>
  <si>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</si>
  <si>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</si>
  <si>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</si>
  <si>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</si>
  <si>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</si>
  <si>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</si>
  <si>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</si>
  <si>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</si>
  <si>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</si>
  <si>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</si>
  <si>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</si>
  <si>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</si>
  <si>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</si>
  <si>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</si>
  <si>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</si>
  <si>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</si>
  <si>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</si>
  <si>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</si>
  <si>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</si>
  <si>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</si>
  <si>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</si>
  <si>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</si>
  <si>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</si>
  <si>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</si>
  <si>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</si>
  <si>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</si>
  <si>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</si>
  <si>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</si>
  <si>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</si>
  <si>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</si>
  <si>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</si>
  <si>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</si>
  <si>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</si>
  <si>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</si>
  <si>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</si>
  <si>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森林整備事業（補助）</t>
    <phoneticPr fontId="5"/>
  </si>
  <si>
    <t>130</t>
    <phoneticPr fontId="5"/>
  </si>
  <si>
    <t>149</t>
    <phoneticPr fontId="5"/>
  </si>
  <si>
    <t>・森林法第193条、森林法施行令第12条等</t>
  </si>
  <si>
    <t>・森林・林業基本計画（平成23年7月26日閣議決定）
・森林整備保全事業計画（平成26年5月30日閣議決定）
・全国森林計画（平成25年10月4日閣議決定）　</t>
  </si>
  <si>
    <t>　間伐等やこれと一体となった森林作業道の開設等及び路網（林業専用道）の開設・既設路網の機能強化等の基盤づくりを実施。
　補助率 ： ３／１０ 、１／２  等</t>
  </si>
  <si>
    <t>-</t>
    <phoneticPr fontId="5"/>
  </si>
  <si>
    <t>-</t>
    <phoneticPr fontId="5"/>
  </si>
  <si>
    <t>森林施業の集約化や機械化に必要な路網等の林業基盤の整備により、木材の安定的かつ効率的な供給が可能となる育成林の資源量</t>
  </si>
  <si>
    <t>千万㎥</t>
    <rPh sb="0" eb="1">
      <t>セン</t>
    </rPh>
    <rPh sb="1" eb="2">
      <t>マン</t>
    </rPh>
    <phoneticPr fontId="3"/>
  </si>
  <si>
    <t>森林施業面積</t>
    <phoneticPr fontId="5"/>
  </si>
  <si>
    <t>千ha</t>
  </si>
  <si>
    <t>年度執行額（国費）／森林施業面積　　　　　　　　　　　　　　</t>
    <phoneticPr fontId="5"/>
  </si>
  <si>
    <t>千円/ha</t>
    <rPh sb="0" eb="1">
      <t>セン</t>
    </rPh>
    <phoneticPr fontId="6"/>
  </si>
  <si>
    <t>百万円/千ha</t>
    <rPh sb="0" eb="2">
      <t>ヒャクマン</t>
    </rPh>
    <rPh sb="2" eb="3">
      <t>エン</t>
    </rPh>
    <rPh sb="4" eb="5">
      <t>セン</t>
    </rPh>
    <phoneticPr fontId="6"/>
  </si>
  <si>
    <t>680/3.6</t>
  </si>
  <si>
    <t>-</t>
    <phoneticPr fontId="5"/>
  </si>
  <si>
    <t>森林環境保全直接支援事業</t>
    <rPh sb="0" eb="2">
      <t>シンリン</t>
    </rPh>
    <rPh sb="2" eb="4">
      <t>カンキョウ</t>
    </rPh>
    <rPh sb="4" eb="6">
      <t>ホゼン</t>
    </rPh>
    <rPh sb="6" eb="8">
      <t>チョクセツ</t>
    </rPh>
    <rPh sb="8" eb="10">
      <t>シエン</t>
    </rPh>
    <rPh sb="10" eb="12">
      <t>ジギョウ</t>
    </rPh>
    <phoneticPr fontId="6"/>
  </si>
  <si>
    <t>林業専用道等整備事業</t>
    <rPh sb="0" eb="2">
      <t>リンギョウ</t>
    </rPh>
    <rPh sb="2" eb="5">
      <t>センヨウドウ</t>
    </rPh>
    <rPh sb="5" eb="6">
      <t>トウ</t>
    </rPh>
    <rPh sb="6" eb="8">
      <t>セイビ</t>
    </rPh>
    <rPh sb="8" eb="10">
      <t>ジギョウ</t>
    </rPh>
    <phoneticPr fontId="6"/>
  </si>
  <si>
    <t>森林整備事業後進地域特例法適用団体補助率差額</t>
    <rPh sb="0" eb="2">
      <t>シンリン</t>
    </rPh>
    <rPh sb="2" eb="4">
      <t>セイビ</t>
    </rPh>
    <rPh sb="4" eb="6">
      <t>ジギョウ</t>
    </rPh>
    <rPh sb="6" eb="8">
      <t>コウシン</t>
    </rPh>
    <rPh sb="8" eb="10">
      <t>チイキ</t>
    </rPh>
    <rPh sb="10" eb="12">
      <t>トクレイ</t>
    </rPh>
    <rPh sb="12" eb="13">
      <t>ホウ</t>
    </rPh>
    <rPh sb="13" eb="15">
      <t>テキヨウ</t>
    </rPh>
    <rPh sb="15" eb="17">
      <t>ダンタイ</t>
    </rPh>
    <rPh sb="17" eb="20">
      <t>ホジョリツ</t>
    </rPh>
    <rPh sb="20" eb="22">
      <t>サガク</t>
    </rPh>
    <phoneticPr fontId="6"/>
  </si>
  <si>
    <t>‐</t>
  </si>
  <si>
    <t>　被災地において、「災害に強い森林づくり」のための間伐等や放射性物質の影響等のある地域で公的主体による間伐等を推進することで、国民の森林に対する要請に応える事業である。</t>
    <rPh sb="1" eb="4">
      <t>ヒサイチ</t>
    </rPh>
    <rPh sb="10" eb="12">
      <t>サイガイ</t>
    </rPh>
    <rPh sb="13" eb="14">
      <t>ツヨ</t>
    </rPh>
    <rPh sb="15" eb="17">
      <t>シンリン</t>
    </rPh>
    <rPh sb="25" eb="27">
      <t>カンバツ</t>
    </rPh>
    <rPh sb="27" eb="28">
      <t>トウ</t>
    </rPh>
    <rPh sb="29" eb="32">
      <t>ホウシャセイ</t>
    </rPh>
    <rPh sb="32" eb="34">
      <t>ブッシツ</t>
    </rPh>
    <rPh sb="35" eb="37">
      <t>エイキョウ</t>
    </rPh>
    <rPh sb="37" eb="38">
      <t>トウ</t>
    </rPh>
    <rPh sb="41" eb="43">
      <t>チイキ</t>
    </rPh>
    <rPh sb="44" eb="46">
      <t>コウテキ</t>
    </rPh>
    <rPh sb="46" eb="48">
      <t>シュタイ</t>
    </rPh>
    <rPh sb="51" eb="53">
      <t>カンバツ</t>
    </rPh>
    <rPh sb="53" eb="54">
      <t>トウ</t>
    </rPh>
    <rPh sb="55" eb="57">
      <t>スイシン</t>
    </rPh>
    <rPh sb="63" eb="65">
      <t>コクミン</t>
    </rPh>
    <rPh sb="66" eb="68">
      <t>シンリン</t>
    </rPh>
    <rPh sb="69" eb="70">
      <t>タイ</t>
    </rPh>
    <rPh sb="72" eb="74">
      <t>ヨウセイ</t>
    </rPh>
    <rPh sb="75" eb="76">
      <t>コタ</t>
    </rPh>
    <rPh sb="78" eb="80">
      <t>ジギョウ</t>
    </rPh>
    <phoneticPr fontId="5"/>
  </si>
  <si>
    <t>　国は、県が補助する費用の一部を補助することから、県を通した補助金の交付を行っており、支出先の選定は妥当である。</t>
    <phoneticPr fontId="5"/>
  </si>
  <si>
    <t>　補助率は、国と地方の機能分担や費用負担のあり方等を考慮して決められており、受益者との負担関係は妥当である。</t>
    <phoneticPr fontId="5"/>
  </si>
  <si>
    <t>　国は、県が補助する費用の一部を補助することから、県を通した補助金の交付を行っており、中間段階での支出は合理的である。</t>
    <phoneticPr fontId="5"/>
  </si>
  <si>
    <t>　事業目的に即し、必要なものに費目使途は限定されている。</t>
    <phoneticPr fontId="5"/>
  </si>
  <si>
    <t>　補助単価設定の基となる歩掛について、毎年度実施する調査結果により見直しを行うなど、コスト削減に向けた工夫を行っている。</t>
    <phoneticPr fontId="5"/>
  </si>
  <si>
    <t>　適切に整備された森林は、国土の保全、水源の涵養等の多面的機能を十分に発揮している。</t>
    <phoneticPr fontId="5"/>
  </si>
  <si>
    <t>　地域の実態に応じた間伐等の森林施業、路網の整備を実施している。</t>
    <phoneticPr fontId="5"/>
  </si>
  <si>
    <t>　成果目標及び成果実績については、現行の森林整備保全事業計画（平成26年5月30日閣議決定、計画期間：平成26～30年度）に基づく目標及び実績を記載していおり、前森林整備保全事業計画（平成21年4月24日閣議決定、計画期間：平成21～25年度）に基づく目標及び実績とは連続性がないため、平成25年度以前は記載していない。</t>
    <rPh sb="17" eb="18">
      <t>ゲン</t>
    </rPh>
    <rPh sb="18" eb="19">
      <t>イ</t>
    </rPh>
    <rPh sb="20" eb="22">
      <t>シンリン</t>
    </rPh>
    <rPh sb="22" eb="24">
      <t>セイビ</t>
    </rPh>
    <rPh sb="24" eb="26">
      <t>ホゼン</t>
    </rPh>
    <rPh sb="26" eb="28">
      <t>ジギョウ</t>
    </rPh>
    <rPh sb="28" eb="30">
      <t>ケイカク</t>
    </rPh>
    <rPh sb="31" eb="33">
      <t>ヘイセイ</t>
    </rPh>
    <rPh sb="35" eb="36">
      <t>ネン</t>
    </rPh>
    <rPh sb="37" eb="38">
      <t>ツキ</t>
    </rPh>
    <rPh sb="40" eb="41">
      <t>ニチ</t>
    </rPh>
    <rPh sb="41" eb="43">
      <t>カクギ</t>
    </rPh>
    <rPh sb="43" eb="45">
      <t>ケッテイ</t>
    </rPh>
    <rPh sb="46" eb="48">
      <t>ケイカク</t>
    </rPh>
    <rPh sb="48" eb="50">
      <t>キカン</t>
    </rPh>
    <rPh sb="51" eb="53">
      <t>ヘイセイ</t>
    </rPh>
    <rPh sb="58" eb="60">
      <t>ネンド</t>
    </rPh>
    <rPh sb="123" eb="124">
      <t>モト</t>
    </rPh>
    <rPh sb="126" eb="128">
      <t>モクヒョウ</t>
    </rPh>
    <rPh sb="128" eb="129">
      <t>オヨ</t>
    </rPh>
    <rPh sb="130" eb="132">
      <t>ジッセキ</t>
    </rPh>
    <rPh sb="134" eb="137">
      <t>レンゾクセイ</t>
    </rPh>
    <rPh sb="143" eb="145">
      <t>ヘイセイ</t>
    </rPh>
    <rPh sb="147" eb="148">
      <t>ネン</t>
    </rPh>
    <rPh sb="148" eb="149">
      <t>ド</t>
    </rPh>
    <rPh sb="149" eb="151">
      <t>イゼン</t>
    </rPh>
    <rPh sb="152" eb="154">
      <t>キサイ</t>
    </rPh>
    <phoneticPr fontId="3"/>
  </si>
  <si>
    <t>　平成26年度レビューシートにおいて、「震災発生直後と比較した状況の変化を踏まえ、事業の在り方や終期について検討を行うこと。」とされており、今後の事業のあり方や終期について検討を行うこととする。また、「平成25年度の執行率が低かったこと及び多額の繰越を出していることを踏まえ、予算要求に当たっては事業規模の精査を行うこと。」とされており、被災３県と連携を密にして引き続き、効率的な予算の執行に努めていく。</t>
    <rPh sb="1" eb="3">
      <t>ヘイセイ</t>
    </rPh>
    <rPh sb="5" eb="7">
      <t>ネンド</t>
    </rPh>
    <rPh sb="70" eb="72">
      <t>コンゴ</t>
    </rPh>
    <rPh sb="73" eb="75">
      <t>ジギョウ</t>
    </rPh>
    <rPh sb="78" eb="79">
      <t>カタ</t>
    </rPh>
    <rPh sb="80" eb="82">
      <t>シュウキ</t>
    </rPh>
    <rPh sb="86" eb="88">
      <t>ケントウ</t>
    </rPh>
    <rPh sb="89" eb="90">
      <t>オコナ</t>
    </rPh>
    <rPh sb="169" eb="171">
      <t>ヒサイ</t>
    </rPh>
    <rPh sb="172" eb="173">
      <t>ケン</t>
    </rPh>
    <rPh sb="174" eb="176">
      <t>レンケイ</t>
    </rPh>
    <rPh sb="177" eb="178">
      <t>ミツ</t>
    </rPh>
    <rPh sb="181" eb="182">
      <t>ヒ</t>
    </rPh>
    <rPh sb="183" eb="184">
      <t>ツヅ</t>
    </rPh>
    <rPh sb="186" eb="189">
      <t>コウリツテキ</t>
    </rPh>
    <rPh sb="190" eb="192">
      <t>ヨサン</t>
    </rPh>
    <rPh sb="193" eb="195">
      <t>シッコウ</t>
    </rPh>
    <rPh sb="196" eb="197">
      <t>ツト</t>
    </rPh>
    <phoneticPr fontId="6"/>
  </si>
  <si>
    <t>　東日本大震災に起因する福島第一原子力発電所の事故により放出された放射性物質が、豪雨等により土砂とともに森林から流出する恐れがあるため、「災害に強い森林づくり」として間伐等の適切な森林整備を進めるとともに、特に放射性物質の影響等により整備が進みがたい森林においては、公的主体により緊急的な間伐等を行うことが引き続き必要な状況にある。　</t>
    <phoneticPr fontId="5"/>
  </si>
  <si>
    <t>平成30年度までに、市町村森林整備計画等において水源涵養機能維持増進森林等に区分された育成林のうち、土壌を保持し、水を育む機能が良好に保たれている森林の割合を約78%にまで向上させる。</t>
    <rPh sb="0" eb="2">
      <t>ヘイセイ</t>
    </rPh>
    <rPh sb="4" eb="6">
      <t>ネンド</t>
    </rPh>
    <rPh sb="10" eb="13">
      <t>シチョウソン</t>
    </rPh>
    <rPh sb="13" eb="15">
      <t>シンリン</t>
    </rPh>
    <rPh sb="15" eb="17">
      <t>セイビ</t>
    </rPh>
    <rPh sb="17" eb="19">
      <t>ケイカク</t>
    </rPh>
    <rPh sb="19" eb="20">
      <t>トウ</t>
    </rPh>
    <rPh sb="24" eb="26">
      <t>スイゲン</t>
    </rPh>
    <rPh sb="26" eb="28">
      <t>カンヨウ</t>
    </rPh>
    <rPh sb="28" eb="30">
      <t>キノウ</t>
    </rPh>
    <rPh sb="30" eb="32">
      <t>イジ</t>
    </rPh>
    <rPh sb="32" eb="34">
      <t>ゾウシン</t>
    </rPh>
    <rPh sb="34" eb="36">
      <t>シンリン</t>
    </rPh>
    <rPh sb="36" eb="37">
      <t>トウ</t>
    </rPh>
    <rPh sb="38" eb="40">
      <t>クブン</t>
    </rPh>
    <rPh sb="43" eb="45">
      <t>イクセイ</t>
    </rPh>
    <rPh sb="45" eb="46">
      <t>リン</t>
    </rPh>
    <rPh sb="50" eb="52">
      <t>ドジョウ</t>
    </rPh>
    <rPh sb="53" eb="55">
      <t>ホジ</t>
    </rPh>
    <rPh sb="57" eb="58">
      <t>ミズ</t>
    </rPh>
    <rPh sb="59" eb="60">
      <t>ハグク</t>
    </rPh>
    <rPh sb="79" eb="80">
      <t>ヤク</t>
    </rPh>
    <rPh sb="86" eb="88">
      <t>コウジョウ</t>
    </rPh>
    <phoneticPr fontId="4"/>
  </si>
  <si>
    <t>市町村森林整備計画等において水源涵養機能維持増進森林等に区分された育成林のうち、土壌を保持し、水を育む機能が良好に保たれている森林の割合</t>
    <rPh sb="0" eb="3">
      <t>シチョウソン</t>
    </rPh>
    <rPh sb="3" eb="5">
      <t>シンリン</t>
    </rPh>
    <rPh sb="5" eb="7">
      <t>セイビ</t>
    </rPh>
    <rPh sb="7" eb="9">
      <t>ケイカク</t>
    </rPh>
    <rPh sb="9" eb="10">
      <t>トウ</t>
    </rPh>
    <rPh sb="14" eb="16">
      <t>スイゲン</t>
    </rPh>
    <rPh sb="16" eb="18">
      <t>カンヨウ</t>
    </rPh>
    <rPh sb="18" eb="20">
      <t>キノウ</t>
    </rPh>
    <rPh sb="20" eb="22">
      <t>イジ</t>
    </rPh>
    <rPh sb="22" eb="24">
      <t>ゾウシン</t>
    </rPh>
    <rPh sb="24" eb="26">
      <t>シンリン</t>
    </rPh>
    <rPh sb="26" eb="27">
      <t>トウ</t>
    </rPh>
    <rPh sb="28" eb="30">
      <t>クブン</t>
    </rPh>
    <rPh sb="33" eb="35">
      <t>イクセイ</t>
    </rPh>
    <rPh sb="35" eb="36">
      <t>リン</t>
    </rPh>
    <rPh sb="40" eb="42">
      <t>ドジョウ</t>
    </rPh>
    <rPh sb="43" eb="45">
      <t>ホジ</t>
    </rPh>
    <rPh sb="47" eb="48">
      <t>ミズ</t>
    </rPh>
    <rPh sb="49" eb="50">
      <t>ハグク</t>
    </rPh>
    <phoneticPr fontId="4"/>
  </si>
  <si>
    <t>平成30年度までに、森林施業の集約化や機械化に必要な路網等の林業基盤の整備により、木材の安定的かつ効率的な供給が可能となる育成林の資源量を15億4千万㎥に増加させる。</t>
    <rPh sb="0" eb="2">
      <t>ヘイセイ</t>
    </rPh>
    <rPh sb="4" eb="6">
      <t>ネンド</t>
    </rPh>
    <rPh sb="71" eb="72">
      <t>オク</t>
    </rPh>
    <rPh sb="73" eb="75">
      <t>センマン</t>
    </rPh>
    <rPh sb="77" eb="79">
      <t>ゾウカ</t>
    </rPh>
    <phoneticPr fontId="6"/>
  </si>
  <si>
    <t>執行率は９９％である。</t>
    <rPh sb="0" eb="3">
      <t>シッコウリツ</t>
    </rPh>
    <phoneticPr fontId="5"/>
  </si>
  <si>
    <t>　本事業は被災地において、間伐等の適切な森林整備による「災害に強い森林づくり」を進めるとともに、放射性物質の影響等により森林整備が進み難い人工林等において、公的主体による緊急的な間伐等を推進することで、森林の多面的機能の発揮に対する国民の要請に応える事業であり、優先度も高い。</t>
    <rPh sb="1" eb="2">
      <t>ホン</t>
    </rPh>
    <rPh sb="2" eb="4">
      <t>ジギョウ</t>
    </rPh>
    <rPh sb="5" eb="8">
      <t>ヒサイチ</t>
    </rPh>
    <rPh sb="13" eb="15">
      <t>カンバツ</t>
    </rPh>
    <rPh sb="15" eb="16">
      <t>トウ</t>
    </rPh>
    <rPh sb="17" eb="19">
      <t>テキセツ</t>
    </rPh>
    <rPh sb="20" eb="22">
      <t>シンリン</t>
    </rPh>
    <rPh sb="22" eb="24">
      <t>セイビ</t>
    </rPh>
    <rPh sb="28" eb="30">
      <t>サイガイ</t>
    </rPh>
    <rPh sb="31" eb="32">
      <t>ツヨ</t>
    </rPh>
    <rPh sb="33" eb="35">
      <t>シンリン</t>
    </rPh>
    <rPh sb="40" eb="41">
      <t>スス</t>
    </rPh>
    <rPh sb="48" eb="51">
      <t>ホウシャセイ</t>
    </rPh>
    <rPh sb="51" eb="53">
      <t>ブッシツ</t>
    </rPh>
    <rPh sb="54" eb="56">
      <t>エイキョウ</t>
    </rPh>
    <rPh sb="56" eb="57">
      <t>トウ</t>
    </rPh>
    <rPh sb="60" eb="62">
      <t>シンリン</t>
    </rPh>
    <rPh sb="62" eb="64">
      <t>セイビ</t>
    </rPh>
    <rPh sb="65" eb="66">
      <t>スス</t>
    </rPh>
    <rPh sb="67" eb="68">
      <t>ガタ</t>
    </rPh>
    <rPh sb="69" eb="72">
      <t>ジンコウリン</t>
    </rPh>
    <rPh sb="72" eb="73">
      <t>トウ</t>
    </rPh>
    <rPh sb="78" eb="80">
      <t>コウテキ</t>
    </rPh>
    <rPh sb="80" eb="82">
      <t>シュタイ</t>
    </rPh>
    <rPh sb="85" eb="88">
      <t>キンキュウテキ</t>
    </rPh>
    <rPh sb="89" eb="91">
      <t>カンバツ</t>
    </rPh>
    <rPh sb="91" eb="92">
      <t>トウ</t>
    </rPh>
    <rPh sb="93" eb="95">
      <t>スイシン</t>
    </rPh>
    <rPh sb="101" eb="103">
      <t>シンリン</t>
    </rPh>
    <rPh sb="104" eb="107">
      <t>タメンテキ</t>
    </rPh>
    <rPh sb="107" eb="109">
      <t>キノウ</t>
    </rPh>
    <rPh sb="110" eb="112">
      <t>ハッキ</t>
    </rPh>
    <rPh sb="113" eb="114">
      <t>タイ</t>
    </rPh>
    <rPh sb="116" eb="118">
      <t>コクミン</t>
    </rPh>
    <rPh sb="119" eb="121">
      <t>ヨウセイ</t>
    </rPh>
    <rPh sb="122" eb="123">
      <t>コタ</t>
    </rPh>
    <rPh sb="125" eb="127">
      <t>ジギョウ</t>
    </rPh>
    <rPh sb="131" eb="134">
      <t>ユウセンド</t>
    </rPh>
    <rPh sb="135" eb="136">
      <t>タカ</t>
    </rPh>
    <phoneticPr fontId="6"/>
  </si>
  <si>
    <t>A.県</t>
    <rPh sb="2" eb="3">
      <t>ケン</t>
    </rPh>
    <phoneticPr fontId="5"/>
  </si>
  <si>
    <t>補助金交付</t>
    <rPh sb="0" eb="3">
      <t>ホジョキン</t>
    </rPh>
    <rPh sb="3" eb="5">
      <t>コウフ</t>
    </rPh>
    <phoneticPr fontId="3"/>
  </si>
  <si>
    <t>間伐等経費</t>
    <rPh sb="0" eb="2">
      <t>カンバツ</t>
    </rPh>
    <rPh sb="2" eb="3">
      <t>トウ</t>
    </rPh>
    <rPh sb="3" eb="5">
      <t>ケイヒ</t>
    </rPh>
    <phoneticPr fontId="3"/>
  </si>
  <si>
    <t>建設費</t>
    <rPh sb="0" eb="3">
      <t>ケンセツヒ</t>
    </rPh>
    <phoneticPr fontId="3"/>
  </si>
  <si>
    <t>設計費</t>
    <rPh sb="0" eb="3">
      <t>セッケイヒ</t>
    </rPh>
    <phoneticPr fontId="3"/>
  </si>
  <si>
    <t>補償費</t>
    <rPh sb="0" eb="3">
      <t>ホショウヒ</t>
    </rPh>
    <phoneticPr fontId="3"/>
  </si>
  <si>
    <t>市町村、森林組合、森林所有者等が実施する造林や林道事業に対する補助</t>
    <rPh sb="0" eb="2">
      <t>シチョウ</t>
    </rPh>
    <rPh sb="2" eb="3">
      <t>ソン</t>
    </rPh>
    <rPh sb="4" eb="6">
      <t>シンリン</t>
    </rPh>
    <rPh sb="6" eb="8">
      <t>クミアイ</t>
    </rPh>
    <rPh sb="9" eb="11">
      <t>シンリン</t>
    </rPh>
    <rPh sb="11" eb="14">
      <t>ショユウシャ</t>
    </rPh>
    <rPh sb="14" eb="15">
      <t>ナド</t>
    </rPh>
    <rPh sb="16" eb="18">
      <t>ジッシ</t>
    </rPh>
    <rPh sb="20" eb="22">
      <t>ゾウリン</t>
    </rPh>
    <rPh sb="23" eb="25">
      <t>リンドウ</t>
    </rPh>
    <rPh sb="25" eb="27">
      <t>ジギョウ</t>
    </rPh>
    <rPh sb="28" eb="29">
      <t>タイ</t>
    </rPh>
    <rPh sb="31" eb="33">
      <t>ホジョ</t>
    </rPh>
    <phoneticPr fontId="5"/>
  </si>
  <si>
    <t>県有林の整備（除間伐の実施経費）</t>
    <rPh sb="0" eb="2">
      <t>ケンユウ</t>
    </rPh>
    <rPh sb="2" eb="3">
      <t>リン</t>
    </rPh>
    <rPh sb="4" eb="6">
      <t>セイビ</t>
    </rPh>
    <rPh sb="7" eb="8">
      <t>ジョ</t>
    </rPh>
    <rPh sb="8" eb="10">
      <t>カンバツ</t>
    </rPh>
    <rPh sb="11" eb="13">
      <t>ジッシ</t>
    </rPh>
    <rPh sb="13" eb="15">
      <t>ケイヒ</t>
    </rPh>
    <phoneticPr fontId="5"/>
  </si>
  <si>
    <t>林道の開設や改良に係る工事請負費</t>
    <rPh sb="0" eb="2">
      <t>リンドウ</t>
    </rPh>
    <rPh sb="3" eb="5">
      <t>カイセツ</t>
    </rPh>
    <rPh sb="6" eb="8">
      <t>カイリョウ</t>
    </rPh>
    <rPh sb="9" eb="10">
      <t>カカ</t>
    </rPh>
    <rPh sb="11" eb="13">
      <t>コウジ</t>
    </rPh>
    <rPh sb="13" eb="15">
      <t>ウケオイ</t>
    </rPh>
    <rPh sb="15" eb="16">
      <t>ヒ</t>
    </rPh>
    <phoneticPr fontId="3"/>
  </si>
  <si>
    <t>林道に必要となる調査設計費等</t>
    <rPh sb="0" eb="2">
      <t>リンドウ</t>
    </rPh>
    <rPh sb="3" eb="5">
      <t>ヒツヨウ</t>
    </rPh>
    <rPh sb="8" eb="10">
      <t>チョウサ</t>
    </rPh>
    <rPh sb="10" eb="12">
      <t>セッケイ</t>
    </rPh>
    <rPh sb="12" eb="13">
      <t>ヒ</t>
    </rPh>
    <rPh sb="13" eb="14">
      <t>トウ</t>
    </rPh>
    <phoneticPr fontId="3"/>
  </si>
  <si>
    <t>林道工事に係る立木補償費</t>
    <rPh sb="0" eb="2">
      <t>リンドウ</t>
    </rPh>
    <rPh sb="2" eb="4">
      <t>コウジ</t>
    </rPh>
    <rPh sb="5" eb="6">
      <t>カカ</t>
    </rPh>
    <rPh sb="7" eb="9">
      <t>リュウボク</t>
    </rPh>
    <rPh sb="9" eb="11">
      <t>ホショウ</t>
    </rPh>
    <rPh sb="11" eb="12">
      <t>ヒ</t>
    </rPh>
    <phoneticPr fontId="5"/>
  </si>
  <si>
    <t>E.森林所有者、林業事業体等</t>
    <rPh sb="2" eb="4">
      <t>シンリン</t>
    </rPh>
    <rPh sb="4" eb="7">
      <t>ショユウシャ</t>
    </rPh>
    <rPh sb="8" eb="10">
      <t>リンギョウ</t>
    </rPh>
    <rPh sb="10" eb="13">
      <t>ジギョウタイ</t>
    </rPh>
    <rPh sb="13" eb="14">
      <t>トウ</t>
    </rPh>
    <phoneticPr fontId="5"/>
  </si>
  <si>
    <t>造林・間伐等経費</t>
    <rPh sb="0" eb="2">
      <t>ゾウリン</t>
    </rPh>
    <rPh sb="3" eb="5">
      <t>カンバツ</t>
    </rPh>
    <rPh sb="5" eb="6">
      <t>トウ</t>
    </rPh>
    <rPh sb="6" eb="8">
      <t>ケイヒ</t>
    </rPh>
    <phoneticPr fontId="5"/>
  </si>
  <si>
    <t>間伐等の実施に係る委託費</t>
    <rPh sb="0" eb="2">
      <t>カンバツ</t>
    </rPh>
    <rPh sb="2" eb="3">
      <t>トウ</t>
    </rPh>
    <rPh sb="4" eb="6">
      <t>ジッシ</t>
    </rPh>
    <rPh sb="7" eb="8">
      <t>カカ</t>
    </rPh>
    <rPh sb="9" eb="12">
      <t>イタクヒ</t>
    </rPh>
    <phoneticPr fontId="5"/>
  </si>
  <si>
    <t>B.県営</t>
    <rPh sb="2" eb="4">
      <t>ケンエイ</t>
    </rPh>
    <phoneticPr fontId="5"/>
  </si>
  <si>
    <t>　間伐等経費</t>
    <rPh sb="1" eb="4">
      <t>カンバツナド</t>
    </rPh>
    <rPh sb="4" eb="6">
      <t>ケイヒ</t>
    </rPh>
    <phoneticPr fontId="5"/>
  </si>
  <si>
    <t>　 　建設費</t>
    <rPh sb="3" eb="6">
      <t>ケンセツヒ</t>
    </rPh>
    <phoneticPr fontId="5"/>
  </si>
  <si>
    <t xml:space="preserve">     設計費</t>
    <rPh sb="5" eb="7">
      <t>セッケイ</t>
    </rPh>
    <rPh sb="7" eb="8">
      <t>ヒ</t>
    </rPh>
    <phoneticPr fontId="5"/>
  </si>
  <si>
    <t xml:space="preserve">     補償費</t>
    <rPh sb="5" eb="7">
      <t>ホショウ</t>
    </rPh>
    <rPh sb="7" eb="8">
      <t>ヒ</t>
    </rPh>
    <phoneticPr fontId="5"/>
  </si>
  <si>
    <t>林道の開設に係る工事請負費</t>
    <rPh sb="0" eb="2">
      <t>リンドウ</t>
    </rPh>
    <rPh sb="3" eb="5">
      <t>カイセツ</t>
    </rPh>
    <rPh sb="6" eb="7">
      <t>カカ</t>
    </rPh>
    <rPh sb="8" eb="10">
      <t>コウジ</t>
    </rPh>
    <rPh sb="10" eb="12">
      <t>ウケオイ</t>
    </rPh>
    <rPh sb="12" eb="13">
      <t>ヒ</t>
    </rPh>
    <phoneticPr fontId="5"/>
  </si>
  <si>
    <t>林道工事に必要となる調査設計費</t>
    <rPh sb="0" eb="2">
      <t>リンドウ</t>
    </rPh>
    <rPh sb="2" eb="4">
      <t>コウジ</t>
    </rPh>
    <rPh sb="5" eb="7">
      <t>ヒツヨウ</t>
    </rPh>
    <rPh sb="10" eb="12">
      <t>チョウサ</t>
    </rPh>
    <rPh sb="12" eb="14">
      <t>セッケイ</t>
    </rPh>
    <rPh sb="14" eb="15">
      <t>ヒ</t>
    </rPh>
    <phoneticPr fontId="5"/>
  </si>
  <si>
    <t>C.市町村</t>
    <rPh sb="2" eb="5">
      <t>シチョウソン</t>
    </rPh>
    <phoneticPr fontId="5"/>
  </si>
  <si>
    <t>建設費</t>
    <rPh sb="0" eb="3">
      <t>ケンセツヒ</t>
    </rPh>
    <phoneticPr fontId="5"/>
  </si>
  <si>
    <t>ふくしま森林再生事業（森林整備）の実施に係る委託費</t>
    <rPh sb="4" eb="6">
      <t>シンリン</t>
    </rPh>
    <rPh sb="6" eb="8">
      <t>サイセイ</t>
    </rPh>
    <rPh sb="8" eb="10">
      <t>ジギョウ</t>
    </rPh>
    <rPh sb="11" eb="15">
      <t>シンリンセイビ</t>
    </rPh>
    <rPh sb="17" eb="19">
      <t>ジッシ</t>
    </rPh>
    <rPh sb="20" eb="21">
      <t>カカ</t>
    </rPh>
    <rPh sb="22" eb="25">
      <t>イタクヒ</t>
    </rPh>
    <phoneticPr fontId="5"/>
  </si>
  <si>
    <t>D.森林組合等</t>
    <rPh sb="2" eb="4">
      <t>シンリン</t>
    </rPh>
    <rPh sb="4" eb="6">
      <t>クミアイ</t>
    </rPh>
    <rPh sb="6" eb="7">
      <t>トウ</t>
    </rPh>
    <phoneticPr fontId="5"/>
  </si>
  <si>
    <t>造林・間伐等経費</t>
    <rPh sb="0" eb="2">
      <t>ゾウリン</t>
    </rPh>
    <rPh sb="3" eb="5">
      <t>カンバツ</t>
    </rPh>
    <rPh sb="5" eb="6">
      <t>ナド</t>
    </rPh>
    <rPh sb="6" eb="8">
      <t>ケイヒ</t>
    </rPh>
    <phoneticPr fontId="5"/>
  </si>
  <si>
    <t>造林・間伐等の実施</t>
    <rPh sb="0" eb="2">
      <t>ゾウリン</t>
    </rPh>
    <rPh sb="3" eb="5">
      <t>カンバツ</t>
    </rPh>
    <rPh sb="5" eb="6">
      <t>ナド</t>
    </rPh>
    <rPh sb="7" eb="9">
      <t>ジッシ</t>
    </rPh>
    <phoneticPr fontId="5"/>
  </si>
  <si>
    <t>岩手県</t>
    <rPh sb="0" eb="3">
      <t>イワテケン</t>
    </rPh>
    <phoneticPr fontId="5"/>
  </si>
  <si>
    <t>福島県</t>
    <rPh sb="0" eb="3">
      <t>フクシマケン</t>
    </rPh>
    <phoneticPr fontId="5"/>
  </si>
  <si>
    <t>宮城県</t>
    <rPh sb="0" eb="3">
      <t>ミヤギケン</t>
    </rPh>
    <phoneticPr fontId="5"/>
  </si>
  <si>
    <t>新潟県</t>
    <rPh sb="0" eb="2">
      <t>ニイガタ</t>
    </rPh>
    <rPh sb="2" eb="3">
      <t>ケン</t>
    </rPh>
    <phoneticPr fontId="5"/>
  </si>
  <si>
    <t>青森県</t>
    <rPh sb="0" eb="3">
      <t>アオモリケン</t>
    </rPh>
    <phoneticPr fontId="5"/>
  </si>
  <si>
    <t>長野県</t>
    <rPh sb="0" eb="2">
      <t>ナガノ</t>
    </rPh>
    <rPh sb="2" eb="3">
      <t>ケン</t>
    </rPh>
    <phoneticPr fontId="5"/>
  </si>
  <si>
    <t>市町村、森林組合等、森林所有者等が実施する造林や林道の事業に対する補助等</t>
    <rPh sb="0" eb="3">
      <t>シチョウソン</t>
    </rPh>
    <rPh sb="4" eb="6">
      <t>シンリン</t>
    </rPh>
    <rPh sb="6" eb="8">
      <t>クミアイ</t>
    </rPh>
    <rPh sb="8" eb="9">
      <t>トウ</t>
    </rPh>
    <rPh sb="10" eb="12">
      <t>シンリン</t>
    </rPh>
    <rPh sb="12" eb="15">
      <t>ショユウシャ</t>
    </rPh>
    <rPh sb="15" eb="16">
      <t>トウ</t>
    </rPh>
    <rPh sb="17" eb="19">
      <t>ジッシ</t>
    </rPh>
    <rPh sb="21" eb="23">
      <t>ゾウリン</t>
    </rPh>
    <rPh sb="24" eb="26">
      <t>リンドウ</t>
    </rPh>
    <rPh sb="27" eb="29">
      <t>ジギョウ</t>
    </rPh>
    <rPh sb="30" eb="31">
      <t>タイ</t>
    </rPh>
    <rPh sb="33" eb="35">
      <t>ホジョ</t>
    </rPh>
    <rPh sb="35" eb="36">
      <t>トウ</t>
    </rPh>
    <phoneticPr fontId="5"/>
  </si>
  <si>
    <t>森林組合等が実施する造林事業に対する補助等</t>
    <rPh sb="0" eb="2">
      <t>シンリン</t>
    </rPh>
    <rPh sb="2" eb="4">
      <t>クミアイ</t>
    </rPh>
    <rPh sb="4" eb="5">
      <t>トウ</t>
    </rPh>
    <rPh sb="6" eb="8">
      <t>ジッシ</t>
    </rPh>
    <rPh sb="10" eb="12">
      <t>ゾウリン</t>
    </rPh>
    <rPh sb="12" eb="14">
      <t>ジギョウ</t>
    </rPh>
    <rPh sb="15" eb="16">
      <t>タイ</t>
    </rPh>
    <rPh sb="18" eb="20">
      <t>ホジョ</t>
    </rPh>
    <rPh sb="20" eb="21">
      <t>トウ</t>
    </rPh>
    <phoneticPr fontId="5"/>
  </si>
  <si>
    <t>－</t>
  </si>
  <si>
    <t>宮城県</t>
    <rPh sb="0" eb="2">
      <t>ミヤギ</t>
    </rPh>
    <rPh sb="2" eb="3">
      <t>ケン</t>
    </rPh>
    <phoneticPr fontId="5"/>
  </si>
  <si>
    <t>県有林における間伐等の実施や県営事業による林道開設等の実施</t>
    <rPh sb="14" eb="16">
      <t>ケンエイ</t>
    </rPh>
    <rPh sb="16" eb="18">
      <t>ジギョウ</t>
    </rPh>
    <rPh sb="21" eb="23">
      <t>リンドウ</t>
    </rPh>
    <rPh sb="23" eb="25">
      <t>カイセツ</t>
    </rPh>
    <rPh sb="25" eb="26">
      <t>トウ</t>
    </rPh>
    <rPh sb="27" eb="29">
      <t>ジッシ</t>
    </rPh>
    <phoneticPr fontId="5"/>
  </si>
  <si>
    <t>県有林における間伐等の実施</t>
    <rPh sb="7" eb="9">
      <t>カンバツ</t>
    </rPh>
    <rPh sb="9" eb="10">
      <t>トウ</t>
    </rPh>
    <rPh sb="11" eb="13">
      <t>ジッシ</t>
    </rPh>
    <phoneticPr fontId="5"/>
  </si>
  <si>
    <t>福島県いわき市</t>
    <rPh sb="0" eb="3">
      <t>フクシマケン</t>
    </rPh>
    <rPh sb="6" eb="7">
      <t>シ</t>
    </rPh>
    <phoneticPr fontId="5"/>
  </si>
  <si>
    <t>岩手県住田町</t>
    <rPh sb="0" eb="3">
      <t>イワテケン</t>
    </rPh>
    <rPh sb="3" eb="6">
      <t>スミタチョウ</t>
    </rPh>
    <phoneticPr fontId="5"/>
  </si>
  <si>
    <t>福島県石川町</t>
    <rPh sb="0" eb="3">
      <t>フクシマケン</t>
    </rPh>
    <rPh sb="3" eb="6">
      <t>イシカワチョウ</t>
    </rPh>
    <phoneticPr fontId="5"/>
  </si>
  <si>
    <t>宮城県登米市</t>
    <rPh sb="0" eb="3">
      <t>ミヤギケン</t>
    </rPh>
    <rPh sb="3" eb="6">
      <t>トメシ</t>
    </rPh>
    <phoneticPr fontId="5"/>
  </si>
  <si>
    <t>福島県白河市</t>
    <rPh sb="0" eb="3">
      <t>フクシマケン</t>
    </rPh>
    <rPh sb="3" eb="6">
      <t>シラカワシ</t>
    </rPh>
    <phoneticPr fontId="5"/>
  </si>
  <si>
    <t>福島県西郷村</t>
    <rPh sb="0" eb="3">
      <t>フクシマケン</t>
    </rPh>
    <rPh sb="3" eb="6">
      <t>サイゴウソン</t>
    </rPh>
    <phoneticPr fontId="5"/>
  </si>
  <si>
    <t>福島県棚倉村</t>
    <rPh sb="0" eb="3">
      <t>フクシマケン</t>
    </rPh>
    <rPh sb="3" eb="5">
      <t>タナクラ</t>
    </rPh>
    <rPh sb="5" eb="6">
      <t>ムラ</t>
    </rPh>
    <phoneticPr fontId="5"/>
  </si>
  <si>
    <t>福島県矢祭町</t>
    <rPh sb="0" eb="3">
      <t>フクシマケン</t>
    </rPh>
    <rPh sb="3" eb="5">
      <t>ヤマツリ</t>
    </rPh>
    <rPh sb="5" eb="6">
      <t>マチ</t>
    </rPh>
    <phoneticPr fontId="5"/>
  </si>
  <si>
    <t>福島県国見町</t>
    <rPh sb="0" eb="3">
      <t>フクシマケン</t>
    </rPh>
    <rPh sb="3" eb="6">
      <t>クニミチョウ</t>
    </rPh>
    <phoneticPr fontId="5"/>
  </si>
  <si>
    <t>岩手県八幡平市</t>
    <rPh sb="0" eb="3">
      <t>イワテケン</t>
    </rPh>
    <rPh sb="3" eb="7">
      <t>ハチマンタイシ</t>
    </rPh>
    <phoneticPr fontId="5"/>
  </si>
  <si>
    <t>市営事業による林道開設等の実施</t>
    <rPh sb="0" eb="2">
      <t>シエイ</t>
    </rPh>
    <rPh sb="2" eb="4">
      <t>ジギョウ</t>
    </rPh>
    <rPh sb="7" eb="9">
      <t>リンドウ</t>
    </rPh>
    <rPh sb="9" eb="11">
      <t>カイセツ</t>
    </rPh>
    <rPh sb="11" eb="12">
      <t>トウ</t>
    </rPh>
    <rPh sb="13" eb="15">
      <t>ジッシ</t>
    </rPh>
    <phoneticPr fontId="5"/>
  </si>
  <si>
    <t>町有林における間伐等の実施</t>
    <rPh sb="0" eb="1">
      <t>マチ</t>
    </rPh>
    <rPh sb="1" eb="2">
      <t>ユウ</t>
    </rPh>
    <rPh sb="2" eb="3">
      <t>バヤシ</t>
    </rPh>
    <rPh sb="7" eb="9">
      <t>カンバツ</t>
    </rPh>
    <rPh sb="9" eb="10">
      <t>トウ</t>
    </rPh>
    <rPh sb="11" eb="13">
      <t>ジッシ</t>
    </rPh>
    <phoneticPr fontId="5"/>
  </si>
  <si>
    <t>市有林における間伐等の実施</t>
    <rPh sb="0" eb="1">
      <t>シ</t>
    </rPh>
    <rPh sb="1" eb="2">
      <t>ユウ</t>
    </rPh>
    <rPh sb="2" eb="3">
      <t>バヤシ</t>
    </rPh>
    <rPh sb="7" eb="9">
      <t>カンバツ</t>
    </rPh>
    <rPh sb="9" eb="10">
      <t>トウ</t>
    </rPh>
    <rPh sb="11" eb="13">
      <t>ジッシ</t>
    </rPh>
    <phoneticPr fontId="5"/>
  </si>
  <si>
    <t>村営事業による林道開設等の実施</t>
    <rPh sb="0" eb="2">
      <t>ソンエイ</t>
    </rPh>
    <rPh sb="2" eb="4">
      <t>ジギョウ</t>
    </rPh>
    <rPh sb="7" eb="9">
      <t>リンドウ</t>
    </rPh>
    <rPh sb="9" eb="11">
      <t>カイセツ</t>
    </rPh>
    <rPh sb="11" eb="12">
      <t>トウ</t>
    </rPh>
    <rPh sb="13" eb="15">
      <t>ジッシ</t>
    </rPh>
    <phoneticPr fontId="5"/>
  </si>
  <si>
    <t>岩手県一関地方森林組合</t>
  </si>
  <si>
    <t>岩手県葛巻町森林組合</t>
  </si>
  <si>
    <t>青森県三八地方森林組合</t>
  </si>
  <si>
    <t>岩手県二戸地方森林組合</t>
  </si>
  <si>
    <t>岩手県浄安森林組合</t>
  </si>
  <si>
    <t>岩手県岩手中央森林組合</t>
  </si>
  <si>
    <t>宮城県栗駒高原森林組合</t>
  </si>
  <si>
    <t>岩手県気仙地方森林組合</t>
  </si>
  <si>
    <t>宮城県丸森町森林組合</t>
  </si>
  <si>
    <t>宮城県石巻地区森林組合</t>
  </si>
  <si>
    <t>森林所有者から委託された森林の整備等</t>
    <rPh sb="0" eb="2">
      <t>シンリン</t>
    </rPh>
    <rPh sb="2" eb="5">
      <t>ショユウシャ</t>
    </rPh>
    <rPh sb="7" eb="9">
      <t>イタク</t>
    </rPh>
    <rPh sb="12" eb="14">
      <t>シンリン</t>
    </rPh>
    <rPh sb="15" eb="17">
      <t>セイビ</t>
    </rPh>
    <rPh sb="17" eb="18">
      <t>トウ</t>
    </rPh>
    <phoneticPr fontId="5"/>
  </si>
  <si>
    <t>福島県ふくしま緑の森づくり公社</t>
  </si>
  <si>
    <t>宮城県宮城県林業公社</t>
  </si>
  <si>
    <t>新潟県新潟県農林公社</t>
  </si>
  <si>
    <t>岩手県小岩井農牧</t>
  </si>
  <si>
    <t>岩手県(株)吉本　岩泉事業所</t>
  </si>
  <si>
    <t>宮城県吉田愛林公益会</t>
  </si>
  <si>
    <t>宮城県根白石愛林公益会</t>
  </si>
  <si>
    <t>岩手県(有)丸大県北農林</t>
  </si>
  <si>
    <t>宮城県佐々君治山報恩会</t>
  </si>
  <si>
    <t>宮城県(有)鎌田林業土木</t>
  </si>
  <si>
    <t>自らが所有する森林の整備や、所有者から委託された森林の整備</t>
  </si>
  <si>
    <t>自らが所有する森林の整備</t>
  </si>
  <si>
    <t>△</t>
  </si>
  <si>
    <t>達成度は９８～１０１％である。</t>
    <rPh sb="0" eb="3">
      <t>タッセイド</t>
    </rPh>
    <phoneticPr fontId="5"/>
  </si>
  <si>
    <t>活動実績は見込みを上回っている。</t>
    <rPh sb="0" eb="2">
      <t>カツドウ</t>
    </rPh>
    <rPh sb="2" eb="4">
      <t>ジッセキ</t>
    </rPh>
    <rPh sb="5" eb="7">
      <t>ミコ</t>
    </rPh>
    <rPh sb="9" eb="11">
      <t>ウワマワ</t>
    </rPh>
    <phoneticPr fontId="5"/>
  </si>
  <si>
    <t>単価の異なる多様な施業種が含まれていることなどから、単純に単位当たりコストを比較することは困難であるが、被災三県では労務費等が高騰しており、妥当と判断。</t>
    <rPh sb="0" eb="2">
      <t>タンカ</t>
    </rPh>
    <rPh sb="3" eb="4">
      <t>コト</t>
    </rPh>
    <rPh sb="6" eb="8">
      <t>タヨウ</t>
    </rPh>
    <rPh sb="9" eb="11">
      <t>セギョウ</t>
    </rPh>
    <rPh sb="11" eb="12">
      <t>シュ</t>
    </rPh>
    <rPh sb="13" eb="14">
      <t>フク</t>
    </rPh>
    <rPh sb="26" eb="28">
      <t>タンジュン</t>
    </rPh>
    <rPh sb="29" eb="31">
      <t>タンイ</t>
    </rPh>
    <rPh sb="31" eb="32">
      <t>ア</t>
    </rPh>
    <rPh sb="38" eb="40">
      <t>ヒカク</t>
    </rPh>
    <rPh sb="45" eb="47">
      <t>コンナン</t>
    </rPh>
    <rPh sb="52" eb="54">
      <t>ヒサイ</t>
    </rPh>
    <rPh sb="54" eb="56">
      <t>サンケン</t>
    </rPh>
    <rPh sb="58" eb="61">
      <t>ロウムヒ</t>
    </rPh>
    <rPh sb="61" eb="62">
      <t>トウ</t>
    </rPh>
    <rPh sb="63" eb="65">
      <t>コウトウ</t>
    </rPh>
    <rPh sb="70" eb="72">
      <t>ダトウ</t>
    </rPh>
    <rPh sb="73" eb="75">
      <t>ハンダン</t>
    </rPh>
    <phoneticPr fontId="6"/>
  </si>
  <si>
    <t>2668/10.3</t>
  </si>
  <si>
    <t>執行等改善</t>
  </si>
  <si>
    <t>　平成28年度からは対象事業について放射性物質対策と一体的に実施する間伐等に限定するよう見直しを行う。なお、26年度は他事業との調整等が隘路となり執行が進まなかったが、それら要因については解消が見込まれることから、要求額は対26年度よりも増額とした。</t>
    <phoneticPr fontId="5"/>
  </si>
  <si>
    <t>　対象事業について震災発生後の状況の変化を踏まえ、放射性物質対策と一体的に実施する間伐等に限定することが適当である。また、平成26年度に多額の繰越を出していることを踏まえ、予算要求に当たっては予算規模の適正化を行うこと。</t>
    <phoneticPr fontId="5"/>
  </si>
  <si>
    <t>点検対象外</t>
    <phoneticPr fontId="5"/>
  </si>
  <si>
    <t>放射性物質による汚染度の高い地域に対象地域を重点化することとしたが、他方で福島県において森林所有者との合意形成等の進捗から公的主体による緊急的な間伐等が加速化することに伴う増</t>
    <phoneticPr fontId="5"/>
  </si>
  <si>
    <t>(2132/7.8)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</si>
</sst>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3" fillId="0" borderId="74"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3" fillId="0" borderId="74" xfId="4" applyFont="1" applyFill="1" applyBorder="1" applyAlignment="1" applyProtection="1">
      <alignment horizontal="center" vertical="center"/>
      <protection locked="0"/>
    </xf>
    <xf numFmtId="0" fontId="3" fillId="0" borderId="41" xfId="4" applyFont="1" applyFill="1" applyBorder="1" applyAlignment="1" applyProtection="1">
      <alignment horizontal="center" vertical="center"/>
      <protection locked="0"/>
    </xf>
    <xf numFmtId="0" fontId="3" fillId="0" borderId="42" xfId="4" applyFont="1" applyFill="1" applyBorder="1" applyAlignment="1" applyProtection="1">
      <alignment horizontal="center" vertical="center"/>
      <protection locked="0"/>
    </xf>
    <xf numFmtId="0" fontId="3" fillId="0" borderId="66" xfId="4" applyFont="1" applyFill="1" applyBorder="1" applyAlignment="1" applyProtection="1">
      <alignment horizontal="center" vertical="center"/>
      <protection locked="0"/>
    </xf>
    <xf numFmtId="0" fontId="3" fillId="0" borderId="18" xfId="4" applyFont="1" applyFill="1" applyBorder="1" applyAlignment="1" applyProtection="1">
      <alignment horizontal="center" vertical="center"/>
      <protection locked="0"/>
    </xf>
    <xf numFmtId="0" fontId="3" fillId="0" borderId="19" xfId="4" applyFont="1" applyFill="1" applyBorder="1" applyAlignment="1" applyProtection="1">
      <alignment horizontal="center" vertical="center"/>
      <protection locked="0"/>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0" borderId="138" xfId="4" applyFont="1" applyFill="1" applyBorder="1" applyAlignment="1" applyProtection="1">
      <alignment horizontal="left" vertical="top" wrapText="1"/>
      <protection locked="0"/>
    </xf>
    <xf numFmtId="0" fontId="3" fillId="0" borderId="139" xfId="4" applyFont="1" applyFill="1" applyBorder="1" applyAlignment="1" applyProtection="1">
      <alignment horizontal="left" vertical="top" wrapText="1"/>
      <protection locked="0"/>
    </xf>
    <xf numFmtId="0" fontId="3" fillId="0" borderId="140" xfId="4" applyFont="1" applyFill="1" applyBorder="1" applyAlignment="1" applyProtection="1">
      <alignment horizontal="left" vertical="top" wrapText="1"/>
      <protection locked="0"/>
    </xf>
    <xf numFmtId="0" fontId="3" fillId="0" borderId="63" xfId="4" applyFont="1" applyFill="1" applyBorder="1" applyAlignment="1" applyProtection="1">
      <alignment horizontal="left" vertical="top" wrapText="1"/>
      <protection locked="0"/>
    </xf>
    <xf numFmtId="0" fontId="3" fillId="0" borderId="0" xfId="4" applyFont="1" applyFill="1" applyBorder="1" applyAlignment="1" applyProtection="1">
      <alignment horizontal="left" vertical="top" wrapText="1"/>
      <protection locked="0"/>
    </xf>
    <xf numFmtId="0" fontId="3" fillId="0" borderId="2" xfId="4" applyFont="1" applyFill="1" applyBorder="1" applyAlignment="1" applyProtection="1">
      <alignment horizontal="left" vertical="top" wrapText="1"/>
      <protection locked="0"/>
    </xf>
    <xf numFmtId="0" fontId="3" fillId="0" borderId="17" xfId="4" applyFont="1" applyFill="1" applyBorder="1" applyAlignment="1" applyProtection="1">
      <alignment horizontal="left" vertical="top" wrapText="1"/>
      <protection locked="0"/>
    </xf>
    <xf numFmtId="0" fontId="3" fillId="0" borderId="18" xfId="4" applyFont="1" applyFill="1" applyBorder="1" applyAlignment="1" applyProtection="1">
      <alignment horizontal="left" vertical="top" wrapText="1"/>
      <protection locked="0"/>
    </xf>
    <xf numFmtId="0" fontId="3" fillId="0" borderId="31" xfId="4"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187055</xdr:colOff>
      <xdr:row>139</xdr:row>
      <xdr:rowOff>326571</xdr:rowOff>
    </xdr:from>
    <xdr:to>
      <xdr:col>49</xdr:col>
      <xdr:colOff>258536</xdr:colOff>
      <xdr:row>171</xdr:row>
      <xdr:rowOff>212067</xdr:rowOff>
    </xdr:to>
    <xdr:grpSp>
      <xdr:nvGrpSpPr>
        <xdr:cNvPr id="147" name="グループ化 146"/>
        <xdr:cNvGrpSpPr/>
      </xdr:nvGrpSpPr>
      <xdr:grpSpPr>
        <a:xfrm>
          <a:off x="1393555" y="34373154"/>
          <a:ext cx="8718064" cy="11061496"/>
          <a:chOff x="1544023" y="30313993"/>
          <a:chExt cx="8310270" cy="11200476"/>
        </a:xfrm>
      </xdr:grpSpPr>
      <xdr:sp macro="" textlink="">
        <xdr:nvSpPr>
          <xdr:cNvPr id="148" name="テキスト ボックス 147"/>
          <xdr:cNvSpPr txBox="1"/>
        </xdr:nvSpPr>
        <xdr:spPr>
          <a:xfrm>
            <a:off x="4396005" y="31953650"/>
            <a:ext cx="2160000" cy="586885"/>
          </a:xfrm>
          <a:prstGeom prst="rect">
            <a:avLst/>
          </a:prstGeom>
          <a:noFill/>
          <a:ln w="127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国　（林野庁）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2,663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万円</a:t>
            </a:r>
          </a:p>
        </xdr:txBody>
      </xdr:sp>
      <xdr:cxnSp macro="">
        <xdr:nvCxnSpPr>
          <xdr:cNvPr id="149" name="直線矢印コネクタ 154"/>
          <xdr:cNvCxnSpPr>
            <a:cxnSpLocks noChangeShapeType="1"/>
          </xdr:cNvCxnSpPr>
        </xdr:nvCxnSpPr>
        <xdr:spPr bwMode="auto">
          <a:xfrm flipH="1">
            <a:off x="5459186" y="32537400"/>
            <a:ext cx="0" cy="1019175"/>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nvGrpSpPr>
          <xdr:cNvPr id="150" name="グループ化 9"/>
          <xdr:cNvGrpSpPr>
            <a:grpSpLocks/>
          </xdr:cNvGrpSpPr>
        </xdr:nvGrpSpPr>
        <xdr:grpSpPr bwMode="auto">
          <a:xfrm>
            <a:off x="4371975" y="33585150"/>
            <a:ext cx="2178504" cy="1647825"/>
            <a:chOff x="4289419" y="34182225"/>
            <a:chExt cx="2130214" cy="1651499"/>
          </a:xfrm>
        </xdr:grpSpPr>
        <xdr:sp macro="" textlink="">
          <xdr:nvSpPr>
            <xdr:cNvPr id="191" name="テキスト ボックス 190"/>
            <xdr:cNvSpPr txBox="1"/>
          </xdr:nvSpPr>
          <xdr:spPr>
            <a:xfrm>
              <a:off x="4289419" y="34516343"/>
              <a:ext cx="2111194" cy="840069"/>
            </a:xfrm>
            <a:prstGeom prst="rect">
              <a:avLst/>
            </a:prstGeom>
            <a:noFill/>
            <a:ln w="127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Ａ　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2,663</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岩手県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1,075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　外５県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2" name="テキスト ボックス 191"/>
            <xdr:cNvSpPr txBox="1"/>
          </xdr:nvSpPr>
          <xdr:spPr>
            <a:xfrm>
              <a:off x="4736384" y="34182225"/>
              <a:ext cx="1255305" cy="35321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93" name="大かっこ 192"/>
            <xdr:cNvSpPr/>
          </xdr:nvSpPr>
          <xdr:spPr>
            <a:xfrm>
              <a:off x="4308439" y="35394597"/>
              <a:ext cx="2111194" cy="43912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7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県下の市町村等に対する補助金の交付、指導監督等の事務</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nvGrpSpPr>
          <xdr:cNvPr id="151" name="グループ化 17508"/>
          <xdr:cNvGrpSpPr>
            <a:grpSpLocks/>
          </xdr:cNvGrpSpPr>
        </xdr:nvGrpSpPr>
        <xdr:grpSpPr bwMode="auto">
          <a:xfrm>
            <a:off x="2639786" y="35385375"/>
            <a:ext cx="5610225" cy="2838464"/>
            <a:chOff x="2639786" y="36160982"/>
            <a:chExt cx="5607426" cy="2838464"/>
          </a:xfrm>
        </xdr:grpSpPr>
        <xdr:cxnSp macro="">
          <xdr:nvCxnSpPr>
            <xdr:cNvPr id="187" name="直線コネクタ 155"/>
            <xdr:cNvCxnSpPr>
              <a:cxnSpLocks noChangeShapeType="1"/>
            </xdr:cNvCxnSpPr>
          </xdr:nvCxnSpPr>
          <xdr:spPr bwMode="auto">
            <a:xfrm>
              <a:off x="2639786" y="38313654"/>
              <a:ext cx="5604121" cy="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88" name="直線矢印コネクタ 159"/>
            <xdr:cNvCxnSpPr>
              <a:cxnSpLocks noChangeShapeType="1"/>
            </xdr:cNvCxnSpPr>
          </xdr:nvCxnSpPr>
          <xdr:spPr bwMode="auto">
            <a:xfrm>
              <a:off x="2649311" y="38323173"/>
              <a:ext cx="0" cy="676273"/>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89" name="直線矢印コネクタ 160"/>
            <xdr:cNvCxnSpPr>
              <a:cxnSpLocks noChangeShapeType="1"/>
            </xdr:cNvCxnSpPr>
          </xdr:nvCxnSpPr>
          <xdr:spPr bwMode="auto">
            <a:xfrm>
              <a:off x="8247212" y="38310837"/>
              <a:ext cx="0" cy="597877"/>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90" name="直線矢印コネクタ 171"/>
            <xdr:cNvCxnSpPr>
              <a:cxnSpLocks noChangeShapeType="1"/>
            </xdr:cNvCxnSpPr>
          </xdr:nvCxnSpPr>
          <xdr:spPr bwMode="auto">
            <a:xfrm>
              <a:off x="5468710" y="36160982"/>
              <a:ext cx="1529" cy="2763768"/>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152" name="直線矢印コネクタ 172"/>
          <xdr:cNvCxnSpPr>
            <a:cxnSpLocks noChangeShapeType="1"/>
            <a:stCxn id="191" idx="3"/>
          </xdr:cNvCxnSpPr>
        </xdr:nvCxnSpPr>
        <xdr:spPr bwMode="auto">
          <a:xfrm flipV="1">
            <a:off x="6531429" y="34309050"/>
            <a:ext cx="1058635" cy="0"/>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nvGrpSpPr>
          <xdr:cNvPr id="153" name="グループ化 17505"/>
          <xdr:cNvGrpSpPr>
            <a:grpSpLocks/>
          </xdr:cNvGrpSpPr>
        </xdr:nvGrpSpPr>
        <xdr:grpSpPr bwMode="auto">
          <a:xfrm>
            <a:off x="7111285" y="38240521"/>
            <a:ext cx="2244984" cy="2874382"/>
            <a:chOff x="7113329" y="39014516"/>
            <a:chExt cx="2241630" cy="2873558"/>
          </a:xfrm>
        </xdr:grpSpPr>
        <xdr:sp macro="" textlink="">
          <xdr:nvSpPr>
            <xdr:cNvPr id="180" name="テキスト ボックス 179"/>
            <xdr:cNvSpPr txBox="1"/>
          </xdr:nvSpPr>
          <xdr:spPr bwMode="auto">
            <a:xfrm>
              <a:off x="7152145" y="39299969"/>
              <a:ext cx="2202814" cy="970539"/>
            </a:xfrm>
            <a:prstGeom prst="rect">
              <a:avLst/>
            </a:prstGeom>
            <a:solidFill>
              <a:sysClr val="window" lastClr="FFFFFF"/>
            </a:solidFill>
            <a:ln w="12700"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Ｅ　森林所有者、林業事業体等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1,001</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福島県　ふくしま緑の森づくり公社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1,890</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81" name="大かっこ 180"/>
            <xdr:cNvSpPr/>
          </xdr:nvSpPr>
          <xdr:spPr bwMode="auto">
            <a:xfrm>
              <a:off x="7152145" y="40280014"/>
              <a:ext cx="2183406" cy="48527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自らが所有する森林の整備や、森林所有者から委託された森林の整備</a:t>
              </a: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2" name="テキスト ボックス 181"/>
            <xdr:cNvSpPr txBox="1"/>
          </xdr:nvSpPr>
          <xdr:spPr bwMode="auto">
            <a:xfrm>
              <a:off x="7802315" y="39014516"/>
              <a:ext cx="902474" cy="361574"/>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83" name="直線矢印コネクタ 203"/>
            <xdr:cNvCxnSpPr>
              <a:cxnSpLocks noChangeShapeType="1"/>
            </xdr:cNvCxnSpPr>
          </xdr:nvCxnSpPr>
          <xdr:spPr bwMode="auto">
            <a:xfrm rot="5400000">
              <a:off x="8017489" y="41077875"/>
              <a:ext cx="451597" cy="0"/>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84" name="テキスト ボックス 183"/>
            <xdr:cNvSpPr txBox="1"/>
          </xdr:nvSpPr>
          <xdr:spPr>
            <a:xfrm>
              <a:off x="7142441" y="41497939"/>
              <a:ext cx="2193110" cy="237877"/>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ふくしま緑の森づくり公社</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の執行状況</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 </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86" name="テキスト ボックス 185"/>
            <xdr:cNvSpPr txBox="1"/>
          </xdr:nvSpPr>
          <xdr:spPr>
            <a:xfrm>
              <a:off x="7113329" y="41697772"/>
              <a:ext cx="2183406" cy="19030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第三者への委託等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139</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nvGrpSpPr>
          <xdr:cNvPr id="154" name="グループ化 17506"/>
          <xdr:cNvGrpSpPr>
            <a:grpSpLocks/>
          </xdr:cNvGrpSpPr>
        </xdr:nvGrpSpPr>
        <xdr:grpSpPr bwMode="auto">
          <a:xfrm>
            <a:off x="4362450" y="38288215"/>
            <a:ext cx="2226129" cy="3226254"/>
            <a:chOff x="4362485" y="39060428"/>
            <a:chExt cx="2228001" cy="3232139"/>
          </a:xfrm>
        </xdr:grpSpPr>
        <xdr:sp macro="" textlink="">
          <xdr:nvSpPr>
            <xdr:cNvPr id="174" name="大かっこ 173"/>
            <xdr:cNvSpPr/>
          </xdr:nvSpPr>
          <xdr:spPr bwMode="auto">
            <a:xfrm>
              <a:off x="4381944" y="40280802"/>
              <a:ext cx="2198813" cy="276496"/>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森林所有者から委託された森林の整備</a:t>
              </a:r>
              <a:endParaRPr kumimoji="0" lang="ja-JP"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5" name="テキスト ボックス 174"/>
            <xdr:cNvSpPr txBox="1"/>
          </xdr:nvSpPr>
          <xdr:spPr bwMode="auto">
            <a:xfrm>
              <a:off x="4362485" y="39298786"/>
              <a:ext cx="2198813" cy="972502"/>
            </a:xfrm>
            <a:prstGeom prst="rect">
              <a:avLst/>
            </a:prstGeom>
            <a:solidFill>
              <a:sysClr val="window" lastClr="FFFFFF"/>
            </a:solidFill>
            <a:ln w="12700"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Ｄ　森林組合等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558</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岩手県一関地方森林組合</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組合</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6" name="テキスト ボックス 175"/>
            <xdr:cNvSpPr txBox="1"/>
          </xdr:nvSpPr>
          <xdr:spPr bwMode="auto">
            <a:xfrm>
              <a:off x="5033804" y="39060428"/>
              <a:ext cx="875634" cy="24789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7" name="テキスト ボックス 176"/>
            <xdr:cNvSpPr txBox="1"/>
          </xdr:nvSpPr>
          <xdr:spPr>
            <a:xfrm>
              <a:off x="4401402" y="41634695"/>
              <a:ext cx="2189084" cy="21929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一関地方森林組合</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の執行状況</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8" name="テキスト ボックス 177"/>
            <xdr:cNvSpPr txBox="1"/>
          </xdr:nvSpPr>
          <xdr:spPr>
            <a:xfrm>
              <a:off x="4381944" y="41873056"/>
              <a:ext cx="2189084" cy="419511"/>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①</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造</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林・間伐等</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経費</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79" name="直線矢印コネクタ 210"/>
            <xdr:cNvCxnSpPr>
              <a:cxnSpLocks noChangeShapeType="1"/>
            </xdr:cNvCxnSpPr>
          </xdr:nvCxnSpPr>
          <xdr:spPr bwMode="auto">
            <a:xfrm rot="16200000" flipH="1">
              <a:off x="5284653" y="41103265"/>
              <a:ext cx="442072" cy="0"/>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sp macro="" textlink="">
        <xdr:nvSpPr>
          <xdr:cNvPr id="155" name="テキスト ボックス 154"/>
          <xdr:cNvSpPr txBox="1"/>
        </xdr:nvSpPr>
        <xdr:spPr>
          <a:xfrm>
            <a:off x="4371972" y="30313993"/>
            <a:ext cx="2160000" cy="588245"/>
          </a:xfrm>
          <a:prstGeom prst="rect">
            <a:avLst/>
          </a:prstGeom>
          <a:noFill/>
          <a:ln w="127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国　（復興庁）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2,689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万円</a:t>
            </a:r>
          </a:p>
        </xdr:txBody>
      </xdr:sp>
      <xdr:sp macro="" textlink="">
        <xdr:nvSpPr>
          <xdr:cNvPr id="156" name="Text Box 21"/>
          <xdr:cNvSpPr txBox="1">
            <a:spLocks noChangeArrowheads="1"/>
          </xdr:cNvSpPr>
        </xdr:nvSpPr>
        <xdr:spPr bwMode="auto">
          <a:xfrm>
            <a:off x="5561319" y="31230554"/>
            <a:ext cx="1654463" cy="461304"/>
          </a:xfrm>
          <a:prstGeom prst="rect">
            <a:avLst/>
          </a:prstGeom>
          <a:noFill/>
          <a:ln w="9525">
            <a:noFill/>
            <a:miter lim="800000"/>
            <a:headEnd/>
            <a:tailEnd/>
          </a:ln>
        </xdr:spPr>
        <xdr:txBody>
          <a:bodyPr wrap="none" lIns="27432" tIns="18288" rIns="0" bIns="0" anchor="t" upright="1">
            <a:noAutofit/>
          </a:body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農林水産省へ移し替え</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2,668</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xnSp macro="">
        <xdr:nvCxnSpPr>
          <xdr:cNvPr id="157" name="直線矢印コネクタ 154"/>
          <xdr:cNvCxnSpPr>
            <a:cxnSpLocks noChangeShapeType="1"/>
          </xdr:cNvCxnSpPr>
        </xdr:nvCxnSpPr>
        <xdr:spPr bwMode="auto">
          <a:xfrm flipH="1">
            <a:off x="5449661" y="30922232"/>
            <a:ext cx="0" cy="1027339"/>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nvGrpSpPr>
          <xdr:cNvPr id="158" name="グループ化 19"/>
          <xdr:cNvGrpSpPr>
            <a:grpSpLocks/>
          </xdr:cNvGrpSpPr>
        </xdr:nvGrpSpPr>
        <xdr:grpSpPr bwMode="auto">
          <a:xfrm>
            <a:off x="7656937" y="33899470"/>
            <a:ext cx="2197356" cy="2038350"/>
            <a:chOff x="7505702" y="34498372"/>
            <a:chExt cx="2155566" cy="2043156"/>
          </a:xfrm>
        </xdr:grpSpPr>
        <xdr:sp macro="" textlink="">
          <xdr:nvSpPr>
            <xdr:cNvPr id="168" name="テキスト ボックス 167"/>
            <xdr:cNvSpPr txBox="1"/>
          </xdr:nvSpPr>
          <xdr:spPr>
            <a:xfrm>
              <a:off x="7524778" y="34498372"/>
              <a:ext cx="2117414" cy="849724"/>
            </a:xfrm>
            <a:prstGeom prst="rect">
              <a:avLst/>
            </a:prstGeom>
            <a:solidFill>
              <a:sysClr val="window" lastClr="FFFFFF"/>
            </a:solidFill>
            <a:ln w="127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Ｂ　県営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627</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岩手県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327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百万円　外３県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9" name="大かっこ 168"/>
            <xdr:cNvSpPr/>
          </xdr:nvSpPr>
          <xdr:spPr>
            <a:xfrm>
              <a:off x="7543854" y="35386285"/>
              <a:ext cx="2117414" cy="343708"/>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7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県有林等の整備や県が行う林道等の整備</a:t>
              </a:r>
            </a:p>
            <a:p>
              <a:pPr marL="0" marR="0" lvl="0" indent="0" defTabSz="914400" eaLnBrk="1" fontAlgn="auto" latinLnBrk="0" hangingPunct="1">
                <a:lnSpc>
                  <a:spcPts val="900"/>
                </a:lnSpc>
                <a:spcBef>
                  <a:spcPts val="0"/>
                </a:spcBef>
                <a:spcAft>
                  <a:spcPts val="0"/>
                </a:spcAft>
                <a:buClrTx/>
                <a:buSzTx/>
                <a:buFontTx/>
                <a:buNone/>
                <a:tabLst/>
                <a:defRPr/>
              </a:pP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0" name="テキスト ボックス 169"/>
            <xdr:cNvSpPr txBox="1"/>
          </xdr:nvSpPr>
          <xdr:spPr>
            <a:xfrm>
              <a:off x="7524778" y="36035513"/>
              <a:ext cx="2107877" cy="353256"/>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岩手</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県の執行状況</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1" name="テキスト ボックス 170"/>
            <xdr:cNvSpPr txBox="1"/>
          </xdr:nvSpPr>
          <xdr:spPr>
            <a:xfrm>
              <a:off x="7505702" y="36207367"/>
              <a:ext cx="2107877" cy="3341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第三者への委託等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327</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73" name="直線矢印コネクタ 172"/>
            <xdr:cNvCxnSpPr>
              <a:endCxn id="170" idx="0"/>
            </xdr:cNvCxnSpPr>
          </xdr:nvCxnSpPr>
          <xdr:spPr>
            <a:xfrm flipH="1">
              <a:off x="8583485" y="35777731"/>
              <a:ext cx="0" cy="257781"/>
            </a:xfrm>
            <a:prstGeom prst="straightConnector1">
              <a:avLst/>
            </a:prstGeom>
            <a:noFill/>
            <a:ln w="9525" cap="flat" cmpd="sng" algn="ctr">
              <a:solidFill>
                <a:sysClr val="windowText" lastClr="000000"/>
              </a:solidFill>
              <a:prstDash val="solid"/>
              <a:tailEnd type="triangle"/>
            </a:ln>
            <a:effectLst/>
          </xdr:spPr>
        </xdr:cxnSp>
      </xdr:grpSp>
      <xdr:grpSp>
        <xdr:nvGrpSpPr>
          <xdr:cNvPr id="159" name="グループ化 17510"/>
          <xdr:cNvGrpSpPr>
            <a:grpSpLocks/>
          </xdr:cNvGrpSpPr>
        </xdr:nvGrpSpPr>
        <xdr:grpSpPr bwMode="auto">
          <a:xfrm>
            <a:off x="1544023" y="38211942"/>
            <a:ext cx="2196582" cy="2912368"/>
            <a:chOff x="1528165" y="38941893"/>
            <a:chExt cx="2171301" cy="2940197"/>
          </a:xfrm>
        </xdr:grpSpPr>
        <xdr:grpSp>
          <xdr:nvGrpSpPr>
            <xdr:cNvPr id="160" name="グループ化 17507"/>
            <xdr:cNvGrpSpPr>
              <a:grpSpLocks/>
            </xdr:cNvGrpSpPr>
          </xdr:nvGrpSpPr>
          <xdr:grpSpPr bwMode="auto">
            <a:xfrm>
              <a:off x="1528165" y="38941893"/>
              <a:ext cx="2171301" cy="2940197"/>
              <a:chOff x="1545766" y="38987166"/>
              <a:chExt cx="2196972" cy="2910913"/>
            </a:xfrm>
          </xdr:grpSpPr>
          <xdr:sp macro="" textlink="">
            <xdr:nvSpPr>
              <xdr:cNvPr id="162" name="大かっこ 161"/>
              <xdr:cNvSpPr/>
            </xdr:nvSpPr>
            <xdr:spPr bwMode="auto">
              <a:xfrm>
                <a:off x="1555487" y="40271373"/>
                <a:ext cx="2187251" cy="43759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市町村有林</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や森林所有者と協定した被災森林</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の整備</a:t>
                </a:r>
                <a:endParaRPr kumimoji="0" lang="ja-JP"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3" name="テキスト ボックス 162"/>
              <xdr:cNvSpPr txBox="1"/>
            </xdr:nvSpPr>
            <xdr:spPr bwMode="auto">
              <a:xfrm>
                <a:off x="2235965" y="38987166"/>
                <a:ext cx="845737" cy="361488"/>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64" name="直線矢印コネクタ 200"/>
              <xdr:cNvCxnSpPr>
                <a:cxnSpLocks noChangeShapeType="1"/>
              </xdr:cNvCxnSpPr>
            </xdr:nvCxnSpPr>
            <xdr:spPr bwMode="auto">
              <a:xfrm>
                <a:off x="2636985" y="40835671"/>
                <a:ext cx="0" cy="452718"/>
              </a:xfrm>
              <a:prstGeom prst="straightConnector1">
                <a:avLst/>
              </a:prstGeom>
              <a:noFill/>
              <a:ln w="12700" algn="ctr">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65" name="テキスト ボックス 164"/>
              <xdr:cNvSpPr txBox="1"/>
            </xdr:nvSpPr>
            <xdr:spPr>
              <a:xfrm>
                <a:off x="1555487" y="41412943"/>
                <a:ext cx="2187251" cy="228308"/>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いわき市</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の執行状況</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7" name="テキスト ボックス 166"/>
              <xdr:cNvSpPr txBox="1"/>
            </xdr:nvSpPr>
            <xdr:spPr>
              <a:xfrm>
                <a:off x="1545766" y="41536591"/>
                <a:ext cx="2187251" cy="361488"/>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第三者への委託等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48</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161" name="テキスト ボックス 160"/>
            <xdr:cNvSpPr txBox="1"/>
          </xdr:nvSpPr>
          <xdr:spPr>
            <a:xfrm>
              <a:off x="1537772" y="39268556"/>
              <a:ext cx="2161694" cy="98007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市町村</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477</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福島県いわき市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48</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外</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74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市町村</a:t>
              </a:r>
            </a:p>
          </xdr:txBody>
        </xdr:sp>
      </xdr:grpSp>
    </xdr:grpSp>
    <xdr:clientData/>
  </xdr:twoCellAnchor>
  <xdr:twoCellAnchor>
    <xdr:from>
      <xdr:col>39</xdr:col>
      <xdr:colOff>84663</xdr:colOff>
      <xdr:row>155</xdr:row>
      <xdr:rowOff>232833</xdr:rowOff>
    </xdr:from>
    <xdr:to>
      <xdr:col>49</xdr:col>
      <xdr:colOff>145485</xdr:colOff>
      <xdr:row>159</xdr:row>
      <xdr:rowOff>333162</xdr:rowOff>
    </xdr:to>
    <xdr:sp macro="" textlink="">
      <xdr:nvSpPr>
        <xdr:cNvPr id="52" name="テキスト ボックス 51"/>
        <xdr:cNvSpPr txBox="1"/>
      </xdr:nvSpPr>
      <xdr:spPr bwMode="auto">
        <a:xfrm>
          <a:off x="7926913" y="39041916"/>
          <a:ext cx="2071655" cy="149732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①間伐等経費</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204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・指名競争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204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久慈地方森林組合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百万円外</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②建設費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101</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・一般競争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101</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山口建設</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47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　外３件</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③設計費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・一般競争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明治コンサルタント</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　外３件</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④補償費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0</xdr:colOff>
      <xdr:row>170</xdr:row>
      <xdr:rowOff>169333</xdr:rowOff>
    </xdr:from>
    <xdr:to>
      <xdr:col>47</xdr:col>
      <xdr:colOff>156228</xdr:colOff>
      <xdr:row>171</xdr:row>
      <xdr:rowOff>544201</xdr:rowOff>
    </xdr:to>
    <xdr:sp macro="" textlink="">
      <xdr:nvSpPr>
        <xdr:cNvPr id="58" name="テキスト ボックス 57"/>
        <xdr:cNvSpPr txBox="1"/>
      </xdr:nvSpPr>
      <xdr:spPr bwMode="auto">
        <a:xfrm>
          <a:off x="7239000" y="44217166"/>
          <a:ext cx="2368145" cy="724118"/>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①造林間伐等経費　</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１３９</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指名競争</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１３９</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会津若松地方森林組合　２５百万円　外２３件</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95250</xdr:colOff>
      <xdr:row>170</xdr:row>
      <xdr:rowOff>105833</xdr:rowOff>
    </xdr:from>
    <xdr:to>
      <xdr:col>18</xdr:col>
      <xdr:colOff>38601</xdr:colOff>
      <xdr:row>172</xdr:row>
      <xdr:rowOff>204258</xdr:rowOff>
    </xdr:to>
    <xdr:sp macro="" textlink="">
      <xdr:nvSpPr>
        <xdr:cNvPr id="59" name="テキスト ボックス 58"/>
        <xdr:cNvSpPr txBox="1"/>
      </xdr:nvSpPr>
      <xdr:spPr bwMode="auto">
        <a:xfrm>
          <a:off x="1502833" y="44153666"/>
          <a:ext cx="2155268" cy="1114425"/>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①造林間伐等経費　　４２百万円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・指名競争　４２百万円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いわき市森林組合　４２百万円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②建設費　６百万円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・指名競争 ６百万円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藁谷建設</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６百万円　</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74084</xdr:colOff>
      <xdr:row>4</xdr:row>
      <xdr:rowOff>63500</xdr:rowOff>
    </xdr:from>
    <xdr:to>
      <xdr:col>24</xdr:col>
      <xdr:colOff>131235</xdr:colOff>
      <xdr:row>5</xdr:row>
      <xdr:rowOff>34925</xdr:rowOff>
    </xdr:to>
    <xdr:sp macro="" textlink="">
      <xdr:nvSpPr>
        <xdr:cNvPr id="53" name="正方形/長方形 52"/>
        <xdr:cNvSpPr/>
      </xdr:nvSpPr>
      <xdr:spPr>
        <a:xfrm>
          <a:off x="3693584" y="1217083"/>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0" t="s">
        <v>370</v>
      </c>
      <c r="AR2" s="100"/>
      <c r="AS2" s="59" t="str">
        <f>IF(OR(AQ2="　", AQ2=""), "", "-")</f>
        <v/>
      </c>
      <c r="AT2" s="101">
        <v>149</v>
      </c>
      <c r="AU2" s="101"/>
      <c r="AV2" s="60" t="str">
        <f>IF(AW2="", "", "-")</f>
        <v/>
      </c>
      <c r="AW2" s="105"/>
      <c r="AX2" s="105"/>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371</v>
      </c>
      <c r="AK3" s="304"/>
      <c r="AL3" s="304"/>
      <c r="AM3" s="304"/>
      <c r="AN3" s="304"/>
      <c r="AO3" s="304"/>
      <c r="AP3" s="304"/>
      <c r="AQ3" s="304"/>
      <c r="AR3" s="304"/>
      <c r="AS3" s="304"/>
      <c r="AT3" s="304"/>
      <c r="AU3" s="304"/>
      <c r="AV3" s="304"/>
      <c r="AW3" s="304"/>
      <c r="AX3" s="36" t="s">
        <v>91</v>
      </c>
    </row>
    <row r="4" spans="1:50" ht="24.75" customHeight="1" x14ac:dyDescent="0.15">
      <c r="A4" s="520" t="s">
        <v>30</v>
      </c>
      <c r="B4" s="521"/>
      <c r="C4" s="521"/>
      <c r="D4" s="521"/>
      <c r="E4" s="521"/>
      <c r="F4" s="521"/>
      <c r="G4" s="494" t="s">
        <v>379</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373</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272" t="s">
        <v>213</v>
      </c>
      <c r="H5" s="273"/>
      <c r="I5" s="273"/>
      <c r="J5" s="273"/>
      <c r="K5" s="273"/>
      <c r="L5" s="273"/>
      <c r="M5" s="274" t="s">
        <v>92</v>
      </c>
      <c r="N5" s="275"/>
      <c r="O5" s="275"/>
      <c r="P5" s="275"/>
      <c r="Q5" s="275"/>
      <c r="R5" s="276"/>
      <c r="S5" s="535"/>
      <c r="T5" s="273"/>
      <c r="U5" s="273"/>
      <c r="V5" s="273"/>
      <c r="W5" s="273"/>
      <c r="X5" s="536"/>
      <c r="Y5" s="511" t="s">
        <v>3</v>
      </c>
      <c r="Z5" s="512"/>
      <c r="AA5" s="512"/>
      <c r="AB5" s="512"/>
      <c r="AC5" s="512"/>
      <c r="AD5" s="513"/>
      <c r="AE5" s="514" t="s">
        <v>377</v>
      </c>
      <c r="AF5" s="515"/>
      <c r="AG5" s="515"/>
      <c r="AH5" s="515"/>
      <c r="AI5" s="515"/>
      <c r="AJ5" s="515"/>
      <c r="AK5" s="515"/>
      <c r="AL5" s="515"/>
      <c r="AM5" s="515"/>
      <c r="AN5" s="515"/>
      <c r="AO5" s="515"/>
      <c r="AP5" s="516"/>
      <c r="AQ5" s="517" t="s">
        <v>378</v>
      </c>
      <c r="AR5" s="518"/>
      <c r="AS5" s="518"/>
      <c r="AT5" s="518"/>
      <c r="AU5" s="518"/>
      <c r="AV5" s="518"/>
      <c r="AW5" s="518"/>
      <c r="AX5" s="519"/>
    </row>
    <row r="6" spans="1:50" ht="39" customHeight="1" x14ac:dyDescent="0.15">
      <c r="A6" s="522" t="s">
        <v>4</v>
      </c>
      <c r="B6" s="523"/>
      <c r="C6" s="523"/>
      <c r="D6" s="523"/>
      <c r="E6" s="523"/>
      <c r="F6" s="523"/>
      <c r="G6" s="524" t="str">
        <f>入力規則等!F39</f>
        <v>東日本大震災復興特別会計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376</v>
      </c>
      <c r="AF6" s="529"/>
      <c r="AG6" s="529"/>
      <c r="AH6" s="529"/>
      <c r="AI6" s="529"/>
      <c r="AJ6" s="529"/>
      <c r="AK6" s="529"/>
      <c r="AL6" s="529"/>
      <c r="AM6" s="529"/>
      <c r="AN6" s="529"/>
      <c r="AO6" s="529"/>
      <c r="AP6" s="529"/>
      <c r="AQ6" s="118"/>
      <c r="AR6" s="118"/>
      <c r="AS6" s="118"/>
      <c r="AT6" s="118"/>
      <c r="AU6" s="118"/>
      <c r="AV6" s="118"/>
      <c r="AW6" s="118"/>
      <c r="AX6" s="530"/>
    </row>
    <row r="7" spans="1:50" ht="49.5" customHeight="1" x14ac:dyDescent="0.15">
      <c r="A7" s="452" t="s">
        <v>25</v>
      </c>
      <c r="B7" s="453"/>
      <c r="C7" s="453"/>
      <c r="D7" s="453"/>
      <c r="E7" s="453"/>
      <c r="F7" s="453"/>
      <c r="G7" s="454" t="s">
        <v>382</v>
      </c>
      <c r="H7" s="455"/>
      <c r="I7" s="455"/>
      <c r="J7" s="455"/>
      <c r="K7" s="455"/>
      <c r="L7" s="455"/>
      <c r="M7" s="455"/>
      <c r="N7" s="455"/>
      <c r="O7" s="455"/>
      <c r="P7" s="455"/>
      <c r="Q7" s="455"/>
      <c r="R7" s="455"/>
      <c r="S7" s="455"/>
      <c r="T7" s="455"/>
      <c r="U7" s="455"/>
      <c r="V7" s="456"/>
      <c r="W7" s="456"/>
      <c r="X7" s="456"/>
      <c r="Y7" s="457" t="s">
        <v>5</v>
      </c>
      <c r="Z7" s="390"/>
      <c r="AA7" s="390"/>
      <c r="AB7" s="390"/>
      <c r="AC7" s="390"/>
      <c r="AD7" s="392"/>
      <c r="AE7" s="458" t="s">
        <v>383</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299" t="s">
        <v>308</v>
      </c>
      <c r="B8" s="300"/>
      <c r="C8" s="300"/>
      <c r="D8" s="300"/>
      <c r="E8" s="300"/>
      <c r="F8" s="301"/>
      <c r="G8" s="285" t="str">
        <f>入力規則等!A26</f>
        <v>国土強靭化、地球温暖化対策</v>
      </c>
      <c r="H8" s="286"/>
      <c r="I8" s="286"/>
      <c r="J8" s="286"/>
      <c r="K8" s="286"/>
      <c r="L8" s="286"/>
      <c r="M8" s="286"/>
      <c r="N8" s="286"/>
      <c r="O8" s="286"/>
      <c r="P8" s="286"/>
      <c r="Q8" s="286"/>
      <c r="R8" s="286"/>
      <c r="S8" s="286"/>
      <c r="T8" s="286"/>
      <c r="U8" s="286"/>
      <c r="V8" s="286"/>
      <c r="W8" s="286"/>
      <c r="X8" s="287"/>
      <c r="Y8" s="531" t="s">
        <v>79</v>
      </c>
      <c r="Z8" s="531"/>
      <c r="AA8" s="531"/>
      <c r="AB8" s="531"/>
      <c r="AC8" s="531"/>
      <c r="AD8" s="531"/>
      <c r="AE8" s="485" t="str">
        <f>入力規則等!K13</f>
        <v>公共事業</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61" t="s">
        <v>26</v>
      </c>
      <c r="B9" s="462"/>
      <c r="C9" s="462"/>
      <c r="D9" s="462"/>
      <c r="E9" s="462"/>
      <c r="F9" s="462"/>
      <c r="G9" s="488" t="s">
        <v>410</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61" t="s">
        <v>36</v>
      </c>
      <c r="B10" s="462"/>
      <c r="C10" s="462"/>
      <c r="D10" s="462"/>
      <c r="E10" s="462"/>
      <c r="F10" s="462"/>
      <c r="G10" s="488" t="s">
        <v>384</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61" t="s">
        <v>6</v>
      </c>
      <c r="B11" s="462"/>
      <c r="C11" s="462"/>
      <c r="D11" s="462"/>
      <c r="E11" s="462"/>
      <c r="F11" s="463"/>
      <c r="G11" s="508" t="str">
        <f>入力規則等!P10</f>
        <v>委託・請負、補助</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4" t="s">
        <v>27</v>
      </c>
      <c r="B12" s="465"/>
      <c r="C12" s="465"/>
      <c r="D12" s="465"/>
      <c r="E12" s="465"/>
      <c r="F12" s="466"/>
      <c r="G12" s="473"/>
      <c r="H12" s="474"/>
      <c r="I12" s="474"/>
      <c r="J12" s="474"/>
      <c r="K12" s="474"/>
      <c r="L12" s="474"/>
      <c r="M12" s="474"/>
      <c r="N12" s="474"/>
      <c r="O12" s="474"/>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75"/>
    </row>
    <row r="13" spans="1:50" ht="21" customHeight="1" x14ac:dyDescent="0.15">
      <c r="A13" s="467"/>
      <c r="B13" s="468"/>
      <c r="C13" s="468"/>
      <c r="D13" s="468"/>
      <c r="E13" s="468"/>
      <c r="F13" s="469"/>
      <c r="G13" s="476" t="s">
        <v>7</v>
      </c>
      <c r="H13" s="477"/>
      <c r="I13" s="482" t="s">
        <v>8</v>
      </c>
      <c r="J13" s="483"/>
      <c r="K13" s="483"/>
      <c r="L13" s="483"/>
      <c r="M13" s="483"/>
      <c r="N13" s="483"/>
      <c r="O13" s="484"/>
      <c r="P13" s="65" t="s">
        <v>374</v>
      </c>
      <c r="Q13" s="66"/>
      <c r="R13" s="66"/>
      <c r="S13" s="66"/>
      <c r="T13" s="66"/>
      <c r="U13" s="66"/>
      <c r="V13" s="67"/>
      <c r="W13" s="65">
        <v>2633</v>
      </c>
      <c r="X13" s="66"/>
      <c r="Y13" s="66"/>
      <c r="Z13" s="66"/>
      <c r="AA13" s="66"/>
      <c r="AB13" s="66"/>
      <c r="AC13" s="67"/>
      <c r="AD13" s="65">
        <v>2602</v>
      </c>
      <c r="AE13" s="66"/>
      <c r="AF13" s="66"/>
      <c r="AG13" s="66"/>
      <c r="AH13" s="66"/>
      <c r="AI13" s="66"/>
      <c r="AJ13" s="67"/>
      <c r="AK13" s="65">
        <v>2132</v>
      </c>
      <c r="AL13" s="66"/>
      <c r="AM13" s="66"/>
      <c r="AN13" s="66"/>
      <c r="AO13" s="66"/>
      <c r="AP13" s="66"/>
      <c r="AQ13" s="67"/>
      <c r="AR13" s="662">
        <v>2785</v>
      </c>
      <c r="AS13" s="663"/>
      <c r="AT13" s="663"/>
      <c r="AU13" s="663"/>
      <c r="AV13" s="663"/>
      <c r="AW13" s="663"/>
      <c r="AX13" s="664"/>
    </row>
    <row r="14" spans="1:50" ht="21" customHeight="1" x14ac:dyDescent="0.15">
      <c r="A14" s="467"/>
      <c r="B14" s="468"/>
      <c r="C14" s="468"/>
      <c r="D14" s="468"/>
      <c r="E14" s="468"/>
      <c r="F14" s="469"/>
      <c r="G14" s="478"/>
      <c r="H14" s="479"/>
      <c r="I14" s="294" t="s">
        <v>9</v>
      </c>
      <c r="J14" s="295"/>
      <c r="K14" s="295"/>
      <c r="L14" s="295"/>
      <c r="M14" s="295"/>
      <c r="N14" s="295"/>
      <c r="O14" s="296"/>
      <c r="P14" s="65">
        <v>500</v>
      </c>
      <c r="Q14" s="66"/>
      <c r="R14" s="66"/>
      <c r="S14" s="66"/>
      <c r="T14" s="66"/>
      <c r="U14" s="66"/>
      <c r="V14" s="67"/>
      <c r="W14" s="65">
        <v>756</v>
      </c>
      <c r="X14" s="66"/>
      <c r="Y14" s="66"/>
      <c r="Z14" s="66"/>
      <c r="AA14" s="66"/>
      <c r="AB14" s="66"/>
      <c r="AC14" s="67"/>
      <c r="AD14" s="65" t="s">
        <v>374</v>
      </c>
      <c r="AE14" s="66"/>
      <c r="AF14" s="66"/>
      <c r="AG14" s="66"/>
      <c r="AH14" s="66"/>
      <c r="AI14" s="66"/>
      <c r="AJ14" s="67"/>
      <c r="AK14" s="65" t="s">
        <v>374</v>
      </c>
      <c r="AL14" s="66"/>
      <c r="AM14" s="66"/>
      <c r="AN14" s="66"/>
      <c r="AO14" s="66"/>
      <c r="AP14" s="66"/>
      <c r="AQ14" s="67"/>
      <c r="AR14" s="297"/>
      <c r="AS14" s="297"/>
      <c r="AT14" s="297"/>
      <c r="AU14" s="297"/>
      <c r="AV14" s="297"/>
      <c r="AW14" s="297"/>
      <c r="AX14" s="298"/>
    </row>
    <row r="15" spans="1:50" ht="21" customHeight="1" x14ac:dyDescent="0.15">
      <c r="A15" s="467"/>
      <c r="B15" s="468"/>
      <c r="C15" s="468"/>
      <c r="D15" s="468"/>
      <c r="E15" s="468"/>
      <c r="F15" s="469"/>
      <c r="G15" s="478"/>
      <c r="H15" s="479"/>
      <c r="I15" s="294" t="s">
        <v>62</v>
      </c>
      <c r="J15" s="348"/>
      <c r="K15" s="348"/>
      <c r="L15" s="348"/>
      <c r="M15" s="348"/>
      <c r="N15" s="348"/>
      <c r="O15" s="349"/>
      <c r="P15" s="65" t="s">
        <v>374</v>
      </c>
      <c r="Q15" s="66"/>
      <c r="R15" s="66"/>
      <c r="S15" s="66"/>
      <c r="T15" s="66"/>
      <c r="U15" s="66"/>
      <c r="V15" s="67"/>
      <c r="W15" s="65">
        <v>500</v>
      </c>
      <c r="X15" s="66"/>
      <c r="Y15" s="66"/>
      <c r="Z15" s="66"/>
      <c r="AA15" s="66"/>
      <c r="AB15" s="66"/>
      <c r="AC15" s="67"/>
      <c r="AD15" s="65">
        <v>2392</v>
      </c>
      <c r="AE15" s="66"/>
      <c r="AF15" s="66"/>
      <c r="AG15" s="66"/>
      <c r="AH15" s="66"/>
      <c r="AI15" s="66"/>
      <c r="AJ15" s="67"/>
      <c r="AK15" s="65">
        <v>2305</v>
      </c>
      <c r="AL15" s="66"/>
      <c r="AM15" s="66"/>
      <c r="AN15" s="66"/>
      <c r="AO15" s="66"/>
      <c r="AP15" s="66"/>
      <c r="AQ15" s="67"/>
      <c r="AR15" s="65"/>
      <c r="AS15" s="66"/>
      <c r="AT15" s="66"/>
      <c r="AU15" s="66"/>
      <c r="AV15" s="66"/>
      <c r="AW15" s="66"/>
      <c r="AX15" s="293"/>
    </row>
    <row r="16" spans="1:50" ht="21" customHeight="1" x14ac:dyDescent="0.15">
      <c r="A16" s="467"/>
      <c r="B16" s="468"/>
      <c r="C16" s="468"/>
      <c r="D16" s="468"/>
      <c r="E16" s="468"/>
      <c r="F16" s="469"/>
      <c r="G16" s="478"/>
      <c r="H16" s="479"/>
      <c r="I16" s="294" t="s">
        <v>63</v>
      </c>
      <c r="J16" s="348"/>
      <c r="K16" s="348"/>
      <c r="L16" s="348"/>
      <c r="M16" s="348"/>
      <c r="N16" s="348"/>
      <c r="O16" s="349"/>
      <c r="P16" s="65">
        <v>-500</v>
      </c>
      <c r="Q16" s="66"/>
      <c r="R16" s="66"/>
      <c r="S16" s="66"/>
      <c r="T16" s="66"/>
      <c r="U16" s="66"/>
      <c r="V16" s="67"/>
      <c r="W16" s="65">
        <v>-2392</v>
      </c>
      <c r="X16" s="66"/>
      <c r="Y16" s="66"/>
      <c r="Z16" s="66"/>
      <c r="AA16" s="66"/>
      <c r="AB16" s="66"/>
      <c r="AC16" s="67"/>
      <c r="AD16" s="65">
        <v>-2305</v>
      </c>
      <c r="AE16" s="66"/>
      <c r="AF16" s="66"/>
      <c r="AG16" s="66"/>
      <c r="AH16" s="66"/>
      <c r="AI16" s="66"/>
      <c r="AJ16" s="67"/>
      <c r="AK16" s="65" t="s">
        <v>374</v>
      </c>
      <c r="AL16" s="66"/>
      <c r="AM16" s="66"/>
      <c r="AN16" s="66"/>
      <c r="AO16" s="66"/>
      <c r="AP16" s="66"/>
      <c r="AQ16" s="67"/>
      <c r="AR16" s="447"/>
      <c r="AS16" s="448"/>
      <c r="AT16" s="448"/>
      <c r="AU16" s="448"/>
      <c r="AV16" s="448"/>
      <c r="AW16" s="448"/>
      <c r="AX16" s="449"/>
    </row>
    <row r="17" spans="1:50" ht="24.75" customHeight="1" x14ac:dyDescent="0.15">
      <c r="A17" s="467"/>
      <c r="B17" s="468"/>
      <c r="C17" s="468"/>
      <c r="D17" s="468"/>
      <c r="E17" s="468"/>
      <c r="F17" s="469"/>
      <c r="G17" s="478"/>
      <c r="H17" s="479"/>
      <c r="I17" s="294" t="s">
        <v>61</v>
      </c>
      <c r="J17" s="295"/>
      <c r="K17" s="295"/>
      <c r="L17" s="295"/>
      <c r="M17" s="295"/>
      <c r="N17" s="295"/>
      <c r="O17" s="296"/>
      <c r="P17" s="65" t="s">
        <v>374</v>
      </c>
      <c r="Q17" s="66"/>
      <c r="R17" s="66"/>
      <c r="S17" s="66"/>
      <c r="T17" s="66"/>
      <c r="U17" s="66"/>
      <c r="V17" s="67"/>
      <c r="W17" s="65" t="s">
        <v>374</v>
      </c>
      <c r="X17" s="66"/>
      <c r="Y17" s="66"/>
      <c r="Z17" s="66"/>
      <c r="AA17" s="66"/>
      <c r="AB17" s="66"/>
      <c r="AC17" s="67"/>
      <c r="AD17" s="65" t="s">
        <v>374</v>
      </c>
      <c r="AE17" s="66"/>
      <c r="AF17" s="66"/>
      <c r="AG17" s="66"/>
      <c r="AH17" s="66"/>
      <c r="AI17" s="66"/>
      <c r="AJ17" s="67"/>
      <c r="AK17" s="65" t="s">
        <v>374</v>
      </c>
      <c r="AL17" s="66"/>
      <c r="AM17" s="66"/>
      <c r="AN17" s="66"/>
      <c r="AO17" s="66"/>
      <c r="AP17" s="66"/>
      <c r="AQ17" s="67"/>
      <c r="AR17" s="450"/>
      <c r="AS17" s="450"/>
      <c r="AT17" s="450"/>
      <c r="AU17" s="450"/>
      <c r="AV17" s="450"/>
      <c r="AW17" s="450"/>
      <c r="AX17" s="451"/>
    </row>
    <row r="18" spans="1:50" ht="24.75" customHeight="1" x14ac:dyDescent="0.15">
      <c r="A18" s="467"/>
      <c r="B18" s="468"/>
      <c r="C18" s="468"/>
      <c r="D18" s="468"/>
      <c r="E18" s="468"/>
      <c r="F18" s="469"/>
      <c r="G18" s="480"/>
      <c r="H18" s="481"/>
      <c r="I18" s="350" t="s">
        <v>22</v>
      </c>
      <c r="J18" s="351"/>
      <c r="K18" s="351"/>
      <c r="L18" s="351"/>
      <c r="M18" s="351"/>
      <c r="N18" s="351"/>
      <c r="O18" s="352"/>
      <c r="P18" s="320">
        <f>SUM(P13:V17)</f>
        <v>0</v>
      </c>
      <c r="Q18" s="321"/>
      <c r="R18" s="321"/>
      <c r="S18" s="321"/>
      <c r="T18" s="321"/>
      <c r="U18" s="321"/>
      <c r="V18" s="322"/>
      <c r="W18" s="320">
        <f>SUM(W13:AC17)</f>
        <v>1497</v>
      </c>
      <c r="X18" s="321"/>
      <c r="Y18" s="321"/>
      <c r="Z18" s="321"/>
      <c r="AA18" s="321"/>
      <c r="AB18" s="321"/>
      <c r="AC18" s="322"/>
      <c r="AD18" s="320">
        <f t="shared" ref="AD18" si="0">SUM(AD13:AJ17)</f>
        <v>2689</v>
      </c>
      <c r="AE18" s="321"/>
      <c r="AF18" s="321"/>
      <c r="AG18" s="321"/>
      <c r="AH18" s="321"/>
      <c r="AI18" s="321"/>
      <c r="AJ18" s="322"/>
      <c r="AK18" s="320">
        <f t="shared" ref="AK18" si="1">SUM(AK13:AQ17)</f>
        <v>4437</v>
      </c>
      <c r="AL18" s="321"/>
      <c r="AM18" s="321"/>
      <c r="AN18" s="321"/>
      <c r="AO18" s="321"/>
      <c r="AP18" s="321"/>
      <c r="AQ18" s="322"/>
      <c r="AR18" s="320">
        <f t="shared" ref="AR18" si="2">SUM(AR13:AX17)</f>
        <v>2785</v>
      </c>
      <c r="AS18" s="321"/>
      <c r="AT18" s="321"/>
      <c r="AU18" s="321"/>
      <c r="AV18" s="321"/>
      <c r="AW18" s="321"/>
      <c r="AX18" s="323"/>
    </row>
    <row r="19" spans="1:50" ht="24.75" customHeight="1" x14ac:dyDescent="0.15">
      <c r="A19" s="467"/>
      <c r="B19" s="468"/>
      <c r="C19" s="468"/>
      <c r="D19" s="468"/>
      <c r="E19" s="468"/>
      <c r="F19" s="469"/>
      <c r="G19" s="317" t="s">
        <v>10</v>
      </c>
      <c r="H19" s="318"/>
      <c r="I19" s="318"/>
      <c r="J19" s="318"/>
      <c r="K19" s="318"/>
      <c r="L19" s="318"/>
      <c r="M19" s="318"/>
      <c r="N19" s="318"/>
      <c r="O19" s="318"/>
      <c r="P19" s="65">
        <v>0</v>
      </c>
      <c r="Q19" s="66"/>
      <c r="R19" s="66"/>
      <c r="S19" s="66"/>
      <c r="T19" s="66"/>
      <c r="U19" s="66"/>
      <c r="V19" s="67"/>
      <c r="W19" s="65">
        <v>680</v>
      </c>
      <c r="X19" s="66"/>
      <c r="Y19" s="66"/>
      <c r="Z19" s="66"/>
      <c r="AA19" s="66"/>
      <c r="AB19" s="66"/>
      <c r="AC19" s="67"/>
      <c r="AD19" s="65">
        <v>2668</v>
      </c>
      <c r="AE19" s="66"/>
      <c r="AF19" s="66"/>
      <c r="AG19" s="66"/>
      <c r="AH19" s="66"/>
      <c r="AI19" s="66"/>
      <c r="AJ19" s="67"/>
      <c r="AK19" s="319"/>
      <c r="AL19" s="319"/>
      <c r="AM19" s="319"/>
      <c r="AN19" s="319"/>
      <c r="AO19" s="319"/>
      <c r="AP19" s="319"/>
      <c r="AQ19" s="319"/>
      <c r="AR19" s="319"/>
      <c r="AS19" s="319"/>
      <c r="AT19" s="319"/>
      <c r="AU19" s="319"/>
      <c r="AV19" s="319"/>
      <c r="AW19" s="319"/>
      <c r="AX19" s="324"/>
    </row>
    <row r="20" spans="1:50" ht="24.75" customHeight="1" x14ac:dyDescent="0.15">
      <c r="A20" s="470"/>
      <c r="B20" s="471"/>
      <c r="C20" s="471"/>
      <c r="D20" s="471"/>
      <c r="E20" s="471"/>
      <c r="F20" s="472"/>
      <c r="G20" s="317" t="s">
        <v>11</v>
      </c>
      <c r="H20" s="318"/>
      <c r="I20" s="318"/>
      <c r="J20" s="318"/>
      <c r="K20" s="318"/>
      <c r="L20" s="318"/>
      <c r="M20" s="318"/>
      <c r="N20" s="318"/>
      <c r="O20" s="318"/>
      <c r="P20" s="325" t="str">
        <f>IF(P18=0, "-", P19/P18)</f>
        <v>-</v>
      </c>
      <c r="Q20" s="325"/>
      <c r="R20" s="325"/>
      <c r="S20" s="325"/>
      <c r="T20" s="325"/>
      <c r="U20" s="325"/>
      <c r="V20" s="325"/>
      <c r="W20" s="325">
        <f>IF(W18=0, "-", W19/W18)</f>
        <v>0.45424181696726784</v>
      </c>
      <c r="X20" s="325"/>
      <c r="Y20" s="325"/>
      <c r="Z20" s="325"/>
      <c r="AA20" s="325"/>
      <c r="AB20" s="325"/>
      <c r="AC20" s="325"/>
      <c r="AD20" s="325">
        <f>IF(AD18=0, "-", AD19/AD18)</f>
        <v>0.99219040535515057</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80"/>
      <c r="AA21" s="81"/>
      <c r="AB21" s="258" t="s">
        <v>12</v>
      </c>
      <c r="AC21" s="259"/>
      <c r="AD21" s="260"/>
      <c r="AE21" s="280" t="s">
        <v>69</v>
      </c>
      <c r="AF21" s="281"/>
      <c r="AG21" s="281"/>
      <c r="AH21" s="281"/>
      <c r="AI21" s="282"/>
      <c r="AJ21" s="280" t="s">
        <v>70</v>
      </c>
      <c r="AK21" s="281"/>
      <c r="AL21" s="281"/>
      <c r="AM21" s="281"/>
      <c r="AN21" s="282"/>
      <c r="AO21" s="280" t="s">
        <v>71</v>
      </c>
      <c r="AP21" s="281"/>
      <c r="AQ21" s="281"/>
      <c r="AR21" s="281"/>
      <c r="AS21" s="282"/>
      <c r="AT21" s="264" t="s">
        <v>303</v>
      </c>
      <c r="AU21" s="265"/>
      <c r="AV21" s="265"/>
      <c r="AW21" s="265"/>
      <c r="AX21" s="266"/>
    </row>
    <row r="22" spans="1:50" ht="18.75" customHeight="1" x14ac:dyDescent="0.15">
      <c r="A22" s="207"/>
      <c r="B22" s="208"/>
      <c r="C22" s="208"/>
      <c r="D22" s="208"/>
      <c r="E22" s="208"/>
      <c r="F22" s="209"/>
      <c r="G22" s="217"/>
      <c r="H22" s="102"/>
      <c r="I22" s="102"/>
      <c r="J22" s="102"/>
      <c r="K22" s="102"/>
      <c r="L22" s="102"/>
      <c r="M22" s="102"/>
      <c r="N22" s="102"/>
      <c r="O22" s="218"/>
      <c r="P22" s="235"/>
      <c r="Q22" s="102"/>
      <c r="R22" s="102"/>
      <c r="S22" s="102"/>
      <c r="T22" s="102"/>
      <c r="U22" s="102"/>
      <c r="V22" s="102"/>
      <c r="W22" s="102"/>
      <c r="X22" s="218"/>
      <c r="Y22" s="277"/>
      <c r="Z22" s="278"/>
      <c r="AA22" s="279"/>
      <c r="AB22" s="133"/>
      <c r="AC22" s="128"/>
      <c r="AD22" s="129"/>
      <c r="AE22" s="134"/>
      <c r="AF22" s="127"/>
      <c r="AG22" s="127"/>
      <c r="AH22" s="127"/>
      <c r="AI22" s="283"/>
      <c r="AJ22" s="134"/>
      <c r="AK22" s="127"/>
      <c r="AL22" s="127"/>
      <c r="AM22" s="127"/>
      <c r="AN22" s="283"/>
      <c r="AO22" s="134"/>
      <c r="AP22" s="127"/>
      <c r="AQ22" s="127"/>
      <c r="AR22" s="127"/>
      <c r="AS22" s="283"/>
      <c r="AT22" s="58"/>
      <c r="AU22" s="104">
        <v>30</v>
      </c>
      <c r="AV22" s="104"/>
      <c r="AW22" s="102" t="s">
        <v>355</v>
      </c>
      <c r="AX22" s="103"/>
    </row>
    <row r="23" spans="1:50" ht="42.6" customHeight="1" x14ac:dyDescent="0.15">
      <c r="A23" s="210"/>
      <c r="B23" s="208"/>
      <c r="C23" s="208"/>
      <c r="D23" s="208"/>
      <c r="E23" s="208"/>
      <c r="F23" s="209"/>
      <c r="G23" s="326" t="s">
        <v>411</v>
      </c>
      <c r="H23" s="327"/>
      <c r="I23" s="327"/>
      <c r="J23" s="327"/>
      <c r="K23" s="327"/>
      <c r="L23" s="327"/>
      <c r="M23" s="327"/>
      <c r="N23" s="327"/>
      <c r="O23" s="328"/>
      <c r="P23" s="248" t="s">
        <v>412</v>
      </c>
      <c r="Q23" s="189"/>
      <c r="R23" s="189"/>
      <c r="S23" s="189"/>
      <c r="T23" s="189"/>
      <c r="U23" s="189"/>
      <c r="V23" s="189"/>
      <c r="W23" s="189"/>
      <c r="X23" s="190"/>
      <c r="Y23" s="335" t="s">
        <v>14</v>
      </c>
      <c r="Z23" s="336"/>
      <c r="AA23" s="337"/>
      <c r="AB23" s="288" t="s">
        <v>16</v>
      </c>
      <c r="AC23" s="289"/>
      <c r="AD23" s="289"/>
      <c r="AE23" s="87" t="s">
        <v>386</v>
      </c>
      <c r="AF23" s="88"/>
      <c r="AG23" s="88"/>
      <c r="AH23" s="88"/>
      <c r="AI23" s="89"/>
      <c r="AJ23" s="87" t="s">
        <v>386</v>
      </c>
      <c r="AK23" s="88"/>
      <c r="AL23" s="88"/>
      <c r="AM23" s="88"/>
      <c r="AN23" s="89"/>
      <c r="AO23" s="87">
        <v>72.73</v>
      </c>
      <c r="AP23" s="88"/>
      <c r="AQ23" s="88"/>
      <c r="AR23" s="88"/>
      <c r="AS23" s="89"/>
      <c r="AT23" s="220"/>
      <c r="AU23" s="220"/>
      <c r="AV23" s="220"/>
      <c r="AW23" s="220"/>
      <c r="AX23" s="221"/>
    </row>
    <row r="24" spans="1:50" ht="42.6" customHeight="1" x14ac:dyDescent="0.15">
      <c r="A24" s="211"/>
      <c r="B24" s="212"/>
      <c r="C24" s="212"/>
      <c r="D24" s="212"/>
      <c r="E24" s="212"/>
      <c r="F24" s="213"/>
      <c r="G24" s="329"/>
      <c r="H24" s="330"/>
      <c r="I24" s="330"/>
      <c r="J24" s="330"/>
      <c r="K24" s="330"/>
      <c r="L24" s="330"/>
      <c r="M24" s="330"/>
      <c r="N24" s="330"/>
      <c r="O24" s="331"/>
      <c r="P24" s="269"/>
      <c r="Q24" s="269"/>
      <c r="R24" s="269"/>
      <c r="S24" s="269"/>
      <c r="T24" s="269"/>
      <c r="U24" s="269"/>
      <c r="V24" s="269"/>
      <c r="W24" s="269"/>
      <c r="X24" s="270"/>
      <c r="Y24" s="169" t="s">
        <v>65</v>
      </c>
      <c r="Z24" s="115"/>
      <c r="AA24" s="165"/>
      <c r="AB24" s="288" t="s">
        <v>16</v>
      </c>
      <c r="AC24" s="289"/>
      <c r="AD24" s="289"/>
      <c r="AE24" s="87" t="s">
        <v>386</v>
      </c>
      <c r="AF24" s="88"/>
      <c r="AG24" s="88"/>
      <c r="AH24" s="88"/>
      <c r="AI24" s="89"/>
      <c r="AJ24" s="87" t="s">
        <v>386</v>
      </c>
      <c r="AK24" s="88"/>
      <c r="AL24" s="88"/>
      <c r="AM24" s="88"/>
      <c r="AN24" s="89"/>
      <c r="AO24" s="87">
        <v>74.44</v>
      </c>
      <c r="AP24" s="88"/>
      <c r="AQ24" s="88"/>
      <c r="AR24" s="88"/>
      <c r="AS24" s="89"/>
      <c r="AT24" s="87">
        <v>77.78</v>
      </c>
      <c r="AU24" s="88"/>
      <c r="AV24" s="88"/>
      <c r="AW24" s="88"/>
      <c r="AX24" s="90"/>
    </row>
    <row r="25" spans="1:50" ht="42.6" customHeight="1" x14ac:dyDescent="0.15">
      <c r="A25" s="665"/>
      <c r="B25" s="666"/>
      <c r="C25" s="666"/>
      <c r="D25" s="666"/>
      <c r="E25" s="666"/>
      <c r="F25" s="667"/>
      <c r="G25" s="332"/>
      <c r="H25" s="333"/>
      <c r="I25" s="333"/>
      <c r="J25" s="333"/>
      <c r="K25" s="333"/>
      <c r="L25" s="333"/>
      <c r="M25" s="333"/>
      <c r="N25" s="333"/>
      <c r="O25" s="334"/>
      <c r="P25" s="191"/>
      <c r="Q25" s="191"/>
      <c r="R25" s="191"/>
      <c r="S25" s="191"/>
      <c r="T25" s="191"/>
      <c r="U25" s="191"/>
      <c r="V25" s="191"/>
      <c r="W25" s="191"/>
      <c r="X25" s="192"/>
      <c r="Y25" s="114" t="s">
        <v>15</v>
      </c>
      <c r="Z25" s="115"/>
      <c r="AA25" s="165"/>
      <c r="AB25" s="686" t="s">
        <v>359</v>
      </c>
      <c r="AC25" s="356"/>
      <c r="AD25" s="356"/>
      <c r="AE25" s="87" t="s">
        <v>386</v>
      </c>
      <c r="AF25" s="88"/>
      <c r="AG25" s="88"/>
      <c r="AH25" s="88"/>
      <c r="AI25" s="89"/>
      <c r="AJ25" s="87" t="s">
        <v>386</v>
      </c>
      <c r="AK25" s="88"/>
      <c r="AL25" s="88"/>
      <c r="AM25" s="88"/>
      <c r="AN25" s="89"/>
      <c r="AO25" s="87">
        <f>AO23/AO24*100</f>
        <v>97.702847931219779</v>
      </c>
      <c r="AP25" s="88"/>
      <c r="AQ25" s="88"/>
      <c r="AR25" s="88"/>
      <c r="AS25" s="89"/>
      <c r="AT25" s="261"/>
      <c r="AU25" s="262"/>
      <c r="AV25" s="262"/>
      <c r="AW25" s="262"/>
      <c r="AX25" s="263"/>
    </row>
    <row r="26" spans="1:50" ht="18.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80"/>
      <c r="AA26" s="81"/>
      <c r="AB26" s="258" t="s">
        <v>12</v>
      </c>
      <c r="AC26" s="259"/>
      <c r="AD26" s="260"/>
      <c r="AE26" s="280" t="s">
        <v>69</v>
      </c>
      <c r="AF26" s="281"/>
      <c r="AG26" s="281"/>
      <c r="AH26" s="281"/>
      <c r="AI26" s="282"/>
      <c r="AJ26" s="280" t="s">
        <v>70</v>
      </c>
      <c r="AK26" s="281"/>
      <c r="AL26" s="281"/>
      <c r="AM26" s="281"/>
      <c r="AN26" s="282"/>
      <c r="AO26" s="280" t="s">
        <v>71</v>
      </c>
      <c r="AP26" s="281"/>
      <c r="AQ26" s="281"/>
      <c r="AR26" s="281"/>
      <c r="AS26" s="282"/>
      <c r="AT26" s="290" t="s">
        <v>303</v>
      </c>
      <c r="AU26" s="291"/>
      <c r="AV26" s="291"/>
      <c r="AW26" s="291"/>
      <c r="AX26" s="292"/>
    </row>
    <row r="27" spans="1:50" ht="18.75" customHeight="1" x14ac:dyDescent="0.15">
      <c r="A27" s="207"/>
      <c r="B27" s="208"/>
      <c r="C27" s="208"/>
      <c r="D27" s="208"/>
      <c r="E27" s="208"/>
      <c r="F27" s="209"/>
      <c r="G27" s="217"/>
      <c r="H27" s="102"/>
      <c r="I27" s="102"/>
      <c r="J27" s="102"/>
      <c r="K27" s="102"/>
      <c r="L27" s="102"/>
      <c r="M27" s="102"/>
      <c r="N27" s="102"/>
      <c r="O27" s="218"/>
      <c r="P27" s="235"/>
      <c r="Q27" s="102"/>
      <c r="R27" s="102"/>
      <c r="S27" s="102"/>
      <c r="T27" s="102"/>
      <c r="U27" s="102"/>
      <c r="V27" s="102"/>
      <c r="W27" s="102"/>
      <c r="X27" s="218"/>
      <c r="Y27" s="277"/>
      <c r="Z27" s="278"/>
      <c r="AA27" s="279"/>
      <c r="AB27" s="133"/>
      <c r="AC27" s="128"/>
      <c r="AD27" s="129"/>
      <c r="AE27" s="134"/>
      <c r="AF27" s="127"/>
      <c r="AG27" s="127"/>
      <c r="AH27" s="127"/>
      <c r="AI27" s="283"/>
      <c r="AJ27" s="134"/>
      <c r="AK27" s="127"/>
      <c r="AL27" s="127"/>
      <c r="AM27" s="127"/>
      <c r="AN27" s="283"/>
      <c r="AO27" s="134"/>
      <c r="AP27" s="127"/>
      <c r="AQ27" s="127"/>
      <c r="AR27" s="127"/>
      <c r="AS27" s="283"/>
      <c r="AT27" s="58"/>
      <c r="AU27" s="104">
        <v>30</v>
      </c>
      <c r="AV27" s="104"/>
      <c r="AW27" s="102" t="s">
        <v>355</v>
      </c>
      <c r="AX27" s="103"/>
    </row>
    <row r="28" spans="1:50" ht="41.25" customHeight="1" x14ac:dyDescent="0.15">
      <c r="A28" s="210"/>
      <c r="B28" s="208"/>
      <c r="C28" s="208"/>
      <c r="D28" s="208"/>
      <c r="E28" s="208"/>
      <c r="F28" s="209"/>
      <c r="G28" s="326" t="s">
        <v>413</v>
      </c>
      <c r="H28" s="327"/>
      <c r="I28" s="327"/>
      <c r="J28" s="327"/>
      <c r="K28" s="327"/>
      <c r="L28" s="327"/>
      <c r="M28" s="327"/>
      <c r="N28" s="327"/>
      <c r="O28" s="328"/>
      <c r="P28" s="248" t="s">
        <v>387</v>
      </c>
      <c r="Q28" s="189"/>
      <c r="R28" s="189"/>
      <c r="S28" s="189"/>
      <c r="T28" s="189"/>
      <c r="U28" s="189"/>
      <c r="V28" s="189"/>
      <c r="W28" s="189"/>
      <c r="X28" s="190"/>
      <c r="Y28" s="335" t="s">
        <v>14</v>
      </c>
      <c r="Z28" s="336"/>
      <c r="AA28" s="337"/>
      <c r="AB28" s="338" t="s">
        <v>388</v>
      </c>
      <c r="AC28" s="338"/>
      <c r="AD28" s="338"/>
      <c r="AE28" s="87" t="s">
        <v>386</v>
      </c>
      <c r="AF28" s="88"/>
      <c r="AG28" s="88"/>
      <c r="AH28" s="88"/>
      <c r="AI28" s="89"/>
      <c r="AJ28" s="87" t="s">
        <v>386</v>
      </c>
      <c r="AK28" s="88"/>
      <c r="AL28" s="88"/>
      <c r="AM28" s="88"/>
      <c r="AN28" s="89"/>
      <c r="AO28" s="87">
        <v>137</v>
      </c>
      <c r="AP28" s="88"/>
      <c r="AQ28" s="88"/>
      <c r="AR28" s="88"/>
      <c r="AS28" s="89"/>
      <c r="AT28" s="220"/>
      <c r="AU28" s="220"/>
      <c r="AV28" s="220"/>
      <c r="AW28" s="220"/>
      <c r="AX28" s="221"/>
    </row>
    <row r="29" spans="1:50" ht="41.25" customHeight="1" x14ac:dyDescent="0.15">
      <c r="A29" s="211"/>
      <c r="B29" s="212"/>
      <c r="C29" s="212"/>
      <c r="D29" s="212"/>
      <c r="E29" s="212"/>
      <c r="F29" s="213"/>
      <c r="G29" s="329"/>
      <c r="H29" s="330"/>
      <c r="I29" s="330"/>
      <c r="J29" s="330"/>
      <c r="K29" s="330"/>
      <c r="L29" s="330"/>
      <c r="M29" s="330"/>
      <c r="N29" s="330"/>
      <c r="O29" s="331"/>
      <c r="P29" s="269"/>
      <c r="Q29" s="269"/>
      <c r="R29" s="269"/>
      <c r="S29" s="269"/>
      <c r="T29" s="269"/>
      <c r="U29" s="269"/>
      <c r="V29" s="269"/>
      <c r="W29" s="269"/>
      <c r="X29" s="270"/>
      <c r="Y29" s="169" t="s">
        <v>65</v>
      </c>
      <c r="Z29" s="115"/>
      <c r="AA29" s="165"/>
      <c r="AB29" s="284" t="s">
        <v>388</v>
      </c>
      <c r="AC29" s="284"/>
      <c r="AD29" s="284"/>
      <c r="AE29" s="87" t="s">
        <v>386</v>
      </c>
      <c r="AF29" s="88"/>
      <c r="AG29" s="88"/>
      <c r="AH29" s="88"/>
      <c r="AI29" s="89"/>
      <c r="AJ29" s="87" t="s">
        <v>386</v>
      </c>
      <c r="AK29" s="88"/>
      <c r="AL29" s="88"/>
      <c r="AM29" s="88"/>
      <c r="AN29" s="89"/>
      <c r="AO29" s="87">
        <v>136</v>
      </c>
      <c r="AP29" s="88"/>
      <c r="AQ29" s="88"/>
      <c r="AR29" s="88"/>
      <c r="AS29" s="89"/>
      <c r="AT29" s="87">
        <v>154</v>
      </c>
      <c r="AU29" s="88"/>
      <c r="AV29" s="88"/>
      <c r="AW29" s="88"/>
      <c r="AX29" s="90"/>
    </row>
    <row r="30" spans="1:50" ht="41.25" customHeight="1" x14ac:dyDescent="0.15">
      <c r="A30" s="665"/>
      <c r="B30" s="666"/>
      <c r="C30" s="666"/>
      <c r="D30" s="666"/>
      <c r="E30" s="666"/>
      <c r="F30" s="667"/>
      <c r="G30" s="332"/>
      <c r="H30" s="333"/>
      <c r="I30" s="333"/>
      <c r="J30" s="333"/>
      <c r="K30" s="333"/>
      <c r="L30" s="333"/>
      <c r="M30" s="333"/>
      <c r="N30" s="333"/>
      <c r="O30" s="334"/>
      <c r="P30" s="191"/>
      <c r="Q30" s="191"/>
      <c r="R30" s="191"/>
      <c r="S30" s="191"/>
      <c r="T30" s="191"/>
      <c r="U30" s="191"/>
      <c r="V30" s="191"/>
      <c r="W30" s="191"/>
      <c r="X30" s="192"/>
      <c r="Y30" s="114" t="s">
        <v>15</v>
      </c>
      <c r="Z30" s="115"/>
      <c r="AA30" s="165"/>
      <c r="AB30" s="356" t="s">
        <v>16</v>
      </c>
      <c r="AC30" s="356"/>
      <c r="AD30" s="356"/>
      <c r="AE30" s="87" t="s">
        <v>386</v>
      </c>
      <c r="AF30" s="88"/>
      <c r="AG30" s="88"/>
      <c r="AH30" s="88"/>
      <c r="AI30" s="89"/>
      <c r="AJ30" s="87" t="s">
        <v>386</v>
      </c>
      <c r="AK30" s="88"/>
      <c r="AL30" s="88"/>
      <c r="AM30" s="88"/>
      <c r="AN30" s="89"/>
      <c r="AO30" s="87">
        <f>AO28/AO29*100</f>
        <v>100.73529411764706</v>
      </c>
      <c r="AP30" s="88"/>
      <c r="AQ30" s="88"/>
      <c r="AR30" s="88"/>
      <c r="AS30" s="89"/>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80"/>
      <c r="AA31" s="81"/>
      <c r="AB31" s="258" t="s">
        <v>12</v>
      </c>
      <c r="AC31" s="259"/>
      <c r="AD31" s="260"/>
      <c r="AE31" s="280" t="s">
        <v>69</v>
      </c>
      <c r="AF31" s="281"/>
      <c r="AG31" s="281"/>
      <c r="AH31" s="281"/>
      <c r="AI31" s="282"/>
      <c r="AJ31" s="280" t="s">
        <v>70</v>
      </c>
      <c r="AK31" s="281"/>
      <c r="AL31" s="281"/>
      <c r="AM31" s="281"/>
      <c r="AN31" s="282"/>
      <c r="AO31" s="280" t="s">
        <v>71</v>
      </c>
      <c r="AP31" s="281"/>
      <c r="AQ31" s="281"/>
      <c r="AR31" s="281"/>
      <c r="AS31" s="282"/>
      <c r="AT31" s="264" t="s">
        <v>303</v>
      </c>
      <c r="AU31" s="265"/>
      <c r="AV31" s="265"/>
      <c r="AW31" s="265"/>
      <c r="AX31" s="266"/>
    </row>
    <row r="32" spans="1:50" ht="18.75" hidden="1" customHeight="1" x14ac:dyDescent="0.15">
      <c r="A32" s="207"/>
      <c r="B32" s="208"/>
      <c r="C32" s="208"/>
      <c r="D32" s="208"/>
      <c r="E32" s="208"/>
      <c r="F32" s="209"/>
      <c r="G32" s="217"/>
      <c r="H32" s="102"/>
      <c r="I32" s="102"/>
      <c r="J32" s="102"/>
      <c r="K32" s="102"/>
      <c r="L32" s="102"/>
      <c r="M32" s="102"/>
      <c r="N32" s="102"/>
      <c r="O32" s="218"/>
      <c r="P32" s="235"/>
      <c r="Q32" s="102"/>
      <c r="R32" s="102"/>
      <c r="S32" s="102"/>
      <c r="T32" s="102"/>
      <c r="U32" s="102"/>
      <c r="V32" s="102"/>
      <c r="W32" s="102"/>
      <c r="X32" s="218"/>
      <c r="Y32" s="277"/>
      <c r="Z32" s="278"/>
      <c r="AA32" s="279"/>
      <c r="AB32" s="133"/>
      <c r="AC32" s="128"/>
      <c r="AD32" s="129"/>
      <c r="AE32" s="134"/>
      <c r="AF32" s="127"/>
      <c r="AG32" s="127"/>
      <c r="AH32" s="127"/>
      <c r="AI32" s="283"/>
      <c r="AJ32" s="134"/>
      <c r="AK32" s="127"/>
      <c r="AL32" s="127"/>
      <c r="AM32" s="127"/>
      <c r="AN32" s="283"/>
      <c r="AO32" s="134"/>
      <c r="AP32" s="127"/>
      <c r="AQ32" s="127"/>
      <c r="AR32" s="127"/>
      <c r="AS32" s="283"/>
      <c r="AT32" s="58"/>
      <c r="AU32" s="104"/>
      <c r="AV32" s="104"/>
      <c r="AW32" s="102" t="s">
        <v>355</v>
      </c>
      <c r="AX32" s="103"/>
    </row>
    <row r="33" spans="1:50" ht="22.5" hidden="1" customHeight="1" x14ac:dyDescent="0.15">
      <c r="A33" s="210"/>
      <c r="B33" s="208"/>
      <c r="C33" s="208"/>
      <c r="D33" s="208"/>
      <c r="E33" s="208"/>
      <c r="F33" s="209"/>
      <c r="G33" s="357"/>
      <c r="H33" s="327"/>
      <c r="I33" s="327"/>
      <c r="J33" s="327"/>
      <c r="K33" s="327"/>
      <c r="L33" s="327"/>
      <c r="M33" s="327"/>
      <c r="N33" s="327"/>
      <c r="O33" s="328"/>
      <c r="P33" s="248"/>
      <c r="Q33" s="189"/>
      <c r="R33" s="189"/>
      <c r="S33" s="189"/>
      <c r="T33" s="189"/>
      <c r="U33" s="189"/>
      <c r="V33" s="189"/>
      <c r="W33" s="189"/>
      <c r="X33" s="190"/>
      <c r="Y33" s="335" t="s">
        <v>14</v>
      </c>
      <c r="Z33" s="336"/>
      <c r="AA33" s="337"/>
      <c r="AB33" s="338"/>
      <c r="AC33" s="338"/>
      <c r="AD33" s="338"/>
      <c r="AE33" s="87"/>
      <c r="AF33" s="88"/>
      <c r="AG33" s="88"/>
      <c r="AH33" s="88"/>
      <c r="AI33" s="89"/>
      <c r="AJ33" s="87"/>
      <c r="AK33" s="88"/>
      <c r="AL33" s="88"/>
      <c r="AM33" s="88"/>
      <c r="AN33" s="89"/>
      <c r="AO33" s="87"/>
      <c r="AP33" s="88"/>
      <c r="AQ33" s="88"/>
      <c r="AR33" s="88"/>
      <c r="AS33" s="89"/>
      <c r="AT33" s="220"/>
      <c r="AU33" s="220"/>
      <c r="AV33" s="220"/>
      <c r="AW33" s="220"/>
      <c r="AX33" s="221"/>
    </row>
    <row r="34" spans="1:50" ht="22.5" hidden="1" customHeight="1" x14ac:dyDescent="0.15">
      <c r="A34" s="211"/>
      <c r="B34" s="212"/>
      <c r="C34" s="212"/>
      <c r="D34" s="212"/>
      <c r="E34" s="212"/>
      <c r="F34" s="213"/>
      <c r="G34" s="329"/>
      <c r="H34" s="330"/>
      <c r="I34" s="330"/>
      <c r="J34" s="330"/>
      <c r="K34" s="330"/>
      <c r="L34" s="330"/>
      <c r="M34" s="330"/>
      <c r="N34" s="330"/>
      <c r="O34" s="331"/>
      <c r="P34" s="269"/>
      <c r="Q34" s="269"/>
      <c r="R34" s="269"/>
      <c r="S34" s="269"/>
      <c r="T34" s="269"/>
      <c r="U34" s="269"/>
      <c r="V34" s="269"/>
      <c r="W34" s="269"/>
      <c r="X34" s="270"/>
      <c r="Y34" s="169" t="s">
        <v>65</v>
      </c>
      <c r="Z34" s="115"/>
      <c r="AA34" s="165"/>
      <c r="AB34" s="284"/>
      <c r="AC34" s="284"/>
      <c r="AD34" s="284"/>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65"/>
      <c r="B35" s="666"/>
      <c r="C35" s="666"/>
      <c r="D35" s="666"/>
      <c r="E35" s="666"/>
      <c r="F35" s="667"/>
      <c r="G35" s="332"/>
      <c r="H35" s="333"/>
      <c r="I35" s="333"/>
      <c r="J35" s="333"/>
      <c r="K35" s="333"/>
      <c r="L35" s="333"/>
      <c r="M35" s="333"/>
      <c r="N35" s="333"/>
      <c r="O35" s="334"/>
      <c r="P35" s="191"/>
      <c r="Q35" s="191"/>
      <c r="R35" s="191"/>
      <c r="S35" s="191"/>
      <c r="T35" s="191"/>
      <c r="U35" s="191"/>
      <c r="V35" s="191"/>
      <c r="W35" s="191"/>
      <c r="X35" s="192"/>
      <c r="Y35" s="114" t="s">
        <v>15</v>
      </c>
      <c r="Z35" s="115"/>
      <c r="AA35" s="165"/>
      <c r="AB35" s="356" t="s">
        <v>16</v>
      </c>
      <c r="AC35" s="356"/>
      <c r="AD35" s="356"/>
      <c r="AE35" s="87"/>
      <c r="AF35" s="88"/>
      <c r="AG35" s="88"/>
      <c r="AH35" s="88"/>
      <c r="AI35" s="89"/>
      <c r="AJ35" s="87"/>
      <c r="AK35" s="88"/>
      <c r="AL35" s="88"/>
      <c r="AM35" s="88"/>
      <c r="AN35" s="89"/>
      <c r="AO35" s="87"/>
      <c r="AP35" s="88"/>
      <c r="AQ35" s="88"/>
      <c r="AR35" s="88"/>
      <c r="AS35" s="89"/>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80"/>
      <c r="AA36" s="81"/>
      <c r="AB36" s="258" t="s">
        <v>12</v>
      </c>
      <c r="AC36" s="259"/>
      <c r="AD36" s="260"/>
      <c r="AE36" s="280" t="s">
        <v>69</v>
      </c>
      <c r="AF36" s="281"/>
      <c r="AG36" s="281"/>
      <c r="AH36" s="281"/>
      <c r="AI36" s="282"/>
      <c r="AJ36" s="280" t="s">
        <v>70</v>
      </c>
      <c r="AK36" s="281"/>
      <c r="AL36" s="281"/>
      <c r="AM36" s="281"/>
      <c r="AN36" s="282"/>
      <c r="AO36" s="280" t="s">
        <v>71</v>
      </c>
      <c r="AP36" s="281"/>
      <c r="AQ36" s="281"/>
      <c r="AR36" s="281"/>
      <c r="AS36" s="282"/>
      <c r="AT36" s="264" t="s">
        <v>303</v>
      </c>
      <c r="AU36" s="265"/>
      <c r="AV36" s="265"/>
      <c r="AW36" s="265"/>
      <c r="AX36" s="266"/>
    </row>
    <row r="37" spans="1:50" ht="18.75" hidden="1" customHeight="1" x14ac:dyDescent="0.15">
      <c r="A37" s="207"/>
      <c r="B37" s="208"/>
      <c r="C37" s="208"/>
      <c r="D37" s="208"/>
      <c r="E37" s="208"/>
      <c r="F37" s="209"/>
      <c r="G37" s="217"/>
      <c r="H37" s="102"/>
      <c r="I37" s="102"/>
      <c r="J37" s="102"/>
      <c r="K37" s="102"/>
      <c r="L37" s="102"/>
      <c r="M37" s="102"/>
      <c r="N37" s="102"/>
      <c r="O37" s="218"/>
      <c r="P37" s="235"/>
      <c r="Q37" s="102"/>
      <c r="R37" s="102"/>
      <c r="S37" s="102"/>
      <c r="T37" s="102"/>
      <c r="U37" s="102"/>
      <c r="V37" s="102"/>
      <c r="W37" s="102"/>
      <c r="X37" s="218"/>
      <c r="Y37" s="277"/>
      <c r="Z37" s="278"/>
      <c r="AA37" s="279"/>
      <c r="AB37" s="133"/>
      <c r="AC37" s="128"/>
      <c r="AD37" s="129"/>
      <c r="AE37" s="134"/>
      <c r="AF37" s="127"/>
      <c r="AG37" s="127"/>
      <c r="AH37" s="127"/>
      <c r="AI37" s="283"/>
      <c r="AJ37" s="134"/>
      <c r="AK37" s="127"/>
      <c r="AL37" s="127"/>
      <c r="AM37" s="127"/>
      <c r="AN37" s="283"/>
      <c r="AO37" s="134"/>
      <c r="AP37" s="127"/>
      <c r="AQ37" s="127"/>
      <c r="AR37" s="127"/>
      <c r="AS37" s="283"/>
      <c r="AT37" s="58"/>
      <c r="AU37" s="104"/>
      <c r="AV37" s="104"/>
      <c r="AW37" s="102" t="s">
        <v>355</v>
      </c>
      <c r="AX37" s="103"/>
    </row>
    <row r="38" spans="1:50" ht="22.5" hidden="1" customHeight="1" x14ac:dyDescent="0.15">
      <c r="A38" s="210"/>
      <c r="B38" s="208"/>
      <c r="C38" s="208"/>
      <c r="D38" s="208"/>
      <c r="E38" s="208"/>
      <c r="F38" s="209"/>
      <c r="G38" s="357"/>
      <c r="H38" s="327"/>
      <c r="I38" s="327"/>
      <c r="J38" s="327"/>
      <c r="K38" s="327"/>
      <c r="L38" s="327"/>
      <c r="M38" s="327"/>
      <c r="N38" s="327"/>
      <c r="O38" s="328"/>
      <c r="P38" s="189"/>
      <c r="Q38" s="189"/>
      <c r="R38" s="189"/>
      <c r="S38" s="189"/>
      <c r="T38" s="189"/>
      <c r="U38" s="189"/>
      <c r="V38" s="189"/>
      <c r="W38" s="189"/>
      <c r="X38" s="190"/>
      <c r="Y38" s="335" t="s">
        <v>14</v>
      </c>
      <c r="Z38" s="336"/>
      <c r="AA38" s="337"/>
      <c r="AB38" s="338"/>
      <c r="AC38" s="338"/>
      <c r="AD38" s="338"/>
      <c r="AE38" s="87"/>
      <c r="AF38" s="88"/>
      <c r="AG38" s="88"/>
      <c r="AH38" s="88"/>
      <c r="AI38" s="89"/>
      <c r="AJ38" s="87"/>
      <c r="AK38" s="88"/>
      <c r="AL38" s="88"/>
      <c r="AM38" s="88"/>
      <c r="AN38" s="89"/>
      <c r="AO38" s="87"/>
      <c r="AP38" s="88"/>
      <c r="AQ38" s="88"/>
      <c r="AR38" s="88"/>
      <c r="AS38" s="89"/>
      <c r="AT38" s="220"/>
      <c r="AU38" s="220"/>
      <c r="AV38" s="220"/>
      <c r="AW38" s="220"/>
      <c r="AX38" s="221"/>
    </row>
    <row r="39" spans="1:50" ht="22.5" hidden="1" customHeight="1" x14ac:dyDescent="0.15">
      <c r="A39" s="211"/>
      <c r="B39" s="212"/>
      <c r="C39" s="212"/>
      <c r="D39" s="212"/>
      <c r="E39" s="212"/>
      <c r="F39" s="213"/>
      <c r="G39" s="329"/>
      <c r="H39" s="330"/>
      <c r="I39" s="330"/>
      <c r="J39" s="330"/>
      <c r="K39" s="330"/>
      <c r="L39" s="330"/>
      <c r="M39" s="330"/>
      <c r="N39" s="330"/>
      <c r="O39" s="331"/>
      <c r="P39" s="269"/>
      <c r="Q39" s="269"/>
      <c r="R39" s="269"/>
      <c r="S39" s="269"/>
      <c r="T39" s="269"/>
      <c r="U39" s="269"/>
      <c r="V39" s="269"/>
      <c r="W39" s="269"/>
      <c r="X39" s="270"/>
      <c r="Y39" s="169" t="s">
        <v>65</v>
      </c>
      <c r="Z39" s="115"/>
      <c r="AA39" s="165"/>
      <c r="AB39" s="284"/>
      <c r="AC39" s="284"/>
      <c r="AD39" s="284"/>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65"/>
      <c r="B40" s="666"/>
      <c r="C40" s="666"/>
      <c r="D40" s="666"/>
      <c r="E40" s="666"/>
      <c r="F40" s="667"/>
      <c r="G40" s="332"/>
      <c r="H40" s="333"/>
      <c r="I40" s="333"/>
      <c r="J40" s="333"/>
      <c r="K40" s="333"/>
      <c r="L40" s="333"/>
      <c r="M40" s="333"/>
      <c r="N40" s="333"/>
      <c r="O40" s="334"/>
      <c r="P40" s="191"/>
      <c r="Q40" s="191"/>
      <c r="R40" s="191"/>
      <c r="S40" s="191"/>
      <c r="T40" s="191"/>
      <c r="U40" s="191"/>
      <c r="V40" s="191"/>
      <c r="W40" s="191"/>
      <c r="X40" s="192"/>
      <c r="Y40" s="114" t="s">
        <v>15</v>
      </c>
      <c r="Z40" s="115"/>
      <c r="AA40" s="165"/>
      <c r="AB40" s="356" t="s">
        <v>16</v>
      </c>
      <c r="AC40" s="356"/>
      <c r="AD40" s="356"/>
      <c r="AE40" s="87"/>
      <c r="AF40" s="88"/>
      <c r="AG40" s="88"/>
      <c r="AH40" s="88"/>
      <c r="AI40" s="89"/>
      <c r="AJ40" s="87"/>
      <c r="AK40" s="88"/>
      <c r="AL40" s="88"/>
      <c r="AM40" s="88"/>
      <c r="AN40" s="89"/>
      <c r="AO40" s="87"/>
      <c r="AP40" s="88"/>
      <c r="AQ40" s="88"/>
      <c r="AR40" s="88"/>
      <c r="AS40" s="89"/>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80"/>
      <c r="AA41" s="81"/>
      <c r="AB41" s="258" t="s">
        <v>12</v>
      </c>
      <c r="AC41" s="259"/>
      <c r="AD41" s="260"/>
      <c r="AE41" s="280" t="s">
        <v>69</v>
      </c>
      <c r="AF41" s="281"/>
      <c r="AG41" s="281"/>
      <c r="AH41" s="281"/>
      <c r="AI41" s="282"/>
      <c r="AJ41" s="280" t="s">
        <v>70</v>
      </c>
      <c r="AK41" s="281"/>
      <c r="AL41" s="281"/>
      <c r="AM41" s="281"/>
      <c r="AN41" s="282"/>
      <c r="AO41" s="280" t="s">
        <v>71</v>
      </c>
      <c r="AP41" s="281"/>
      <c r="AQ41" s="281"/>
      <c r="AR41" s="281"/>
      <c r="AS41" s="282"/>
      <c r="AT41" s="264" t="s">
        <v>303</v>
      </c>
      <c r="AU41" s="265"/>
      <c r="AV41" s="265"/>
      <c r="AW41" s="265"/>
      <c r="AX41" s="266"/>
    </row>
    <row r="42" spans="1:50" ht="18.75" hidden="1" customHeight="1" x14ac:dyDescent="0.15">
      <c r="A42" s="207"/>
      <c r="B42" s="208"/>
      <c r="C42" s="208"/>
      <c r="D42" s="208"/>
      <c r="E42" s="208"/>
      <c r="F42" s="209"/>
      <c r="G42" s="217"/>
      <c r="H42" s="102"/>
      <c r="I42" s="102"/>
      <c r="J42" s="102"/>
      <c r="K42" s="102"/>
      <c r="L42" s="102"/>
      <c r="M42" s="102"/>
      <c r="N42" s="102"/>
      <c r="O42" s="218"/>
      <c r="P42" s="235"/>
      <c r="Q42" s="102"/>
      <c r="R42" s="102"/>
      <c r="S42" s="102"/>
      <c r="T42" s="102"/>
      <c r="U42" s="102"/>
      <c r="V42" s="102"/>
      <c r="W42" s="102"/>
      <c r="X42" s="218"/>
      <c r="Y42" s="277"/>
      <c r="Z42" s="278"/>
      <c r="AA42" s="279"/>
      <c r="AB42" s="133"/>
      <c r="AC42" s="128"/>
      <c r="AD42" s="129"/>
      <c r="AE42" s="134"/>
      <c r="AF42" s="127"/>
      <c r="AG42" s="127"/>
      <c r="AH42" s="127"/>
      <c r="AI42" s="283"/>
      <c r="AJ42" s="134"/>
      <c r="AK42" s="127"/>
      <c r="AL42" s="127"/>
      <c r="AM42" s="127"/>
      <c r="AN42" s="283"/>
      <c r="AO42" s="134"/>
      <c r="AP42" s="127"/>
      <c r="AQ42" s="127"/>
      <c r="AR42" s="127"/>
      <c r="AS42" s="283"/>
      <c r="AT42" s="58"/>
      <c r="AU42" s="104"/>
      <c r="AV42" s="104"/>
      <c r="AW42" s="102" t="s">
        <v>355</v>
      </c>
      <c r="AX42" s="103"/>
    </row>
    <row r="43" spans="1:50" ht="22.5" hidden="1" customHeight="1" x14ac:dyDescent="0.15">
      <c r="A43" s="210"/>
      <c r="B43" s="208"/>
      <c r="C43" s="208"/>
      <c r="D43" s="208"/>
      <c r="E43" s="208"/>
      <c r="F43" s="209"/>
      <c r="G43" s="357"/>
      <c r="H43" s="327"/>
      <c r="I43" s="327"/>
      <c r="J43" s="327"/>
      <c r="K43" s="327"/>
      <c r="L43" s="327"/>
      <c r="M43" s="327"/>
      <c r="N43" s="327"/>
      <c r="O43" s="328"/>
      <c r="P43" s="189"/>
      <c r="Q43" s="189"/>
      <c r="R43" s="189"/>
      <c r="S43" s="189"/>
      <c r="T43" s="189"/>
      <c r="U43" s="189"/>
      <c r="V43" s="189"/>
      <c r="W43" s="189"/>
      <c r="X43" s="190"/>
      <c r="Y43" s="335" t="s">
        <v>14</v>
      </c>
      <c r="Z43" s="336"/>
      <c r="AA43" s="337"/>
      <c r="AB43" s="338"/>
      <c r="AC43" s="338"/>
      <c r="AD43" s="338"/>
      <c r="AE43" s="87"/>
      <c r="AF43" s="88"/>
      <c r="AG43" s="88"/>
      <c r="AH43" s="88"/>
      <c r="AI43" s="89"/>
      <c r="AJ43" s="87"/>
      <c r="AK43" s="88"/>
      <c r="AL43" s="88"/>
      <c r="AM43" s="88"/>
      <c r="AN43" s="89"/>
      <c r="AO43" s="87"/>
      <c r="AP43" s="88"/>
      <c r="AQ43" s="88"/>
      <c r="AR43" s="88"/>
      <c r="AS43" s="89"/>
      <c r="AT43" s="220"/>
      <c r="AU43" s="220"/>
      <c r="AV43" s="220"/>
      <c r="AW43" s="220"/>
      <c r="AX43" s="221"/>
    </row>
    <row r="44" spans="1:50" ht="22.5" hidden="1" customHeight="1" x14ac:dyDescent="0.15">
      <c r="A44" s="211"/>
      <c r="B44" s="212"/>
      <c r="C44" s="212"/>
      <c r="D44" s="212"/>
      <c r="E44" s="212"/>
      <c r="F44" s="213"/>
      <c r="G44" s="329"/>
      <c r="H44" s="330"/>
      <c r="I44" s="330"/>
      <c r="J44" s="330"/>
      <c r="K44" s="330"/>
      <c r="L44" s="330"/>
      <c r="M44" s="330"/>
      <c r="N44" s="330"/>
      <c r="O44" s="331"/>
      <c r="P44" s="269"/>
      <c r="Q44" s="269"/>
      <c r="R44" s="269"/>
      <c r="S44" s="269"/>
      <c r="T44" s="269"/>
      <c r="U44" s="269"/>
      <c r="V44" s="269"/>
      <c r="W44" s="269"/>
      <c r="X44" s="270"/>
      <c r="Y44" s="169" t="s">
        <v>65</v>
      </c>
      <c r="Z44" s="115"/>
      <c r="AA44" s="165"/>
      <c r="AB44" s="284"/>
      <c r="AC44" s="284"/>
      <c r="AD44" s="284"/>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11"/>
      <c r="B45" s="212"/>
      <c r="C45" s="212"/>
      <c r="D45" s="212"/>
      <c r="E45" s="212"/>
      <c r="F45" s="213"/>
      <c r="G45" s="329"/>
      <c r="H45" s="330"/>
      <c r="I45" s="330"/>
      <c r="J45" s="330"/>
      <c r="K45" s="330"/>
      <c r="L45" s="330"/>
      <c r="M45" s="330"/>
      <c r="N45" s="330"/>
      <c r="O45" s="331"/>
      <c r="P45" s="269"/>
      <c r="Q45" s="269"/>
      <c r="R45" s="269"/>
      <c r="S45" s="269"/>
      <c r="T45" s="269"/>
      <c r="U45" s="269"/>
      <c r="V45" s="269"/>
      <c r="W45" s="269"/>
      <c r="X45" s="270"/>
      <c r="Y45" s="258" t="s">
        <v>15</v>
      </c>
      <c r="Z45" s="259"/>
      <c r="AA45" s="260"/>
      <c r="AB45" s="356" t="s">
        <v>16</v>
      </c>
      <c r="AC45" s="356"/>
      <c r="AD45" s="356"/>
      <c r="AE45" s="87"/>
      <c r="AF45" s="88"/>
      <c r="AG45" s="88"/>
      <c r="AH45" s="88"/>
      <c r="AI45" s="89"/>
      <c r="AJ45" s="87"/>
      <c r="AK45" s="88"/>
      <c r="AL45" s="88"/>
      <c r="AM45" s="88"/>
      <c r="AN45" s="89"/>
      <c r="AO45" s="87"/>
      <c r="AP45" s="88"/>
      <c r="AQ45" s="88"/>
      <c r="AR45" s="88"/>
      <c r="AS45" s="89"/>
      <c r="AT45" s="261"/>
      <c r="AU45" s="262"/>
      <c r="AV45" s="262"/>
      <c r="AW45" s="262"/>
      <c r="AX45" s="263"/>
    </row>
    <row r="46" spans="1:50" ht="22.5" hidden="1"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28" t="s">
        <v>320</v>
      </c>
      <c r="B47" s="689" t="s">
        <v>317</v>
      </c>
      <c r="C47" s="230"/>
      <c r="D47" s="230"/>
      <c r="E47" s="230"/>
      <c r="F47" s="231"/>
      <c r="G47" s="624" t="s">
        <v>311</v>
      </c>
      <c r="H47" s="624"/>
      <c r="I47" s="624"/>
      <c r="J47" s="624"/>
      <c r="K47" s="624"/>
      <c r="L47" s="624"/>
      <c r="M47" s="624"/>
      <c r="N47" s="624"/>
      <c r="O47" s="624"/>
      <c r="P47" s="624"/>
      <c r="Q47" s="624"/>
      <c r="R47" s="624"/>
      <c r="S47" s="624"/>
      <c r="T47" s="624"/>
      <c r="U47" s="624"/>
      <c r="V47" s="624"/>
      <c r="W47" s="624"/>
      <c r="X47" s="624"/>
      <c r="Y47" s="624"/>
      <c r="Z47" s="624"/>
      <c r="AA47" s="694"/>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28"/>
      <c r="B48" s="689"/>
      <c r="C48" s="230"/>
      <c r="D48" s="230"/>
      <c r="E48" s="230"/>
      <c r="F48" s="231"/>
      <c r="G48" s="102"/>
      <c r="H48" s="102"/>
      <c r="I48" s="102"/>
      <c r="J48" s="102"/>
      <c r="K48" s="102"/>
      <c r="L48" s="102"/>
      <c r="M48" s="102"/>
      <c r="N48" s="102"/>
      <c r="O48" s="102"/>
      <c r="P48" s="102"/>
      <c r="Q48" s="102"/>
      <c r="R48" s="102"/>
      <c r="S48" s="102"/>
      <c r="T48" s="102"/>
      <c r="U48" s="102"/>
      <c r="V48" s="102"/>
      <c r="W48" s="102"/>
      <c r="X48" s="102"/>
      <c r="Y48" s="102"/>
      <c r="Z48" s="102"/>
      <c r="AA48" s="218"/>
      <c r="AB48" s="235"/>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28"/>
      <c r="B49" s="689"/>
      <c r="C49" s="230"/>
      <c r="D49" s="230"/>
      <c r="E49" s="230"/>
      <c r="F49" s="231"/>
      <c r="G49" s="342"/>
      <c r="H49" s="342"/>
      <c r="I49" s="342"/>
      <c r="J49" s="342"/>
      <c r="K49" s="342"/>
      <c r="L49" s="342"/>
      <c r="M49" s="342"/>
      <c r="N49" s="342"/>
      <c r="O49" s="342"/>
      <c r="P49" s="342"/>
      <c r="Q49" s="342"/>
      <c r="R49" s="342"/>
      <c r="S49" s="342"/>
      <c r="T49" s="342"/>
      <c r="U49" s="342"/>
      <c r="V49" s="342"/>
      <c r="W49" s="342"/>
      <c r="X49" s="342"/>
      <c r="Y49" s="342"/>
      <c r="Z49" s="342"/>
      <c r="AA49" s="343"/>
      <c r="AB49" s="617"/>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8"/>
    </row>
    <row r="50" spans="1:50" ht="22.5" hidden="1" customHeight="1" x14ac:dyDescent="0.15">
      <c r="A50" s="228"/>
      <c r="B50" s="689"/>
      <c r="C50" s="230"/>
      <c r="D50" s="230"/>
      <c r="E50" s="230"/>
      <c r="F50" s="231"/>
      <c r="G50" s="344"/>
      <c r="H50" s="344"/>
      <c r="I50" s="344"/>
      <c r="J50" s="344"/>
      <c r="K50" s="344"/>
      <c r="L50" s="344"/>
      <c r="M50" s="344"/>
      <c r="N50" s="344"/>
      <c r="O50" s="344"/>
      <c r="P50" s="344"/>
      <c r="Q50" s="344"/>
      <c r="R50" s="344"/>
      <c r="S50" s="344"/>
      <c r="T50" s="344"/>
      <c r="U50" s="344"/>
      <c r="V50" s="344"/>
      <c r="W50" s="344"/>
      <c r="X50" s="344"/>
      <c r="Y50" s="344"/>
      <c r="Z50" s="344"/>
      <c r="AA50" s="345"/>
      <c r="AB50" s="619"/>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0"/>
    </row>
    <row r="51" spans="1:50" ht="22.5" hidden="1" customHeight="1" x14ac:dyDescent="0.15">
      <c r="A51" s="228"/>
      <c r="B51" s="690"/>
      <c r="C51" s="232"/>
      <c r="D51" s="232"/>
      <c r="E51" s="232"/>
      <c r="F51" s="233"/>
      <c r="G51" s="346"/>
      <c r="H51" s="346"/>
      <c r="I51" s="346"/>
      <c r="J51" s="346"/>
      <c r="K51" s="346"/>
      <c r="L51" s="346"/>
      <c r="M51" s="346"/>
      <c r="N51" s="346"/>
      <c r="O51" s="346"/>
      <c r="P51" s="346"/>
      <c r="Q51" s="346"/>
      <c r="R51" s="346"/>
      <c r="S51" s="346"/>
      <c r="T51" s="346"/>
      <c r="U51" s="346"/>
      <c r="V51" s="346"/>
      <c r="W51" s="346"/>
      <c r="X51" s="346"/>
      <c r="Y51" s="346"/>
      <c r="Z51" s="346"/>
      <c r="AA51" s="347"/>
      <c r="AB51" s="621"/>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2"/>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102"/>
      <c r="I53" s="102"/>
      <c r="J53" s="102"/>
      <c r="K53" s="102"/>
      <c r="L53" s="102"/>
      <c r="M53" s="102"/>
      <c r="N53" s="102"/>
      <c r="O53" s="218"/>
      <c r="P53" s="235"/>
      <c r="Q53" s="102"/>
      <c r="R53" s="102"/>
      <c r="S53" s="102"/>
      <c r="T53" s="102"/>
      <c r="U53" s="102"/>
      <c r="V53" s="102"/>
      <c r="W53" s="102"/>
      <c r="X53" s="218"/>
      <c r="Y53" s="239"/>
      <c r="Z53" s="240"/>
      <c r="AA53" s="241"/>
      <c r="AB53" s="245"/>
      <c r="AC53" s="246"/>
      <c r="AD53" s="247"/>
      <c r="AE53" s="235"/>
      <c r="AF53" s="102"/>
      <c r="AG53" s="102"/>
      <c r="AH53" s="102"/>
      <c r="AI53" s="218"/>
      <c r="AJ53" s="235"/>
      <c r="AK53" s="102"/>
      <c r="AL53" s="102"/>
      <c r="AM53" s="102"/>
      <c r="AN53" s="218"/>
      <c r="AO53" s="235"/>
      <c r="AP53" s="102"/>
      <c r="AQ53" s="102"/>
      <c r="AR53" s="102"/>
      <c r="AS53" s="218"/>
      <c r="AT53" s="58"/>
      <c r="AU53" s="104"/>
      <c r="AV53" s="104"/>
      <c r="AW53" s="102" t="s">
        <v>355</v>
      </c>
      <c r="AX53" s="103"/>
    </row>
    <row r="54" spans="1:50" ht="22.5" hidden="1" customHeight="1" x14ac:dyDescent="0.15">
      <c r="A54" s="228"/>
      <c r="B54" s="230"/>
      <c r="C54" s="230"/>
      <c r="D54" s="230"/>
      <c r="E54" s="230"/>
      <c r="F54" s="231"/>
      <c r="G54" s="267"/>
      <c r="H54" s="189"/>
      <c r="I54" s="189"/>
      <c r="J54" s="189"/>
      <c r="K54" s="189"/>
      <c r="L54" s="189"/>
      <c r="M54" s="189"/>
      <c r="N54" s="189"/>
      <c r="O54" s="190"/>
      <c r="P54" s="248"/>
      <c r="Q54" s="249"/>
      <c r="R54" s="249"/>
      <c r="S54" s="249"/>
      <c r="T54" s="249"/>
      <c r="U54" s="249"/>
      <c r="V54" s="249"/>
      <c r="W54" s="249"/>
      <c r="X54" s="250"/>
      <c r="Y54" s="255" t="s">
        <v>86</v>
      </c>
      <c r="Z54" s="256"/>
      <c r="AA54" s="257"/>
      <c r="AB54" s="366"/>
      <c r="AC54" s="219"/>
      <c r="AD54" s="219"/>
      <c r="AE54" s="87"/>
      <c r="AF54" s="88"/>
      <c r="AG54" s="88"/>
      <c r="AH54" s="88"/>
      <c r="AI54" s="89"/>
      <c r="AJ54" s="87"/>
      <c r="AK54" s="88"/>
      <c r="AL54" s="88"/>
      <c r="AM54" s="88"/>
      <c r="AN54" s="89"/>
      <c r="AO54" s="87"/>
      <c r="AP54" s="88"/>
      <c r="AQ54" s="88"/>
      <c r="AR54" s="88"/>
      <c r="AS54" s="89"/>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1"/>
      <c r="Q55" s="251"/>
      <c r="R55" s="251"/>
      <c r="S55" s="251"/>
      <c r="T55" s="251"/>
      <c r="U55" s="251"/>
      <c r="V55" s="251"/>
      <c r="W55" s="251"/>
      <c r="X55" s="252"/>
      <c r="Y55" s="222" t="s">
        <v>65</v>
      </c>
      <c r="Z55" s="223"/>
      <c r="AA55" s="224"/>
      <c r="AB55" s="660"/>
      <c r="AC55" s="225"/>
      <c r="AD55" s="225"/>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28"/>
      <c r="B56" s="232"/>
      <c r="C56" s="232"/>
      <c r="D56" s="232"/>
      <c r="E56" s="232"/>
      <c r="F56" s="233"/>
      <c r="G56" s="271"/>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7"/>
      <c r="AF56" s="88"/>
      <c r="AG56" s="88"/>
      <c r="AH56" s="88"/>
      <c r="AI56" s="89"/>
      <c r="AJ56" s="87"/>
      <c r="AK56" s="88"/>
      <c r="AL56" s="88"/>
      <c r="AM56" s="88"/>
      <c r="AN56" s="89"/>
      <c r="AO56" s="87"/>
      <c r="AP56" s="88"/>
      <c r="AQ56" s="88"/>
      <c r="AR56" s="88"/>
      <c r="AS56" s="89"/>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102"/>
      <c r="I58" s="102"/>
      <c r="J58" s="102"/>
      <c r="K58" s="102"/>
      <c r="L58" s="102"/>
      <c r="M58" s="102"/>
      <c r="N58" s="102"/>
      <c r="O58" s="218"/>
      <c r="P58" s="235"/>
      <c r="Q58" s="102"/>
      <c r="R58" s="102"/>
      <c r="S58" s="102"/>
      <c r="T58" s="102"/>
      <c r="U58" s="102"/>
      <c r="V58" s="102"/>
      <c r="W58" s="102"/>
      <c r="X58" s="218"/>
      <c r="Y58" s="239"/>
      <c r="Z58" s="240"/>
      <c r="AA58" s="241"/>
      <c r="AB58" s="245"/>
      <c r="AC58" s="246"/>
      <c r="AD58" s="247"/>
      <c r="AE58" s="235"/>
      <c r="AF58" s="102"/>
      <c r="AG58" s="102"/>
      <c r="AH58" s="102"/>
      <c r="AI58" s="218"/>
      <c r="AJ58" s="235"/>
      <c r="AK58" s="102"/>
      <c r="AL58" s="102"/>
      <c r="AM58" s="102"/>
      <c r="AN58" s="218"/>
      <c r="AO58" s="235"/>
      <c r="AP58" s="102"/>
      <c r="AQ58" s="102"/>
      <c r="AR58" s="102"/>
      <c r="AS58" s="218"/>
      <c r="AT58" s="58"/>
      <c r="AU58" s="104"/>
      <c r="AV58" s="104"/>
      <c r="AW58" s="102" t="s">
        <v>355</v>
      </c>
      <c r="AX58" s="103"/>
    </row>
    <row r="59" spans="1:50" ht="22.5" hidden="1" customHeight="1" x14ac:dyDescent="0.15">
      <c r="A59" s="228"/>
      <c r="B59" s="230"/>
      <c r="C59" s="230"/>
      <c r="D59" s="230"/>
      <c r="E59" s="230"/>
      <c r="F59" s="231"/>
      <c r="G59" s="267"/>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7"/>
      <c r="AF59" s="88"/>
      <c r="AG59" s="88"/>
      <c r="AH59" s="88"/>
      <c r="AI59" s="89"/>
      <c r="AJ59" s="87"/>
      <c r="AK59" s="88"/>
      <c r="AL59" s="88"/>
      <c r="AM59" s="88"/>
      <c r="AN59" s="89"/>
      <c r="AO59" s="87"/>
      <c r="AP59" s="88"/>
      <c r="AQ59" s="88"/>
      <c r="AR59" s="88"/>
      <c r="AS59" s="89"/>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1"/>
      <c r="Q60" s="251"/>
      <c r="R60" s="251"/>
      <c r="S60" s="251"/>
      <c r="T60" s="251"/>
      <c r="U60" s="251"/>
      <c r="V60" s="251"/>
      <c r="W60" s="251"/>
      <c r="X60" s="252"/>
      <c r="Y60" s="222" t="s">
        <v>65</v>
      </c>
      <c r="Z60" s="223"/>
      <c r="AA60" s="224"/>
      <c r="AB60" s="225"/>
      <c r="AC60" s="225"/>
      <c r="AD60" s="225"/>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28"/>
      <c r="B61" s="232"/>
      <c r="C61" s="232"/>
      <c r="D61" s="232"/>
      <c r="E61" s="232"/>
      <c r="F61" s="233"/>
      <c r="G61" s="271"/>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7"/>
      <c r="AF61" s="88"/>
      <c r="AG61" s="88"/>
      <c r="AH61" s="88"/>
      <c r="AI61" s="89"/>
      <c r="AJ61" s="87"/>
      <c r="AK61" s="88"/>
      <c r="AL61" s="88"/>
      <c r="AM61" s="88"/>
      <c r="AN61" s="89"/>
      <c r="AO61" s="87"/>
      <c r="AP61" s="88"/>
      <c r="AQ61" s="88"/>
      <c r="AR61" s="88"/>
      <c r="AS61" s="89"/>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102"/>
      <c r="I63" s="102"/>
      <c r="J63" s="102"/>
      <c r="K63" s="102"/>
      <c r="L63" s="102"/>
      <c r="M63" s="102"/>
      <c r="N63" s="102"/>
      <c r="O63" s="218"/>
      <c r="P63" s="235"/>
      <c r="Q63" s="102"/>
      <c r="R63" s="102"/>
      <c r="S63" s="102"/>
      <c r="T63" s="102"/>
      <c r="U63" s="102"/>
      <c r="V63" s="102"/>
      <c r="W63" s="102"/>
      <c r="X63" s="218"/>
      <c r="Y63" s="239"/>
      <c r="Z63" s="240"/>
      <c r="AA63" s="241"/>
      <c r="AB63" s="245"/>
      <c r="AC63" s="246"/>
      <c r="AD63" s="247"/>
      <c r="AE63" s="235"/>
      <c r="AF63" s="102"/>
      <c r="AG63" s="102"/>
      <c r="AH63" s="102"/>
      <c r="AI63" s="218"/>
      <c r="AJ63" s="235"/>
      <c r="AK63" s="102"/>
      <c r="AL63" s="102"/>
      <c r="AM63" s="102"/>
      <c r="AN63" s="218"/>
      <c r="AO63" s="235"/>
      <c r="AP63" s="102"/>
      <c r="AQ63" s="102"/>
      <c r="AR63" s="102"/>
      <c r="AS63" s="218"/>
      <c r="AT63" s="58"/>
      <c r="AU63" s="104"/>
      <c r="AV63" s="104"/>
      <c r="AW63" s="102" t="s">
        <v>355</v>
      </c>
      <c r="AX63" s="103"/>
    </row>
    <row r="64" spans="1:50" ht="22.5" hidden="1" customHeight="1" x14ac:dyDescent="0.15">
      <c r="A64" s="228"/>
      <c r="B64" s="230"/>
      <c r="C64" s="230"/>
      <c r="D64" s="230"/>
      <c r="E64" s="230"/>
      <c r="F64" s="231"/>
      <c r="G64" s="267"/>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7"/>
      <c r="AF64" s="88"/>
      <c r="AG64" s="88"/>
      <c r="AH64" s="88"/>
      <c r="AI64" s="89"/>
      <c r="AJ64" s="87"/>
      <c r="AK64" s="88"/>
      <c r="AL64" s="88"/>
      <c r="AM64" s="88"/>
      <c r="AN64" s="89"/>
      <c r="AO64" s="87"/>
      <c r="AP64" s="88"/>
      <c r="AQ64" s="88"/>
      <c r="AR64" s="88"/>
      <c r="AS64" s="89"/>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1"/>
      <c r="Q65" s="251"/>
      <c r="R65" s="251"/>
      <c r="S65" s="251"/>
      <c r="T65" s="251"/>
      <c r="U65" s="251"/>
      <c r="V65" s="251"/>
      <c r="W65" s="251"/>
      <c r="X65" s="252"/>
      <c r="Y65" s="222" t="s">
        <v>65</v>
      </c>
      <c r="Z65" s="223"/>
      <c r="AA65" s="224"/>
      <c r="AB65" s="225"/>
      <c r="AC65" s="225"/>
      <c r="AD65" s="225"/>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29"/>
      <c r="B66" s="232"/>
      <c r="C66" s="232"/>
      <c r="D66" s="232"/>
      <c r="E66" s="232"/>
      <c r="F66" s="233"/>
      <c r="G66" s="271"/>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7"/>
      <c r="AF66" s="88"/>
      <c r="AG66" s="88"/>
      <c r="AH66" s="88"/>
      <c r="AI66" s="89"/>
      <c r="AJ66" s="87"/>
      <c r="AK66" s="88"/>
      <c r="AL66" s="88"/>
      <c r="AM66" s="88"/>
      <c r="AN66" s="89"/>
      <c r="AO66" s="87"/>
      <c r="AP66" s="88"/>
      <c r="AQ66" s="88"/>
      <c r="AR66" s="88"/>
      <c r="AS66" s="89"/>
      <c r="AT66" s="261"/>
      <c r="AU66" s="262"/>
      <c r="AV66" s="262"/>
      <c r="AW66" s="262"/>
      <c r="AX66" s="263"/>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80"/>
      <c r="AA67" s="81"/>
      <c r="AB67" s="114" t="s">
        <v>12</v>
      </c>
      <c r="AC67" s="115"/>
      <c r="AD67" s="165"/>
      <c r="AE67" s="661" t="s">
        <v>69</v>
      </c>
      <c r="AF67" s="112"/>
      <c r="AG67" s="112"/>
      <c r="AH67" s="112"/>
      <c r="AI67" s="112"/>
      <c r="AJ67" s="661" t="s">
        <v>70</v>
      </c>
      <c r="AK67" s="112"/>
      <c r="AL67" s="112"/>
      <c r="AM67" s="112"/>
      <c r="AN67" s="112"/>
      <c r="AO67" s="661" t="s">
        <v>71</v>
      </c>
      <c r="AP67" s="112"/>
      <c r="AQ67" s="112"/>
      <c r="AR67" s="112"/>
      <c r="AS67" s="112"/>
      <c r="AT67" s="170" t="s">
        <v>74</v>
      </c>
      <c r="AU67" s="171"/>
      <c r="AV67" s="171"/>
      <c r="AW67" s="171"/>
      <c r="AX67" s="172"/>
    </row>
    <row r="68" spans="1:60" ht="22.5" customHeight="1" x14ac:dyDescent="0.15">
      <c r="A68" s="179"/>
      <c r="B68" s="180"/>
      <c r="C68" s="180"/>
      <c r="D68" s="180"/>
      <c r="E68" s="180"/>
      <c r="F68" s="181"/>
      <c r="G68" s="407" t="s">
        <v>389</v>
      </c>
      <c r="H68" s="408"/>
      <c r="I68" s="408"/>
      <c r="J68" s="408"/>
      <c r="K68" s="408"/>
      <c r="L68" s="408"/>
      <c r="M68" s="408"/>
      <c r="N68" s="408"/>
      <c r="O68" s="408"/>
      <c r="P68" s="408"/>
      <c r="Q68" s="408"/>
      <c r="R68" s="408"/>
      <c r="S68" s="408"/>
      <c r="T68" s="408"/>
      <c r="U68" s="408"/>
      <c r="V68" s="408"/>
      <c r="W68" s="408"/>
      <c r="X68" s="409"/>
      <c r="Y68" s="339" t="s">
        <v>66</v>
      </c>
      <c r="Z68" s="340"/>
      <c r="AA68" s="341"/>
      <c r="AB68" s="196" t="s">
        <v>390</v>
      </c>
      <c r="AC68" s="197"/>
      <c r="AD68" s="198"/>
      <c r="AE68" s="87">
        <v>0</v>
      </c>
      <c r="AF68" s="88"/>
      <c r="AG68" s="88"/>
      <c r="AH68" s="88"/>
      <c r="AI68" s="89"/>
      <c r="AJ68" s="87">
        <v>3.6</v>
      </c>
      <c r="AK68" s="88"/>
      <c r="AL68" s="88"/>
      <c r="AM68" s="88"/>
      <c r="AN68" s="89"/>
      <c r="AO68" s="87">
        <v>10.3</v>
      </c>
      <c r="AP68" s="88"/>
      <c r="AQ68" s="88"/>
      <c r="AR68" s="88"/>
      <c r="AS68" s="89"/>
      <c r="AT68" s="199"/>
      <c r="AU68" s="199"/>
      <c r="AV68" s="199"/>
      <c r="AW68" s="199"/>
      <c r="AX68" s="200"/>
      <c r="AY68" s="10"/>
      <c r="AZ68" s="10"/>
      <c r="BA68" s="10"/>
      <c r="BB68" s="10"/>
      <c r="BC68" s="10"/>
    </row>
    <row r="69" spans="1:60" ht="22.5" customHeight="1" x14ac:dyDescent="0.15">
      <c r="A69" s="182"/>
      <c r="B69" s="183"/>
      <c r="C69" s="183"/>
      <c r="D69" s="183"/>
      <c r="E69" s="183"/>
      <c r="F69" s="184"/>
      <c r="G69" s="410"/>
      <c r="H69" s="411"/>
      <c r="I69" s="411"/>
      <c r="J69" s="411"/>
      <c r="K69" s="411"/>
      <c r="L69" s="411"/>
      <c r="M69" s="411"/>
      <c r="N69" s="411"/>
      <c r="O69" s="411"/>
      <c r="P69" s="411"/>
      <c r="Q69" s="411"/>
      <c r="R69" s="411"/>
      <c r="S69" s="411"/>
      <c r="T69" s="411"/>
      <c r="U69" s="411"/>
      <c r="V69" s="411"/>
      <c r="W69" s="411"/>
      <c r="X69" s="412"/>
      <c r="Y69" s="201" t="s">
        <v>67</v>
      </c>
      <c r="Z69" s="149"/>
      <c r="AA69" s="150"/>
      <c r="AB69" s="204" t="s">
        <v>390</v>
      </c>
      <c r="AC69" s="205"/>
      <c r="AD69" s="206"/>
      <c r="AE69" s="87" t="s">
        <v>374</v>
      </c>
      <c r="AF69" s="88"/>
      <c r="AG69" s="88"/>
      <c r="AH69" s="88"/>
      <c r="AI69" s="89"/>
      <c r="AJ69" s="87">
        <v>15.7</v>
      </c>
      <c r="AK69" s="88"/>
      <c r="AL69" s="88"/>
      <c r="AM69" s="88"/>
      <c r="AN69" s="89"/>
      <c r="AO69" s="87">
        <v>9.3000000000000007</v>
      </c>
      <c r="AP69" s="88"/>
      <c r="AQ69" s="88"/>
      <c r="AR69" s="88"/>
      <c r="AS69" s="89"/>
      <c r="AT69" s="87">
        <v>7.8</v>
      </c>
      <c r="AU69" s="88"/>
      <c r="AV69" s="88"/>
      <c r="AW69" s="88"/>
      <c r="AX69" s="90"/>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80"/>
      <c r="AA70" s="81"/>
      <c r="AB70" s="114" t="s">
        <v>12</v>
      </c>
      <c r="AC70" s="115"/>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7"/>
      <c r="AF71" s="88"/>
      <c r="AG71" s="88"/>
      <c r="AH71" s="88"/>
      <c r="AI71" s="89"/>
      <c r="AJ71" s="87"/>
      <c r="AK71" s="88"/>
      <c r="AL71" s="88"/>
      <c r="AM71" s="88"/>
      <c r="AN71" s="89"/>
      <c r="AO71" s="87"/>
      <c r="AP71" s="88"/>
      <c r="AQ71" s="88"/>
      <c r="AR71" s="88"/>
      <c r="AS71" s="89"/>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80"/>
      <c r="AA73" s="81"/>
      <c r="AB73" s="114" t="s">
        <v>12</v>
      </c>
      <c r="AC73" s="115"/>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7"/>
      <c r="AF74" s="88"/>
      <c r="AG74" s="88"/>
      <c r="AH74" s="88"/>
      <c r="AI74" s="89"/>
      <c r="AJ74" s="87"/>
      <c r="AK74" s="88"/>
      <c r="AL74" s="88"/>
      <c r="AM74" s="88"/>
      <c r="AN74" s="89"/>
      <c r="AO74" s="87"/>
      <c r="AP74" s="88"/>
      <c r="AQ74" s="88"/>
      <c r="AR74" s="88"/>
      <c r="AS74" s="89"/>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80"/>
      <c r="AA76" s="81"/>
      <c r="AB76" s="114" t="s">
        <v>12</v>
      </c>
      <c r="AC76" s="115"/>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7"/>
      <c r="AF77" s="88"/>
      <c r="AG77" s="88"/>
      <c r="AH77" s="88"/>
      <c r="AI77" s="89"/>
      <c r="AJ77" s="87"/>
      <c r="AK77" s="88"/>
      <c r="AL77" s="88"/>
      <c r="AM77" s="88"/>
      <c r="AN77" s="89"/>
      <c r="AO77" s="87"/>
      <c r="AP77" s="88"/>
      <c r="AQ77" s="88"/>
      <c r="AR77" s="88"/>
      <c r="AS77" s="89"/>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80"/>
      <c r="AA79" s="81"/>
      <c r="AB79" s="114" t="s">
        <v>12</v>
      </c>
      <c r="AC79" s="115"/>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7"/>
      <c r="AF80" s="88"/>
      <c r="AG80" s="88"/>
      <c r="AH80" s="88"/>
      <c r="AI80" s="89"/>
      <c r="AJ80" s="87"/>
      <c r="AK80" s="88"/>
      <c r="AL80" s="88"/>
      <c r="AM80" s="88"/>
      <c r="AN80" s="89"/>
      <c r="AO80" s="87"/>
      <c r="AP80" s="88"/>
      <c r="AQ80" s="88"/>
      <c r="AR80" s="88"/>
      <c r="AS80" s="89"/>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38" t="s">
        <v>391</v>
      </c>
      <c r="H83" s="138"/>
      <c r="I83" s="138"/>
      <c r="J83" s="138"/>
      <c r="K83" s="138"/>
      <c r="L83" s="138"/>
      <c r="M83" s="138"/>
      <c r="N83" s="138"/>
      <c r="O83" s="138"/>
      <c r="P83" s="138"/>
      <c r="Q83" s="138"/>
      <c r="R83" s="138"/>
      <c r="S83" s="138"/>
      <c r="T83" s="138"/>
      <c r="U83" s="138"/>
      <c r="V83" s="138"/>
      <c r="W83" s="138"/>
      <c r="X83" s="138"/>
      <c r="Y83" s="140" t="s">
        <v>17</v>
      </c>
      <c r="Z83" s="141"/>
      <c r="AA83" s="142"/>
      <c r="AB83" s="175" t="s">
        <v>392</v>
      </c>
      <c r="AC83" s="144"/>
      <c r="AD83" s="145"/>
      <c r="AE83" s="146" t="s">
        <v>395</v>
      </c>
      <c r="AF83" s="147"/>
      <c r="AG83" s="147"/>
      <c r="AH83" s="147"/>
      <c r="AI83" s="147"/>
      <c r="AJ83" s="146">
        <v>189</v>
      </c>
      <c r="AK83" s="147"/>
      <c r="AL83" s="147"/>
      <c r="AM83" s="147"/>
      <c r="AN83" s="147"/>
      <c r="AO83" s="146">
        <v>259</v>
      </c>
      <c r="AP83" s="147"/>
      <c r="AQ83" s="147"/>
      <c r="AR83" s="147"/>
      <c r="AS83" s="147"/>
      <c r="AT83" s="87">
        <v>273</v>
      </c>
      <c r="AU83" s="88"/>
      <c r="AV83" s="88"/>
      <c r="AW83" s="88"/>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393</v>
      </c>
      <c r="AC84" s="152"/>
      <c r="AD84" s="153"/>
      <c r="AE84" s="151" t="s">
        <v>385</v>
      </c>
      <c r="AF84" s="152"/>
      <c r="AG84" s="152"/>
      <c r="AH84" s="152"/>
      <c r="AI84" s="153"/>
      <c r="AJ84" s="151" t="s">
        <v>394</v>
      </c>
      <c r="AK84" s="152"/>
      <c r="AL84" s="152"/>
      <c r="AM84" s="152"/>
      <c r="AN84" s="153"/>
      <c r="AO84" s="151" t="s">
        <v>496</v>
      </c>
      <c r="AP84" s="152"/>
      <c r="AQ84" s="152"/>
      <c r="AR84" s="152"/>
      <c r="AS84" s="153"/>
      <c r="AT84" s="151" t="s">
        <v>502</v>
      </c>
      <c r="AU84" s="152"/>
      <c r="AV84" s="152"/>
      <c r="AW84" s="152"/>
      <c r="AX84" s="154"/>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3" t="s">
        <v>77</v>
      </c>
      <c r="B97" s="374"/>
      <c r="C97" s="353" t="s">
        <v>19</v>
      </c>
      <c r="D97" s="354"/>
      <c r="E97" s="354"/>
      <c r="F97" s="354"/>
      <c r="G97" s="354"/>
      <c r="H97" s="354"/>
      <c r="I97" s="354"/>
      <c r="J97" s="354"/>
      <c r="K97" s="355"/>
      <c r="L97" s="402" t="s">
        <v>76</v>
      </c>
      <c r="M97" s="402"/>
      <c r="N97" s="402"/>
      <c r="O97" s="402"/>
      <c r="P97" s="402"/>
      <c r="Q97" s="402"/>
      <c r="R97" s="403" t="s">
        <v>73</v>
      </c>
      <c r="S97" s="404"/>
      <c r="T97" s="404"/>
      <c r="U97" s="404"/>
      <c r="V97" s="404"/>
      <c r="W97" s="404"/>
      <c r="X97" s="40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06"/>
    </row>
    <row r="98" spans="1:50" ht="23.1" customHeight="1" x14ac:dyDescent="0.15">
      <c r="A98" s="375"/>
      <c r="B98" s="376"/>
      <c r="C98" s="413" t="s">
        <v>396</v>
      </c>
      <c r="D98" s="414"/>
      <c r="E98" s="414"/>
      <c r="F98" s="414"/>
      <c r="G98" s="414"/>
      <c r="H98" s="414"/>
      <c r="I98" s="414"/>
      <c r="J98" s="414"/>
      <c r="K98" s="415"/>
      <c r="L98" s="65">
        <v>2029</v>
      </c>
      <c r="M98" s="66"/>
      <c r="N98" s="66"/>
      <c r="O98" s="66"/>
      <c r="P98" s="66"/>
      <c r="Q98" s="67"/>
      <c r="R98" s="65">
        <v>2718</v>
      </c>
      <c r="S98" s="66"/>
      <c r="T98" s="66"/>
      <c r="U98" s="66"/>
      <c r="V98" s="66"/>
      <c r="W98" s="67"/>
      <c r="X98" s="677" t="s">
        <v>501</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75"/>
      <c r="B99" s="376"/>
      <c r="C99" s="155" t="s">
        <v>397</v>
      </c>
      <c r="D99" s="156"/>
      <c r="E99" s="156"/>
      <c r="F99" s="156"/>
      <c r="G99" s="156"/>
      <c r="H99" s="156"/>
      <c r="I99" s="156"/>
      <c r="J99" s="156"/>
      <c r="K99" s="157"/>
      <c r="L99" s="65">
        <v>86</v>
      </c>
      <c r="M99" s="66"/>
      <c r="N99" s="66"/>
      <c r="O99" s="66"/>
      <c r="P99" s="66"/>
      <c r="Q99" s="67"/>
      <c r="R99" s="65">
        <v>61</v>
      </c>
      <c r="S99" s="66"/>
      <c r="T99" s="66"/>
      <c r="U99" s="66"/>
      <c r="V99" s="66"/>
      <c r="W99" s="67"/>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37.5" customHeight="1" x14ac:dyDescent="0.15">
      <c r="A100" s="375"/>
      <c r="B100" s="376"/>
      <c r="C100" s="155" t="s">
        <v>398</v>
      </c>
      <c r="D100" s="156"/>
      <c r="E100" s="156"/>
      <c r="F100" s="156"/>
      <c r="G100" s="156"/>
      <c r="H100" s="156"/>
      <c r="I100" s="156"/>
      <c r="J100" s="156"/>
      <c r="K100" s="157"/>
      <c r="L100" s="65">
        <v>17</v>
      </c>
      <c r="M100" s="66"/>
      <c r="N100" s="66"/>
      <c r="O100" s="66"/>
      <c r="P100" s="66"/>
      <c r="Q100" s="67"/>
      <c r="R100" s="65">
        <v>6</v>
      </c>
      <c r="S100" s="66"/>
      <c r="T100" s="66"/>
      <c r="U100" s="66"/>
      <c r="V100" s="66"/>
      <c r="W100" s="67"/>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75"/>
      <c r="B101" s="376"/>
      <c r="C101" s="155"/>
      <c r="D101" s="156"/>
      <c r="E101" s="156"/>
      <c r="F101" s="156"/>
      <c r="G101" s="156"/>
      <c r="H101" s="156"/>
      <c r="I101" s="156"/>
      <c r="J101" s="156"/>
      <c r="K101" s="157"/>
      <c r="L101" s="65"/>
      <c r="M101" s="66"/>
      <c r="N101" s="66"/>
      <c r="O101" s="66"/>
      <c r="P101" s="66"/>
      <c r="Q101" s="67"/>
      <c r="R101" s="65"/>
      <c r="S101" s="66"/>
      <c r="T101" s="66"/>
      <c r="U101" s="66"/>
      <c r="V101" s="66"/>
      <c r="W101" s="67"/>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5"/>
      <c r="B102" s="376"/>
      <c r="C102" s="155"/>
      <c r="D102" s="156"/>
      <c r="E102" s="156"/>
      <c r="F102" s="156"/>
      <c r="G102" s="156"/>
      <c r="H102" s="156"/>
      <c r="I102" s="156"/>
      <c r="J102" s="156"/>
      <c r="K102" s="157"/>
      <c r="L102" s="65"/>
      <c r="M102" s="66"/>
      <c r="N102" s="66"/>
      <c r="O102" s="66"/>
      <c r="P102" s="66"/>
      <c r="Q102" s="67"/>
      <c r="R102" s="65"/>
      <c r="S102" s="66"/>
      <c r="T102" s="66"/>
      <c r="U102" s="66"/>
      <c r="V102" s="66"/>
      <c r="W102" s="67"/>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5"/>
      <c r="B103" s="376"/>
      <c r="C103" s="379"/>
      <c r="D103" s="380"/>
      <c r="E103" s="380"/>
      <c r="F103" s="380"/>
      <c r="G103" s="380"/>
      <c r="H103" s="380"/>
      <c r="I103" s="380"/>
      <c r="J103" s="380"/>
      <c r="K103" s="381"/>
      <c r="L103" s="65"/>
      <c r="M103" s="66"/>
      <c r="N103" s="66"/>
      <c r="O103" s="66"/>
      <c r="P103" s="66"/>
      <c r="Q103" s="67"/>
      <c r="R103" s="65"/>
      <c r="S103" s="66"/>
      <c r="T103" s="66"/>
      <c r="U103" s="66"/>
      <c r="V103" s="66"/>
      <c r="W103" s="67"/>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77"/>
      <c r="B104" s="378"/>
      <c r="C104" s="367" t="s">
        <v>22</v>
      </c>
      <c r="D104" s="368"/>
      <c r="E104" s="368"/>
      <c r="F104" s="368"/>
      <c r="G104" s="368"/>
      <c r="H104" s="368"/>
      <c r="I104" s="368"/>
      <c r="J104" s="368"/>
      <c r="K104" s="369"/>
      <c r="L104" s="370">
        <f>SUM(L98:Q103)</f>
        <v>2132</v>
      </c>
      <c r="M104" s="371"/>
      <c r="N104" s="371"/>
      <c r="O104" s="371"/>
      <c r="P104" s="371"/>
      <c r="Q104" s="372"/>
      <c r="R104" s="370">
        <f>SUM(R98:W103)</f>
        <v>2785</v>
      </c>
      <c r="S104" s="371"/>
      <c r="T104" s="371"/>
      <c r="U104" s="371"/>
      <c r="V104" s="371"/>
      <c r="W104" s="372"/>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2" t="s">
        <v>38</v>
      </c>
      <c r="AH107" s="598"/>
      <c r="AI107" s="598"/>
      <c r="AJ107" s="598"/>
      <c r="AK107" s="598"/>
      <c r="AL107" s="598"/>
      <c r="AM107" s="598"/>
      <c r="AN107" s="598"/>
      <c r="AO107" s="598"/>
      <c r="AP107" s="598"/>
      <c r="AQ107" s="598"/>
      <c r="AR107" s="598"/>
      <c r="AS107" s="598"/>
      <c r="AT107" s="598"/>
      <c r="AU107" s="598"/>
      <c r="AV107" s="598"/>
      <c r="AW107" s="598"/>
      <c r="AX107" s="633"/>
    </row>
    <row r="108" spans="1:50" ht="26.25" customHeight="1" x14ac:dyDescent="0.15">
      <c r="A108" s="311" t="s">
        <v>312</v>
      </c>
      <c r="B108" s="312"/>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372</v>
      </c>
      <c r="AE108" s="605"/>
      <c r="AF108" s="605"/>
      <c r="AG108" s="668" t="s">
        <v>400</v>
      </c>
      <c r="AH108" s="669"/>
      <c r="AI108" s="669"/>
      <c r="AJ108" s="669"/>
      <c r="AK108" s="669"/>
      <c r="AL108" s="669"/>
      <c r="AM108" s="669"/>
      <c r="AN108" s="669"/>
      <c r="AO108" s="669"/>
      <c r="AP108" s="669"/>
      <c r="AQ108" s="669"/>
      <c r="AR108" s="669"/>
      <c r="AS108" s="669"/>
      <c r="AT108" s="669"/>
      <c r="AU108" s="669"/>
      <c r="AV108" s="669"/>
      <c r="AW108" s="669"/>
      <c r="AX108" s="670"/>
    </row>
    <row r="109" spans="1:50" ht="26.25" customHeight="1" x14ac:dyDescent="0.15">
      <c r="A109" s="313"/>
      <c r="B109" s="314"/>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5" t="s">
        <v>372</v>
      </c>
      <c r="AE109" s="446"/>
      <c r="AF109" s="446"/>
      <c r="AG109" s="671"/>
      <c r="AH109" s="672"/>
      <c r="AI109" s="672"/>
      <c r="AJ109" s="672"/>
      <c r="AK109" s="672"/>
      <c r="AL109" s="672"/>
      <c r="AM109" s="672"/>
      <c r="AN109" s="672"/>
      <c r="AO109" s="672"/>
      <c r="AP109" s="672"/>
      <c r="AQ109" s="672"/>
      <c r="AR109" s="672"/>
      <c r="AS109" s="672"/>
      <c r="AT109" s="672"/>
      <c r="AU109" s="672"/>
      <c r="AV109" s="672"/>
      <c r="AW109" s="672"/>
      <c r="AX109" s="673"/>
    </row>
    <row r="110" spans="1:50" ht="30" customHeight="1" x14ac:dyDescent="0.15">
      <c r="A110" s="315"/>
      <c r="B110" s="316"/>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7" t="s">
        <v>372</v>
      </c>
      <c r="AE110" s="588"/>
      <c r="AF110" s="588"/>
      <c r="AG110" s="674"/>
      <c r="AH110" s="675"/>
      <c r="AI110" s="675"/>
      <c r="AJ110" s="675"/>
      <c r="AK110" s="675"/>
      <c r="AL110" s="675"/>
      <c r="AM110" s="675"/>
      <c r="AN110" s="675"/>
      <c r="AO110" s="675"/>
      <c r="AP110" s="675"/>
      <c r="AQ110" s="675"/>
      <c r="AR110" s="675"/>
      <c r="AS110" s="675"/>
      <c r="AT110" s="675"/>
      <c r="AU110" s="675"/>
      <c r="AV110" s="675"/>
      <c r="AW110" s="675"/>
      <c r="AX110" s="676"/>
    </row>
    <row r="111" spans="1:50" ht="51" customHeight="1" x14ac:dyDescent="0.15">
      <c r="A111" s="551" t="s">
        <v>46</v>
      </c>
      <c r="B111" s="589"/>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8" t="s">
        <v>372</v>
      </c>
      <c r="AE111" s="439"/>
      <c r="AF111" s="439"/>
      <c r="AG111" s="305" t="s">
        <v>401</v>
      </c>
      <c r="AH111" s="306"/>
      <c r="AI111" s="306"/>
      <c r="AJ111" s="306"/>
      <c r="AK111" s="306"/>
      <c r="AL111" s="306"/>
      <c r="AM111" s="306"/>
      <c r="AN111" s="306"/>
      <c r="AO111" s="306"/>
      <c r="AP111" s="306"/>
      <c r="AQ111" s="306"/>
      <c r="AR111" s="306"/>
      <c r="AS111" s="306"/>
      <c r="AT111" s="306"/>
      <c r="AU111" s="306"/>
      <c r="AV111" s="306"/>
      <c r="AW111" s="306"/>
      <c r="AX111" s="307"/>
    </row>
    <row r="112" spans="1:50" ht="39.75" customHeight="1" x14ac:dyDescent="0.15">
      <c r="A112" s="590"/>
      <c r="B112" s="591"/>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5" t="s">
        <v>372</v>
      </c>
      <c r="AE112" s="446"/>
      <c r="AF112" s="446"/>
      <c r="AG112" s="308" t="s">
        <v>402</v>
      </c>
      <c r="AH112" s="309"/>
      <c r="AI112" s="309"/>
      <c r="AJ112" s="309"/>
      <c r="AK112" s="309"/>
      <c r="AL112" s="309"/>
      <c r="AM112" s="309"/>
      <c r="AN112" s="309"/>
      <c r="AO112" s="309"/>
      <c r="AP112" s="309"/>
      <c r="AQ112" s="309"/>
      <c r="AR112" s="309"/>
      <c r="AS112" s="309"/>
      <c r="AT112" s="309"/>
      <c r="AU112" s="309"/>
      <c r="AV112" s="309"/>
      <c r="AW112" s="309"/>
      <c r="AX112" s="310"/>
    </row>
    <row r="113" spans="1:64" ht="46.5" customHeight="1" x14ac:dyDescent="0.15">
      <c r="A113" s="590"/>
      <c r="B113" s="591"/>
      <c r="C113" s="507"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5" t="s">
        <v>372</v>
      </c>
      <c r="AE113" s="446"/>
      <c r="AF113" s="446"/>
      <c r="AG113" s="308" t="s">
        <v>495</v>
      </c>
      <c r="AH113" s="309"/>
      <c r="AI113" s="309"/>
      <c r="AJ113" s="309"/>
      <c r="AK113" s="309"/>
      <c r="AL113" s="309"/>
      <c r="AM113" s="309"/>
      <c r="AN113" s="309"/>
      <c r="AO113" s="309"/>
      <c r="AP113" s="309"/>
      <c r="AQ113" s="309"/>
      <c r="AR113" s="309"/>
      <c r="AS113" s="309"/>
      <c r="AT113" s="309"/>
      <c r="AU113" s="309"/>
      <c r="AV113" s="309"/>
      <c r="AW113" s="309"/>
      <c r="AX113" s="310"/>
    </row>
    <row r="114" spans="1:64" ht="51" customHeight="1" x14ac:dyDescent="0.15">
      <c r="A114" s="590"/>
      <c r="B114" s="591"/>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5" t="s">
        <v>372</v>
      </c>
      <c r="AE114" s="446"/>
      <c r="AF114" s="446"/>
      <c r="AG114" s="308" t="s">
        <v>403</v>
      </c>
      <c r="AH114" s="309"/>
      <c r="AI114" s="309"/>
      <c r="AJ114" s="309"/>
      <c r="AK114" s="309"/>
      <c r="AL114" s="309"/>
      <c r="AM114" s="309"/>
      <c r="AN114" s="309"/>
      <c r="AO114" s="309"/>
      <c r="AP114" s="309"/>
      <c r="AQ114" s="309"/>
      <c r="AR114" s="309"/>
      <c r="AS114" s="309"/>
      <c r="AT114" s="309"/>
      <c r="AU114" s="309"/>
      <c r="AV114" s="309"/>
      <c r="AW114" s="309"/>
      <c r="AX114" s="310"/>
    </row>
    <row r="115" spans="1:64" ht="31.5" customHeight="1" x14ac:dyDescent="0.15">
      <c r="A115" s="590"/>
      <c r="B115" s="591"/>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3"/>
      <c r="AD115" s="445" t="s">
        <v>372</v>
      </c>
      <c r="AE115" s="446"/>
      <c r="AF115" s="446"/>
      <c r="AG115" s="308" t="s">
        <v>404</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0"/>
      <c r="B116" s="591"/>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3"/>
      <c r="AD116" s="636" t="s">
        <v>372</v>
      </c>
      <c r="AE116" s="637"/>
      <c r="AF116" s="637"/>
      <c r="AG116" s="363" t="s">
        <v>414</v>
      </c>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8.7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372</v>
      </c>
      <c r="AE117" s="588"/>
      <c r="AF117" s="597"/>
      <c r="AG117" s="602" t="s">
        <v>405</v>
      </c>
      <c r="AH117" s="436"/>
      <c r="AI117" s="436"/>
      <c r="AJ117" s="436"/>
      <c r="AK117" s="436"/>
      <c r="AL117" s="436"/>
      <c r="AM117" s="436"/>
      <c r="AN117" s="436"/>
      <c r="AO117" s="436"/>
      <c r="AP117" s="436"/>
      <c r="AQ117" s="436"/>
      <c r="AR117" s="436"/>
      <c r="AS117" s="436"/>
      <c r="AT117" s="436"/>
      <c r="AU117" s="436"/>
      <c r="AV117" s="436"/>
      <c r="AW117" s="436"/>
      <c r="AX117" s="603"/>
      <c r="BG117" s="10"/>
      <c r="BH117" s="10"/>
      <c r="BI117" s="10"/>
      <c r="BJ117" s="10"/>
    </row>
    <row r="118" spans="1:64" ht="58.5" customHeight="1" x14ac:dyDescent="0.15">
      <c r="A118" s="551" t="s">
        <v>47</v>
      </c>
      <c r="B118" s="589"/>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8" t="s">
        <v>492</v>
      </c>
      <c r="AE118" s="439"/>
      <c r="AF118" s="641"/>
      <c r="AG118" s="305" t="s">
        <v>493</v>
      </c>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6" t="s">
        <v>372</v>
      </c>
      <c r="AE119" s="607"/>
      <c r="AF119" s="607"/>
      <c r="AG119" s="308" t="s">
        <v>407</v>
      </c>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590"/>
      <c r="B120" s="591"/>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5" t="s">
        <v>372</v>
      </c>
      <c r="AE120" s="446"/>
      <c r="AF120" s="446"/>
      <c r="AG120" s="308" t="s">
        <v>494</v>
      </c>
      <c r="AH120" s="309"/>
      <c r="AI120" s="309"/>
      <c r="AJ120" s="309"/>
      <c r="AK120" s="309"/>
      <c r="AL120" s="309"/>
      <c r="AM120" s="309"/>
      <c r="AN120" s="309"/>
      <c r="AO120" s="309"/>
      <c r="AP120" s="309"/>
      <c r="AQ120" s="309"/>
      <c r="AR120" s="309"/>
      <c r="AS120" s="309"/>
      <c r="AT120" s="309"/>
      <c r="AU120" s="309"/>
      <c r="AV120" s="309"/>
      <c r="AW120" s="309"/>
      <c r="AX120" s="310"/>
    </row>
    <row r="121" spans="1:64" ht="40.5" customHeight="1" x14ac:dyDescent="0.15">
      <c r="A121" s="592"/>
      <c r="B121" s="593"/>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5" t="s">
        <v>372</v>
      </c>
      <c r="AE121" s="446"/>
      <c r="AF121" s="446"/>
      <c r="AG121" s="601" t="s">
        <v>406</v>
      </c>
      <c r="AH121" s="191"/>
      <c r="AI121" s="191"/>
      <c r="AJ121" s="191"/>
      <c r="AK121" s="191"/>
      <c r="AL121" s="191"/>
      <c r="AM121" s="191"/>
      <c r="AN121" s="191"/>
      <c r="AO121" s="191"/>
      <c r="AP121" s="191"/>
      <c r="AQ121" s="191"/>
      <c r="AR121" s="191"/>
      <c r="AS121" s="191"/>
      <c r="AT121" s="191"/>
      <c r="AU121" s="191"/>
      <c r="AV121" s="191"/>
      <c r="AW121" s="191"/>
      <c r="AX121" s="583"/>
    </row>
    <row r="122" spans="1:64" ht="33.6" customHeight="1" x14ac:dyDescent="0.15">
      <c r="A122" s="626" t="s">
        <v>80</v>
      </c>
      <c r="B122" s="627"/>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0"/>
      <c r="AD122" s="438" t="s">
        <v>399</v>
      </c>
      <c r="AE122" s="439"/>
      <c r="AF122" s="439"/>
      <c r="AG122" s="578"/>
      <c r="AH122" s="189"/>
      <c r="AI122" s="189"/>
      <c r="AJ122" s="189"/>
      <c r="AK122" s="189"/>
      <c r="AL122" s="189"/>
      <c r="AM122" s="189"/>
      <c r="AN122" s="189"/>
      <c r="AO122" s="189"/>
      <c r="AP122" s="189"/>
      <c r="AQ122" s="189"/>
      <c r="AR122" s="189"/>
      <c r="AS122" s="189"/>
      <c r="AT122" s="189"/>
      <c r="AU122" s="189"/>
      <c r="AV122" s="189"/>
      <c r="AW122" s="189"/>
      <c r="AX122" s="579"/>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0"/>
      <c r="AH123" s="269"/>
      <c r="AI123" s="269"/>
      <c r="AJ123" s="269"/>
      <c r="AK123" s="269"/>
      <c r="AL123" s="269"/>
      <c r="AM123" s="269"/>
      <c r="AN123" s="269"/>
      <c r="AO123" s="269"/>
      <c r="AP123" s="269"/>
      <c r="AQ123" s="269"/>
      <c r="AR123" s="269"/>
      <c r="AS123" s="269"/>
      <c r="AT123" s="269"/>
      <c r="AU123" s="269"/>
      <c r="AV123" s="269"/>
      <c r="AW123" s="269"/>
      <c r="AX123" s="581"/>
    </row>
    <row r="124" spans="1:64" ht="18"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9"/>
      <c r="V124" s="309"/>
      <c r="W124" s="309"/>
      <c r="X124" s="309"/>
      <c r="Y124" s="309"/>
      <c r="Z124" s="309"/>
      <c r="AA124" s="309"/>
      <c r="AB124" s="309"/>
      <c r="AC124" s="309"/>
      <c r="AD124" s="309"/>
      <c r="AE124" s="309"/>
      <c r="AF124" s="635"/>
      <c r="AG124" s="580"/>
      <c r="AH124" s="269"/>
      <c r="AI124" s="269"/>
      <c r="AJ124" s="269"/>
      <c r="AK124" s="269"/>
      <c r="AL124" s="269"/>
      <c r="AM124" s="269"/>
      <c r="AN124" s="269"/>
      <c r="AO124" s="269"/>
      <c r="AP124" s="269"/>
      <c r="AQ124" s="269"/>
      <c r="AR124" s="269"/>
      <c r="AS124" s="269"/>
      <c r="AT124" s="269"/>
      <c r="AU124" s="269"/>
      <c r="AV124" s="269"/>
      <c r="AW124" s="269"/>
      <c r="AX124" s="581"/>
    </row>
    <row r="125" spans="1:64" ht="18"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5"/>
      <c r="U125" s="436"/>
      <c r="V125" s="436"/>
      <c r="W125" s="436"/>
      <c r="X125" s="436"/>
      <c r="Y125" s="436"/>
      <c r="Z125" s="436"/>
      <c r="AA125" s="436"/>
      <c r="AB125" s="436"/>
      <c r="AC125" s="436"/>
      <c r="AD125" s="436"/>
      <c r="AE125" s="436"/>
      <c r="AF125" s="437"/>
      <c r="AG125" s="582"/>
      <c r="AH125" s="191"/>
      <c r="AI125" s="191"/>
      <c r="AJ125" s="191"/>
      <c r="AK125" s="191"/>
      <c r="AL125" s="191"/>
      <c r="AM125" s="191"/>
      <c r="AN125" s="191"/>
      <c r="AO125" s="191"/>
      <c r="AP125" s="191"/>
      <c r="AQ125" s="191"/>
      <c r="AR125" s="191"/>
      <c r="AS125" s="191"/>
      <c r="AT125" s="191"/>
      <c r="AU125" s="191"/>
      <c r="AV125" s="191"/>
      <c r="AW125" s="191"/>
      <c r="AX125" s="583"/>
    </row>
    <row r="126" spans="1:64" ht="57" customHeight="1" x14ac:dyDescent="0.15">
      <c r="A126" s="551" t="s">
        <v>58</v>
      </c>
      <c r="B126" s="552"/>
      <c r="C126" s="389" t="s">
        <v>64</v>
      </c>
      <c r="D126" s="574"/>
      <c r="E126" s="574"/>
      <c r="F126" s="575"/>
      <c r="G126" s="545" t="s">
        <v>415</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58" t="s">
        <v>68</v>
      </c>
      <c r="D127" s="359"/>
      <c r="E127" s="359"/>
      <c r="F127" s="360"/>
      <c r="G127" s="361" t="s">
        <v>409</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440" t="s">
        <v>40</v>
      </c>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2"/>
    </row>
    <row r="129" spans="1:50" ht="93" customHeight="1" thickBot="1" x14ac:dyDescent="0.2">
      <c r="A129" s="573" t="s">
        <v>500</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93" customHeight="1" thickBot="1" x14ac:dyDescent="0.2">
      <c r="A131" s="548" t="s">
        <v>306</v>
      </c>
      <c r="B131" s="549"/>
      <c r="C131" s="549"/>
      <c r="D131" s="549"/>
      <c r="E131" s="550"/>
      <c r="F131" s="567" t="s">
        <v>499</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3" customHeight="1" thickBot="1" x14ac:dyDescent="0.2">
      <c r="A133" s="431" t="s">
        <v>497</v>
      </c>
      <c r="B133" s="432"/>
      <c r="C133" s="432"/>
      <c r="D133" s="432"/>
      <c r="E133" s="433"/>
      <c r="F133" s="570" t="s">
        <v>498</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3" customHeight="1" thickBot="1" x14ac:dyDescent="0.2">
      <c r="A135" s="608" t="s">
        <v>408</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398" t="s">
        <v>224</v>
      </c>
      <c r="B137" s="399"/>
      <c r="C137" s="399"/>
      <c r="D137" s="399"/>
      <c r="E137" s="399"/>
      <c r="F137" s="399"/>
      <c r="G137" s="418" t="s">
        <v>375</v>
      </c>
      <c r="H137" s="419"/>
      <c r="I137" s="419"/>
      <c r="J137" s="419"/>
      <c r="K137" s="419"/>
      <c r="L137" s="419"/>
      <c r="M137" s="419"/>
      <c r="N137" s="419"/>
      <c r="O137" s="419"/>
      <c r="P137" s="420"/>
      <c r="Q137" s="399" t="s">
        <v>225</v>
      </c>
      <c r="R137" s="399"/>
      <c r="S137" s="399"/>
      <c r="T137" s="399"/>
      <c r="U137" s="399"/>
      <c r="V137" s="399"/>
      <c r="W137" s="434" t="s">
        <v>374</v>
      </c>
      <c r="X137" s="419"/>
      <c r="Y137" s="419"/>
      <c r="Z137" s="419"/>
      <c r="AA137" s="419"/>
      <c r="AB137" s="419"/>
      <c r="AC137" s="419"/>
      <c r="AD137" s="419"/>
      <c r="AE137" s="419"/>
      <c r="AF137" s="420"/>
      <c r="AG137" s="399" t="s">
        <v>226</v>
      </c>
      <c r="AH137" s="399"/>
      <c r="AI137" s="399"/>
      <c r="AJ137" s="399"/>
      <c r="AK137" s="399"/>
      <c r="AL137" s="399"/>
      <c r="AM137" s="614">
        <v>97</v>
      </c>
      <c r="AN137" s="615"/>
      <c r="AO137" s="615"/>
      <c r="AP137" s="615"/>
      <c r="AQ137" s="615"/>
      <c r="AR137" s="615"/>
      <c r="AS137" s="615"/>
      <c r="AT137" s="615"/>
      <c r="AU137" s="615"/>
      <c r="AV137" s="616"/>
      <c r="AW137" s="12"/>
      <c r="AX137" s="13"/>
    </row>
    <row r="138" spans="1:50" ht="19.899999999999999" customHeight="1" thickBot="1" x14ac:dyDescent="0.2">
      <c r="A138" s="400" t="s">
        <v>227</v>
      </c>
      <c r="B138" s="401"/>
      <c r="C138" s="401"/>
      <c r="D138" s="401"/>
      <c r="E138" s="401"/>
      <c r="F138" s="401"/>
      <c r="G138" s="421" t="s">
        <v>380</v>
      </c>
      <c r="H138" s="422"/>
      <c r="I138" s="422"/>
      <c r="J138" s="422"/>
      <c r="K138" s="422"/>
      <c r="L138" s="422"/>
      <c r="M138" s="422"/>
      <c r="N138" s="422"/>
      <c r="O138" s="422"/>
      <c r="P138" s="423"/>
      <c r="Q138" s="401" t="s">
        <v>228</v>
      </c>
      <c r="R138" s="401"/>
      <c r="S138" s="401"/>
      <c r="T138" s="401"/>
      <c r="U138" s="401"/>
      <c r="V138" s="401"/>
      <c r="W138" s="421" t="s">
        <v>381</v>
      </c>
      <c r="X138" s="422"/>
      <c r="Y138" s="422"/>
      <c r="Z138" s="422"/>
      <c r="AA138" s="422"/>
      <c r="AB138" s="422"/>
      <c r="AC138" s="422"/>
      <c r="AD138" s="422"/>
      <c r="AE138" s="422"/>
      <c r="AF138" s="423"/>
      <c r="AG138" s="576"/>
      <c r="AH138" s="577"/>
      <c r="AI138" s="577"/>
      <c r="AJ138" s="577"/>
      <c r="AK138" s="577"/>
      <c r="AL138" s="577"/>
      <c r="AM138" s="611"/>
      <c r="AN138" s="612"/>
      <c r="AO138" s="612"/>
      <c r="AP138" s="612"/>
      <c r="AQ138" s="612"/>
      <c r="AR138" s="612"/>
      <c r="AS138" s="612"/>
      <c r="AT138" s="612"/>
      <c r="AU138" s="612"/>
      <c r="AV138" s="613"/>
      <c r="AW138" s="28"/>
      <c r="AX138" s="29"/>
    </row>
    <row r="139" spans="1:50" ht="23.65" customHeight="1" x14ac:dyDescent="0.15">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7"/>
      <c r="B140" s="468"/>
      <c r="C140" s="468"/>
      <c r="D140" s="468"/>
      <c r="E140" s="468"/>
      <c r="F140" s="46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7"/>
      <c r="B141" s="468"/>
      <c r="C141" s="468"/>
      <c r="D141" s="468"/>
      <c r="E141" s="468"/>
      <c r="F141" s="46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7"/>
      <c r="B142" s="468"/>
      <c r="C142" s="468"/>
      <c r="D142" s="468"/>
      <c r="E142" s="468"/>
      <c r="F142" s="46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7"/>
      <c r="B143" s="468"/>
      <c r="C143" s="468"/>
      <c r="D143" s="468"/>
      <c r="E143" s="468"/>
      <c r="F143" s="46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7"/>
      <c r="B144" s="468"/>
      <c r="C144" s="468"/>
      <c r="D144" s="468"/>
      <c r="E144" s="468"/>
      <c r="F144" s="46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7"/>
      <c r="B145" s="468"/>
      <c r="C145" s="468"/>
      <c r="D145" s="468"/>
      <c r="E145" s="468"/>
      <c r="F145" s="46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7"/>
      <c r="B146" s="468"/>
      <c r="C146" s="468"/>
      <c r="D146" s="468"/>
      <c r="E146" s="468"/>
      <c r="F146" s="46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7"/>
      <c r="B147" s="468"/>
      <c r="C147" s="468"/>
      <c r="D147" s="468"/>
      <c r="E147" s="468"/>
      <c r="F147" s="46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7"/>
      <c r="B148" s="468"/>
      <c r="C148" s="468"/>
      <c r="D148" s="468"/>
      <c r="E148" s="468"/>
      <c r="F148" s="46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7"/>
      <c r="B149" s="468"/>
      <c r="C149" s="468"/>
      <c r="D149" s="468"/>
      <c r="E149" s="468"/>
      <c r="F149" s="46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7"/>
      <c r="B150" s="468"/>
      <c r="C150" s="468"/>
      <c r="D150" s="468"/>
      <c r="E150" s="468"/>
      <c r="F150" s="46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7"/>
      <c r="B151" s="468"/>
      <c r="C151" s="468"/>
      <c r="D151" s="468"/>
      <c r="E151" s="468"/>
      <c r="F151" s="46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7"/>
      <c r="B152" s="468"/>
      <c r="C152" s="468"/>
      <c r="D152" s="468"/>
      <c r="E152" s="468"/>
      <c r="F152" s="46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7"/>
      <c r="B153" s="468"/>
      <c r="C153" s="468"/>
      <c r="D153" s="468"/>
      <c r="E153" s="468"/>
      <c r="F153" s="46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7"/>
      <c r="B154" s="468"/>
      <c r="C154" s="468"/>
      <c r="D154" s="468"/>
      <c r="E154" s="468"/>
      <c r="F154" s="46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7"/>
      <c r="B155" s="468"/>
      <c r="C155" s="468"/>
      <c r="D155" s="468"/>
      <c r="E155" s="468"/>
      <c r="F155" s="46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7"/>
      <c r="B156" s="468"/>
      <c r="C156" s="468"/>
      <c r="D156" s="468"/>
      <c r="E156" s="468"/>
      <c r="F156" s="46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7"/>
      <c r="B157" s="468"/>
      <c r="C157" s="468"/>
      <c r="D157" s="468"/>
      <c r="E157" s="468"/>
      <c r="F157" s="46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7"/>
      <c r="B158" s="468"/>
      <c r="C158" s="468"/>
      <c r="D158" s="468"/>
      <c r="E158" s="468"/>
      <c r="F158" s="46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7"/>
      <c r="B159" s="468"/>
      <c r="C159" s="468"/>
      <c r="D159" s="468"/>
      <c r="E159" s="468"/>
      <c r="F159" s="46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7"/>
      <c r="B160" s="468"/>
      <c r="C160" s="468"/>
      <c r="D160" s="468"/>
      <c r="E160" s="468"/>
      <c r="F160" s="46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7"/>
      <c r="B161" s="468"/>
      <c r="C161" s="468"/>
      <c r="D161" s="468"/>
      <c r="E161" s="468"/>
      <c r="F161" s="46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7"/>
      <c r="B162" s="468"/>
      <c r="C162" s="468"/>
      <c r="D162" s="468"/>
      <c r="E162" s="468"/>
      <c r="F162" s="46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7"/>
      <c r="B163" s="468"/>
      <c r="C163" s="468"/>
      <c r="D163" s="468"/>
      <c r="E163" s="468"/>
      <c r="F163" s="46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7"/>
      <c r="B164" s="468"/>
      <c r="C164" s="468"/>
      <c r="D164" s="468"/>
      <c r="E164" s="468"/>
      <c r="F164" s="46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7"/>
      <c r="B165" s="468"/>
      <c r="C165" s="468"/>
      <c r="D165" s="468"/>
      <c r="E165" s="468"/>
      <c r="F165" s="46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7"/>
      <c r="B166" s="468"/>
      <c r="C166" s="468"/>
      <c r="D166" s="468"/>
      <c r="E166" s="468"/>
      <c r="F166" s="46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7"/>
      <c r="B167" s="468"/>
      <c r="C167" s="468"/>
      <c r="D167" s="468"/>
      <c r="E167" s="468"/>
      <c r="F167" s="46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7"/>
      <c r="B168" s="468"/>
      <c r="C168" s="468"/>
      <c r="D168" s="468"/>
      <c r="E168" s="468"/>
      <c r="F168" s="46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7"/>
      <c r="B169" s="468"/>
      <c r="C169" s="468"/>
      <c r="D169" s="468"/>
      <c r="E169" s="468"/>
      <c r="F169" s="46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7"/>
      <c r="B170" s="468"/>
      <c r="C170" s="468"/>
      <c r="D170" s="468"/>
      <c r="E170" s="468"/>
      <c r="F170" s="46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7"/>
      <c r="B171" s="468"/>
      <c r="C171" s="468"/>
      <c r="D171" s="468"/>
      <c r="E171" s="468"/>
      <c r="F171" s="46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7"/>
      <c r="B172" s="468"/>
      <c r="C172" s="468"/>
      <c r="D172" s="468"/>
      <c r="E172" s="468"/>
      <c r="F172" s="46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7"/>
      <c r="B173" s="468"/>
      <c r="C173" s="468"/>
      <c r="D173" s="468"/>
      <c r="E173" s="468"/>
      <c r="F173" s="46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7"/>
      <c r="B174" s="468"/>
      <c r="C174" s="468"/>
      <c r="D174" s="468"/>
      <c r="E174" s="468"/>
      <c r="F174" s="46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7"/>
      <c r="B175" s="468"/>
      <c r="C175" s="468"/>
      <c r="D175" s="468"/>
      <c r="E175" s="468"/>
      <c r="F175" s="46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7"/>
      <c r="B176" s="468"/>
      <c r="C176" s="468"/>
      <c r="D176" s="468"/>
      <c r="E176" s="468"/>
      <c r="F176" s="46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7" t="s">
        <v>34</v>
      </c>
      <c r="B178" s="538"/>
      <c r="C178" s="538"/>
      <c r="D178" s="538"/>
      <c r="E178" s="538"/>
      <c r="F178" s="539"/>
      <c r="G178" s="385" t="s">
        <v>416</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427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0"/>
      <c r="B179" s="540"/>
      <c r="C179" s="540"/>
      <c r="D179" s="540"/>
      <c r="E179" s="540"/>
      <c r="F179" s="541"/>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30" customHeight="1" x14ac:dyDescent="0.15">
      <c r="A180" s="120"/>
      <c r="B180" s="540"/>
      <c r="C180" s="540"/>
      <c r="D180" s="540"/>
      <c r="E180" s="540"/>
      <c r="F180" s="541"/>
      <c r="G180" s="91" t="s">
        <v>417</v>
      </c>
      <c r="H180" s="92"/>
      <c r="I180" s="92"/>
      <c r="J180" s="92"/>
      <c r="K180" s="93"/>
      <c r="L180" s="94" t="s">
        <v>422</v>
      </c>
      <c r="M180" s="95"/>
      <c r="N180" s="95"/>
      <c r="O180" s="95"/>
      <c r="P180" s="95"/>
      <c r="Q180" s="95"/>
      <c r="R180" s="95"/>
      <c r="S180" s="95"/>
      <c r="T180" s="95"/>
      <c r="U180" s="95"/>
      <c r="V180" s="95"/>
      <c r="W180" s="95"/>
      <c r="X180" s="96"/>
      <c r="Y180" s="97">
        <v>748</v>
      </c>
      <c r="Z180" s="98"/>
      <c r="AA180" s="98"/>
      <c r="AB180" s="99"/>
      <c r="AC180" s="91" t="s">
        <v>428</v>
      </c>
      <c r="AD180" s="92"/>
      <c r="AE180" s="92"/>
      <c r="AF180" s="92"/>
      <c r="AG180" s="93"/>
      <c r="AH180" s="94" t="s">
        <v>429</v>
      </c>
      <c r="AI180" s="95"/>
      <c r="AJ180" s="95"/>
      <c r="AK180" s="95"/>
      <c r="AL180" s="95"/>
      <c r="AM180" s="95"/>
      <c r="AN180" s="95"/>
      <c r="AO180" s="95"/>
      <c r="AP180" s="95"/>
      <c r="AQ180" s="95"/>
      <c r="AR180" s="95"/>
      <c r="AS180" s="95"/>
      <c r="AT180" s="96"/>
      <c r="AU180" s="97">
        <v>139</v>
      </c>
      <c r="AV180" s="98"/>
      <c r="AW180" s="98"/>
      <c r="AX180" s="397"/>
    </row>
    <row r="181" spans="1:50" ht="24.75" customHeight="1" x14ac:dyDescent="0.15">
      <c r="A181" s="120"/>
      <c r="B181" s="540"/>
      <c r="C181" s="540"/>
      <c r="D181" s="540"/>
      <c r="E181" s="540"/>
      <c r="F181" s="541"/>
      <c r="G181" s="68" t="s">
        <v>418</v>
      </c>
      <c r="H181" s="69"/>
      <c r="I181" s="69"/>
      <c r="J181" s="69"/>
      <c r="K181" s="70"/>
      <c r="L181" s="71" t="s">
        <v>423</v>
      </c>
      <c r="M181" s="72"/>
      <c r="N181" s="72"/>
      <c r="O181" s="72"/>
      <c r="P181" s="72"/>
      <c r="Q181" s="72"/>
      <c r="R181" s="72"/>
      <c r="S181" s="72"/>
      <c r="T181" s="72"/>
      <c r="U181" s="72"/>
      <c r="V181" s="72"/>
      <c r="W181" s="72"/>
      <c r="X181" s="73"/>
      <c r="Y181" s="74">
        <v>204</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20"/>
      <c r="B182" s="540"/>
      <c r="C182" s="540"/>
      <c r="D182" s="540"/>
      <c r="E182" s="540"/>
      <c r="F182" s="541"/>
      <c r="G182" s="68" t="s">
        <v>419</v>
      </c>
      <c r="H182" s="69"/>
      <c r="I182" s="69"/>
      <c r="J182" s="69"/>
      <c r="K182" s="70"/>
      <c r="L182" s="71" t="s">
        <v>424</v>
      </c>
      <c r="M182" s="72"/>
      <c r="N182" s="72"/>
      <c r="O182" s="72"/>
      <c r="P182" s="72"/>
      <c r="Q182" s="72"/>
      <c r="R182" s="72"/>
      <c r="S182" s="72"/>
      <c r="T182" s="72"/>
      <c r="U182" s="72"/>
      <c r="V182" s="72"/>
      <c r="W182" s="72"/>
      <c r="X182" s="73"/>
      <c r="Y182" s="74">
        <v>101</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0"/>
      <c r="B183" s="540"/>
      <c r="C183" s="540"/>
      <c r="D183" s="540"/>
      <c r="E183" s="540"/>
      <c r="F183" s="541"/>
      <c r="G183" s="68" t="s">
        <v>420</v>
      </c>
      <c r="H183" s="69"/>
      <c r="I183" s="69"/>
      <c r="J183" s="69"/>
      <c r="K183" s="70"/>
      <c r="L183" s="71" t="s">
        <v>425</v>
      </c>
      <c r="M183" s="72"/>
      <c r="N183" s="72"/>
      <c r="O183" s="72"/>
      <c r="P183" s="72"/>
      <c r="Q183" s="72"/>
      <c r="R183" s="72"/>
      <c r="S183" s="72"/>
      <c r="T183" s="72"/>
      <c r="U183" s="72"/>
      <c r="V183" s="72"/>
      <c r="W183" s="72"/>
      <c r="X183" s="73"/>
      <c r="Y183" s="74">
        <v>20</v>
      </c>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0"/>
      <c r="B184" s="540"/>
      <c r="C184" s="540"/>
      <c r="D184" s="540"/>
      <c r="E184" s="540"/>
      <c r="F184" s="541"/>
      <c r="G184" s="68" t="s">
        <v>421</v>
      </c>
      <c r="H184" s="69"/>
      <c r="I184" s="69"/>
      <c r="J184" s="69"/>
      <c r="K184" s="70"/>
      <c r="L184" s="71" t="s">
        <v>426</v>
      </c>
      <c r="M184" s="72"/>
      <c r="N184" s="72"/>
      <c r="O184" s="72"/>
      <c r="P184" s="72"/>
      <c r="Q184" s="72"/>
      <c r="R184" s="72"/>
      <c r="S184" s="72"/>
      <c r="T184" s="72"/>
      <c r="U184" s="72"/>
      <c r="V184" s="72"/>
      <c r="W184" s="72"/>
      <c r="X184" s="73"/>
      <c r="Y184" s="74">
        <v>2</v>
      </c>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18.75" customHeight="1" x14ac:dyDescent="0.15">
      <c r="A185" s="120"/>
      <c r="B185" s="540"/>
      <c r="C185" s="540"/>
      <c r="D185" s="540"/>
      <c r="E185" s="540"/>
      <c r="F185" s="541"/>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18.75" customHeight="1" x14ac:dyDescent="0.15">
      <c r="A186" s="120"/>
      <c r="B186" s="540"/>
      <c r="C186" s="540"/>
      <c r="D186" s="540"/>
      <c r="E186" s="540"/>
      <c r="F186" s="541"/>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18.75" customHeight="1" x14ac:dyDescent="0.15">
      <c r="A187" s="120"/>
      <c r="B187" s="540"/>
      <c r="C187" s="540"/>
      <c r="D187" s="540"/>
      <c r="E187" s="540"/>
      <c r="F187" s="541"/>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18.75" customHeight="1" x14ac:dyDescent="0.15">
      <c r="A188" s="120"/>
      <c r="B188" s="540"/>
      <c r="C188" s="540"/>
      <c r="D188" s="540"/>
      <c r="E188" s="540"/>
      <c r="F188" s="541"/>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18.75" customHeight="1" x14ac:dyDescent="0.15">
      <c r="A189" s="120"/>
      <c r="B189" s="540"/>
      <c r="C189" s="540"/>
      <c r="D189" s="540"/>
      <c r="E189" s="540"/>
      <c r="F189" s="541"/>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0"/>
      <c r="B190" s="540"/>
      <c r="C190" s="540"/>
      <c r="D190" s="540"/>
      <c r="E190" s="540"/>
      <c r="F190" s="541"/>
      <c r="G190" s="77" t="s">
        <v>22</v>
      </c>
      <c r="H190" s="78"/>
      <c r="I190" s="78"/>
      <c r="J190" s="78"/>
      <c r="K190" s="78"/>
      <c r="L190" s="79"/>
      <c r="M190" s="80"/>
      <c r="N190" s="80"/>
      <c r="O190" s="80"/>
      <c r="P190" s="80"/>
      <c r="Q190" s="80"/>
      <c r="R190" s="80"/>
      <c r="S190" s="80"/>
      <c r="T190" s="80"/>
      <c r="U190" s="80"/>
      <c r="V190" s="80"/>
      <c r="W190" s="80"/>
      <c r="X190" s="81"/>
      <c r="Y190" s="82">
        <f>SUM(Y180:AB189)</f>
        <v>1075</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139</v>
      </c>
      <c r="AV190" s="83"/>
      <c r="AW190" s="83"/>
      <c r="AX190" s="85"/>
    </row>
    <row r="191" spans="1:50" ht="30" customHeight="1" x14ac:dyDescent="0.15">
      <c r="A191" s="120"/>
      <c r="B191" s="540"/>
      <c r="C191" s="540"/>
      <c r="D191" s="540"/>
      <c r="E191" s="540"/>
      <c r="F191" s="541"/>
      <c r="G191" s="385" t="s">
        <v>430</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0"/>
      <c r="B192" s="540"/>
      <c r="C192" s="540"/>
      <c r="D192" s="540"/>
      <c r="E192" s="540"/>
      <c r="F192" s="541"/>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0"/>
      <c r="B193" s="540"/>
      <c r="C193" s="540"/>
      <c r="D193" s="540"/>
      <c r="E193" s="540"/>
      <c r="F193" s="541"/>
      <c r="G193" s="91" t="s">
        <v>431</v>
      </c>
      <c r="H193" s="92"/>
      <c r="I193" s="92"/>
      <c r="J193" s="92"/>
      <c r="K193" s="93"/>
      <c r="L193" s="94" t="s">
        <v>423</v>
      </c>
      <c r="M193" s="95"/>
      <c r="N193" s="95"/>
      <c r="O193" s="95"/>
      <c r="P193" s="95"/>
      <c r="Q193" s="95"/>
      <c r="R193" s="95"/>
      <c r="S193" s="95"/>
      <c r="T193" s="95"/>
      <c r="U193" s="95"/>
      <c r="V193" s="95"/>
      <c r="W193" s="95"/>
      <c r="X193" s="96"/>
      <c r="Y193" s="97">
        <v>204</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7"/>
    </row>
    <row r="194" spans="1:50" ht="24.75" customHeight="1" x14ac:dyDescent="0.15">
      <c r="A194" s="120"/>
      <c r="B194" s="540"/>
      <c r="C194" s="540"/>
      <c r="D194" s="540"/>
      <c r="E194" s="540"/>
      <c r="F194" s="541"/>
      <c r="G194" s="68" t="s">
        <v>432</v>
      </c>
      <c r="H194" s="69"/>
      <c r="I194" s="69"/>
      <c r="J194" s="69"/>
      <c r="K194" s="70"/>
      <c r="L194" s="71" t="s">
        <v>435</v>
      </c>
      <c r="M194" s="72"/>
      <c r="N194" s="72"/>
      <c r="O194" s="72"/>
      <c r="P194" s="72"/>
      <c r="Q194" s="72"/>
      <c r="R194" s="72"/>
      <c r="S194" s="72"/>
      <c r="T194" s="72"/>
      <c r="U194" s="72"/>
      <c r="V194" s="72"/>
      <c r="W194" s="72"/>
      <c r="X194" s="73"/>
      <c r="Y194" s="74">
        <v>101</v>
      </c>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20"/>
      <c r="B195" s="540"/>
      <c r="C195" s="540"/>
      <c r="D195" s="540"/>
      <c r="E195" s="540"/>
      <c r="F195" s="541"/>
      <c r="G195" s="68" t="s">
        <v>433</v>
      </c>
      <c r="H195" s="69"/>
      <c r="I195" s="69"/>
      <c r="J195" s="69"/>
      <c r="K195" s="70"/>
      <c r="L195" s="71" t="s">
        <v>436</v>
      </c>
      <c r="M195" s="72"/>
      <c r="N195" s="72"/>
      <c r="O195" s="72"/>
      <c r="P195" s="72"/>
      <c r="Q195" s="72"/>
      <c r="R195" s="72"/>
      <c r="S195" s="72"/>
      <c r="T195" s="72"/>
      <c r="U195" s="72"/>
      <c r="V195" s="72"/>
      <c r="W195" s="72"/>
      <c r="X195" s="73"/>
      <c r="Y195" s="74">
        <v>20</v>
      </c>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20"/>
      <c r="B196" s="540"/>
      <c r="C196" s="540"/>
      <c r="D196" s="540"/>
      <c r="E196" s="540"/>
      <c r="F196" s="541"/>
      <c r="G196" s="68" t="s">
        <v>434</v>
      </c>
      <c r="H196" s="69"/>
      <c r="I196" s="69"/>
      <c r="J196" s="69"/>
      <c r="K196" s="70"/>
      <c r="L196" s="71" t="s">
        <v>426</v>
      </c>
      <c r="M196" s="72"/>
      <c r="N196" s="72"/>
      <c r="O196" s="72"/>
      <c r="P196" s="72"/>
      <c r="Q196" s="72"/>
      <c r="R196" s="72"/>
      <c r="S196" s="72"/>
      <c r="T196" s="72"/>
      <c r="U196" s="72"/>
      <c r="V196" s="72"/>
      <c r="W196" s="72"/>
      <c r="X196" s="73"/>
      <c r="Y196" s="74">
        <v>2</v>
      </c>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18.75" customHeight="1" x14ac:dyDescent="0.15">
      <c r="A197" s="120"/>
      <c r="B197" s="540"/>
      <c r="C197" s="540"/>
      <c r="D197" s="540"/>
      <c r="E197" s="540"/>
      <c r="F197" s="541"/>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18.75" customHeight="1" x14ac:dyDescent="0.15">
      <c r="A198" s="120"/>
      <c r="B198" s="540"/>
      <c r="C198" s="540"/>
      <c r="D198" s="540"/>
      <c r="E198" s="540"/>
      <c r="F198" s="541"/>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18.75" customHeight="1" x14ac:dyDescent="0.15">
      <c r="A199" s="120"/>
      <c r="B199" s="540"/>
      <c r="C199" s="540"/>
      <c r="D199" s="540"/>
      <c r="E199" s="540"/>
      <c r="F199" s="541"/>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18.75" customHeight="1" x14ac:dyDescent="0.15">
      <c r="A200" s="120"/>
      <c r="B200" s="540"/>
      <c r="C200" s="540"/>
      <c r="D200" s="540"/>
      <c r="E200" s="540"/>
      <c r="F200" s="541"/>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18.75" customHeight="1" x14ac:dyDescent="0.15">
      <c r="A201" s="120"/>
      <c r="B201" s="540"/>
      <c r="C201" s="540"/>
      <c r="D201" s="540"/>
      <c r="E201" s="540"/>
      <c r="F201" s="541"/>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18.75" customHeight="1" x14ac:dyDescent="0.15">
      <c r="A202" s="120"/>
      <c r="B202" s="540"/>
      <c r="C202" s="540"/>
      <c r="D202" s="540"/>
      <c r="E202" s="540"/>
      <c r="F202" s="541"/>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20"/>
      <c r="B203" s="540"/>
      <c r="C203" s="540"/>
      <c r="D203" s="540"/>
      <c r="E203" s="540"/>
      <c r="F203" s="541"/>
      <c r="G203" s="77" t="s">
        <v>22</v>
      </c>
      <c r="H203" s="78"/>
      <c r="I203" s="78"/>
      <c r="J203" s="78"/>
      <c r="K203" s="78"/>
      <c r="L203" s="79"/>
      <c r="M203" s="80"/>
      <c r="N203" s="80"/>
      <c r="O203" s="80"/>
      <c r="P203" s="80"/>
      <c r="Q203" s="80"/>
      <c r="R203" s="80"/>
      <c r="S203" s="80"/>
      <c r="T203" s="80"/>
      <c r="U203" s="80"/>
      <c r="V203" s="80"/>
      <c r="W203" s="80"/>
      <c r="X203" s="81"/>
      <c r="Y203" s="82">
        <f>SUM(Y193:AB202)</f>
        <v>327</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20"/>
      <c r="B204" s="540"/>
      <c r="C204" s="540"/>
      <c r="D204" s="540"/>
      <c r="E204" s="540"/>
      <c r="F204" s="541"/>
      <c r="G204" s="385" t="s">
        <v>437</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361</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0"/>
      <c r="B205" s="540"/>
      <c r="C205" s="540"/>
      <c r="D205" s="540"/>
      <c r="E205" s="540"/>
      <c r="F205" s="541"/>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36" customHeight="1" x14ac:dyDescent="0.15">
      <c r="A206" s="120"/>
      <c r="B206" s="540"/>
      <c r="C206" s="540"/>
      <c r="D206" s="540"/>
      <c r="E206" s="540"/>
      <c r="F206" s="541"/>
      <c r="G206" s="91" t="s">
        <v>428</v>
      </c>
      <c r="H206" s="92"/>
      <c r="I206" s="92"/>
      <c r="J206" s="92"/>
      <c r="K206" s="93"/>
      <c r="L206" s="94" t="s">
        <v>439</v>
      </c>
      <c r="M206" s="95"/>
      <c r="N206" s="95"/>
      <c r="O206" s="95"/>
      <c r="P206" s="95"/>
      <c r="Q206" s="95"/>
      <c r="R206" s="95"/>
      <c r="S206" s="95"/>
      <c r="T206" s="95"/>
      <c r="U206" s="95"/>
      <c r="V206" s="95"/>
      <c r="W206" s="95"/>
      <c r="X206" s="96"/>
      <c r="Y206" s="97">
        <v>42</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7"/>
    </row>
    <row r="207" spans="1:50" ht="36" customHeight="1" x14ac:dyDescent="0.15">
      <c r="A207" s="120"/>
      <c r="B207" s="540"/>
      <c r="C207" s="540"/>
      <c r="D207" s="540"/>
      <c r="E207" s="540"/>
      <c r="F207" s="541"/>
      <c r="G207" s="68" t="s">
        <v>438</v>
      </c>
      <c r="H207" s="69"/>
      <c r="I207" s="69"/>
      <c r="J207" s="69"/>
      <c r="K207" s="70"/>
      <c r="L207" s="71" t="s">
        <v>435</v>
      </c>
      <c r="M207" s="72"/>
      <c r="N207" s="72"/>
      <c r="O207" s="72"/>
      <c r="P207" s="72"/>
      <c r="Q207" s="72"/>
      <c r="R207" s="72"/>
      <c r="S207" s="72"/>
      <c r="T207" s="72"/>
      <c r="U207" s="72"/>
      <c r="V207" s="72"/>
      <c r="W207" s="72"/>
      <c r="X207" s="73"/>
      <c r="Y207" s="74">
        <v>6</v>
      </c>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15" customHeight="1" x14ac:dyDescent="0.15">
      <c r="A208" s="120"/>
      <c r="B208" s="540"/>
      <c r="C208" s="540"/>
      <c r="D208" s="540"/>
      <c r="E208" s="540"/>
      <c r="F208" s="541"/>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15" customHeight="1" x14ac:dyDescent="0.15">
      <c r="A209" s="120"/>
      <c r="B209" s="540"/>
      <c r="C209" s="540"/>
      <c r="D209" s="540"/>
      <c r="E209" s="540"/>
      <c r="F209" s="541"/>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15" customHeight="1" x14ac:dyDescent="0.15">
      <c r="A210" s="120"/>
      <c r="B210" s="540"/>
      <c r="C210" s="540"/>
      <c r="D210" s="540"/>
      <c r="E210" s="540"/>
      <c r="F210" s="541"/>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15" customHeight="1" x14ac:dyDescent="0.15">
      <c r="A211" s="120"/>
      <c r="B211" s="540"/>
      <c r="C211" s="540"/>
      <c r="D211" s="540"/>
      <c r="E211" s="540"/>
      <c r="F211" s="541"/>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15" customHeight="1" x14ac:dyDescent="0.15">
      <c r="A212" s="120"/>
      <c r="B212" s="540"/>
      <c r="C212" s="540"/>
      <c r="D212" s="540"/>
      <c r="E212" s="540"/>
      <c r="F212" s="541"/>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15" customHeight="1" x14ac:dyDescent="0.15">
      <c r="A213" s="120"/>
      <c r="B213" s="540"/>
      <c r="C213" s="540"/>
      <c r="D213" s="540"/>
      <c r="E213" s="540"/>
      <c r="F213" s="541"/>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15" customHeight="1" x14ac:dyDescent="0.15">
      <c r="A214" s="120"/>
      <c r="B214" s="540"/>
      <c r="C214" s="540"/>
      <c r="D214" s="540"/>
      <c r="E214" s="540"/>
      <c r="F214" s="541"/>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15" customHeight="1" x14ac:dyDescent="0.15">
      <c r="A215" s="120"/>
      <c r="B215" s="540"/>
      <c r="C215" s="540"/>
      <c r="D215" s="540"/>
      <c r="E215" s="540"/>
      <c r="F215" s="541"/>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20"/>
      <c r="B216" s="540"/>
      <c r="C216" s="540"/>
      <c r="D216" s="540"/>
      <c r="E216" s="540"/>
      <c r="F216" s="541"/>
      <c r="G216" s="77" t="s">
        <v>22</v>
      </c>
      <c r="H216" s="78"/>
      <c r="I216" s="78"/>
      <c r="J216" s="78"/>
      <c r="K216" s="78"/>
      <c r="L216" s="79"/>
      <c r="M216" s="80"/>
      <c r="N216" s="80"/>
      <c r="O216" s="80"/>
      <c r="P216" s="80"/>
      <c r="Q216" s="80"/>
      <c r="R216" s="80"/>
      <c r="S216" s="80"/>
      <c r="T216" s="80"/>
      <c r="U216" s="80"/>
      <c r="V216" s="80"/>
      <c r="W216" s="80"/>
      <c r="X216" s="81"/>
      <c r="Y216" s="82">
        <f>SUM(Y206:AB215)</f>
        <v>48</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20"/>
      <c r="B217" s="540"/>
      <c r="C217" s="540"/>
      <c r="D217" s="540"/>
      <c r="E217" s="540"/>
      <c r="F217" s="541"/>
      <c r="G217" s="385" t="s">
        <v>440</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362</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0"/>
      <c r="B218" s="540"/>
      <c r="C218" s="540"/>
      <c r="D218" s="540"/>
      <c r="E218" s="540"/>
      <c r="F218" s="541"/>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37.5" customHeight="1" x14ac:dyDescent="0.15">
      <c r="A219" s="120"/>
      <c r="B219" s="540"/>
      <c r="C219" s="540"/>
      <c r="D219" s="540"/>
      <c r="E219" s="540"/>
      <c r="F219" s="541"/>
      <c r="G219" s="91" t="s">
        <v>441</v>
      </c>
      <c r="H219" s="92"/>
      <c r="I219" s="92"/>
      <c r="J219" s="92"/>
      <c r="K219" s="93"/>
      <c r="L219" s="94" t="s">
        <v>442</v>
      </c>
      <c r="M219" s="95"/>
      <c r="N219" s="95"/>
      <c r="O219" s="95"/>
      <c r="P219" s="95"/>
      <c r="Q219" s="95"/>
      <c r="R219" s="95"/>
      <c r="S219" s="95"/>
      <c r="T219" s="95"/>
      <c r="U219" s="95"/>
      <c r="V219" s="95"/>
      <c r="W219" s="95"/>
      <c r="X219" s="96"/>
      <c r="Y219" s="97">
        <v>49</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7"/>
    </row>
    <row r="220" spans="1:50" ht="18" customHeight="1" x14ac:dyDescent="0.15">
      <c r="A220" s="120"/>
      <c r="B220" s="540"/>
      <c r="C220" s="540"/>
      <c r="D220" s="540"/>
      <c r="E220" s="540"/>
      <c r="F220" s="541"/>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18" customHeight="1" x14ac:dyDescent="0.15">
      <c r="A221" s="120"/>
      <c r="B221" s="540"/>
      <c r="C221" s="540"/>
      <c r="D221" s="540"/>
      <c r="E221" s="540"/>
      <c r="F221" s="541"/>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18" customHeight="1" x14ac:dyDescent="0.15">
      <c r="A222" s="120"/>
      <c r="B222" s="540"/>
      <c r="C222" s="540"/>
      <c r="D222" s="540"/>
      <c r="E222" s="540"/>
      <c r="F222" s="541"/>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18" customHeight="1" x14ac:dyDescent="0.15">
      <c r="A223" s="120"/>
      <c r="B223" s="540"/>
      <c r="C223" s="540"/>
      <c r="D223" s="540"/>
      <c r="E223" s="540"/>
      <c r="F223" s="541"/>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18" customHeight="1" x14ac:dyDescent="0.15">
      <c r="A224" s="120"/>
      <c r="B224" s="540"/>
      <c r="C224" s="540"/>
      <c r="D224" s="540"/>
      <c r="E224" s="540"/>
      <c r="F224" s="541"/>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18" customHeight="1" x14ac:dyDescent="0.15">
      <c r="A225" s="120"/>
      <c r="B225" s="540"/>
      <c r="C225" s="540"/>
      <c r="D225" s="540"/>
      <c r="E225" s="540"/>
      <c r="F225" s="541"/>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18" customHeight="1" x14ac:dyDescent="0.15">
      <c r="A226" s="120"/>
      <c r="B226" s="540"/>
      <c r="C226" s="540"/>
      <c r="D226" s="540"/>
      <c r="E226" s="540"/>
      <c r="F226" s="541"/>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18" customHeight="1" x14ac:dyDescent="0.15">
      <c r="A227" s="120"/>
      <c r="B227" s="540"/>
      <c r="C227" s="540"/>
      <c r="D227" s="540"/>
      <c r="E227" s="540"/>
      <c r="F227" s="541"/>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18" customHeight="1" x14ac:dyDescent="0.15">
      <c r="A228" s="120"/>
      <c r="B228" s="540"/>
      <c r="C228" s="540"/>
      <c r="D228" s="540"/>
      <c r="E228" s="540"/>
      <c r="F228" s="541"/>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20"/>
      <c r="B229" s="540"/>
      <c r="C229" s="540"/>
      <c r="D229" s="540"/>
      <c r="E229" s="540"/>
      <c r="F229" s="541"/>
      <c r="G229" s="77" t="s">
        <v>22</v>
      </c>
      <c r="H229" s="78"/>
      <c r="I229" s="78"/>
      <c r="J229" s="78"/>
      <c r="K229" s="78"/>
      <c r="L229" s="79"/>
      <c r="M229" s="80"/>
      <c r="N229" s="80"/>
      <c r="O229" s="80"/>
      <c r="P229" s="80"/>
      <c r="Q229" s="80"/>
      <c r="R229" s="80"/>
      <c r="S229" s="80"/>
      <c r="T229" s="80"/>
      <c r="U229" s="80"/>
      <c r="V229" s="80"/>
      <c r="W229" s="80"/>
      <c r="X229" s="81"/>
      <c r="Y229" s="82">
        <f>SUM(Y219:AB228)</f>
        <v>49</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1.5" customHeight="1" x14ac:dyDescent="0.15">
      <c r="A236" s="106">
        <v>1</v>
      </c>
      <c r="B236" s="106">
        <v>1</v>
      </c>
      <c r="C236" s="107" t="s">
        <v>443</v>
      </c>
      <c r="D236" s="107"/>
      <c r="E236" s="107"/>
      <c r="F236" s="107"/>
      <c r="G236" s="107"/>
      <c r="H236" s="107"/>
      <c r="I236" s="107"/>
      <c r="J236" s="107"/>
      <c r="K236" s="107"/>
      <c r="L236" s="107"/>
      <c r="M236" s="107" t="s">
        <v>449</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1075</v>
      </c>
      <c r="AL236" s="109"/>
      <c r="AM236" s="109"/>
      <c r="AN236" s="109"/>
      <c r="AO236" s="109"/>
      <c r="AP236" s="110"/>
      <c r="AQ236" s="111" t="s">
        <v>451</v>
      </c>
      <c r="AR236" s="107"/>
      <c r="AS236" s="107"/>
      <c r="AT236" s="107"/>
      <c r="AU236" s="108" t="s">
        <v>451</v>
      </c>
      <c r="AV236" s="109"/>
      <c r="AW236" s="109"/>
      <c r="AX236" s="110"/>
    </row>
    <row r="237" spans="1:50" ht="31.5" customHeight="1" x14ac:dyDescent="0.15">
      <c r="A237" s="106">
        <v>2</v>
      </c>
      <c r="B237" s="106">
        <v>1</v>
      </c>
      <c r="C237" s="107" t="s">
        <v>444</v>
      </c>
      <c r="D237" s="107"/>
      <c r="E237" s="107"/>
      <c r="F237" s="107"/>
      <c r="G237" s="107"/>
      <c r="H237" s="107"/>
      <c r="I237" s="107"/>
      <c r="J237" s="107"/>
      <c r="K237" s="107"/>
      <c r="L237" s="107"/>
      <c r="M237" s="107" t="s">
        <v>449</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933</v>
      </c>
      <c r="AL237" s="109"/>
      <c r="AM237" s="109"/>
      <c r="AN237" s="109"/>
      <c r="AO237" s="109"/>
      <c r="AP237" s="110"/>
      <c r="AQ237" s="111" t="s">
        <v>451</v>
      </c>
      <c r="AR237" s="107"/>
      <c r="AS237" s="107"/>
      <c r="AT237" s="107"/>
      <c r="AU237" s="108" t="s">
        <v>451</v>
      </c>
      <c r="AV237" s="109"/>
      <c r="AW237" s="109"/>
      <c r="AX237" s="110"/>
    </row>
    <row r="238" spans="1:50" ht="31.5" customHeight="1" x14ac:dyDescent="0.15">
      <c r="A238" s="106">
        <v>3</v>
      </c>
      <c r="B238" s="106">
        <v>1</v>
      </c>
      <c r="C238" s="107" t="s">
        <v>445</v>
      </c>
      <c r="D238" s="107"/>
      <c r="E238" s="107"/>
      <c r="F238" s="107"/>
      <c r="G238" s="107"/>
      <c r="H238" s="107"/>
      <c r="I238" s="107"/>
      <c r="J238" s="107"/>
      <c r="K238" s="107"/>
      <c r="L238" s="107"/>
      <c r="M238" s="117" t="s">
        <v>449</v>
      </c>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v>357</v>
      </c>
      <c r="AL238" s="109"/>
      <c r="AM238" s="109"/>
      <c r="AN238" s="109"/>
      <c r="AO238" s="109"/>
      <c r="AP238" s="110"/>
      <c r="AQ238" s="111" t="s">
        <v>451</v>
      </c>
      <c r="AR238" s="107"/>
      <c r="AS238" s="107"/>
      <c r="AT238" s="107"/>
      <c r="AU238" s="108" t="s">
        <v>451</v>
      </c>
      <c r="AV238" s="109"/>
      <c r="AW238" s="109"/>
      <c r="AX238" s="110"/>
    </row>
    <row r="239" spans="1:50" ht="24" customHeight="1" x14ac:dyDescent="0.15">
      <c r="A239" s="106">
        <v>4</v>
      </c>
      <c r="B239" s="106">
        <v>1</v>
      </c>
      <c r="C239" s="107" t="s">
        <v>446</v>
      </c>
      <c r="D239" s="107"/>
      <c r="E239" s="107"/>
      <c r="F239" s="107"/>
      <c r="G239" s="107"/>
      <c r="H239" s="107"/>
      <c r="I239" s="107"/>
      <c r="J239" s="107"/>
      <c r="K239" s="107"/>
      <c r="L239" s="107"/>
      <c r="M239" s="107" t="s">
        <v>450</v>
      </c>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v>153</v>
      </c>
      <c r="AL239" s="109"/>
      <c r="AM239" s="109"/>
      <c r="AN239" s="109"/>
      <c r="AO239" s="109"/>
      <c r="AP239" s="110"/>
      <c r="AQ239" s="111" t="s">
        <v>451</v>
      </c>
      <c r="AR239" s="107"/>
      <c r="AS239" s="107"/>
      <c r="AT239" s="107"/>
      <c r="AU239" s="108" t="s">
        <v>451</v>
      </c>
      <c r="AV239" s="109"/>
      <c r="AW239" s="109"/>
      <c r="AX239" s="110"/>
    </row>
    <row r="240" spans="1:50" ht="24" customHeight="1" x14ac:dyDescent="0.15">
      <c r="A240" s="106">
        <v>5</v>
      </c>
      <c r="B240" s="106">
        <v>1</v>
      </c>
      <c r="C240" s="107" t="s">
        <v>447</v>
      </c>
      <c r="D240" s="107"/>
      <c r="E240" s="107"/>
      <c r="F240" s="107"/>
      <c r="G240" s="107"/>
      <c r="H240" s="107"/>
      <c r="I240" s="107"/>
      <c r="J240" s="107"/>
      <c r="K240" s="107"/>
      <c r="L240" s="107"/>
      <c r="M240" s="107" t="s">
        <v>450</v>
      </c>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v>99</v>
      </c>
      <c r="AL240" s="109"/>
      <c r="AM240" s="109"/>
      <c r="AN240" s="109"/>
      <c r="AO240" s="109"/>
      <c r="AP240" s="110"/>
      <c r="AQ240" s="111" t="s">
        <v>451</v>
      </c>
      <c r="AR240" s="107"/>
      <c r="AS240" s="107"/>
      <c r="AT240" s="107"/>
      <c r="AU240" s="108" t="s">
        <v>451</v>
      </c>
      <c r="AV240" s="109"/>
      <c r="AW240" s="109"/>
      <c r="AX240" s="110"/>
    </row>
    <row r="241" spans="1:50" ht="24" customHeight="1" x14ac:dyDescent="0.15">
      <c r="A241" s="106">
        <v>6</v>
      </c>
      <c r="B241" s="106">
        <v>1</v>
      </c>
      <c r="C241" s="107" t="s">
        <v>448</v>
      </c>
      <c r="D241" s="107"/>
      <c r="E241" s="107"/>
      <c r="F241" s="107"/>
      <c r="G241" s="107"/>
      <c r="H241" s="107"/>
      <c r="I241" s="107"/>
      <c r="J241" s="107"/>
      <c r="K241" s="107"/>
      <c r="L241" s="107"/>
      <c r="M241" s="107" t="s">
        <v>450</v>
      </c>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v>45</v>
      </c>
      <c r="AL241" s="109"/>
      <c r="AM241" s="109"/>
      <c r="AN241" s="109"/>
      <c r="AO241" s="109"/>
      <c r="AP241" s="110"/>
      <c r="AQ241" s="111" t="s">
        <v>451</v>
      </c>
      <c r="AR241" s="107"/>
      <c r="AS241" s="107"/>
      <c r="AT241" s="107"/>
      <c r="AU241" s="108" t="s">
        <v>451</v>
      </c>
      <c r="AV241" s="109"/>
      <c r="AW241" s="109"/>
      <c r="AX241" s="110"/>
    </row>
    <row r="242" spans="1:50" ht="24"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363</v>
      </c>
      <c r="D268" s="112"/>
      <c r="E268" s="112"/>
      <c r="F268" s="112"/>
      <c r="G268" s="112"/>
      <c r="H268" s="112"/>
      <c r="I268" s="112"/>
      <c r="J268" s="112"/>
      <c r="K268" s="112"/>
      <c r="L268" s="112"/>
      <c r="M268" s="112" t="s">
        <v>364</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365</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07" t="s">
        <v>443</v>
      </c>
      <c r="D269" s="107"/>
      <c r="E269" s="107"/>
      <c r="F269" s="107"/>
      <c r="G269" s="107"/>
      <c r="H269" s="107"/>
      <c r="I269" s="107"/>
      <c r="J269" s="107"/>
      <c r="K269" s="107"/>
      <c r="L269" s="107"/>
      <c r="M269" s="107" t="s">
        <v>453</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327</v>
      </c>
      <c r="AL269" s="109"/>
      <c r="AM269" s="109"/>
      <c r="AN269" s="109"/>
      <c r="AO269" s="109"/>
      <c r="AP269" s="110"/>
      <c r="AQ269" s="111" t="s">
        <v>451</v>
      </c>
      <c r="AR269" s="107"/>
      <c r="AS269" s="107"/>
      <c r="AT269" s="107"/>
      <c r="AU269" s="108" t="s">
        <v>451</v>
      </c>
      <c r="AV269" s="109"/>
      <c r="AW269" s="109"/>
      <c r="AX269" s="110"/>
    </row>
    <row r="270" spans="1:50" ht="24" customHeight="1" x14ac:dyDescent="0.15">
      <c r="A270" s="106">
        <v>2</v>
      </c>
      <c r="B270" s="106">
        <v>1</v>
      </c>
      <c r="C270" s="107" t="s">
        <v>444</v>
      </c>
      <c r="D270" s="107"/>
      <c r="E270" s="107"/>
      <c r="F270" s="107"/>
      <c r="G270" s="107"/>
      <c r="H270" s="107"/>
      <c r="I270" s="107"/>
      <c r="J270" s="107"/>
      <c r="K270" s="107"/>
      <c r="L270" s="107"/>
      <c r="M270" s="107" t="s">
        <v>453</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262</v>
      </c>
      <c r="AL270" s="109"/>
      <c r="AM270" s="109"/>
      <c r="AN270" s="109"/>
      <c r="AO270" s="109"/>
      <c r="AP270" s="110"/>
      <c r="AQ270" s="111" t="s">
        <v>451</v>
      </c>
      <c r="AR270" s="107"/>
      <c r="AS270" s="107"/>
      <c r="AT270" s="107"/>
      <c r="AU270" s="108" t="s">
        <v>451</v>
      </c>
      <c r="AV270" s="109"/>
      <c r="AW270" s="109"/>
      <c r="AX270" s="110"/>
    </row>
    <row r="271" spans="1:50" ht="24" customHeight="1" x14ac:dyDescent="0.15">
      <c r="A271" s="106">
        <v>3</v>
      </c>
      <c r="B271" s="106">
        <v>1</v>
      </c>
      <c r="C271" s="107" t="s">
        <v>452</v>
      </c>
      <c r="D271" s="107"/>
      <c r="E271" s="107"/>
      <c r="F271" s="107"/>
      <c r="G271" s="107"/>
      <c r="H271" s="107"/>
      <c r="I271" s="107"/>
      <c r="J271" s="107"/>
      <c r="K271" s="107"/>
      <c r="L271" s="107"/>
      <c r="M271" s="107" t="s">
        <v>453</v>
      </c>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v>35</v>
      </c>
      <c r="AL271" s="109"/>
      <c r="AM271" s="109"/>
      <c r="AN271" s="109"/>
      <c r="AO271" s="109"/>
      <c r="AP271" s="110"/>
      <c r="AQ271" s="111" t="s">
        <v>451</v>
      </c>
      <c r="AR271" s="107"/>
      <c r="AS271" s="107"/>
      <c r="AT271" s="107"/>
      <c r="AU271" s="108" t="s">
        <v>451</v>
      </c>
      <c r="AV271" s="109"/>
      <c r="AW271" s="109"/>
      <c r="AX271" s="110"/>
    </row>
    <row r="272" spans="1:50" ht="24" customHeight="1" x14ac:dyDescent="0.15">
      <c r="A272" s="106">
        <v>4</v>
      </c>
      <c r="B272" s="106">
        <v>1</v>
      </c>
      <c r="C272" s="107" t="s">
        <v>447</v>
      </c>
      <c r="D272" s="107"/>
      <c r="E272" s="107"/>
      <c r="F272" s="107"/>
      <c r="G272" s="107"/>
      <c r="H272" s="107"/>
      <c r="I272" s="107"/>
      <c r="J272" s="107"/>
      <c r="K272" s="107"/>
      <c r="L272" s="107"/>
      <c r="M272" s="107" t="s">
        <v>454</v>
      </c>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v>2</v>
      </c>
      <c r="AL272" s="109"/>
      <c r="AM272" s="109"/>
      <c r="AN272" s="109"/>
      <c r="AO272" s="109"/>
      <c r="AP272" s="110"/>
      <c r="AQ272" s="111" t="s">
        <v>451</v>
      </c>
      <c r="AR272" s="107"/>
      <c r="AS272" s="107"/>
      <c r="AT272" s="107"/>
      <c r="AU272" s="108" t="s">
        <v>451</v>
      </c>
      <c r="AV272" s="109"/>
      <c r="AW272" s="109"/>
      <c r="AX272" s="110"/>
    </row>
    <row r="273" spans="1:50" ht="24"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437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363</v>
      </c>
      <c r="D301" s="112"/>
      <c r="E301" s="112"/>
      <c r="F301" s="112"/>
      <c r="G301" s="112"/>
      <c r="H301" s="112"/>
      <c r="I301" s="112"/>
      <c r="J301" s="112"/>
      <c r="K301" s="112"/>
      <c r="L301" s="112"/>
      <c r="M301" s="112" t="s">
        <v>364</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365</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11" t="s">
        <v>455</v>
      </c>
      <c r="D302" s="107"/>
      <c r="E302" s="107"/>
      <c r="F302" s="107"/>
      <c r="G302" s="107"/>
      <c r="H302" s="107"/>
      <c r="I302" s="107"/>
      <c r="J302" s="107"/>
      <c r="K302" s="107"/>
      <c r="L302" s="107"/>
      <c r="M302" s="107" t="s">
        <v>465</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48</v>
      </c>
      <c r="AL302" s="109"/>
      <c r="AM302" s="109"/>
      <c r="AN302" s="109"/>
      <c r="AO302" s="109"/>
      <c r="AP302" s="110"/>
      <c r="AQ302" s="111" t="s">
        <v>451</v>
      </c>
      <c r="AR302" s="107"/>
      <c r="AS302" s="107"/>
      <c r="AT302" s="107"/>
      <c r="AU302" s="108" t="s">
        <v>451</v>
      </c>
      <c r="AV302" s="109"/>
      <c r="AW302" s="109"/>
      <c r="AX302" s="110"/>
    </row>
    <row r="303" spans="1:50" ht="24" customHeight="1" x14ac:dyDescent="0.15">
      <c r="A303" s="106">
        <v>2</v>
      </c>
      <c r="B303" s="106">
        <v>1</v>
      </c>
      <c r="C303" s="111" t="s">
        <v>456</v>
      </c>
      <c r="D303" s="107"/>
      <c r="E303" s="107"/>
      <c r="F303" s="107"/>
      <c r="G303" s="107"/>
      <c r="H303" s="107"/>
      <c r="I303" s="107"/>
      <c r="J303" s="107"/>
      <c r="K303" s="107"/>
      <c r="L303" s="107"/>
      <c r="M303" s="107" t="s">
        <v>466</v>
      </c>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v>33</v>
      </c>
      <c r="AL303" s="109"/>
      <c r="AM303" s="109"/>
      <c r="AN303" s="109"/>
      <c r="AO303" s="109"/>
      <c r="AP303" s="110"/>
      <c r="AQ303" s="111" t="s">
        <v>451</v>
      </c>
      <c r="AR303" s="107"/>
      <c r="AS303" s="107"/>
      <c r="AT303" s="107"/>
      <c r="AU303" s="108" t="s">
        <v>451</v>
      </c>
      <c r="AV303" s="109"/>
      <c r="AW303" s="109"/>
      <c r="AX303" s="110"/>
    </row>
    <row r="304" spans="1:50" ht="24" customHeight="1" x14ac:dyDescent="0.15">
      <c r="A304" s="106">
        <v>3</v>
      </c>
      <c r="B304" s="106">
        <v>1</v>
      </c>
      <c r="C304" s="111" t="s">
        <v>457</v>
      </c>
      <c r="D304" s="107"/>
      <c r="E304" s="107"/>
      <c r="F304" s="107"/>
      <c r="G304" s="107"/>
      <c r="H304" s="107"/>
      <c r="I304" s="107"/>
      <c r="J304" s="107"/>
      <c r="K304" s="107"/>
      <c r="L304" s="107"/>
      <c r="M304" s="107" t="s">
        <v>466</v>
      </c>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v>28</v>
      </c>
      <c r="AL304" s="109"/>
      <c r="AM304" s="109"/>
      <c r="AN304" s="109"/>
      <c r="AO304" s="109"/>
      <c r="AP304" s="110"/>
      <c r="AQ304" s="111" t="s">
        <v>451</v>
      </c>
      <c r="AR304" s="107"/>
      <c r="AS304" s="107"/>
      <c r="AT304" s="107"/>
      <c r="AU304" s="108" t="s">
        <v>451</v>
      </c>
      <c r="AV304" s="109"/>
      <c r="AW304" s="109"/>
      <c r="AX304" s="110"/>
    </row>
    <row r="305" spans="1:50" ht="24" customHeight="1" x14ac:dyDescent="0.15">
      <c r="A305" s="106">
        <v>4</v>
      </c>
      <c r="B305" s="106">
        <v>1</v>
      </c>
      <c r="C305" s="111" t="s">
        <v>458</v>
      </c>
      <c r="D305" s="107"/>
      <c r="E305" s="107"/>
      <c r="F305" s="107"/>
      <c r="G305" s="107"/>
      <c r="H305" s="107"/>
      <c r="I305" s="107"/>
      <c r="J305" s="107"/>
      <c r="K305" s="107"/>
      <c r="L305" s="107"/>
      <c r="M305" s="107" t="s">
        <v>467</v>
      </c>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v>24</v>
      </c>
      <c r="AL305" s="109"/>
      <c r="AM305" s="109"/>
      <c r="AN305" s="109"/>
      <c r="AO305" s="109"/>
      <c r="AP305" s="110"/>
      <c r="AQ305" s="111" t="s">
        <v>451</v>
      </c>
      <c r="AR305" s="107"/>
      <c r="AS305" s="107"/>
      <c r="AT305" s="107"/>
      <c r="AU305" s="108" t="s">
        <v>451</v>
      </c>
      <c r="AV305" s="109"/>
      <c r="AW305" s="109"/>
      <c r="AX305" s="110"/>
    </row>
    <row r="306" spans="1:50" ht="24" customHeight="1" x14ac:dyDescent="0.15">
      <c r="A306" s="106">
        <v>5</v>
      </c>
      <c r="B306" s="106">
        <v>1</v>
      </c>
      <c r="C306" s="111" t="s">
        <v>459</v>
      </c>
      <c r="D306" s="107"/>
      <c r="E306" s="107"/>
      <c r="F306" s="107"/>
      <c r="G306" s="107"/>
      <c r="H306" s="107"/>
      <c r="I306" s="107"/>
      <c r="J306" s="107"/>
      <c r="K306" s="107"/>
      <c r="L306" s="107"/>
      <c r="M306" s="107" t="s">
        <v>467</v>
      </c>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v>19</v>
      </c>
      <c r="AL306" s="109"/>
      <c r="AM306" s="109"/>
      <c r="AN306" s="109"/>
      <c r="AO306" s="109"/>
      <c r="AP306" s="110"/>
      <c r="AQ306" s="111" t="s">
        <v>451</v>
      </c>
      <c r="AR306" s="107"/>
      <c r="AS306" s="107"/>
      <c r="AT306" s="107"/>
      <c r="AU306" s="108" t="s">
        <v>451</v>
      </c>
      <c r="AV306" s="109"/>
      <c r="AW306" s="109"/>
      <c r="AX306" s="110"/>
    </row>
    <row r="307" spans="1:50" ht="24" customHeight="1" x14ac:dyDescent="0.15">
      <c r="A307" s="106">
        <v>6</v>
      </c>
      <c r="B307" s="106">
        <v>1</v>
      </c>
      <c r="C307" s="111" t="s">
        <v>460</v>
      </c>
      <c r="D307" s="107"/>
      <c r="E307" s="107"/>
      <c r="F307" s="107"/>
      <c r="G307" s="107"/>
      <c r="H307" s="107"/>
      <c r="I307" s="107"/>
      <c r="J307" s="107"/>
      <c r="K307" s="107"/>
      <c r="L307" s="107"/>
      <c r="M307" s="107" t="s">
        <v>468</v>
      </c>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v>19</v>
      </c>
      <c r="AL307" s="109"/>
      <c r="AM307" s="109"/>
      <c r="AN307" s="109"/>
      <c r="AO307" s="109"/>
      <c r="AP307" s="110"/>
      <c r="AQ307" s="111" t="s">
        <v>451</v>
      </c>
      <c r="AR307" s="107"/>
      <c r="AS307" s="107"/>
      <c r="AT307" s="107"/>
      <c r="AU307" s="108" t="s">
        <v>451</v>
      </c>
      <c r="AV307" s="109"/>
      <c r="AW307" s="109"/>
      <c r="AX307" s="110"/>
    </row>
    <row r="308" spans="1:50" ht="24" customHeight="1" x14ac:dyDescent="0.15">
      <c r="A308" s="106">
        <v>7</v>
      </c>
      <c r="B308" s="106">
        <v>1</v>
      </c>
      <c r="C308" s="111" t="s">
        <v>461</v>
      </c>
      <c r="D308" s="107"/>
      <c r="E308" s="107"/>
      <c r="F308" s="107"/>
      <c r="G308" s="107"/>
      <c r="H308" s="107"/>
      <c r="I308" s="107"/>
      <c r="J308" s="107"/>
      <c r="K308" s="107"/>
      <c r="L308" s="107"/>
      <c r="M308" s="107" t="s">
        <v>466</v>
      </c>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v>16</v>
      </c>
      <c r="AL308" s="109"/>
      <c r="AM308" s="109"/>
      <c r="AN308" s="109"/>
      <c r="AO308" s="109"/>
      <c r="AP308" s="110"/>
      <c r="AQ308" s="111" t="s">
        <v>451</v>
      </c>
      <c r="AR308" s="107"/>
      <c r="AS308" s="107"/>
      <c r="AT308" s="107"/>
      <c r="AU308" s="108" t="s">
        <v>451</v>
      </c>
      <c r="AV308" s="109"/>
      <c r="AW308" s="109"/>
      <c r="AX308" s="110"/>
    </row>
    <row r="309" spans="1:50" ht="24" customHeight="1" x14ac:dyDescent="0.15">
      <c r="A309" s="106">
        <v>8</v>
      </c>
      <c r="B309" s="106">
        <v>1</v>
      </c>
      <c r="C309" s="111" t="s">
        <v>462</v>
      </c>
      <c r="D309" s="107"/>
      <c r="E309" s="107"/>
      <c r="F309" s="107"/>
      <c r="G309" s="107"/>
      <c r="H309" s="107"/>
      <c r="I309" s="107"/>
      <c r="J309" s="107"/>
      <c r="K309" s="107"/>
      <c r="L309" s="107"/>
      <c r="M309" s="107" t="s">
        <v>466</v>
      </c>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v>16</v>
      </c>
      <c r="AL309" s="109"/>
      <c r="AM309" s="109"/>
      <c r="AN309" s="109"/>
      <c r="AO309" s="109"/>
      <c r="AP309" s="110"/>
      <c r="AQ309" s="111" t="s">
        <v>451</v>
      </c>
      <c r="AR309" s="107"/>
      <c r="AS309" s="107"/>
      <c r="AT309" s="107"/>
      <c r="AU309" s="108" t="s">
        <v>451</v>
      </c>
      <c r="AV309" s="109"/>
      <c r="AW309" s="109"/>
      <c r="AX309" s="110"/>
    </row>
    <row r="310" spans="1:50" ht="24" customHeight="1" x14ac:dyDescent="0.15">
      <c r="A310" s="106">
        <v>9</v>
      </c>
      <c r="B310" s="106">
        <v>1</v>
      </c>
      <c r="C310" s="111" t="s">
        <v>463</v>
      </c>
      <c r="D310" s="107"/>
      <c r="E310" s="107"/>
      <c r="F310" s="107"/>
      <c r="G310" s="107"/>
      <c r="H310" s="107"/>
      <c r="I310" s="107"/>
      <c r="J310" s="107"/>
      <c r="K310" s="107"/>
      <c r="L310" s="107"/>
      <c r="M310" s="107" t="s">
        <v>466</v>
      </c>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v>15</v>
      </c>
      <c r="AL310" s="109"/>
      <c r="AM310" s="109"/>
      <c r="AN310" s="109"/>
      <c r="AO310" s="109"/>
      <c r="AP310" s="110"/>
      <c r="AQ310" s="111" t="s">
        <v>451</v>
      </c>
      <c r="AR310" s="107"/>
      <c r="AS310" s="107"/>
      <c r="AT310" s="107"/>
      <c r="AU310" s="108" t="s">
        <v>451</v>
      </c>
      <c r="AV310" s="109"/>
      <c r="AW310" s="109"/>
      <c r="AX310" s="110"/>
    </row>
    <row r="311" spans="1:50" ht="24" customHeight="1" x14ac:dyDescent="0.15">
      <c r="A311" s="106">
        <v>10</v>
      </c>
      <c r="B311" s="106">
        <v>1</v>
      </c>
      <c r="C311" s="111" t="s">
        <v>464</v>
      </c>
      <c r="D311" s="107"/>
      <c r="E311" s="107"/>
      <c r="F311" s="107"/>
      <c r="G311" s="107"/>
      <c r="H311" s="107"/>
      <c r="I311" s="107"/>
      <c r="J311" s="107"/>
      <c r="K311" s="107"/>
      <c r="L311" s="107"/>
      <c r="M311" s="107" t="s">
        <v>467</v>
      </c>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v>14</v>
      </c>
      <c r="AL311" s="109"/>
      <c r="AM311" s="109"/>
      <c r="AN311" s="109"/>
      <c r="AO311" s="109"/>
      <c r="AP311" s="110"/>
      <c r="AQ311" s="111" t="s">
        <v>451</v>
      </c>
      <c r="AR311" s="107"/>
      <c r="AS311" s="107"/>
      <c r="AT311" s="107"/>
      <c r="AU311" s="108" t="s">
        <v>451</v>
      </c>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440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363</v>
      </c>
      <c r="D334" s="112"/>
      <c r="E334" s="112"/>
      <c r="F334" s="112"/>
      <c r="G334" s="112"/>
      <c r="H334" s="112"/>
      <c r="I334" s="112"/>
      <c r="J334" s="112"/>
      <c r="K334" s="112"/>
      <c r="L334" s="112"/>
      <c r="M334" s="112" t="s">
        <v>364</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365</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62" t="s">
        <v>469</v>
      </c>
      <c r="D335" s="63"/>
      <c r="E335" s="63"/>
      <c r="F335" s="63"/>
      <c r="G335" s="63"/>
      <c r="H335" s="63"/>
      <c r="I335" s="63"/>
      <c r="J335" s="63"/>
      <c r="K335" s="63"/>
      <c r="L335" s="64"/>
      <c r="M335" s="107" t="s">
        <v>479</v>
      </c>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v>49</v>
      </c>
      <c r="AL335" s="109"/>
      <c r="AM335" s="109"/>
      <c r="AN335" s="109"/>
      <c r="AO335" s="109"/>
      <c r="AP335" s="110"/>
      <c r="AQ335" s="111" t="s">
        <v>451</v>
      </c>
      <c r="AR335" s="107"/>
      <c r="AS335" s="107"/>
      <c r="AT335" s="107"/>
      <c r="AU335" s="108" t="s">
        <v>451</v>
      </c>
      <c r="AV335" s="109"/>
      <c r="AW335" s="109"/>
      <c r="AX335" s="110"/>
    </row>
    <row r="336" spans="1:50" ht="24" customHeight="1" x14ac:dyDescent="0.15">
      <c r="A336" s="106">
        <v>2</v>
      </c>
      <c r="B336" s="106">
        <v>1</v>
      </c>
      <c r="C336" s="62" t="s">
        <v>470</v>
      </c>
      <c r="D336" s="63"/>
      <c r="E336" s="63"/>
      <c r="F336" s="63"/>
      <c r="G336" s="63"/>
      <c r="H336" s="63"/>
      <c r="I336" s="63"/>
      <c r="J336" s="63"/>
      <c r="K336" s="63"/>
      <c r="L336" s="64"/>
      <c r="M336" s="107" t="s">
        <v>479</v>
      </c>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v>43</v>
      </c>
      <c r="AL336" s="109"/>
      <c r="AM336" s="109"/>
      <c r="AN336" s="109"/>
      <c r="AO336" s="109"/>
      <c r="AP336" s="110"/>
      <c r="AQ336" s="111" t="s">
        <v>451</v>
      </c>
      <c r="AR336" s="107"/>
      <c r="AS336" s="107"/>
      <c r="AT336" s="107"/>
      <c r="AU336" s="108" t="s">
        <v>451</v>
      </c>
      <c r="AV336" s="109"/>
      <c r="AW336" s="109"/>
      <c r="AX336" s="110"/>
    </row>
    <row r="337" spans="1:50" ht="24" customHeight="1" x14ac:dyDescent="0.15">
      <c r="A337" s="106">
        <v>3</v>
      </c>
      <c r="B337" s="106">
        <v>1</v>
      </c>
      <c r="C337" s="62" t="s">
        <v>471</v>
      </c>
      <c r="D337" s="63"/>
      <c r="E337" s="63"/>
      <c r="F337" s="63"/>
      <c r="G337" s="63"/>
      <c r="H337" s="63"/>
      <c r="I337" s="63"/>
      <c r="J337" s="63"/>
      <c r="K337" s="63"/>
      <c r="L337" s="64"/>
      <c r="M337" s="107" t="s">
        <v>479</v>
      </c>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v>31</v>
      </c>
      <c r="AL337" s="109"/>
      <c r="AM337" s="109"/>
      <c r="AN337" s="109"/>
      <c r="AO337" s="109"/>
      <c r="AP337" s="110"/>
      <c r="AQ337" s="111" t="s">
        <v>451</v>
      </c>
      <c r="AR337" s="107"/>
      <c r="AS337" s="107"/>
      <c r="AT337" s="107"/>
      <c r="AU337" s="108" t="s">
        <v>451</v>
      </c>
      <c r="AV337" s="109"/>
      <c r="AW337" s="109"/>
      <c r="AX337" s="110"/>
    </row>
    <row r="338" spans="1:50" ht="24" customHeight="1" x14ac:dyDescent="0.15">
      <c r="A338" s="106">
        <v>4</v>
      </c>
      <c r="B338" s="106">
        <v>1</v>
      </c>
      <c r="C338" s="62" t="s">
        <v>472</v>
      </c>
      <c r="D338" s="63"/>
      <c r="E338" s="63"/>
      <c r="F338" s="63"/>
      <c r="G338" s="63"/>
      <c r="H338" s="63"/>
      <c r="I338" s="63"/>
      <c r="J338" s="63"/>
      <c r="K338" s="63"/>
      <c r="L338" s="64"/>
      <c r="M338" s="107" t="s">
        <v>479</v>
      </c>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v>28</v>
      </c>
      <c r="AL338" s="109"/>
      <c r="AM338" s="109"/>
      <c r="AN338" s="109"/>
      <c r="AO338" s="109"/>
      <c r="AP338" s="110"/>
      <c r="AQ338" s="111" t="s">
        <v>451</v>
      </c>
      <c r="AR338" s="107"/>
      <c r="AS338" s="107"/>
      <c r="AT338" s="107"/>
      <c r="AU338" s="108" t="s">
        <v>451</v>
      </c>
      <c r="AV338" s="109"/>
      <c r="AW338" s="109"/>
      <c r="AX338" s="110"/>
    </row>
    <row r="339" spans="1:50" ht="24" customHeight="1" x14ac:dyDescent="0.15">
      <c r="A339" s="106">
        <v>5</v>
      </c>
      <c r="B339" s="106">
        <v>1</v>
      </c>
      <c r="C339" s="62" t="s">
        <v>473</v>
      </c>
      <c r="D339" s="63"/>
      <c r="E339" s="63"/>
      <c r="F339" s="63"/>
      <c r="G339" s="63"/>
      <c r="H339" s="63"/>
      <c r="I339" s="63"/>
      <c r="J339" s="63"/>
      <c r="K339" s="63"/>
      <c r="L339" s="64"/>
      <c r="M339" s="107" t="s">
        <v>479</v>
      </c>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v>22</v>
      </c>
      <c r="AL339" s="109"/>
      <c r="AM339" s="109"/>
      <c r="AN339" s="109"/>
      <c r="AO339" s="109"/>
      <c r="AP339" s="110"/>
      <c r="AQ339" s="111" t="s">
        <v>451</v>
      </c>
      <c r="AR339" s="107"/>
      <c r="AS339" s="107"/>
      <c r="AT339" s="107"/>
      <c r="AU339" s="108" t="s">
        <v>451</v>
      </c>
      <c r="AV339" s="109"/>
      <c r="AW339" s="109"/>
      <c r="AX339" s="110"/>
    </row>
    <row r="340" spans="1:50" ht="24" customHeight="1" x14ac:dyDescent="0.15">
      <c r="A340" s="106">
        <v>6</v>
      </c>
      <c r="B340" s="106">
        <v>1</v>
      </c>
      <c r="C340" s="62" t="s">
        <v>474</v>
      </c>
      <c r="D340" s="63"/>
      <c r="E340" s="63"/>
      <c r="F340" s="63"/>
      <c r="G340" s="63"/>
      <c r="H340" s="63"/>
      <c r="I340" s="63"/>
      <c r="J340" s="63"/>
      <c r="K340" s="63"/>
      <c r="L340" s="64"/>
      <c r="M340" s="107" t="s">
        <v>479</v>
      </c>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v>19</v>
      </c>
      <c r="AL340" s="109"/>
      <c r="AM340" s="109"/>
      <c r="AN340" s="109"/>
      <c r="AO340" s="109"/>
      <c r="AP340" s="110"/>
      <c r="AQ340" s="111" t="s">
        <v>451</v>
      </c>
      <c r="AR340" s="107"/>
      <c r="AS340" s="107"/>
      <c r="AT340" s="107"/>
      <c r="AU340" s="108" t="s">
        <v>451</v>
      </c>
      <c r="AV340" s="109"/>
      <c r="AW340" s="109"/>
      <c r="AX340" s="110"/>
    </row>
    <row r="341" spans="1:50" ht="24" customHeight="1" x14ac:dyDescent="0.15">
      <c r="A341" s="106">
        <v>7</v>
      </c>
      <c r="B341" s="106">
        <v>1</v>
      </c>
      <c r="C341" s="62" t="s">
        <v>475</v>
      </c>
      <c r="D341" s="63"/>
      <c r="E341" s="63"/>
      <c r="F341" s="63"/>
      <c r="G341" s="63"/>
      <c r="H341" s="63"/>
      <c r="I341" s="63"/>
      <c r="J341" s="63"/>
      <c r="K341" s="63"/>
      <c r="L341" s="64"/>
      <c r="M341" s="107" t="s">
        <v>479</v>
      </c>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v>14</v>
      </c>
      <c r="AL341" s="109"/>
      <c r="AM341" s="109"/>
      <c r="AN341" s="109"/>
      <c r="AO341" s="109"/>
      <c r="AP341" s="110"/>
      <c r="AQ341" s="111" t="s">
        <v>451</v>
      </c>
      <c r="AR341" s="107"/>
      <c r="AS341" s="107"/>
      <c r="AT341" s="107"/>
      <c r="AU341" s="108" t="s">
        <v>451</v>
      </c>
      <c r="AV341" s="109"/>
      <c r="AW341" s="109"/>
      <c r="AX341" s="110"/>
    </row>
    <row r="342" spans="1:50" ht="24" customHeight="1" x14ac:dyDescent="0.15">
      <c r="A342" s="106">
        <v>8</v>
      </c>
      <c r="B342" s="106">
        <v>1</v>
      </c>
      <c r="C342" s="62" t="s">
        <v>476</v>
      </c>
      <c r="D342" s="63"/>
      <c r="E342" s="63"/>
      <c r="F342" s="63"/>
      <c r="G342" s="63"/>
      <c r="H342" s="63"/>
      <c r="I342" s="63"/>
      <c r="J342" s="63"/>
      <c r="K342" s="63"/>
      <c r="L342" s="64"/>
      <c r="M342" s="107" t="s">
        <v>479</v>
      </c>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v>12</v>
      </c>
      <c r="AL342" s="109"/>
      <c r="AM342" s="109"/>
      <c r="AN342" s="109"/>
      <c r="AO342" s="109"/>
      <c r="AP342" s="110"/>
      <c r="AQ342" s="111" t="s">
        <v>451</v>
      </c>
      <c r="AR342" s="107"/>
      <c r="AS342" s="107"/>
      <c r="AT342" s="107"/>
      <c r="AU342" s="108" t="s">
        <v>451</v>
      </c>
      <c r="AV342" s="109"/>
      <c r="AW342" s="109"/>
      <c r="AX342" s="110"/>
    </row>
    <row r="343" spans="1:50" ht="24" customHeight="1" x14ac:dyDescent="0.15">
      <c r="A343" s="106">
        <v>9</v>
      </c>
      <c r="B343" s="106">
        <v>1</v>
      </c>
      <c r="C343" s="62" t="s">
        <v>477</v>
      </c>
      <c r="D343" s="63"/>
      <c r="E343" s="63"/>
      <c r="F343" s="63"/>
      <c r="G343" s="63"/>
      <c r="H343" s="63"/>
      <c r="I343" s="63"/>
      <c r="J343" s="63"/>
      <c r="K343" s="63"/>
      <c r="L343" s="64"/>
      <c r="M343" s="107" t="s">
        <v>479</v>
      </c>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v>11</v>
      </c>
      <c r="AL343" s="109"/>
      <c r="AM343" s="109"/>
      <c r="AN343" s="109"/>
      <c r="AO343" s="109"/>
      <c r="AP343" s="110"/>
      <c r="AQ343" s="111" t="s">
        <v>451</v>
      </c>
      <c r="AR343" s="107"/>
      <c r="AS343" s="107"/>
      <c r="AT343" s="107"/>
      <c r="AU343" s="108" t="s">
        <v>451</v>
      </c>
      <c r="AV343" s="109"/>
      <c r="AW343" s="109"/>
      <c r="AX343" s="110"/>
    </row>
    <row r="344" spans="1:50" ht="24" customHeight="1" x14ac:dyDescent="0.15">
      <c r="A344" s="106">
        <v>10</v>
      </c>
      <c r="B344" s="106">
        <v>1</v>
      </c>
      <c r="C344" s="62" t="s">
        <v>478</v>
      </c>
      <c r="D344" s="63"/>
      <c r="E344" s="63"/>
      <c r="F344" s="63"/>
      <c r="G344" s="63"/>
      <c r="H344" s="63"/>
      <c r="I344" s="63"/>
      <c r="J344" s="63"/>
      <c r="K344" s="63"/>
      <c r="L344" s="64"/>
      <c r="M344" s="107" t="s">
        <v>479</v>
      </c>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v>10</v>
      </c>
      <c r="AL344" s="109"/>
      <c r="AM344" s="109"/>
      <c r="AN344" s="109"/>
      <c r="AO344" s="109"/>
      <c r="AP344" s="110"/>
      <c r="AQ344" s="111" t="s">
        <v>451</v>
      </c>
      <c r="AR344" s="107"/>
      <c r="AS344" s="107"/>
      <c r="AT344" s="107"/>
      <c r="AU344" s="108" t="s">
        <v>451</v>
      </c>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6" spans="1:50" x14ac:dyDescent="0.15">
      <c r="A366" s="9"/>
      <c r="B366" s="61" t="s">
        <v>427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6"/>
      <c r="B367" s="106"/>
      <c r="C367" s="112" t="s">
        <v>363</v>
      </c>
      <c r="D367" s="112"/>
      <c r="E367" s="112"/>
      <c r="F367" s="112"/>
      <c r="G367" s="112"/>
      <c r="H367" s="112"/>
      <c r="I367" s="112"/>
      <c r="J367" s="112"/>
      <c r="K367" s="112"/>
      <c r="L367" s="112"/>
      <c r="M367" s="112" t="s">
        <v>364</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365</v>
      </c>
      <c r="AL367" s="112"/>
      <c r="AM367" s="112"/>
      <c r="AN367" s="112"/>
      <c r="AO367" s="112"/>
      <c r="AP367" s="112"/>
      <c r="AQ367" s="112" t="s">
        <v>23</v>
      </c>
      <c r="AR367" s="112"/>
      <c r="AS367" s="112"/>
      <c r="AT367" s="112"/>
      <c r="AU367" s="114" t="s">
        <v>24</v>
      </c>
      <c r="AV367" s="115"/>
      <c r="AW367" s="115"/>
      <c r="AX367" s="116"/>
    </row>
    <row r="368" spans="1:50" ht="24" customHeight="1" x14ac:dyDescent="0.15">
      <c r="A368" s="106">
        <v>1</v>
      </c>
      <c r="B368" s="106">
        <v>1</v>
      </c>
      <c r="C368" s="62" t="s">
        <v>480</v>
      </c>
      <c r="D368" s="63"/>
      <c r="E368" s="63"/>
      <c r="F368" s="63"/>
      <c r="G368" s="63"/>
      <c r="H368" s="63"/>
      <c r="I368" s="63"/>
      <c r="J368" s="63"/>
      <c r="K368" s="63"/>
      <c r="L368" s="64"/>
      <c r="M368" s="107" t="s">
        <v>490</v>
      </c>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v>139</v>
      </c>
      <c r="AL368" s="109"/>
      <c r="AM368" s="109"/>
      <c r="AN368" s="109"/>
      <c r="AO368" s="109"/>
      <c r="AP368" s="110"/>
      <c r="AQ368" s="111" t="s">
        <v>451</v>
      </c>
      <c r="AR368" s="107"/>
      <c r="AS368" s="107"/>
      <c r="AT368" s="107"/>
      <c r="AU368" s="108" t="s">
        <v>451</v>
      </c>
      <c r="AV368" s="109"/>
      <c r="AW368" s="109"/>
      <c r="AX368" s="110"/>
    </row>
    <row r="369" spans="1:50" ht="24" customHeight="1" x14ac:dyDescent="0.15">
      <c r="A369" s="106">
        <v>2</v>
      </c>
      <c r="B369" s="106">
        <v>1</v>
      </c>
      <c r="C369" s="62" t="s">
        <v>481</v>
      </c>
      <c r="D369" s="63"/>
      <c r="E369" s="63"/>
      <c r="F369" s="63"/>
      <c r="G369" s="63"/>
      <c r="H369" s="63"/>
      <c r="I369" s="63"/>
      <c r="J369" s="63"/>
      <c r="K369" s="63"/>
      <c r="L369" s="64"/>
      <c r="M369" s="107" t="s">
        <v>490</v>
      </c>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v>110</v>
      </c>
      <c r="AL369" s="109"/>
      <c r="AM369" s="109"/>
      <c r="AN369" s="109"/>
      <c r="AO369" s="109"/>
      <c r="AP369" s="110"/>
      <c r="AQ369" s="111" t="s">
        <v>451</v>
      </c>
      <c r="AR369" s="107"/>
      <c r="AS369" s="107"/>
      <c r="AT369" s="107"/>
      <c r="AU369" s="108" t="s">
        <v>451</v>
      </c>
      <c r="AV369" s="109"/>
      <c r="AW369" s="109"/>
      <c r="AX369" s="110"/>
    </row>
    <row r="370" spans="1:50" ht="24" customHeight="1" x14ac:dyDescent="0.15">
      <c r="A370" s="106">
        <v>3</v>
      </c>
      <c r="B370" s="106">
        <v>1</v>
      </c>
      <c r="C370" s="62" t="s">
        <v>482</v>
      </c>
      <c r="D370" s="63"/>
      <c r="E370" s="63"/>
      <c r="F370" s="63"/>
      <c r="G370" s="63"/>
      <c r="H370" s="63"/>
      <c r="I370" s="63"/>
      <c r="J370" s="63"/>
      <c r="K370" s="63"/>
      <c r="L370" s="64"/>
      <c r="M370" s="107" t="s">
        <v>490</v>
      </c>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v>75</v>
      </c>
      <c r="AL370" s="109"/>
      <c r="AM370" s="109"/>
      <c r="AN370" s="109"/>
      <c r="AO370" s="109"/>
      <c r="AP370" s="110"/>
      <c r="AQ370" s="111" t="s">
        <v>451</v>
      </c>
      <c r="AR370" s="107"/>
      <c r="AS370" s="107"/>
      <c r="AT370" s="107"/>
      <c r="AU370" s="108" t="s">
        <v>451</v>
      </c>
      <c r="AV370" s="109"/>
      <c r="AW370" s="109"/>
      <c r="AX370" s="110"/>
    </row>
    <row r="371" spans="1:50" ht="24" customHeight="1" x14ac:dyDescent="0.15">
      <c r="A371" s="106">
        <v>4</v>
      </c>
      <c r="B371" s="106">
        <v>1</v>
      </c>
      <c r="C371" s="62" t="s">
        <v>483</v>
      </c>
      <c r="D371" s="63"/>
      <c r="E371" s="63"/>
      <c r="F371" s="63"/>
      <c r="G371" s="63"/>
      <c r="H371" s="63"/>
      <c r="I371" s="63"/>
      <c r="J371" s="63"/>
      <c r="K371" s="63"/>
      <c r="L371" s="64"/>
      <c r="M371" s="107" t="s">
        <v>490</v>
      </c>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v>30</v>
      </c>
      <c r="AL371" s="109"/>
      <c r="AM371" s="109"/>
      <c r="AN371" s="109"/>
      <c r="AO371" s="109"/>
      <c r="AP371" s="110"/>
      <c r="AQ371" s="111" t="s">
        <v>451</v>
      </c>
      <c r="AR371" s="107"/>
      <c r="AS371" s="107"/>
      <c r="AT371" s="107"/>
      <c r="AU371" s="108" t="s">
        <v>451</v>
      </c>
      <c r="AV371" s="109"/>
      <c r="AW371" s="109"/>
      <c r="AX371" s="110"/>
    </row>
    <row r="372" spans="1:50" ht="24" customHeight="1" x14ac:dyDescent="0.15">
      <c r="A372" s="106">
        <v>5</v>
      </c>
      <c r="B372" s="106">
        <v>1</v>
      </c>
      <c r="C372" s="62" t="s">
        <v>484</v>
      </c>
      <c r="D372" s="63"/>
      <c r="E372" s="63"/>
      <c r="F372" s="63"/>
      <c r="G372" s="63"/>
      <c r="H372" s="63"/>
      <c r="I372" s="63"/>
      <c r="J372" s="63"/>
      <c r="K372" s="63"/>
      <c r="L372" s="64"/>
      <c r="M372" s="107" t="s">
        <v>491</v>
      </c>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v>11</v>
      </c>
      <c r="AL372" s="109"/>
      <c r="AM372" s="109"/>
      <c r="AN372" s="109"/>
      <c r="AO372" s="109"/>
      <c r="AP372" s="110"/>
      <c r="AQ372" s="111" t="s">
        <v>451</v>
      </c>
      <c r="AR372" s="107"/>
      <c r="AS372" s="107"/>
      <c r="AT372" s="107"/>
      <c r="AU372" s="108" t="s">
        <v>451</v>
      </c>
      <c r="AV372" s="109"/>
      <c r="AW372" s="109"/>
      <c r="AX372" s="110"/>
    </row>
    <row r="373" spans="1:50" ht="24" customHeight="1" x14ac:dyDescent="0.15">
      <c r="A373" s="106">
        <v>6</v>
      </c>
      <c r="B373" s="106">
        <v>1</v>
      </c>
      <c r="C373" s="62" t="s">
        <v>485</v>
      </c>
      <c r="D373" s="63"/>
      <c r="E373" s="63"/>
      <c r="F373" s="63"/>
      <c r="G373" s="63"/>
      <c r="H373" s="63"/>
      <c r="I373" s="63"/>
      <c r="J373" s="63"/>
      <c r="K373" s="63"/>
      <c r="L373" s="64"/>
      <c r="M373" s="107" t="s">
        <v>491</v>
      </c>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v>10</v>
      </c>
      <c r="AL373" s="109"/>
      <c r="AM373" s="109"/>
      <c r="AN373" s="109"/>
      <c r="AO373" s="109"/>
      <c r="AP373" s="110"/>
      <c r="AQ373" s="111" t="s">
        <v>451</v>
      </c>
      <c r="AR373" s="107"/>
      <c r="AS373" s="107"/>
      <c r="AT373" s="107"/>
      <c r="AU373" s="108" t="s">
        <v>451</v>
      </c>
      <c r="AV373" s="109"/>
      <c r="AW373" s="109"/>
      <c r="AX373" s="110"/>
    </row>
    <row r="374" spans="1:50" ht="24" customHeight="1" x14ac:dyDescent="0.15">
      <c r="A374" s="106">
        <v>7</v>
      </c>
      <c r="B374" s="106">
        <v>1</v>
      </c>
      <c r="C374" s="62" t="s">
        <v>486</v>
      </c>
      <c r="D374" s="63"/>
      <c r="E374" s="63"/>
      <c r="F374" s="63"/>
      <c r="G374" s="63"/>
      <c r="H374" s="63"/>
      <c r="I374" s="63"/>
      <c r="J374" s="63"/>
      <c r="K374" s="63"/>
      <c r="L374" s="64"/>
      <c r="M374" s="107" t="s">
        <v>491</v>
      </c>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v>9</v>
      </c>
      <c r="AL374" s="109"/>
      <c r="AM374" s="109"/>
      <c r="AN374" s="109"/>
      <c r="AO374" s="109"/>
      <c r="AP374" s="110"/>
      <c r="AQ374" s="111" t="s">
        <v>451</v>
      </c>
      <c r="AR374" s="107"/>
      <c r="AS374" s="107"/>
      <c r="AT374" s="107"/>
      <c r="AU374" s="108" t="s">
        <v>451</v>
      </c>
      <c r="AV374" s="109"/>
      <c r="AW374" s="109"/>
      <c r="AX374" s="110"/>
    </row>
    <row r="375" spans="1:50" ht="24" customHeight="1" x14ac:dyDescent="0.15">
      <c r="A375" s="106">
        <v>8</v>
      </c>
      <c r="B375" s="106">
        <v>1</v>
      </c>
      <c r="C375" s="62" t="s">
        <v>487</v>
      </c>
      <c r="D375" s="63"/>
      <c r="E375" s="63"/>
      <c r="F375" s="63"/>
      <c r="G375" s="63"/>
      <c r="H375" s="63"/>
      <c r="I375" s="63"/>
      <c r="J375" s="63"/>
      <c r="K375" s="63"/>
      <c r="L375" s="64"/>
      <c r="M375" s="107" t="s">
        <v>491</v>
      </c>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v>9</v>
      </c>
      <c r="AL375" s="109"/>
      <c r="AM375" s="109"/>
      <c r="AN375" s="109"/>
      <c r="AO375" s="109"/>
      <c r="AP375" s="110"/>
      <c r="AQ375" s="111" t="s">
        <v>451</v>
      </c>
      <c r="AR375" s="107"/>
      <c r="AS375" s="107"/>
      <c r="AT375" s="107"/>
      <c r="AU375" s="108" t="s">
        <v>451</v>
      </c>
      <c r="AV375" s="109"/>
      <c r="AW375" s="109"/>
      <c r="AX375" s="110"/>
    </row>
    <row r="376" spans="1:50" ht="24" customHeight="1" x14ac:dyDescent="0.15">
      <c r="A376" s="106">
        <v>9</v>
      </c>
      <c r="B376" s="106">
        <v>1</v>
      </c>
      <c r="C376" s="62" t="s">
        <v>488</v>
      </c>
      <c r="D376" s="63"/>
      <c r="E376" s="63"/>
      <c r="F376" s="63"/>
      <c r="G376" s="63"/>
      <c r="H376" s="63"/>
      <c r="I376" s="63"/>
      <c r="J376" s="63"/>
      <c r="K376" s="63"/>
      <c r="L376" s="64"/>
      <c r="M376" s="107" t="s">
        <v>491</v>
      </c>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v>7</v>
      </c>
      <c r="AL376" s="109"/>
      <c r="AM376" s="109"/>
      <c r="AN376" s="109"/>
      <c r="AO376" s="109"/>
      <c r="AP376" s="110"/>
      <c r="AQ376" s="111" t="s">
        <v>451</v>
      </c>
      <c r="AR376" s="107"/>
      <c r="AS376" s="107"/>
      <c r="AT376" s="107"/>
      <c r="AU376" s="108" t="s">
        <v>451</v>
      </c>
      <c r="AV376" s="109"/>
      <c r="AW376" s="109"/>
      <c r="AX376" s="110"/>
    </row>
    <row r="377" spans="1:50" ht="24" customHeight="1" x14ac:dyDescent="0.15">
      <c r="A377" s="106">
        <v>10</v>
      </c>
      <c r="B377" s="106">
        <v>1</v>
      </c>
      <c r="C377" s="62" t="s">
        <v>489</v>
      </c>
      <c r="D377" s="63"/>
      <c r="E377" s="63"/>
      <c r="F377" s="63"/>
      <c r="G377" s="63"/>
      <c r="H377" s="63"/>
      <c r="I377" s="63"/>
      <c r="J377" s="63"/>
      <c r="K377" s="63"/>
      <c r="L377" s="64"/>
      <c r="M377" s="107" t="s">
        <v>491</v>
      </c>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v>6</v>
      </c>
      <c r="AL377" s="109"/>
      <c r="AM377" s="109"/>
      <c r="AN377" s="109"/>
      <c r="AO377" s="109"/>
      <c r="AP377" s="110"/>
      <c r="AQ377" s="111" t="s">
        <v>451</v>
      </c>
      <c r="AR377" s="107"/>
      <c r="AS377" s="107"/>
      <c r="AT377" s="107"/>
      <c r="AU377" s="108" t="s">
        <v>451</v>
      </c>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363</v>
      </c>
      <c r="D400" s="112"/>
      <c r="E400" s="112"/>
      <c r="F400" s="112"/>
      <c r="G400" s="112"/>
      <c r="H400" s="112"/>
      <c r="I400" s="112"/>
      <c r="J400" s="112"/>
      <c r="K400" s="112"/>
      <c r="L400" s="112"/>
      <c r="M400" s="112" t="s">
        <v>364</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365</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363</v>
      </c>
      <c r="D433" s="112"/>
      <c r="E433" s="112"/>
      <c r="F433" s="112"/>
      <c r="G433" s="112"/>
      <c r="H433" s="112"/>
      <c r="I433" s="112"/>
      <c r="J433" s="112"/>
      <c r="K433" s="112"/>
      <c r="L433" s="112"/>
      <c r="M433" s="112" t="s">
        <v>364</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365</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363</v>
      </c>
      <c r="D466" s="112"/>
      <c r="E466" s="112"/>
      <c r="F466" s="112"/>
      <c r="G466" s="112"/>
      <c r="H466" s="112"/>
      <c r="I466" s="112"/>
      <c r="J466" s="112"/>
      <c r="K466" s="112"/>
      <c r="L466" s="112"/>
      <c r="M466" s="112" t="s">
        <v>364</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365</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40">
    <mergeCell ref="AG108:AX11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43:AI43"/>
    <mergeCell ref="AJ43:AN43"/>
    <mergeCell ref="AO43:AS43"/>
    <mergeCell ref="AT43:AX43"/>
    <mergeCell ref="Y44:AA44"/>
    <mergeCell ref="AB44:AD44"/>
    <mergeCell ref="AE44:AI44"/>
    <mergeCell ref="AJ44:AN44"/>
    <mergeCell ref="AO44:AS44"/>
    <mergeCell ref="AT44:AX44"/>
    <mergeCell ref="AB40:AD40"/>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T52:AX52"/>
    <mergeCell ref="AE40:AI4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O85:AS8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S5:X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E54:AI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J35:AN35"/>
    <mergeCell ref="AJ23:AN23"/>
    <mergeCell ref="AO55:AS5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AJ54:AN54"/>
    <mergeCell ref="AO54:AS54"/>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P21:X22"/>
    <mergeCell ref="AB21:AD22"/>
    <mergeCell ref="AB23:AD23"/>
    <mergeCell ref="AO26:AS27"/>
    <mergeCell ref="AT26:AX26"/>
    <mergeCell ref="AK15:AQ15"/>
    <mergeCell ref="AR15:AX15"/>
    <mergeCell ref="I14:O14"/>
    <mergeCell ref="AR14:AX14"/>
    <mergeCell ref="AJ39:AN39"/>
    <mergeCell ref="AO39:AS39"/>
    <mergeCell ref="AT39:AX39"/>
    <mergeCell ref="Y40:AA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54:AX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M336:AJ336"/>
    <mergeCell ref="AK336:AP336"/>
    <mergeCell ref="AQ336:AT336"/>
    <mergeCell ref="AU336:AX336"/>
    <mergeCell ref="A337:B337"/>
    <mergeCell ref="M337:AJ337"/>
    <mergeCell ref="AK337:AP337"/>
    <mergeCell ref="AQ337:AT337"/>
    <mergeCell ref="AU337:AX337"/>
    <mergeCell ref="A334:B334"/>
    <mergeCell ref="C334:L334"/>
    <mergeCell ref="M334:AJ334"/>
    <mergeCell ref="AK334:AP334"/>
    <mergeCell ref="AQ334:AT334"/>
    <mergeCell ref="AU334:AX334"/>
    <mergeCell ref="A335:B335"/>
    <mergeCell ref="M335:AJ335"/>
    <mergeCell ref="AK335:AP335"/>
    <mergeCell ref="AQ335:AT335"/>
    <mergeCell ref="AU335:AX335"/>
    <mergeCell ref="A340:B340"/>
    <mergeCell ref="M340:AJ340"/>
    <mergeCell ref="AK340:AP340"/>
    <mergeCell ref="AQ340:AT340"/>
    <mergeCell ref="AU340:AX340"/>
    <mergeCell ref="A341:B341"/>
    <mergeCell ref="M341:AJ341"/>
    <mergeCell ref="AK341:AP341"/>
    <mergeCell ref="AQ341:AT341"/>
    <mergeCell ref="AU341:AX341"/>
    <mergeCell ref="A338:B338"/>
    <mergeCell ref="M338:AJ338"/>
    <mergeCell ref="AK338:AP338"/>
    <mergeCell ref="AQ338:AT338"/>
    <mergeCell ref="AU338:AX338"/>
    <mergeCell ref="A339:B339"/>
    <mergeCell ref="M339:AJ339"/>
    <mergeCell ref="AK339:AP339"/>
    <mergeCell ref="AQ339:AT339"/>
    <mergeCell ref="AU339:AX339"/>
    <mergeCell ref="A344:B344"/>
    <mergeCell ref="M344:AJ344"/>
    <mergeCell ref="AK344:AP344"/>
    <mergeCell ref="AQ344:AT344"/>
    <mergeCell ref="AU344:AX344"/>
    <mergeCell ref="A345:B345"/>
    <mergeCell ref="C345:L345"/>
    <mergeCell ref="M345:AJ345"/>
    <mergeCell ref="AK345:AP345"/>
    <mergeCell ref="AQ345:AT345"/>
    <mergeCell ref="AU345:AX345"/>
    <mergeCell ref="A342:B342"/>
    <mergeCell ref="M342:AJ342"/>
    <mergeCell ref="AK342:AP342"/>
    <mergeCell ref="AQ342:AT342"/>
    <mergeCell ref="AU342:AX342"/>
    <mergeCell ref="A343:B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M370:AJ370"/>
    <mergeCell ref="AK370:AP370"/>
    <mergeCell ref="AQ370:AT370"/>
    <mergeCell ref="AU370:AX370"/>
    <mergeCell ref="A371:B371"/>
    <mergeCell ref="M371:AJ371"/>
    <mergeCell ref="AK371:AP371"/>
    <mergeCell ref="AQ371:AT371"/>
    <mergeCell ref="AU371:AX371"/>
    <mergeCell ref="A368:B368"/>
    <mergeCell ref="M368:AJ368"/>
    <mergeCell ref="AK368:AP368"/>
    <mergeCell ref="AQ368:AT368"/>
    <mergeCell ref="AU368:AX368"/>
    <mergeCell ref="A369:B369"/>
    <mergeCell ref="M369:AJ369"/>
    <mergeCell ref="AK369:AP369"/>
    <mergeCell ref="AQ369:AT369"/>
    <mergeCell ref="AU369:AX369"/>
    <mergeCell ref="A374:B374"/>
    <mergeCell ref="M374:AJ374"/>
    <mergeCell ref="AK374:AP374"/>
    <mergeCell ref="AQ374:AT374"/>
    <mergeCell ref="AU374:AX374"/>
    <mergeCell ref="A375:B375"/>
    <mergeCell ref="M375:AJ375"/>
    <mergeCell ref="AK375:AP375"/>
    <mergeCell ref="AQ375:AT375"/>
    <mergeCell ref="AU375:AX375"/>
    <mergeCell ref="A372:B372"/>
    <mergeCell ref="M372:AJ372"/>
    <mergeCell ref="AK372:AP372"/>
    <mergeCell ref="AQ372:AT372"/>
    <mergeCell ref="AU372:AX372"/>
    <mergeCell ref="A373:B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M376:AJ376"/>
    <mergeCell ref="AK376:AP376"/>
    <mergeCell ref="AQ376:AT376"/>
    <mergeCell ref="AU376:AX376"/>
    <mergeCell ref="A377:B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65">
      <formula>IF(RIGHT(TEXT(P14,"0.#"),1)=".",FALSE,TRUE)</formula>
    </cfRule>
    <cfRule type="expression" dxfId="216" priority="566">
      <formula>IF(RIGHT(TEXT(P14,"0.#"),1)=".",TRUE,FALSE)</formula>
    </cfRule>
  </conditionalFormatting>
  <conditionalFormatting sqref="AE69:AX69">
    <cfRule type="expression" dxfId="215" priority="487">
      <formula>IF(RIGHT(TEXT(AE69,"0.#"),1)=".",FALSE,TRUE)</formula>
    </cfRule>
    <cfRule type="expression" dxfId="214" priority="488">
      <formula>IF(RIGHT(TEXT(AE69,"0.#"),1)=".",TRUE,FALSE)</formula>
    </cfRule>
  </conditionalFormatting>
  <conditionalFormatting sqref="AE83:AI83">
    <cfRule type="expression" dxfId="213" priority="469">
      <formula>IF(RIGHT(TEXT(AE83,"0.#"),1)=".",FALSE,TRUE)</formula>
    </cfRule>
    <cfRule type="expression" dxfId="212" priority="470">
      <formula>IF(RIGHT(TEXT(AE83,"0.#"),1)=".",TRUE,FALSE)</formula>
    </cfRule>
  </conditionalFormatting>
  <conditionalFormatting sqref="AJ83:AX83">
    <cfRule type="expression" dxfId="211" priority="467">
      <formula>IF(RIGHT(TEXT(AJ83,"0.#"),1)=".",FALSE,TRUE)</formula>
    </cfRule>
    <cfRule type="expression" dxfId="210" priority="468">
      <formula>IF(RIGHT(TEXT(AJ83,"0.#"),1)=".",TRUE,FALSE)</formula>
    </cfRule>
  </conditionalFormatting>
  <conditionalFormatting sqref="L99">
    <cfRule type="expression" dxfId="209" priority="447">
      <formula>IF(RIGHT(TEXT(L99,"0.#"),1)=".",FALSE,TRUE)</formula>
    </cfRule>
    <cfRule type="expression" dxfId="208" priority="448">
      <formula>IF(RIGHT(TEXT(L99,"0.#"),1)=".",TRUE,FALSE)</formula>
    </cfRule>
  </conditionalFormatting>
  <conditionalFormatting sqref="L104">
    <cfRule type="expression" dxfId="207" priority="445">
      <formula>IF(RIGHT(TEXT(L104,"0.#"),1)=".",FALSE,TRUE)</formula>
    </cfRule>
    <cfRule type="expression" dxfId="206" priority="446">
      <formula>IF(RIGHT(TEXT(L104,"0.#"),1)=".",TRUE,FALSE)</formula>
    </cfRule>
  </conditionalFormatting>
  <conditionalFormatting sqref="R104">
    <cfRule type="expression" dxfId="205" priority="443">
      <formula>IF(RIGHT(TEXT(R104,"0.#"),1)=".",FALSE,TRUE)</formula>
    </cfRule>
    <cfRule type="expression" dxfId="204" priority="444">
      <formula>IF(RIGHT(TEXT(R104,"0.#"),1)=".",TRUE,FALSE)</formula>
    </cfRule>
  </conditionalFormatting>
  <conditionalFormatting sqref="P18:AX18">
    <cfRule type="expression" dxfId="203" priority="441">
      <formula>IF(RIGHT(TEXT(P18,"0.#"),1)=".",FALSE,TRUE)</formula>
    </cfRule>
    <cfRule type="expression" dxfId="202" priority="442">
      <formula>IF(RIGHT(TEXT(P18,"0.#"),1)=".",TRUE,FALSE)</formula>
    </cfRule>
  </conditionalFormatting>
  <conditionalFormatting sqref="Y181">
    <cfRule type="expression" dxfId="201" priority="437">
      <formula>IF(RIGHT(TEXT(Y181,"0.#"),1)=".",FALSE,TRUE)</formula>
    </cfRule>
    <cfRule type="expression" dxfId="200" priority="438">
      <formula>IF(RIGHT(TEXT(Y181,"0.#"),1)=".",TRUE,FALSE)</formula>
    </cfRule>
  </conditionalFormatting>
  <conditionalFormatting sqref="Y190">
    <cfRule type="expression" dxfId="199" priority="433">
      <formula>IF(RIGHT(TEXT(Y190,"0.#"),1)=".",FALSE,TRUE)</formula>
    </cfRule>
    <cfRule type="expression" dxfId="198" priority="434">
      <formula>IF(RIGHT(TEXT(Y190,"0.#"),1)=".",TRUE,FALSE)</formula>
    </cfRule>
  </conditionalFormatting>
  <conditionalFormatting sqref="AK236">
    <cfRule type="expression" dxfId="197" priority="355">
      <formula>IF(RIGHT(TEXT(AK236,"0.#"),1)=".",FALSE,TRUE)</formula>
    </cfRule>
    <cfRule type="expression" dxfId="196" priority="356">
      <formula>IF(RIGHT(TEXT(AK236,"0.#"),1)=".",TRUE,FALSE)</formula>
    </cfRule>
  </conditionalFormatting>
  <conditionalFormatting sqref="AE54:AI54">
    <cfRule type="expression" dxfId="195" priority="305">
      <formula>IF(RIGHT(TEXT(AE54,"0.#"),1)=".",FALSE,TRUE)</formula>
    </cfRule>
    <cfRule type="expression" dxfId="194" priority="306">
      <formula>IF(RIGHT(TEXT(AE54,"0.#"),1)=".",TRUE,FALSE)</formula>
    </cfRule>
  </conditionalFormatting>
  <conditionalFormatting sqref="P16:AQ17 P15:AX15 P13:AX13">
    <cfRule type="expression" dxfId="193" priority="263">
      <formula>IF(RIGHT(TEXT(P13,"0.#"),1)=".",FALSE,TRUE)</formula>
    </cfRule>
    <cfRule type="expression" dxfId="192" priority="264">
      <formula>IF(RIGHT(TEXT(P13,"0.#"),1)=".",TRUE,FALSE)</formula>
    </cfRule>
  </conditionalFormatting>
  <conditionalFormatting sqref="P19:AJ19">
    <cfRule type="expression" dxfId="191" priority="261">
      <formula>IF(RIGHT(TEXT(P19,"0.#"),1)=".",FALSE,TRUE)</formula>
    </cfRule>
    <cfRule type="expression" dxfId="190" priority="262">
      <formula>IF(RIGHT(TEXT(P19,"0.#"),1)=".",TRUE,FALSE)</formula>
    </cfRule>
  </conditionalFormatting>
  <conditionalFormatting sqref="AE55:AX55 AJ54:AS54">
    <cfRule type="expression" dxfId="189" priority="257">
      <formula>IF(RIGHT(TEXT(AE54,"0.#"),1)=".",FALSE,TRUE)</formula>
    </cfRule>
    <cfRule type="expression" dxfId="188" priority="258">
      <formula>IF(RIGHT(TEXT(AE54,"0.#"),1)=".",TRUE,FALSE)</formula>
    </cfRule>
  </conditionalFormatting>
  <conditionalFormatting sqref="AE68:AS68">
    <cfRule type="expression" dxfId="187" priority="253">
      <formula>IF(RIGHT(TEXT(AE68,"0.#"),1)=".",FALSE,TRUE)</formula>
    </cfRule>
    <cfRule type="expression" dxfId="186" priority="254">
      <formula>IF(RIGHT(TEXT(AE68,"0.#"),1)=".",TRUE,FALSE)</formula>
    </cfRule>
  </conditionalFormatting>
  <conditionalFormatting sqref="AE95:AI95 AE92:AI92 AE89:AI89 AE86:AI86">
    <cfRule type="expression" dxfId="185" priority="251">
      <formula>IF(RIGHT(TEXT(AE86,"0.#"),1)=".",FALSE,TRUE)</formula>
    </cfRule>
    <cfRule type="expression" dxfId="184" priority="252">
      <formula>IF(RIGHT(TEXT(AE86,"0.#"),1)=".",TRUE,FALSE)</formula>
    </cfRule>
  </conditionalFormatting>
  <conditionalFormatting sqref="AJ95:AX95 AJ92:AX92 AJ89:AX89 AJ86:AX86">
    <cfRule type="expression" dxfId="183" priority="249">
      <formula>IF(RIGHT(TEXT(AJ86,"0.#"),1)=".",FALSE,TRUE)</formula>
    </cfRule>
    <cfRule type="expression" dxfId="182" priority="250">
      <formula>IF(RIGHT(TEXT(AJ86,"0.#"),1)=".",TRUE,FALSE)</formula>
    </cfRule>
  </conditionalFormatting>
  <conditionalFormatting sqref="L100:L103 L98">
    <cfRule type="expression" dxfId="181" priority="247">
      <formula>IF(RIGHT(TEXT(L98,"0.#"),1)=".",FALSE,TRUE)</formula>
    </cfRule>
    <cfRule type="expression" dxfId="180" priority="248">
      <formula>IF(RIGHT(TEXT(L98,"0.#"),1)=".",TRUE,FALSE)</formula>
    </cfRule>
  </conditionalFormatting>
  <conditionalFormatting sqref="R98">
    <cfRule type="expression" dxfId="179" priority="243">
      <formula>IF(RIGHT(TEXT(R98,"0.#"),1)=".",FALSE,TRUE)</formula>
    </cfRule>
    <cfRule type="expression" dxfId="178" priority="244">
      <formula>IF(RIGHT(TEXT(R98,"0.#"),1)=".",TRUE,FALSE)</formula>
    </cfRule>
  </conditionalFormatting>
  <conditionalFormatting sqref="R99:R103">
    <cfRule type="expression" dxfId="177" priority="241">
      <formula>IF(RIGHT(TEXT(R99,"0.#"),1)=".",FALSE,TRUE)</formula>
    </cfRule>
    <cfRule type="expression" dxfId="176" priority="242">
      <formula>IF(RIGHT(TEXT(R99,"0.#"),1)=".",TRUE,FALSE)</formula>
    </cfRule>
  </conditionalFormatting>
  <conditionalFormatting sqref="Y182:Y189 Y180">
    <cfRule type="expression" dxfId="175" priority="239">
      <formula>IF(RIGHT(TEXT(Y180,"0.#"),1)=".",FALSE,TRUE)</formula>
    </cfRule>
    <cfRule type="expression" dxfId="174" priority="240">
      <formula>IF(RIGHT(TEXT(Y180,"0.#"),1)=".",TRUE,FALSE)</formula>
    </cfRule>
  </conditionalFormatting>
  <conditionalFormatting sqref="AU181">
    <cfRule type="expression" dxfId="173" priority="237">
      <formula>IF(RIGHT(TEXT(AU181,"0.#"),1)=".",FALSE,TRUE)</formula>
    </cfRule>
    <cfRule type="expression" dxfId="172" priority="238">
      <formula>IF(RIGHT(TEXT(AU181,"0.#"),1)=".",TRUE,FALSE)</formula>
    </cfRule>
  </conditionalFormatting>
  <conditionalFormatting sqref="AU190">
    <cfRule type="expression" dxfId="171" priority="235">
      <formula>IF(RIGHT(TEXT(AU190,"0.#"),1)=".",FALSE,TRUE)</formula>
    </cfRule>
    <cfRule type="expression" dxfId="170" priority="236">
      <formula>IF(RIGHT(TEXT(AU190,"0.#"),1)=".",TRUE,FALSE)</formula>
    </cfRule>
  </conditionalFormatting>
  <conditionalFormatting sqref="AU182:AU189 AU180">
    <cfRule type="expression" dxfId="169" priority="233">
      <formula>IF(RIGHT(TEXT(AU180,"0.#"),1)=".",FALSE,TRUE)</formula>
    </cfRule>
    <cfRule type="expression" dxfId="168" priority="234">
      <formula>IF(RIGHT(TEXT(AU180,"0.#"),1)=".",TRUE,FALSE)</formula>
    </cfRule>
  </conditionalFormatting>
  <conditionalFormatting sqref="Y220 Y207 Y194">
    <cfRule type="expression" dxfId="167" priority="219">
      <formula>IF(RIGHT(TEXT(Y194,"0.#"),1)=".",FALSE,TRUE)</formula>
    </cfRule>
    <cfRule type="expression" dxfId="166" priority="220">
      <formula>IF(RIGHT(TEXT(Y194,"0.#"),1)=".",TRUE,FALSE)</formula>
    </cfRule>
  </conditionalFormatting>
  <conditionalFormatting sqref="Y229 Y216 Y203">
    <cfRule type="expression" dxfId="165" priority="217">
      <formula>IF(RIGHT(TEXT(Y203,"0.#"),1)=".",FALSE,TRUE)</formula>
    </cfRule>
    <cfRule type="expression" dxfId="164" priority="218">
      <formula>IF(RIGHT(TEXT(Y203,"0.#"),1)=".",TRUE,FALSE)</formula>
    </cfRule>
  </conditionalFormatting>
  <conditionalFormatting sqref="Y221:Y228 Y219 Y208:Y215 Y206 Y195:Y202 Y193">
    <cfRule type="expression" dxfId="163" priority="215">
      <formula>IF(RIGHT(TEXT(Y193,"0.#"),1)=".",FALSE,TRUE)</formula>
    </cfRule>
    <cfRule type="expression" dxfId="162" priority="216">
      <formula>IF(RIGHT(TEXT(Y193,"0.#"),1)=".",TRUE,FALSE)</formula>
    </cfRule>
  </conditionalFormatting>
  <conditionalFormatting sqref="AU220 AU207 AU194">
    <cfRule type="expression" dxfId="161" priority="213">
      <formula>IF(RIGHT(TEXT(AU194,"0.#"),1)=".",FALSE,TRUE)</formula>
    </cfRule>
    <cfRule type="expression" dxfId="160" priority="214">
      <formula>IF(RIGHT(TEXT(AU194,"0.#"),1)=".",TRUE,FALSE)</formula>
    </cfRule>
  </conditionalFormatting>
  <conditionalFormatting sqref="AU229 AU216 AU203">
    <cfRule type="expression" dxfId="159" priority="211">
      <formula>IF(RIGHT(TEXT(AU203,"0.#"),1)=".",FALSE,TRUE)</formula>
    </cfRule>
    <cfRule type="expression" dxfId="158" priority="212">
      <formula>IF(RIGHT(TEXT(AU203,"0.#"),1)=".",TRUE,FALSE)</formula>
    </cfRule>
  </conditionalFormatting>
  <conditionalFormatting sqref="AU221:AU228 AU219 AU208:AU215 AU206 AU195:AU202 AU193">
    <cfRule type="expression" dxfId="157" priority="209">
      <formula>IF(RIGHT(TEXT(AU193,"0.#"),1)=".",FALSE,TRUE)</formula>
    </cfRule>
    <cfRule type="expression" dxfId="156" priority="210">
      <formula>IF(RIGHT(TEXT(AU193,"0.#"),1)=".",TRUE,FALSE)</formula>
    </cfRule>
  </conditionalFormatting>
  <conditionalFormatting sqref="AE56:AI56">
    <cfRule type="expression" dxfId="155" priority="183">
      <formula>IF(AND(AE56&gt;=0, RIGHT(TEXT(AE56,"0.#"),1)&lt;&gt;"."),TRUE,FALSE)</formula>
    </cfRule>
    <cfRule type="expression" dxfId="154" priority="184">
      <formula>IF(AND(AE56&gt;=0, RIGHT(TEXT(AE56,"0.#"),1)="."),TRUE,FALSE)</formula>
    </cfRule>
    <cfRule type="expression" dxfId="153" priority="185">
      <formula>IF(AND(AE56&lt;0, RIGHT(TEXT(AE56,"0.#"),1)&lt;&gt;"."),TRUE,FALSE)</formula>
    </cfRule>
    <cfRule type="expression" dxfId="152" priority="186">
      <formula>IF(AND(AE56&lt;0, RIGHT(TEXT(AE56,"0.#"),1)="."),TRUE,FALSE)</formula>
    </cfRule>
  </conditionalFormatting>
  <conditionalFormatting sqref="AJ56:AS56">
    <cfRule type="expression" dxfId="151" priority="179">
      <formula>IF(AND(AJ56&gt;=0, RIGHT(TEXT(AJ56,"0.#"),1)&lt;&gt;"."),TRUE,FALSE)</formula>
    </cfRule>
    <cfRule type="expression" dxfId="150" priority="180">
      <formula>IF(AND(AJ56&gt;=0, RIGHT(TEXT(AJ56,"0.#"),1)="."),TRUE,FALSE)</formula>
    </cfRule>
    <cfRule type="expression" dxfId="149" priority="181">
      <formula>IF(AND(AJ56&lt;0, RIGHT(TEXT(AJ56,"0.#"),1)&lt;&gt;"."),TRUE,FALSE)</formula>
    </cfRule>
    <cfRule type="expression" dxfId="148" priority="182">
      <formula>IF(AND(AJ56&lt;0, RIGHT(TEXT(AJ56,"0.#"),1)="."),TRUE,FALSE)</formula>
    </cfRule>
  </conditionalFormatting>
  <conditionalFormatting sqref="AK237:AK265">
    <cfRule type="expression" dxfId="147" priority="167">
      <formula>IF(RIGHT(TEXT(AK237,"0.#"),1)=".",FALSE,TRUE)</formula>
    </cfRule>
    <cfRule type="expression" dxfId="146" priority="168">
      <formula>IF(RIGHT(TEXT(AK237,"0.#"),1)=".",TRUE,FALSE)</formula>
    </cfRule>
  </conditionalFormatting>
  <conditionalFormatting sqref="AU237:AX265">
    <cfRule type="expression" dxfId="145" priority="163">
      <formula>IF(AND(AU237&gt;=0, RIGHT(TEXT(AU237,"0.#"),1)&lt;&gt;"."),TRUE,FALSE)</formula>
    </cfRule>
    <cfRule type="expression" dxfId="144" priority="164">
      <formula>IF(AND(AU237&gt;=0, RIGHT(TEXT(AU237,"0.#"),1)="."),TRUE,FALSE)</formula>
    </cfRule>
    <cfRule type="expression" dxfId="143" priority="165">
      <formula>IF(AND(AU237&lt;0, RIGHT(TEXT(AU237,"0.#"),1)&lt;&gt;"."),TRUE,FALSE)</formula>
    </cfRule>
    <cfRule type="expression" dxfId="142" priority="166">
      <formula>IF(AND(AU237&lt;0, RIGHT(TEXT(AU237,"0.#"),1)="."),TRUE,FALSE)</formula>
    </cfRule>
  </conditionalFormatting>
  <conditionalFormatting sqref="AK269">
    <cfRule type="expression" dxfId="141" priority="161">
      <formula>IF(RIGHT(TEXT(AK269,"0.#"),1)=".",FALSE,TRUE)</formula>
    </cfRule>
    <cfRule type="expression" dxfId="140" priority="162">
      <formula>IF(RIGHT(TEXT(AK269,"0.#"),1)=".",TRUE,FALSE)</formula>
    </cfRule>
  </conditionalFormatting>
  <conditionalFormatting sqref="AU269:AX269">
    <cfRule type="expression" dxfId="139" priority="157">
      <formula>IF(AND(AU269&gt;=0, RIGHT(TEXT(AU269,"0.#"),1)&lt;&gt;"."),TRUE,FALSE)</formula>
    </cfRule>
    <cfRule type="expression" dxfId="138" priority="158">
      <formula>IF(AND(AU269&gt;=0, RIGHT(TEXT(AU269,"0.#"),1)="."),TRUE,FALSE)</formula>
    </cfRule>
    <cfRule type="expression" dxfId="137" priority="159">
      <formula>IF(AND(AU269&lt;0, RIGHT(TEXT(AU269,"0.#"),1)&lt;&gt;"."),TRUE,FALSE)</formula>
    </cfRule>
    <cfRule type="expression" dxfId="136" priority="160">
      <formula>IF(AND(AU269&lt;0, RIGHT(TEXT(AU269,"0.#"),1)="."),TRUE,FALSE)</formula>
    </cfRule>
  </conditionalFormatting>
  <conditionalFormatting sqref="AK270:AK298">
    <cfRule type="expression" dxfId="135" priority="155">
      <formula>IF(RIGHT(TEXT(AK270,"0.#"),1)=".",FALSE,TRUE)</formula>
    </cfRule>
    <cfRule type="expression" dxfId="134" priority="156">
      <formula>IF(RIGHT(TEXT(AK270,"0.#"),1)=".",TRUE,FALSE)</formula>
    </cfRule>
  </conditionalFormatting>
  <conditionalFormatting sqref="AU270:AX298">
    <cfRule type="expression" dxfId="133" priority="151">
      <formula>IF(AND(AU270&gt;=0, RIGHT(TEXT(AU270,"0.#"),1)&lt;&gt;"."),TRUE,FALSE)</formula>
    </cfRule>
    <cfRule type="expression" dxfId="132" priority="152">
      <formula>IF(AND(AU270&gt;=0, RIGHT(TEXT(AU270,"0.#"),1)="."),TRUE,FALSE)</formula>
    </cfRule>
    <cfRule type="expression" dxfId="131" priority="153">
      <formula>IF(AND(AU270&lt;0, RIGHT(TEXT(AU270,"0.#"),1)&lt;&gt;"."),TRUE,FALSE)</formula>
    </cfRule>
    <cfRule type="expression" dxfId="130" priority="154">
      <formula>IF(AND(AU270&lt;0, RIGHT(TEXT(AU270,"0.#"),1)="."),TRUE,FALSE)</formula>
    </cfRule>
  </conditionalFormatting>
  <conditionalFormatting sqref="AK302">
    <cfRule type="expression" dxfId="129" priority="149">
      <formula>IF(RIGHT(TEXT(AK302,"0.#"),1)=".",FALSE,TRUE)</formula>
    </cfRule>
    <cfRule type="expression" dxfId="128" priority="150">
      <formula>IF(RIGHT(TEXT(AK302,"0.#"),1)=".",TRUE,FALSE)</formula>
    </cfRule>
  </conditionalFormatting>
  <conditionalFormatting sqref="AU302:AX302">
    <cfRule type="expression" dxfId="127" priority="145">
      <formula>IF(AND(AU302&gt;=0, RIGHT(TEXT(AU302,"0.#"),1)&lt;&gt;"."),TRUE,FALSE)</formula>
    </cfRule>
    <cfRule type="expression" dxfId="126" priority="146">
      <formula>IF(AND(AU302&gt;=0, RIGHT(TEXT(AU302,"0.#"),1)="."),TRUE,FALSE)</formula>
    </cfRule>
    <cfRule type="expression" dxfId="125" priority="147">
      <formula>IF(AND(AU302&lt;0, RIGHT(TEXT(AU302,"0.#"),1)&lt;&gt;"."),TRUE,FALSE)</formula>
    </cfRule>
    <cfRule type="expression" dxfId="124" priority="148">
      <formula>IF(AND(AU302&lt;0, RIGHT(TEXT(AU302,"0.#"),1)="."),TRUE,FALSE)</formula>
    </cfRule>
  </conditionalFormatting>
  <conditionalFormatting sqref="AK303:AK331">
    <cfRule type="expression" dxfId="123" priority="143">
      <formula>IF(RIGHT(TEXT(AK303,"0.#"),1)=".",FALSE,TRUE)</formula>
    </cfRule>
    <cfRule type="expression" dxfId="122" priority="144">
      <formula>IF(RIGHT(TEXT(AK303,"0.#"),1)=".",TRUE,FALSE)</formula>
    </cfRule>
  </conditionalFormatting>
  <conditionalFormatting sqref="AU303:AX331">
    <cfRule type="expression" dxfId="121" priority="139">
      <formula>IF(AND(AU303&gt;=0, RIGHT(TEXT(AU303,"0.#"),1)&lt;&gt;"."),TRUE,FALSE)</formula>
    </cfRule>
    <cfRule type="expression" dxfId="120" priority="140">
      <formula>IF(AND(AU303&gt;=0, RIGHT(TEXT(AU303,"0.#"),1)="."),TRUE,FALSE)</formula>
    </cfRule>
    <cfRule type="expression" dxfId="119" priority="141">
      <formula>IF(AND(AU303&lt;0, RIGHT(TEXT(AU303,"0.#"),1)&lt;&gt;"."),TRUE,FALSE)</formula>
    </cfRule>
    <cfRule type="expression" dxfId="118" priority="142">
      <formula>IF(AND(AU303&lt;0, RIGHT(TEXT(AU303,"0.#"),1)="."),TRUE,FALSE)</formula>
    </cfRule>
  </conditionalFormatting>
  <conditionalFormatting sqref="AK335">
    <cfRule type="expression" dxfId="117" priority="137">
      <formula>IF(RIGHT(TEXT(AK335,"0.#"),1)=".",FALSE,TRUE)</formula>
    </cfRule>
    <cfRule type="expression" dxfId="116" priority="138">
      <formula>IF(RIGHT(TEXT(AK335,"0.#"),1)=".",TRUE,FALSE)</formula>
    </cfRule>
  </conditionalFormatting>
  <conditionalFormatting sqref="AU335:AX335">
    <cfRule type="expression" dxfId="115" priority="133">
      <formula>IF(AND(AU335&gt;=0, RIGHT(TEXT(AU335,"0.#"),1)&lt;&gt;"."),TRUE,FALSE)</formula>
    </cfRule>
    <cfRule type="expression" dxfId="114" priority="134">
      <formula>IF(AND(AU335&gt;=0, RIGHT(TEXT(AU335,"0.#"),1)="."),TRUE,FALSE)</formula>
    </cfRule>
    <cfRule type="expression" dxfId="113" priority="135">
      <formula>IF(AND(AU335&lt;0, RIGHT(TEXT(AU335,"0.#"),1)&lt;&gt;"."),TRUE,FALSE)</formula>
    </cfRule>
    <cfRule type="expression" dxfId="112" priority="136">
      <formula>IF(AND(AU335&lt;0, RIGHT(TEXT(AU335,"0.#"),1)="."),TRUE,FALSE)</formula>
    </cfRule>
  </conditionalFormatting>
  <conditionalFormatting sqref="AK336:AK364">
    <cfRule type="expression" dxfId="111" priority="131">
      <formula>IF(RIGHT(TEXT(AK336,"0.#"),1)=".",FALSE,TRUE)</formula>
    </cfRule>
    <cfRule type="expression" dxfId="110" priority="132">
      <formula>IF(RIGHT(TEXT(AK336,"0.#"),1)=".",TRUE,FALSE)</formula>
    </cfRule>
  </conditionalFormatting>
  <conditionalFormatting sqref="AU336:AX364">
    <cfRule type="expression" dxfId="109" priority="127">
      <formula>IF(AND(AU336&gt;=0, RIGHT(TEXT(AU336,"0.#"),1)&lt;&gt;"."),TRUE,FALSE)</formula>
    </cfRule>
    <cfRule type="expression" dxfId="108" priority="128">
      <formula>IF(AND(AU336&gt;=0, RIGHT(TEXT(AU336,"0.#"),1)="."),TRUE,FALSE)</formula>
    </cfRule>
    <cfRule type="expression" dxfId="107" priority="129">
      <formula>IF(AND(AU336&lt;0, RIGHT(TEXT(AU336,"0.#"),1)&lt;&gt;"."),TRUE,FALSE)</formula>
    </cfRule>
    <cfRule type="expression" dxfId="106" priority="130">
      <formula>IF(AND(AU336&lt;0, RIGHT(TEXT(AU336,"0.#"),1)="."),TRUE,FALSE)</formula>
    </cfRule>
  </conditionalFormatting>
  <conditionalFormatting sqref="AK368">
    <cfRule type="expression" dxfId="105" priority="125">
      <formula>IF(RIGHT(TEXT(AK368,"0.#"),1)=".",FALSE,TRUE)</formula>
    </cfRule>
    <cfRule type="expression" dxfId="104" priority="126">
      <formula>IF(RIGHT(TEXT(AK368,"0.#"),1)=".",TRUE,FALSE)</formula>
    </cfRule>
  </conditionalFormatting>
  <conditionalFormatting sqref="AU368:AX368">
    <cfRule type="expression" dxfId="103" priority="121">
      <formula>IF(AND(AU368&gt;=0, RIGHT(TEXT(AU368,"0.#"),1)&lt;&gt;"."),TRUE,FALSE)</formula>
    </cfRule>
    <cfRule type="expression" dxfId="102" priority="122">
      <formula>IF(AND(AU368&gt;=0, RIGHT(TEXT(AU368,"0.#"),1)="."),TRUE,FALSE)</formula>
    </cfRule>
    <cfRule type="expression" dxfId="101" priority="123">
      <formula>IF(AND(AU368&lt;0, RIGHT(TEXT(AU368,"0.#"),1)&lt;&gt;"."),TRUE,FALSE)</formula>
    </cfRule>
    <cfRule type="expression" dxfId="100" priority="124">
      <formula>IF(AND(AU368&lt;0, RIGHT(TEXT(AU368,"0.#"),1)="."),TRUE,FALSE)</formula>
    </cfRule>
  </conditionalFormatting>
  <conditionalFormatting sqref="AK369:AK397">
    <cfRule type="expression" dxfId="99" priority="119">
      <formula>IF(RIGHT(TEXT(AK369,"0.#"),1)=".",FALSE,TRUE)</formula>
    </cfRule>
    <cfRule type="expression" dxfId="98" priority="120">
      <formula>IF(RIGHT(TEXT(AK369,"0.#"),1)=".",TRUE,FALSE)</formula>
    </cfRule>
  </conditionalFormatting>
  <conditionalFormatting sqref="AU369:AX397">
    <cfRule type="expression" dxfId="97" priority="115">
      <formula>IF(AND(AU369&gt;=0, RIGHT(TEXT(AU369,"0.#"),1)&lt;&gt;"."),TRUE,FALSE)</formula>
    </cfRule>
    <cfRule type="expression" dxfId="96" priority="116">
      <formula>IF(AND(AU369&gt;=0, RIGHT(TEXT(AU369,"0.#"),1)="."),TRUE,FALSE)</formula>
    </cfRule>
    <cfRule type="expression" dxfId="95" priority="117">
      <formula>IF(AND(AU369&lt;0, RIGHT(TEXT(AU369,"0.#"),1)&lt;&gt;"."),TRUE,FALSE)</formula>
    </cfRule>
    <cfRule type="expression" dxfId="94" priority="118">
      <formula>IF(AND(AU369&lt;0, RIGHT(TEXT(AU369,"0.#"),1)="."),TRUE,FALSE)</formula>
    </cfRule>
  </conditionalFormatting>
  <conditionalFormatting sqref="AK401">
    <cfRule type="expression" dxfId="93" priority="113">
      <formula>IF(RIGHT(TEXT(AK401,"0.#"),1)=".",FALSE,TRUE)</formula>
    </cfRule>
    <cfRule type="expression" dxfId="92" priority="114">
      <formula>IF(RIGHT(TEXT(AK401,"0.#"),1)=".",TRUE,FALSE)</formula>
    </cfRule>
  </conditionalFormatting>
  <conditionalFormatting sqref="AU401:AX401">
    <cfRule type="expression" dxfId="91" priority="109">
      <formula>IF(AND(AU401&gt;=0, RIGHT(TEXT(AU401,"0.#"),1)&lt;&gt;"."),TRUE,FALSE)</formula>
    </cfRule>
    <cfRule type="expression" dxfId="90" priority="110">
      <formula>IF(AND(AU401&gt;=0, RIGHT(TEXT(AU401,"0.#"),1)="."),TRUE,FALSE)</formula>
    </cfRule>
    <cfRule type="expression" dxfId="89" priority="111">
      <formula>IF(AND(AU401&lt;0, RIGHT(TEXT(AU401,"0.#"),1)&lt;&gt;"."),TRUE,FALSE)</formula>
    </cfRule>
    <cfRule type="expression" dxfId="88" priority="112">
      <formula>IF(AND(AU401&lt;0, RIGHT(TEXT(AU401,"0.#"),1)="."),TRUE,FALSE)</formula>
    </cfRule>
  </conditionalFormatting>
  <conditionalFormatting sqref="AK402:AK430">
    <cfRule type="expression" dxfId="87" priority="107">
      <formula>IF(RIGHT(TEXT(AK402,"0.#"),1)=".",FALSE,TRUE)</formula>
    </cfRule>
    <cfRule type="expression" dxfId="86" priority="108">
      <formula>IF(RIGHT(TEXT(AK402,"0.#"),1)=".",TRUE,FALSE)</formula>
    </cfRule>
  </conditionalFormatting>
  <conditionalFormatting sqref="AU402:AX430">
    <cfRule type="expression" dxfId="85" priority="103">
      <formula>IF(AND(AU402&gt;=0, RIGHT(TEXT(AU402,"0.#"),1)&lt;&gt;"."),TRUE,FALSE)</formula>
    </cfRule>
    <cfRule type="expression" dxfId="84" priority="104">
      <formula>IF(AND(AU402&gt;=0, RIGHT(TEXT(AU402,"0.#"),1)="."),TRUE,FALSE)</formula>
    </cfRule>
    <cfRule type="expression" dxfId="83" priority="105">
      <formula>IF(AND(AU402&lt;0, RIGHT(TEXT(AU402,"0.#"),1)&lt;&gt;"."),TRUE,FALSE)</formula>
    </cfRule>
    <cfRule type="expression" dxfId="82" priority="106">
      <formula>IF(AND(AU402&lt;0, RIGHT(TEXT(AU402,"0.#"),1)="."),TRUE,FALSE)</formula>
    </cfRule>
  </conditionalFormatting>
  <conditionalFormatting sqref="AK434">
    <cfRule type="expression" dxfId="81" priority="101">
      <formula>IF(RIGHT(TEXT(AK434,"0.#"),1)=".",FALSE,TRUE)</formula>
    </cfRule>
    <cfRule type="expression" dxfId="80" priority="102">
      <formula>IF(RIGHT(TEXT(AK434,"0.#"),1)=".",TRUE,FALSE)</formula>
    </cfRule>
  </conditionalFormatting>
  <conditionalFormatting sqref="AU434:AX434">
    <cfRule type="expression" dxfId="79" priority="97">
      <formula>IF(AND(AU434&gt;=0, RIGHT(TEXT(AU434,"0.#"),1)&lt;&gt;"."),TRUE,FALSE)</formula>
    </cfRule>
    <cfRule type="expression" dxfId="78" priority="98">
      <formula>IF(AND(AU434&gt;=0, RIGHT(TEXT(AU434,"0.#"),1)="."),TRUE,FALSE)</formula>
    </cfRule>
    <cfRule type="expression" dxfId="77" priority="99">
      <formula>IF(AND(AU434&lt;0, RIGHT(TEXT(AU434,"0.#"),1)&lt;&gt;"."),TRUE,FALSE)</formula>
    </cfRule>
    <cfRule type="expression" dxfId="76" priority="100">
      <formula>IF(AND(AU434&lt;0, RIGHT(TEXT(AU434,"0.#"),1)="."),TRUE,FALSE)</formula>
    </cfRule>
  </conditionalFormatting>
  <conditionalFormatting sqref="AK435:AK463">
    <cfRule type="expression" dxfId="75" priority="95">
      <formula>IF(RIGHT(TEXT(AK435,"0.#"),1)=".",FALSE,TRUE)</formula>
    </cfRule>
    <cfRule type="expression" dxfId="74" priority="96">
      <formula>IF(RIGHT(TEXT(AK435,"0.#"),1)=".",TRUE,FALSE)</formula>
    </cfRule>
  </conditionalFormatting>
  <conditionalFormatting sqref="AU435:AX463">
    <cfRule type="expression" dxfId="73" priority="91">
      <formula>IF(AND(AU435&gt;=0, RIGHT(TEXT(AU435,"0.#"),1)&lt;&gt;"."),TRUE,FALSE)</formula>
    </cfRule>
    <cfRule type="expression" dxfId="72" priority="92">
      <formula>IF(AND(AU435&gt;=0, RIGHT(TEXT(AU435,"0.#"),1)="."),TRUE,FALSE)</formula>
    </cfRule>
    <cfRule type="expression" dxfId="71" priority="93">
      <formula>IF(AND(AU435&lt;0, RIGHT(TEXT(AU435,"0.#"),1)&lt;&gt;"."),TRUE,FALSE)</formula>
    </cfRule>
    <cfRule type="expression" dxfId="70" priority="94">
      <formula>IF(AND(AU435&lt;0, RIGHT(TEXT(AU435,"0.#"),1)="."),TRUE,FALSE)</formula>
    </cfRule>
  </conditionalFormatting>
  <conditionalFormatting sqref="AK467">
    <cfRule type="expression" dxfId="69" priority="89">
      <formula>IF(RIGHT(TEXT(AK467,"0.#"),1)=".",FALSE,TRUE)</formula>
    </cfRule>
    <cfRule type="expression" dxfId="68" priority="90">
      <formula>IF(RIGHT(TEXT(AK467,"0.#"),1)=".",TRUE,FALSE)</formula>
    </cfRule>
  </conditionalFormatting>
  <conditionalFormatting sqref="AU467:AX467">
    <cfRule type="expression" dxfId="67" priority="85">
      <formula>IF(AND(AU467&gt;=0, RIGHT(TEXT(AU467,"0.#"),1)&lt;&gt;"."),TRUE,FALSE)</formula>
    </cfRule>
    <cfRule type="expression" dxfId="66" priority="86">
      <formula>IF(AND(AU467&gt;=0, RIGHT(TEXT(AU467,"0.#"),1)="."),TRUE,FALSE)</formula>
    </cfRule>
    <cfRule type="expression" dxfId="65" priority="87">
      <formula>IF(AND(AU467&lt;0, RIGHT(TEXT(AU467,"0.#"),1)&lt;&gt;"."),TRUE,FALSE)</formula>
    </cfRule>
    <cfRule type="expression" dxfId="64" priority="88">
      <formula>IF(AND(AU467&lt;0, RIGHT(TEXT(AU467,"0.#"),1)="."),TRUE,FALSE)</formula>
    </cfRule>
  </conditionalFormatting>
  <conditionalFormatting sqref="AK468:AK496">
    <cfRule type="expression" dxfId="63" priority="83">
      <formula>IF(RIGHT(TEXT(AK468,"0.#"),1)=".",FALSE,TRUE)</formula>
    </cfRule>
    <cfRule type="expression" dxfId="62" priority="84">
      <formula>IF(RIGHT(TEXT(AK468,"0.#"),1)=".",TRUE,FALSE)</formula>
    </cfRule>
  </conditionalFormatting>
  <conditionalFormatting sqref="AU468:AX496">
    <cfRule type="expression" dxfId="61" priority="79">
      <formula>IF(AND(AU468&gt;=0, RIGHT(TEXT(AU468,"0.#"),1)&lt;&gt;"."),TRUE,FALSE)</formula>
    </cfRule>
    <cfRule type="expression" dxfId="60" priority="80">
      <formula>IF(AND(AU468&gt;=0, RIGHT(TEXT(AU468,"0.#"),1)="."),TRUE,FALSE)</formula>
    </cfRule>
    <cfRule type="expression" dxfId="59" priority="81">
      <formula>IF(AND(AU468&lt;0, RIGHT(TEXT(AU468,"0.#"),1)&lt;&gt;"."),TRUE,FALSE)</formula>
    </cfRule>
    <cfRule type="expression" dxfId="58" priority="82">
      <formula>IF(AND(AU468&lt;0, RIGHT(TEXT(AU468,"0.#"),1)="."),TRUE,FALSE)</formula>
    </cfRule>
  </conditionalFormatting>
  <conditionalFormatting sqref="AT24:AX24">
    <cfRule type="expression" dxfId="57" priority="77">
      <formula>IF(RIGHT(TEXT(AT24,"0.#"),1)=".",FALSE,TRUE)</formula>
    </cfRule>
    <cfRule type="expression" dxfId="56" priority="78">
      <formula>IF(RIGHT(TEXT(AT24,"0.#"),1)=".",TRUE,FALSE)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cfRule type="expression" dxfId="51" priority="51">
      <formula>IF(RIGHT(TEXT(AE33,"0.#"),1)=".",FALSE,TRUE)</formula>
    </cfRule>
    <cfRule type="expression" dxfId="50" priority="52">
      <formula>IF(RIGHT(TEXT(AE33,"0.#"),1)=".",TRUE,FALSE)</formula>
    </cfRule>
  </conditionalFormatting>
  <conditionalFormatting sqref="AE44:AX44 AJ43:AS43 AE39:AX39 AJ38:AS38 AE34:AX34 AJ33:AS33 AT29:AX29">
    <cfRule type="expression" dxfId="49" priority="49">
      <formula>IF(RIGHT(TEXT(AE29,"0.#"),1)=".",FALSE,TRUE)</formula>
    </cfRule>
    <cfRule type="expression" dxfId="48" priority="50">
      <formula>IF(RIGHT(TEXT(AE29,"0.#"),1)=".",TRUE,FALSE)</formula>
    </cfRule>
  </conditionalFormatting>
  <conditionalFormatting sqref="AE45:AI45 AE40:AI40 AE35:AI35">
    <cfRule type="expression" dxfId="47" priority="45">
      <formula>IF(AND(AE35&gt;=0, RIGHT(TEXT(AE35,"0.#"),1)&lt;&gt;"."),TRUE,FALSE)</formula>
    </cfRule>
    <cfRule type="expression" dxfId="46" priority="46">
      <formula>IF(AND(AE35&gt;=0, RIGHT(TEXT(AE35,"0.#"),1)="."),TRUE,FALSE)</formula>
    </cfRule>
    <cfRule type="expression" dxfId="45" priority="47">
      <formula>IF(AND(AE35&lt;0, RIGHT(TEXT(AE35,"0.#"),1)&lt;&gt;"."),TRUE,FALSE)</formula>
    </cfRule>
    <cfRule type="expression" dxfId="44" priority="48">
      <formula>IF(AND(AE35&lt;0, RIGHT(TEXT(AE35,"0.#"),1)="."),TRUE,FALSE)</formula>
    </cfRule>
  </conditionalFormatting>
  <conditionalFormatting sqref="AJ45:AS45 AJ40:AS40 AJ35:AS35">
    <cfRule type="expression" dxfId="43" priority="41">
      <formula>IF(AND(AJ35&gt;=0, RIGHT(TEXT(AJ35,"0.#"),1)&lt;&gt;"."),TRUE,FALSE)</formula>
    </cfRule>
    <cfRule type="expression" dxfId="42" priority="42">
      <formula>IF(AND(AJ35&gt;=0, RIGHT(TEXT(AJ35,"0.#"),1)="."),TRUE,FALSE)</formula>
    </cfRule>
    <cfRule type="expression" dxfId="41" priority="43">
      <formula>IF(AND(AJ35&lt;0, RIGHT(TEXT(AJ35,"0.#"),1)&lt;&gt;"."),TRUE,FALSE)</formula>
    </cfRule>
    <cfRule type="expression" dxfId="40" priority="44">
      <formula>IF(AND(AJ35&lt;0, RIGHT(TEXT(AJ35,"0.#"),1)="."),TRUE,FALSE)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E24:AS24 AJ23:AS23">
    <cfRule type="expression" dxfId="21" priority="21">
      <formula>IF(RIGHT(TEXT(AE23,"0.#"),1)=".",FALSE,TRUE)</formula>
    </cfRule>
    <cfRule type="expression" dxfId="20" priority="22">
      <formula>IF(RIGHT(TEXT(AE23,"0.#"),1)=".",TRUE,FALSE)</formula>
    </cfRule>
  </conditionalFormatting>
  <conditionalFormatting sqref="AE25:AI25">
    <cfRule type="expression" dxfId="19" priority="17">
      <formula>IF(AND(AE25&gt;=0, RIGHT(TEXT(AE25,"0.#"),1)&lt;&gt;"."),TRUE,FALSE)</formula>
    </cfRule>
    <cfRule type="expression" dxfId="18" priority="18">
      <formula>IF(AND(AE25&gt;=0, RIGHT(TEXT(AE25,"0.#"),1)="."),TRUE,FALSE)</formula>
    </cfRule>
    <cfRule type="expression" dxfId="17" priority="19">
      <formula>IF(AND(AE25&lt;0, RIGHT(TEXT(AE25,"0.#"),1)&lt;&gt;"."),TRUE,FALSE)</formula>
    </cfRule>
    <cfRule type="expression" dxfId="16" priority="20">
      <formula>IF(AND(AE25&lt;0, RIGHT(TEXT(AE25,"0.#"),1)="."),TRUE,FALSE)</formula>
    </cfRule>
  </conditionalFormatting>
  <conditionalFormatting sqref="AJ25:AS25">
    <cfRule type="expression" dxfId="15" priority="13">
      <formula>IF(AND(AJ25&gt;=0, RIGHT(TEXT(AJ25,"0.#"),1)&lt;&gt;"."),TRUE,FALSE)</formula>
    </cfRule>
    <cfRule type="expression" dxfId="14" priority="14">
      <formula>IF(AND(AJ25&gt;=0, RIGHT(TEXT(AJ25,"0.#"),1)="."),TRUE,FALSE)</formula>
    </cfRule>
    <cfRule type="expression" dxfId="13" priority="15">
      <formula>IF(AND(AJ25&lt;0, RIGHT(TEXT(AJ25,"0.#"),1)&lt;&gt;"."),TRUE,FALSE)</formula>
    </cfRule>
    <cfRule type="expression" dxfId="12" priority="16">
      <formula>IF(AND(AJ25&lt;0, RIGHT(TEXT(AJ25,"0.#"),1)="."),TRUE,FALSE)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96" max="16383" man="1"/>
    <brk id="105" max="16383" man="1"/>
    <brk id="127"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3" sqref="E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372</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372</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372</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372</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2015-09-04T06:06:11Z</cp:lastPrinted>
  <dcterms:created xsi:type="dcterms:W3CDTF">2012-03-13T00:50:25Z</dcterms:created>
  <dcterms:modified xsi:type="dcterms:W3CDTF">2015-09-04T06:06:14Z</dcterms:modified>
</cp:coreProperties>
</file>