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30" yWindow="30" windowWidth="13005" windowHeight="94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<sst xmlns="http://schemas.openxmlformats.org/spreadsheetml/2006/main" count="823" uniqueCount="485">
  <si>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</si>
  <si>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</si>
  <si>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</si>
  <si>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</si>
  <si>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</si>
  <si>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</si>
  <si>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</si>
  <si>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</si>
  <si>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</si>
  <si>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</si>
  <si>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</si>
  <si>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</si>
  <si>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</si>
  <si>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</si>
  <si>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</si>
  <si>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</si>
  <si>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</si>
  <si>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</si>
  <si>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</si>
  <si>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</si>
  <si>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</si>
  <si>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</si>
  <si>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</si>
  <si>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</si>
  <si>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</si>
  <si>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</si>
  <si>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</si>
  <si>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</si>
  <si>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</si>
  <si>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</si>
  <si>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</si>
  <si>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</si>
  <si>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</si>
  <si>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</si>
  <si>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</si>
  <si>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</si>
  <si>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</si>
  <si>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</si>
  <si>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</si>
  <si>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</si>
  <si>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</si>
  <si>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</si>
  <si>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</si>
  <si>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</si>
  <si>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</si>
  <si>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</si>
  <si>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</si>
  <si>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</si>
  <si>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</si>
  <si>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</si>
  <si>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</si>
  <si>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</si>
  <si>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</si>
  <si>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</si>
  <si>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</si>
  <si>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</si>
  <si>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</si>
  <si>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</si>
  <si>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</si>
  <si>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</si>
  <si>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</si>
  <si>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</si>
  <si>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</si>
  <si>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</si>
  <si>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</si>
  <si>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</si>
  <si>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</si>
  <si>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</si>
  <si>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</si>
  <si>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</si>
  <si>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</si>
  <si>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</si>
  <si>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</si>
  <si>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</si>
  <si>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</si>
  <si>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</si>
  <si>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</si>
  <si>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</si>
  <si>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</si>
  <si>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</si>
  <si>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</si>
  <si>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</si>
  <si>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</si>
  <si>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</si>
  <si>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</si>
  <si>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</si>
  <si>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</si>
  <si>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</si>
  <si>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</si>
  <si>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</si>
  <si>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</si>
  <si>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</si>
  <si>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</si>
  <si>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</si>
  <si>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</si>
  <si>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</si>
  <si>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</si>
  <si>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</si>
  <si>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</si>
  <si>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</si>
  <si>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</si>
  <si>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</si>
  <si>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</si>
  <si>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</si>
  <si>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</si>
  <si>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</si>
  <si>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</si>
  <si>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</si>
  <si>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</si>
  <si>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</si>
  <si>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</si>
  <si>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</si>
  <si>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</si>
  <si>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</si>
  <si>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</si>
  <si>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</si>
  <si>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</si>
  <si>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</si>
  <si>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</si>
  <si>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</si>
  <si>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</si>
  <si>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</si>
  <si>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</si>
  <si>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</si>
  <si>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</si>
  <si>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</si>
  <si>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</si>
  <si>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</si>
  <si>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</si>
  <si>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</si>
  <si>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</si>
  <si>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</si>
  <si>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</si>
  <si>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</si>
  <si>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</si>
  <si>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</si>
  <si>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</si>
  <si>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</si>
  <si>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</si>
  <si>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</si>
  <si>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</si>
  <si>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</si>
  <si>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</si>
  <si>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</si>
  <si>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</si>
  <si>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</si>
  <si>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</si>
  <si>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</si>
  <si>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</si>
  <si>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</si>
  <si>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</si>
  <si>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</si>
  <si>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</si>
  <si>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</si>
  <si>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</si>
  <si>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</si>
  <si>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</si>
  <si>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</si>
  <si>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</si>
  <si>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</si>
  <si>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</si>
  <si>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</si>
  <si>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</si>
  <si>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</si>
  <si>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</si>
  <si>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</si>
  <si>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</si>
  <si>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</si>
  <si>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</si>
  <si>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</si>
  <si>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</si>
  <si>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</si>
  <si>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</si>
  <si>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</si>
  <si>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</si>
  <si>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</si>
  <si>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</si>
  <si>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</si>
  <si>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</si>
  <si>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</si>
  <si>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</si>
  <si>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</si>
  <si>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</si>
  <si>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</si>
  <si>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</si>
  <si>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</si>
  <si>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</si>
  <si>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</si>
  <si>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</si>
  <si>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</si>
  <si>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</si>
  <si>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</si>
  <si>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</si>
  <si>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</si>
  <si>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</si>
  <si>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</si>
  <si>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</si>
  <si>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</si>
  <si>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</si>
  <si>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</si>
  <si>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</si>
  <si>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</si>
  <si>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</si>
  <si>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</si>
  <si>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</si>
  <si>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</si>
  <si>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</si>
  <si>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</si>
  <si>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</si>
  <si>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</si>
  <si>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</si>
  <si>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</si>
  <si>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</si>
  <si>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</si>
  <si>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</si>
  <si>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</si>
  <si>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</si>
  <si>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</si>
  <si>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</si>
  <si>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</si>
  <si>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</si>
  <si>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</si>
  <si>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</si>
  <si>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</si>
  <si>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</si>
  <si>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</si>
  <si>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</si>
  <si>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</si>
  <si>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</si>
  <si>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</si>
  <si>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</si>
  <si>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</si>
  <si>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</si>
  <si>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</si>
  <si>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</si>
  <si>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</si>
  <si>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</si>
  <si>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</si>
  <si>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</si>
  <si>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</si>
  <si>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</si>
  <si>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</si>
  <si>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</si>
  <si>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</si>
  <si>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</si>
  <si>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</si>
  <si>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</si>
  <si>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</si>
  <si>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</si>
  <si>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</si>
  <si>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</si>
  <si>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</si>
  <si>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</si>
  <si>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</si>
  <si>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</si>
  <si>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</si>
  <si>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</si>
  <si>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</si>
  <si>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</si>
  <si>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</si>
  <si>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</si>
  <si>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</si>
  <si>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</si>
  <si>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</si>
  <si>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</si>
  <si>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</si>
  <si>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</si>
  <si>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</si>
  <si>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</si>
  <si>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</si>
  <si>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</si>
  <si>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</si>
  <si>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</si>
  <si>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</si>
  <si>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</si>
  <si>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</si>
  <si>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</si>
  <si>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</si>
  <si>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</si>
  <si>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</si>
  <si>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</si>
  <si>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</si>
  <si>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</si>
  <si>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</si>
  <si>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</si>
  <si>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</si>
  <si>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</si>
  <si>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</si>
  <si>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</si>
  <si>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</si>
  <si>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</si>
  <si>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</si>
  <si>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</si>
  <si>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</si>
  <si>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</si>
  <si>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</si>
  <si>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</si>
  <si>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</si>
  <si>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</si>
  <si>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</si>
  <si>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</si>
  <si>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</si>
  <si>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</si>
  <si>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</si>
  <si>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</si>
  <si>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</si>
  <si>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</si>
  <si>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</si>
  <si>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</si>
  <si>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</si>
  <si>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</si>
  <si>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</si>
  <si>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</si>
  <si>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</si>
  <si>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</si>
  <si>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</si>
  <si>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</si>
  <si>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</si>
  <si>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</si>
  <si>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</si>
  <si>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</si>
  <si>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</si>
  <si>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</si>
  <si>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</si>
  <si>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</si>
  <si>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</si>
  <si>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</si>
  <si>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</si>
  <si>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</si>
  <si>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</si>
  <si>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</si>
  <si>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</si>
  <si>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</si>
  <si>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</si>
  <si>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</si>
  <si>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</si>
  <si>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</si>
  <si>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</si>
  <si>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</si>
  <si>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</si>
  <si>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</si>
  <si>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</si>
  <si>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</si>
  <si>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</si>
  <si>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</si>
  <si>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</si>
  <si>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</si>
  <si>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</si>
  <si>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</si>
  <si>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</si>
  <si>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</si>
  <si>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</si>
  <si>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</si>
  <si>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</si>
  <si>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</si>
  <si>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</si>
  <si>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</si>
  <si>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</si>
  <si>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</si>
  <si>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</si>
  <si>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</si>
  <si>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</si>
  <si>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</si>
  <si>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</si>
  <si>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</si>
  <si>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</si>
  <si>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</si>
  <si>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</si>
  <si>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</si>
  <si>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</si>
  <si>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</si>
  <si>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</si>
  <si>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</si>
  <si>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</si>
  <si>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</si>
  <si>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</si>
  <si>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</si>
  <si>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</si>
  <si>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</si>
  <si>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</si>
  <si>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</si>
  <si>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</si>
  <si>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</si>
  <si>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</si>
  <si>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水産業共同利用施設復旧整備事業</t>
    <phoneticPr fontId="5"/>
  </si>
  <si>
    <t>121</t>
    <phoneticPr fontId="5"/>
  </si>
  <si>
    <t>140</t>
    <phoneticPr fontId="5"/>
  </si>
  <si>
    <t>平成２４年度</t>
    <phoneticPr fontId="5"/>
  </si>
  <si>
    <t>平成２３年３月の東日本大震災により、太平洋沿岸域の水産業は壊滅的な被害を受けた。主要な被災地である北海道から千葉県においては、水産業が主要産業として地域経済の核となってきたと同時に、我が国国民への水産物の安定供給にとって重要な役割を果たしてきた。国民全体への水産物の安定供給を早期に実現するためには、漁業者等の共同利用施設や放流用種苗生産施設の再建が必須であり、そのために必要な支援を図る。</t>
    <phoneticPr fontId="5"/>
  </si>
  <si>
    <t>①被災した漁業者等の共同利用施設（荷さばき施設等）のうち、規模の適正化や衛生機能の高度化等を図る施設等を整備する場合に、整備費の一部を助成。
②被害を受けた漁港が必要最低限の機能回復を図るための施設（係船環、車止め等）及び漁港環境の復旧・防災対策に必要な施設を整備する場合、整備費の一部を助成。
（補助率　岩手県・宮城県・福島県：２／３、左記以外の道県：１／２）</t>
    <phoneticPr fontId="5"/>
  </si>
  <si>
    <t>－</t>
    <phoneticPr fontId="5"/>
  </si>
  <si>
    <t>水産基本計画（平成24年3月23日閣議決定）
水産復興マスタープラン（平成23年6月28日水産庁）　　　　　</t>
    <phoneticPr fontId="5"/>
  </si>
  <si>
    <t>漁協等の被災した共同利用施設の再建数</t>
    <phoneticPr fontId="5"/>
  </si>
  <si>
    <t>件数</t>
    <rPh sb="0" eb="2">
      <t>ケンスウ</t>
    </rPh>
    <phoneticPr fontId="3"/>
  </si>
  <si>
    <t>年度の執行額／年度の活動実績　　　　　　　　　　　　　　　　　　</t>
    <phoneticPr fontId="5"/>
  </si>
  <si>
    <t>百万円/件</t>
    <phoneticPr fontId="5"/>
  </si>
  <si>
    <t>26/1</t>
    <phoneticPr fontId="5"/>
  </si>
  <si>
    <t>3,950/63</t>
    <phoneticPr fontId="5"/>
  </si>
  <si>
    <t>水産業共同利用施設復旧整備費補助金</t>
    <phoneticPr fontId="5"/>
  </si>
  <si>
    <t>本事業は東日本大震災により被災した漁業者等の共同利用施設を整備する場合に支援する事業であり、国民のニーズを的確に反映している。</t>
    <phoneticPr fontId="5"/>
  </si>
  <si>
    <t>本事業は東日本大震災の復旧を目的としており、国が中心となり実施する必要がある</t>
    <phoneticPr fontId="5"/>
  </si>
  <si>
    <t>本事業は東日本大震災の復旧を目的としており、必要かつ優先度の高い事業である。</t>
    <phoneticPr fontId="5"/>
  </si>
  <si>
    <t>‐</t>
  </si>
  <si>
    <t>本事業は東日本大震災の復旧を目的としており、支出先の選定に競争性は該当しない。</t>
    <phoneticPr fontId="5"/>
  </si>
  <si>
    <t>受益者が費用負担を負っていることから妥当である。</t>
    <phoneticPr fontId="5"/>
  </si>
  <si>
    <t>単位あたりのコストは、施設の種類によってまちまちであり、一概に前年度と比較することは適当ではないものと思われる。</t>
    <phoneticPr fontId="5"/>
  </si>
  <si>
    <t>必要最低限の資金の流れとなっており、合理的である。</t>
    <phoneticPr fontId="5"/>
  </si>
  <si>
    <t>事業目的に即した使用となっている。</t>
    <phoneticPr fontId="5"/>
  </si>
  <si>
    <t>個々の施設においてヒアリングを実施し、コストの削減・効率化について検討を行っている。</t>
    <phoneticPr fontId="5"/>
  </si>
  <si>
    <t>上位政策・施策との整合性が確保されている。</t>
    <phoneticPr fontId="5"/>
  </si>
  <si>
    <t>地方公共団体を通じて被災地における必要な施設を整備するため、効果的である。</t>
    <phoneticPr fontId="5"/>
  </si>
  <si>
    <t>活動実績が当初見込みより低いのは嵩上げに時間が掛かり着工出来ない状況があるため。</t>
    <phoneticPr fontId="5"/>
  </si>
  <si>
    <t>被災地において水産物の安定供給を早期に実現するために必要な施設を整備する場合に支援する事業であり、整備した施設は十分に活用されるものである。</t>
    <phoneticPr fontId="5"/>
  </si>
  <si>
    <t>引き続き、適正な事業執行に努めて参る。</t>
    <phoneticPr fontId="5"/>
  </si>
  <si>
    <t>・執行額と予算額の乖離を改善するよう、Ｈ２５年度より地方公共団体からの要望調査の結果に基づく要求額としたところ。
・執行においては、活動実績が活性化するよう地方公共団体と連携して支援を実施している。</t>
    <phoneticPr fontId="5"/>
  </si>
  <si>
    <t>％</t>
    <phoneticPr fontId="5"/>
  </si>
  <si>
    <t>％</t>
    <phoneticPr fontId="5"/>
  </si>
  <si>
    <t>岩手・宮城・福島各県の主要な魚市場の水揚げ量の被災前年比(22年３月-23年2月合計)
※各年度の数量は各年5月～翌4月までの計との比較</t>
    <rPh sb="45" eb="48">
      <t>カクネンド</t>
    </rPh>
    <rPh sb="49" eb="51">
      <t>スウリョウ</t>
    </rPh>
    <rPh sb="52" eb="54">
      <t>カクネン</t>
    </rPh>
    <rPh sb="55" eb="56">
      <t>ガツ</t>
    </rPh>
    <rPh sb="57" eb="58">
      <t>ヨク</t>
    </rPh>
    <rPh sb="59" eb="60">
      <t>ガツ</t>
    </rPh>
    <rPh sb="63" eb="64">
      <t>ケイ</t>
    </rPh>
    <rPh sb="66" eb="68">
      <t>ヒカク</t>
    </rPh>
    <phoneticPr fontId="5"/>
  </si>
  <si>
    <t>岩手・宮城・福島各県の主要な魚市場の水揚げ量について、平成28年度に被災前年比(22年３月-23年2月合計)100%まで回復する。</t>
    <rPh sb="21" eb="22">
      <t>リョウ</t>
    </rPh>
    <rPh sb="27" eb="29">
      <t>ヘイセイ</t>
    </rPh>
    <rPh sb="31" eb="33">
      <t>ネンド</t>
    </rPh>
    <rPh sb="60" eb="62">
      <t>カイフク</t>
    </rPh>
    <phoneticPr fontId="5"/>
  </si>
  <si>
    <t>食料安定供給関係</t>
    <rPh sb="1" eb="2">
      <t>リョウ</t>
    </rPh>
    <phoneticPr fontId="5"/>
  </si>
  <si>
    <t>目標がどの程度達成されたか等、本事業について総括を行い、事業継続の要否について検討すること。また、多額の繰越しが発生していることから、執行見込みを精査し予算規模の適正化を図ること。</t>
    <phoneticPr fontId="5"/>
  </si>
  <si>
    <t>現状通り</t>
  </si>
  <si>
    <t>　引き続き効率的・効果的な予算の執行に努めていく。なお、26年度は底地の整備の遅れにより執行が進まなかったが、それら要因については解消が見込まれることから、要求額は27年度より増額となっている。</t>
    <phoneticPr fontId="5"/>
  </si>
  <si>
    <t>　水産業共同利用施設の再建により水産物の安定供給を早期に実現することを目的とした復興に資する必要性の高い事業である。しかし、平成26年度に多額の繰越を出していることを踏まえ、予算要求に当たっては事業規模の精査を行うこと。</t>
    <phoneticPr fontId="5"/>
  </si>
  <si>
    <t>11,942/118</t>
  </si>
  <si>
    <t>13,143/102</t>
  </si>
  <si>
    <t>補助金</t>
    <phoneticPr fontId="5"/>
  </si>
  <si>
    <t>事業実施主体への補助金等</t>
    <phoneticPr fontId="5"/>
  </si>
  <si>
    <t>A.県（宮城県）</t>
    <phoneticPr fontId="5"/>
  </si>
  <si>
    <t>E.実施主体(南気仙沼水産加工協同組合)</t>
    <phoneticPr fontId="5"/>
  </si>
  <si>
    <t>工事費</t>
    <phoneticPr fontId="5"/>
  </si>
  <si>
    <t>水産物鮮度保持施設、海水処理施設、作業保管施設の復旧整備等にかかる工事費</t>
    <phoneticPr fontId="5"/>
  </si>
  <si>
    <t>B.県(岩手県)</t>
    <phoneticPr fontId="5"/>
  </si>
  <si>
    <t>工事費</t>
    <phoneticPr fontId="5"/>
  </si>
  <si>
    <t>種苗生産施設の復旧整備等</t>
    <phoneticPr fontId="5"/>
  </si>
  <si>
    <t>C.市町村(宮古市)</t>
    <phoneticPr fontId="5"/>
  </si>
  <si>
    <t>漁業協同組合に対する補助金</t>
    <phoneticPr fontId="5"/>
  </si>
  <si>
    <t>D.市町村(石巻市)</t>
    <phoneticPr fontId="5"/>
  </si>
  <si>
    <t>水産廃棄物等処理施設等の復旧整備にかかる工事費</t>
    <phoneticPr fontId="5"/>
  </si>
  <si>
    <t>宮城県</t>
    <phoneticPr fontId="5"/>
  </si>
  <si>
    <t>岩手県</t>
    <phoneticPr fontId="5"/>
  </si>
  <si>
    <t>市町村等に対する補助金の交付事務、指導監督等</t>
    <phoneticPr fontId="5"/>
  </si>
  <si>
    <t>-</t>
    <phoneticPr fontId="5"/>
  </si>
  <si>
    <t>-</t>
    <phoneticPr fontId="5"/>
  </si>
  <si>
    <t>種苗生産施設の復旧整備等</t>
    <phoneticPr fontId="5"/>
  </si>
  <si>
    <t>-</t>
    <phoneticPr fontId="5"/>
  </si>
  <si>
    <t>宮古市</t>
    <phoneticPr fontId="5"/>
  </si>
  <si>
    <t>山田町</t>
    <phoneticPr fontId="5"/>
  </si>
  <si>
    <t>大船渡市</t>
    <phoneticPr fontId="5"/>
  </si>
  <si>
    <t>石巻市</t>
    <phoneticPr fontId="5"/>
  </si>
  <si>
    <t>大槌町</t>
    <phoneticPr fontId="5"/>
  </si>
  <si>
    <t>陸前高田市</t>
    <phoneticPr fontId="5"/>
  </si>
  <si>
    <t>釜石市</t>
    <phoneticPr fontId="5"/>
  </si>
  <si>
    <t>岩泉町</t>
    <phoneticPr fontId="5"/>
  </si>
  <si>
    <t>洋野町</t>
    <phoneticPr fontId="5"/>
  </si>
  <si>
    <t>野田村</t>
    <phoneticPr fontId="5"/>
  </si>
  <si>
    <t>漁業協同組合に対する補助金の交付事務、指導監督等</t>
  </si>
  <si>
    <t>漁業協同組合に対する補助金の交付事務、指導監督等</t>
    <phoneticPr fontId="5"/>
  </si>
  <si>
    <t>漁業協同組合に対する補助金の交付事務、指導監督等</t>
    <phoneticPr fontId="5"/>
  </si>
  <si>
    <t>漁業協同組合に対する補助金の交付事務、指導監督等</t>
    <phoneticPr fontId="5"/>
  </si>
  <si>
    <t>水産廃棄物等処理施設等の復旧整備</t>
    <phoneticPr fontId="5"/>
  </si>
  <si>
    <t>漁業協同組合に対する補助金の交付事務、指導監督、種苗生産施設の復旧整備等</t>
    <phoneticPr fontId="5"/>
  </si>
  <si>
    <t>水産廃棄物等処理施設等の復旧整備等</t>
    <phoneticPr fontId="5"/>
  </si>
  <si>
    <t>-</t>
    <phoneticPr fontId="5"/>
  </si>
  <si>
    <t>南気仙沼水産加工協同組合</t>
    <phoneticPr fontId="5"/>
  </si>
  <si>
    <t>塩釜水産加工業協同組合</t>
    <phoneticPr fontId="5"/>
  </si>
  <si>
    <t>田老町漁業協同組合</t>
    <phoneticPr fontId="5"/>
  </si>
  <si>
    <t>三陸やまだ漁業協同組合</t>
    <phoneticPr fontId="5"/>
  </si>
  <si>
    <t>宮古漁業協同組合</t>
    <phoneticPr fontId="5"/>
  </si>
  <si>
    <t>塩釜地区水産加工業協同組合</t>
    <phoneticPr fontId="5"/>
  </si>
  <si>
    <t>気仙沼水産食品事業協同組合</t>
    <phoneticPr fontId="5"/>
  </si>
  <si>
    <t>新おおつち漁業協同組合</t>
    <phoneticPr fontId="5"/>
  </si>
  <si>
    <t>宮城県北部施設保有漁業協同組合</t>
    <phoneticPr fontId="5"/>
  </si>
  <si>
    <t>広田湾漁業協同組合</t>
    <phoneticPr fontId="5"/>
  </si>
  <si>
    <t>水産物鮮度保持施設、海水処理施設、作業保管施設の復旧整備等</t>
    <phoneticPr fontId="5"/>
  </si>
  <si>
    <t>水産物加工処理施設の復旧整備等</t>
    <phoneticPr fontId="5"/>
  </si>
  <si>
    <t>水産物加工処理施設の復旧整備等</t>
    <phoneticPr fontId="5"/>
  </si>
  <si>
    <t>さけます種苗生産施設、水産物荷さばき施設、作業保管施設の復旧整備等</t>
    <phoneticPr fontId="5"/>
  </si>
  <si>
    <t>水産物鮮度保持施設、漁船保全修理施設の復旧整備等</t>
    <phoneticPr fontId="5"/>
  </si>
  <si>
    <t>水産物荷さばき施設、作業保管施設、漁船保全修理施設の復旧整備等</t>
    <phoneticPr fontId="5"/>
  </si>
  <si>
    <t>水産物加工処理施設、養殖施設,漁船保全修理施設の復旧整備等</t>
    <phoneticPr fontId="5"/>
  </si>
  <si>
    <t>燃油補給施設、水産物荷さばき施設、さけます種苗生産施設、作業保管施設、養殖施設の復旧整備等</t>
    <phoneticPr fontId="5"/>
  </si>
  <si>
    <t>-</t>
    <phoneticPr fontId="5"/>
  </si>
  <si>
    <t>-</t>
    <phoneticPr fontId="5"/>
  </si>
  <si>
    <t>地方公共団体に対する要望調査の結果に基づき、要望。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</si>
</sst>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142</xdr:row>
      <xdr:rowOff>0</xdr:rowOff>
    </xdr:from>
    <xdr:to>
      <xdr:col>40</xdr:col>
      <xdr:colOff>73500</xdr:colOff>
      <xdr:row>144</xdr:row>
      <xdr:rowOff>104268</xdr:rowOff>
    </xdr:to>
    <xdr:sp macro="" textlink="">
      <xdr:nvSpPr>
        <xdr:cNvPr id="43" name="正方形/長方形 42"/>
        <xdr:cNvSpPr/>
      </xdr:nvSpPr>
      <xdr:spPr>
        <a:xfrm>
          <a:off x="1212273" y="33112364"/>
          <a:ext cx="5788500" cy="79699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chemeClr val="tx1"/>
              </a:solidFill>
            </a:rPr>
            <a:t>農林水産省</a:t>
          </a:r>
          <a:endParaRPr kumimoji="1" lang="en-US" altLang="ja-JP" sz="1800">
            <a:solidFill>
              <a:schemeClr val="tx1"/>
            </a:solidFill>
          </a:endParaRPr>
        </a:p>
        <a:p>
          <a:pPr algn="ctr">
            <a:lnSpc>
              <a:spcPts val="2200"/>
            </a:lnSpc>
          </a:pPr>
          <a:r>
            <a:rPr kumimoji="1" lang="ja-JP" altLang="en-US" sz="1800">
              <a:solidFill>
                <a:schemeClr val="tx1"/>
              </a:solidFill>
            </a:rPr>
            <a:t>１１，９４２百万円</a:t>
          </a:r>
          <a:endParaRPr kumimoji="1" lang="en-US" altLang="ja-JP" sz="1800">
            <a:solidFill>
              <a:schemeClr val="tx1"/>
            </a:solidFill>
          </a:endParaRPr>
        </a:p>
      </xdr:txBody>
    </xdr:sp>
    <xdr:clientData/>
  </xdr:twoCellAnchor>
  <xdr:twoCellAnchor>
    <xdr:from>
      <xdr:col>22</xdr:col>
      <xdr:colOff>97725</xdr:colOff>
      <xdr:row>144</xdr:row>
      <xdr:rowOff>136418</xdr:rowOff>
    </xdr:from>
    <xdr:to>
      <xdr:col>22</xdr:col>
      <xdr:colOff>97725</xdr:colOff>
      <xdr:row>149</xdr:row>
      <xdr:rowOff>8179</xdr:rowOff>
    </xdr:to>
    <xdr:cxnSp macro="">
      <xdr:nvCxnSpPr>
        <xdr:cNvPr id="44" name="直線矢印コネクタ 43"/>
        <xdr:cNvCxnSpPr/>
      </xdr:nvCxnSpPr>
      <xdr:spPr>
        <a:xfrm>
          <a:off x="3907725" y="33941509"/>
          <a:ext cx="0" cy="1603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118036</xdr:colOff>
      <xdr:row>149</xdr:row>
      <xdr:rowOff>26720</xdr:rowOff>
    </xdr:from>
    <xdr:to>
      <xdr:col>30</xdr:col>
      <xdr:colOff>74575</xdr:colOff>
      <xdr:row>152</xdr:row>
      <xdr:rowOff>247975</xdr:rowOff>
    </xdr:to>
    <xdr:sp macro="" textlink="">
      <xdr:nvSpPr>
        <xdr:cNvPr id="45" name="正方形/長方形 44"/>
        <xdr:cNvSpPr/>
      </xdr:nvSpPr>
      <xdr:spPr>
        <a:xfrm>
          <a:off x="2369400" y="35563629"/>
          <a:ext cx="2900630" cy="12603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solidFill>
                <a:schemeClr val="tx1"/>
              </a:solidFill>
            </a:rPr>
            <a:t>Ａ　県</a:t>
          </a:r>
          <a:endParaRPr kumimoji="1" lang="en-US" altLang="ja-JP" sz="1200">
            <a:solidFill>
              <a:schemeClr val="tx1"/>
            </a:solidFill>
          </a:endParaRPr>
        </a:p>
        <a:p>
          <a:pPr algn="ctr"/>
          <a:r>
            <a:rPr kumimoji="1" lang="ja-JP" altLang="en-US" sz="1200">
              <a:solidFill>
                <a:schemeClr val="tx1"/>
              </a:solidFill>
            </a:rPr>
            <a:t>（　２県）</a:t>
          </a:r>
          <a:endParaRPr kumimoji="1" lang="en-US" altLang="ja-JP" sz="1200">
            <a:solidFill>
              <a:schemeClr val="tx1"/>
            </a:solidFill>
          </a:endParaRPr>
        </a:p>
        <a:p>
          <a:pPr algn="ctr"/>
          <a:r>
            <a:rPr kumimoji="1" lang="ja-JP" altLang="en-US" sz="1200">
              <a:solidFill>
                <a:schemeClr val="tx1"/>
              </a:solidFill>
            </a:rPr>
            <a:t>１１，９４２百万円</a:t>
          </a:r>
          <a:endParaRPr kumimoji="1" lang="en-US" altLang="ja-JP" sz="1200">
            <a:solidFill>
              <a:schemeClr val="tx1"/>
            </a:solidFill>
          </a:endParaRPr>
        </a:p>
      </xdr:txBody>
    </xdr:sp>
    <xdr:clientData/>
  </xdr:twoCellAnchor>
  <xdr:twoCellAnchor>
    <xdr:from>
      <xdr:col>34</xdr:col>
      <xdr:colOff>171573</xdr:colOff>
      <xdr:row>149</xdr:row>
      <xdr:rowOff>55147</xdr:rowOff>
    </xdr:from>
    <xdr:to>
      <xdr:col>46</xdr:col>
      <xdr:colOff>160688</xdr:colOff>
      <xdr:row>152</xdr:row>
      <xdr:rowOff>237400</xdr:rowOff>
    </xdr:to>
    <xdr:sp macro="" textlink="">
      <xdr:nvSpPr>
        <xdr:cNvPr id="46" name="正方形/長方形 45"/>
        <xdr:cNvSpPr/>
      </xdr:nvSpPr>
      <xdr:spPr>
        <a:xfrm>
          <a:off x="6059755" y="35592056"/>
          <a:ext cx="2067297" cy="1221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solidFill>
                <a:schemeClr val="tx1"/>
              </a:solidFill>
            </a:rPr>
            <a:t>Ｂ　県直営</a:t>
          </a:r>
          <a:endParaRPr kumimoji="1" lang="en-US" altLang="ja-JP" sz="1200">
            <a:solidFill>
              <a:schemeClr val="tx1"/>
            </a:solidFill>
          </a:endParaRPr>
        </a:p>
        <a:p>
          <a:pPr algn="ctr"/>
          <a:r>
            <a:rPr kumimoji="1" lang="ja-JP" altLang="en-US" sz="1200">
              <a:solidFill>
                <a:schemeClr val="tx1"/>
              </a:solidFill>
            </a:rPr>
            <a:t>の事業</a:t>
          </a:r>
          <a:endParaRPr kumimoji="1" lang="en-US" altLang="ja-JP" sz="1200">
            <a:solidFill>
              <a:schemeClr val="tx1"/>
            </a:solidFill>
          </a:endParaRPr>
        </a:p>
        <a:p>
          <a:pPr algn="ctr"/>
          <a:r>
            <a:rPr kumimoji="1" lang="ja-JP" altLang="en-US" sz="1200">
              <a:solidFill>
                <a:schemeClr val="tx1"/>
              </a:solidFill>
            </a:rPr>
            <a:t>（２件）</a:t>
          </a:r>
          <a:endParaRPr kumimoji="1" lang="en-US" altLang="ja-JP" sz="1200">
            <a:solidFill>
              <a:schemeClr val="tx1"/>
            </a:solidFill>
          </a:endParaRPr>
        </a:p>
        <a:p>
          <a:pPr algn="ctr"/>
          <a:r>
            <a:rPr kumimoji="1" lang="ja-JP" altLang="en-US" sz="1200">
              <a:solidFill>
                <a:schemeClr val="tx1"/>
              </a:solidFill>
            </a:rPr>
            <a:t>８百万円</a:t>
          </a:r>
          <a:endParaRPr kumimoji="1" lang="en-US" altLang="ja-JP" sz="1200">
            <a:solidFill>
              <a:schemeClr val="tx1"/>
            </a:solidFill>
          </a:endParaRPr>
        </a:p>
      </xdr:txBody>
    </xdr:sp>
    <xdr:clientData/>
  </xdr:twoCellAnchor>
  <xdr:twoCellAnchor>
    <xdr:from>
      <xdr:col>18</xdr:col>
      <xdr:colOff>33648</xdr:colOff>
      <xdr:row>156</xdr:row>
      <xdr:rowOff>251831</xdr:rowOff>
    </xdr:from>
    <xdr:to>
      <xdr:col>30</xdr:col>
      <xdr:colOff>63954</xdr:colOff>
      <xdr:row>161</xdr:row>
      <xdr:rowOff>266269</xdr:rowOff>
    </xdr:to>
    <xdr:sp macro="" textlink="">
      <xdr:nvSpPr>
        <xdr:cNvPr id="47" name="正方形/長方形 46"/>
        <xdr:cNvSpPr/>
      </xdr:nvSpPr>
      <xdr:spPr>
        <a:xfrm>
          <a:off x="3150921" y="38213286"/>
          <a:ext cx="2108488" cy="174625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Ｃ　市町村</a:t>
          </a:r>
          <a:endParaRPr kumimoji="1" lang="en-US" altLang="ja-JP" sz="1200"/>
        </a:p>
        <a:p>
          <a:pPr algn="ctr"/>
          <a:r>
            <a:rPr kumimoji="1" lang="ja-JP" altLang="en-US" sz="1200"/>
            <a:t>（</a:t>
          </a:r>
          <a:r>
            <a:rPr kumimoji="1" lang="en-US" altLang="ja-JP" sz="1200" baseline="0"/>
            <a:t>  </a:t>
          </a:r>
          <a:r>
            <a:rPr kumimoji="1" lang="ja-JP" altLang="en-US" sz="1200" baseline="0"/>
            <a:t>１２</a:t>
          </a:r>
          <a:r>
            <a:rPr kumimoji="1" lang="ja-JP" altLang="en-US" sz="1200"/>
            <a:t>市町村）</a:t>
          </a:r>
          <a:endParaRPr kumimoji="1" lang="en-US" altLang="ja-JP" sz="1200"/>
        </a:p>
        <a:p>
          <a:pPr algn="ctr"/>
          <a:r>
            <a:rPr kumimoji="1" lang="ja-JP" altLang="en-US" sz="1200"/>
            <a:t>６，１２６百万円</a:t>
          </a:r>
          <a:endParaRPr kumimoji="1" lang="en-US" altLang="ja-JP" sz="1200"/>
        </a:p>
      </xdr:txBody>
    </xdr:sp>
    <xdr:clientData/>
  </xdr:twoCellAnchor>
  <xdr:twoCellAnchor>
    <xdr:from>
      <xdr:col>35</xdr:col>
      <xdr:colOff>121229</xdr:colOff>
      <xdr:row>156</xdr:row>
      <xdr:rowOff>265440</xdr:rowOff>
    </xdr:from>
    <xdr:to>
      <xdr:col>47</xdr:col>
      <xdr:colOff>20560</xdr:colOff>
      <xdr:row>161</xdr:row>
      <xdr:rowOff>311579</xdr:rowOff>
    </xdr:to>
    <xdr:sp macro="" textlink="">
      <xdr:nvSpPr>
        <xdr:cNvPr id="48" name="正方形/長方形 47"/>
        <xdr:cNvSpPr/>
      </xdr:nvSpPr>
      <xdr:spPr>
        <a:xfrm>
          <a:off x="6182593" y="38226895"/>
          <a:ext cx="1977512" cy="177795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Ｄ　市町村直営</a:t>
          </a:r>
          <a:endParaRPr kumimoji="1" lang="en-US" altLang="ja-JP" sz="1200"/>
        </a:p>
        <a:p>
          <a:pPr algn="ctr"/>
          <a:r>
            <a:rPr kumimoji="1" lang="ja-JP" altLang="en-US" sz="1200"/>
            <a:t>の事業</a:t>
          </a:r>
          <a:endParaRPr kumimoji="1" lang="en-US" altLang="ja-JP" sz="1200"/>
        </a:p>
        <a:p>
          <a:pPr algn="ctr"/>
          <a:r>
            <a:rPr kumimoji="1" lang="ja-JP" altLang="en-US" sz="1200"/>
            <a:t>（</a:t>
          </a:r>
          <a:r>
            <a:rPr kumimoji="1" lang="en-US" altLang="ja-JP" sz="1200" baseline="0"/>
            <a:t> </a:t>
          </a:r>
          <a:r>
            <a:rPr kumimoji="1" lang="ja-JP" altLang="en-US" sz="1200" baseline="0"/>
            <a:t>３</a:t>
          </a:r>
          <a:r>
            <a:rPr kumimoji="1" lang="ja-JP" altLang="en-US" sz="1200"/>
            <a:t>件）</a:t>
          </a:r>
          <a:endParaRPr kumimoji="1" lang="en-US" altLang="ja-JP" sz="1200"/>
        </a:p>
        <a:p>
          <a:pPr algn="ctr"/>
          <a:r>
            <a:rPr kumimoji="1" lang="ja-JP" altLang="en-US" sz="1200"/>
            <a:t>８１２百万円</a:t>
          </a:r>
          <a:endParaRPr kumimoji="1" lang="en-US" altLang="ja-JP" sz="1200"/>
        </a:p>
      </xdr:txBody>
    </xdr:sp>
    <xdr:clientData/>
  </xdr:twoCellAnchor>
  <xdr:twoCellAnchor>
    <xdr:from>
      <xdr:col>10</xdr:col>
      <xdr:colOff>52970</xdr:colOff>
      <xdr:row>166</xdr:row>
      <xdr:rowOff>105889</xdr:rowOff>
    </xdr:from>
    <xdr:to>
      <xdr:col>35</xdr:col>
      <xdr:colOff>34683</xdr:colOff>
      <xdr:row>171</xdr:row>
      <xdr:rowOff>462947</xdr:rowOff>
    </xdr:to>
    <xdr:sp macro="" textlink="">
      <xdr:nvSpPr>
        <xdr:cNvPr id="49" name="正方形/長方形 48"/>
        <xdr:cNvSpPr/>
      </xdr:nvSpPr>
      <xdr:spPr>
        <a:xfrm>
          <a:off x="1784788" y="41530980"/>
          <a:ext cx="4311259" cy="20888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t>Ｅ　実施主体（漁業協同組合、漁連、協業体、公社など）</a:t>
          </a:r>
          <a:endParaRPr kumimoji="1" lang="en-US" altLang="ja-JP" sz="1200"/>
        </a:p>
        <a:p>
          <a:pPr algn="ctr"/>
          <a:r>
            <a:rPr kumimoji="1" lang="ja-JP" altLang="en-US" sz="1200"/>
            <a:t>（１１３件）</a:t>
          </a:r>
          <a:endParaRPr kumimoji="1" lang="en-US" altLang="ja-JP" sz="1200"/>
        </a:p>
        <a:p>
          <a:pPr algn="ctr"/>
          <a:r>
            <a:rPr kumimoji="1" lang="ja-JP" altLang="en-US" sz="1200"/>
            <a:t>１１，１２２百万円</a:t>
          </a:r>
          <a:endParaRPr kumimoji="1" lang="en-US" altLang="ja-JP" sz="1200"/>
        </a:p>
      </xdr:txBody>
    </xdr:sp>
    <xdr:clientData/>
  </xdr:twoCellAnchor>
  <xdr:oneCellAnchor>
    <xdr:from>
      <xdr:col>18</xdr:col>
      <xdr:colOff>13236</xdr:colOff>
      <xdr:row>171</xdr:row>
      <xdr:rowOff>635307</xdr:rowOff>
    </xdr:from>
    <xdr:ext cx="1143001" cy="687977"/>
    <xdr:sp macro="" textlink="">
      <xdr:nvSpPr>
        <xdr:cNvPr id="50" name="テキスト ボックス 49"/>
        <xdr:cNvSpPr txBox="1"/>
      </xdr:nvSpPr>
      <xdr:spPr>
        <a:xfrm>
          <a:off x="3130509" y="43792216"/>
          <a:ext cx="1143001" cy="687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14</xdr:col>
      <xdr:colOff>42058</xdr:colOff>
      <xdr:row>171</xdr:row>
      <xdr:rowOff>548369</xdr:rowOff>
    </xdr:from>
    <xdr:to>
      <xdr:col>27</xdr:col>
      <xdr:colOff>170337</xdr:colOff>
      <xdr:row>172</xdr:row>
      <xdr:rowOff>529049</xdr:rowOff>
    </xdr:to>
    <xdr:sp macro="" textlink="">
      <xdr:nvSpPr>
        <xdr:cNvPr id="51" name="大かっこ 50"/>
        <xdr:cNvSpPr/>
      </xdr:nvSpPr>
      <xdr:spPr>
        <a:xfrm>
          <a:off x="2466603" y="43705278"/>
          <a:ext cx="2379643" cy="656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38372</xdr:colOff>
      <xdr:row>162</xdr:row>
      <xdr:rowOff>19176</xdr:rowOff>
    </xdr:from>
    <xdr:to>
      <xdr:col>46</xdr:col>
      <xdr:colOff>132668</xdr:colOff>
      <xdr:row>163</xdr:row>
      <xdr:rowOff>282447</xdr:rowOff>
    </xdr:to>
    <xdr:sp macro="" textlink="">
      <xdr:nvSpPr>
        <xdr:cNvPr id="52" name="大かっこ 51"/>
        <xdr:cNvSpPr/>
      </xdr:nvSpPr>
      <xdr:spPr>
        <a:xfrm>
          <a:off x="6099736" y="40058812"/>
          <a:ext cx="1999296" cy="609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117516</xdr:colOff>
      <xdr:row>162</xdr:row>
      <xdr:rowOff>78898</xdr:rowOff>
    </xdr:from>
    <xdr:ext cx="1716014" cy="669971"/>
    <xdr:sp macro="" textlink="">
      <xdr:nvSpPr>
        <xdr:cNvPr id="53" name="テキスト ボックス 52"/>
        <xdr:cNvSpPr txBox="1"/>
      </xdr:nvSpPr>
      <xdr:spPr>
        <a:xfrm>
          <a:off x="6352061" y="40118534"/>
          <a:ext cx="1716014" cy="669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18</xdr:col>
      <xdr:colOff>92529</xdr:colOff>
      <xdr:row>162</xdr:row>
      <xdr:rowOff>31570</xdr:rowOff>
    </xdr:from>
    <xdr:to>
      <xdr:col>30</xdr:col>
      <xdr:colOff>13237</xdr:colOff>
      <xdr:row>163</xdr:row>
      <xdr:rowOff>315021</xdr:rowOff>
    </xdr:to>
    <xdr:sp macro="" textlink="">
      <xdr:nvSpPr>
        <xdr:cNvPr id="54" name="大かっこ 53"/>
        <xdr:cNvSpPr/>
      </xdr:nvSpPr>
      <xdr:spPr>
        <a:xfrm>
          <a:off x="3209802" y="40071206"/>
          <a:ext cx="1998890" cy="629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78798</xdr:colOff>
      <xdr:row>152</xdr:row>
      <xdr:rowOff>281546</xdr:rowOff>
    </xdr:from>
    <xdr:to>
      <xdr:col>29</xdr:col>
      <xdr:colOff>51209</xdr:colOff>
      <xdr:row>154</xdr:row>
      <xdr:rowOff>232242</xdr:rowOff>
    </xdr:to>
    <xdr:sp macro="" textlink="">
      <xdr:nvSpPr>
        <xdr:cNvPr id="55" name="大かっこ 54"/>
        <xdr:cNvSpPr/>
      </xdr:nvSpPr>
      <xdr:spPr>
        <a:xfrm>
          <a:off x="2503343" y="36857546"/>
          <a:ext cx="2570139" cy="6434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14</xdr:col>
      <xdr:colOff>127783</xdr:colOff>
      <xdr:row>152</xdr:row>
      <xdr:rowOff>255543</xdr:rowOff>
    </xdr:from>
    <xdr:ext cx="2662702" cy="660400"/>
    <xdr:sp macro="" textlink="">
      <xdr:nvSpPr>
        <xdr:cNvPr id="56" name="テキスト ボックス 55"/>
        <xdr:cNvSpPr txBox="1"/>
      </xdr:nvSpPr>
      <xdr:spPr>
        <a:xfrm>
          <a:off x="2552328" y="36831543"/>
          <a:ext cx="2662702" cy="66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事業実施主体への交付金の交付事務、指導監督、調整等</a:t>
          </a:r>
          <a:endParaRPr kumimoji="1" lang="en-US" altLang="ja-JP" sz="1100"/>
        </a:p>
      </xdr:txBody>
    </xdr:sp>
    <xdr:clientData/>
  </xdr:oneCellAnchor>
  <xdr:twoCellAnchor>
    <xdr:from>
      <xdr:col>34</xdr:col>
      <xdr:colOff>171574</xdr:colOff>
      <xdr:row>152</xdr:row>
      <xdr:rowOff>309971</xdr:rowOff>
    </xdr:from>
    <xdr:to>
      <xdr:col>46</xdr:col>
      <xdr:colOff>58038</xdr:colOff>
      <xdr:row>154</xdr:row>
      <xdr:rowOff>232054</xdr:rowOff>
    </xdr:to>
    <xdr:sp macro="" textlink="">
      <xdr:nvSpPr>
        <xdr:cNvPr id="57" name="大かっこ 56"/>
        <xdr:cNvSpPr/>
      </xdr:nvSpPr>
      <xdr:spPr>
        <a:xfrm>
          <a:off x="6059756" y="36885971"/>
          <a:ext cx="1964646" cy="614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160442</xdr:colOff>
      <xdr:row>152</xdr:row>
      <xdr:rowOff>296364</xdr:rowOff>
    </xdr:from>
    <xdr:ext cx="1697339" cy="660400"/>
    <xdr:sp macro="" textlink="">
      <xdr:nvSpPr>
        <xdr:cNvPr id="58" name="テキスト ボックス 57"/>
        <xdr:cNvSpPr txBox="1"/>
      </xdr:nvSpPr>
      <xdr:spPr>
        <a:xfrm>
          <a:off x="6568169" y="36872364"/>
          <a:ext cx="1697339" cy="66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施設整備</a:t>
          </a:r>
          <a:endParaRPr kumimoji="1" lang="en-US" altLang="ja-JP" sz="1100"/>
        </a:p>
      </xdr:txBody>
    </xdr:sp>
    <xdr:clientData/>
  </xdr:oneCellAnchor>
  <xdr:twoCellAnchor>
    <xdr:from>
      <xdr:col>30</xdr:col>
      <xdr:colOff>74542</xdr:colOff>
      <xdr:row>150</xdr:row>
      <xdr:rowOff>331424</xdr:rowOff>
    </xdr:from>
    <xdr:to>
      <xdr:col>34</xdr:col>
      <xdr:colOff>171567</xdr:colOff>
      <xdr:row>150</xdr:row>
      <xdr:rowOff>335608</xdr:rowOff>
    </xdr:to>
    <xdr:cxnSp macro="">
      <xdr:nvCxnSpPr>
        <xdr:cNvPr id="59" name="直線矢印コネクタ 58"/>
        <xdr:cNvCxnSpPr>
          <a:stCxn id="45" idx="3"/>
          <a:endCxn id="46" idx="1"/>
        </xdr:cNvCxnSpPr>
      </xdr:nvCxnSpPr>
      <xdr:spPr>
        <a:xfrm>
          <a:off x="5269997" y="36214697"/>
          <a:ext cx="789752" cy="4184"/>
        </a:xfrm>
        <a:prstGeom prst="straightConnector1">
          <a:avLst/>
        </a:prstGeom>
        <a:ln>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63954</xdr:colOff>
      <xdr:row>159</xdr:row>
      <xdr:rowOff>92092</xdr:rowOff>
    </xdr:from>
    <xdr:to>
      <xdr:col>35</xdr:col>
      <xdr:colOff>121229</xdr:colOff>
      <xdr:row>159</xdr:row>
      <xdr:rowOff>98745</xdr:rowOff>
    </xdr:to>
    <xdr:cxnSp macro="">
      <xdr:nvCxnSpPr>
        <xdr:cNvPr id="60" name="直線矢印コネクタ 59"/>
        <xdr:cNvCxnSpPr>
          <a:stCxn id="47" idx="3"/>
          <a:endCxn id="48" idx="1"/>
        </xdr:cNvCxnSpPr>
      </xdr:nvCxnSpPr>
      <xdr:spPr>
        <a:xfrm>
          <a:off x="5259409" y="39092637"/>
          <a:ext cx="923184" cy="6653"/>
        </a:xfrm>
        <a:prstGeom prst="straightConnector1">
          <a:avLst/>
        </a:prstGeom>
        <a:ln>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85008</xdr:colOff>
      <xdr:row>154</xdr:row>
      <xdr:rowOff>170685</xdr:rowOff>
    </xdr:from>
    <xdr:to>
      <xdr:col>24</xdr:col>
      <xdr:colOff>91812</xdr:colOff>
      <xdr:row>156</xdr:row>
      <xdr:rowOff>251897</xdr:rowOff>
    </xdr:to>
    <xdr:cxnSp macro="">
      <xdr:nvCxnSpPr>
        <xdr:cNvPr id="61" name="直線矢印コネクタ 60"/>
        <xdr:cNvCxnSpPr/>
      </xdr:nvCxnSpPr>
      <xdr:spPr>
        <a:xfrm>
          <a:off x="4241372" y="37439412"/>
          <a:ext cx="6804" cy="7739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73669</xdr:colOff>
      <xdr:row>163</xdr:row>
      <xdr:rowOff>322326</xdr:rowOff>
    </xdr:from>
    <xdr:to>
      <xdr:col>24</xdr:col>
      <xdr:colOff>88635</xdr:colOff>
      <xdr:row>166</xdr:row>
      <xdr:rowOff>125087</xdr:rowOff>
    </xdr:to>
    <xdr:cxnSp macro="">
      <xdr:nvCxnSpPr>
        <xdr:cNvPr id="62" name="直線矢印コネクタ 61"/>
        <xdr:cNvCxnSpPr/>
      </xdr:nvCxnSpPr>
      <xdr:spPr>
        <a:xfrm flipH="1">
          <a:off x="4230033" y="40708326"/>
          <a:ext cx="14966" cy="8418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149678</xdr:colOff>
      <xdr:row>162</xdr:row>
      <xdr:rowOff>14201</xdr:rowOff>
    </xdr:from>
    <xdr:ext cx="2143126" cy="641532"/>
    <xdr:sp macro="" textlink="">
      <xdr:nvSpPr>
        <xdr:cNvPr id="63" name="テキスト ボックス 62"/>
        <xdr:cNvSpPr txBox="1"/>
      </xdr:nvSpPr>
      <xdr:spPr>
        <a:xfrm>
          <a:off x="3266951" y="40053837"/>
          <a:ext cx="2143126" cy="641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事業実施主体への交付金の交付事務、指導監督、調整等</a:t>
          </a:r>
          <a:endParaRPr kumimoji="1" lang="en-US" altLang="ja-JP" sz="1100"/>
        </a:p>
      </xdr:txBody>
    </xdr:sp>
    <xdr:clientData/>
  </xdr:oneCellAnchor>
  <xdr:oneCellAnchor>
    <xdr:from>
      <xdr:col>13</xdr:col>
      <xdr:colOff>168531</xdr:colOff>
      <xdr:row>147</xdr:row>
      <xdr:rowOff>285256</xdr:rowOff>
    </xdr:from>
    <xdr:ext cx="800219" cy="359073"/>
    <xdr:sp macro="" textlink="">
      <xdr:nvSpPr>
        <xdr:cNvPr id="64" name="テキスト ボックス 63"/>
        <xdr:cNvSpPr txBox="1"/>
      </xdr:nvSpPr>
      <xdr:spPr>
        <a:xfrm>
          <a:off x="2419895" y="35129438"/>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35</xdr:col>
      <xdr:colOff>16602</xdr:colOff>
      <xdr:row>147</xdr:row>
      <xdr:rowOff>343915</xdr:rowOff>
    </xdr:from>
    <xdr:ext cx="800219" cy="359073"/>
    <xdr:sp macro="" textlink="">
      <xdr:nvSpPr>
        <xdr:cNvPr id="65" name="テキスト ボックス 64"/>
        <xdr:cNvSpPr txBox="1"/>
      </xdr:nvSpPr>
      <xdr:spPr>
        <a:xfrm>
          <a:off x="6077966" y="35188097"/>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10</xdr:col>
      <xdr:colOff>107547</xdr:colOff>
      <xdr:row>165</xdr:row>
      <xdr:rowOff>35850</xdr:rowOff>
    </xdr:from>
    <xdr:ext cx="800219" cy="359073"/>
    <xdr:sp macro="" textlink="">
      <xdr:nvSpPr>
        <xdr:cNvPr id="66" name="テキスト ボックス 65"/>
        <xdr:cNvSpPr txBox="1"/>
      </xdr:nvSpPr>
      <xdr:spPr>
        <a:xfrm>
          <a:off x="1839365" y="41114577"/>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35</xdr:col>
      <xdr:colOff>124023</xdr:colOff>
      <xdr:row>155</xdr:row>
      <xdr:rowOff>224618</xdr:rowOff>
    </xdr:from>
    <xdr:ext cx="800219" cy="359073"/>
    <xdr:sp macro="" textlink="">
      <xdr:nvSpPr>
        <xdr:cNvPr id="67" name="テキスト ボックス 66"/>
        <xdr:cNvSpPr txBox="1"/>
      </xdr:nvSpPr>
      <xdr:spPr>
        <a:xfrm>
          <a:off x="6185387" y="37839709"/>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oneCellAnchor>
    <xdr:from>
      <xdr:col>18</xdr:col>
      <xdr:colOff>13238</xdr:colOff>
      <xdr:row>155</xdr:row>
      <xdr:rowOff>206928</xdr:rowOff>
    </xdr:from>
    <xdr:ext cx="800219" cy="359073"/>
    <xdr:sp macro="" textlink="">
      <xdr:nvSpPr>
        <xdr:cNvPr id="68" name="テキスト ボックス 67"/>
        <xdr:cNvSpPr txBox="1"/>
      </xdr:nvSpPr>
      <xdr:spPr>
        <a:xfrm>
          <a:off x="3130511" y="37822019"/>
          <a:ext cx="80021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a:t>【</a:t>
          </a:r>
          <a:r>
            <a:rPr kumimoji="1" lang="ja-JP" altLang="en-US" sz="1600"/>
            <a:t>特定</a:t>
          </a:r>
          <a:r>
            <a:rPr kumimoji="1" lang="en-US" altLang="ja-JP" sz="1600"/>
            <a:t>】</a:t>
          </a:r>
          <a:endParaRPr kumimoji="1" lang="ja-JP" altLang="en-US" sz="1600"/>
        </a:p>
      </xdr:txBody>
    </xdr:sp>
    <xdr:clientData/>
  </xdr:oneCellAnchor>
  <xdr:twoCellAnchor>
    <xdr:from>
      <xdr:col>16</xdr:col>
      <xdr:colOff>157101</xdr:colOff>
      <xdr:row>154</xdr:row>
      <xdr:rowOff>114895</xdr:rowOff>
    </xdr:from>
    <xdr:to>
      <xdr:col>17</xdr:col>
      <xdr:colOff>28174</xdr:colOff>
      <xdr:row>166</xdr:row>
      <xdr:rowOff>128872</xdr:rowOff>
    </xdr:to>
    <xdr:cxnSp macro="">
      <xdr:nvCxnSpPr>
        <xdr:cNvPr id="69" name="直線矢印コネクタ 68"/>
        <xdr:cNvCxnSpPr/>
      </xdr:nvCxnSpPr>
      <xdr:spPr>
        <a:xfrm>
          <a:off x="2928010" y="37383622"/>
          <a:ext cx="44255" cy="4170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0" t="s">
        <v>374</v>
      </c>
      <c r="AR2" s="100"/>
      <c r="AS2" s="59" t="str">
        <f>IF(OR(AQ2="　", AQ2=""), "", "-")</f>
        <v/>
      </c>
      <c r="AT2" s="101">
        <v>140</v>
      </c>
      <c r="AU2" s="101"/>
      <c r="AV2" s="60" t="str">
        <f>IF(AW2="", "", "-")</f>
        <v/>
      </c>
      <c r="AW2" s="105"/>
      <c r="AX2" s="105"/>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376</v>
      </c>
      <c r="AK3" s="295"/>
      <c r="AL3" s="295"/>
      <c r="AM3" s="295"/>
      <c r="AN3" s="295"/>
      <c r="AO3" s="295"/>
      <c r="AP3" s="295"/>
      <c r="AQ3" s="295"/>
      <c r="AR3" s="295"/>
      <c r="AS3" s="295"/>
      <c r="AT3" s="295"/>
      <c r="AU3" s="295"/>
      <c r="AV3" s="295"/>
      <c r="AW3" s="295"/>
      <c r="AX3" s="36" t="s">
        <v>91</v>
      </c>
    </row>
    <row r="4" spans="1:50" ht="24.75" customHeight="1" x14ac:dyDescent="0.15">
      <c r="A4" s="515" t="s">
        <v>30</v>
      </c>
      <c r="B4" s="516"/>
      <c r="C4" s="516"/>
      <c r="D4" s="516"/>
      <c r="E4" s="516"/>
      <c r="F4" s="516"/>
      <c r="G4" s="489" t="s">
        <v>384</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378</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1" t="s">
        <v>387</v>
      </c>
      <c r="H5" s="322"/>
      <c r="I5" s="322"/>
      <c r="J5" s="322"/>
      <c r="K5" s="322"/>
      <c r="L5" s="322"/>
      <c r="M5" s="323" t="s">
        <v>92</v>
      </c>
      <c r="N5" s="324"/>
      <c r="O5" s="324"/>
      <c r="P5" s="324"/>
      <c r="Q5" s="324"/>
      <c r="R5" s="325"/>
      <c r="S5" s="326" t="s">
        <v>109</v>
      </c>
      <c r="T5" s="322"/>
      <c r="U5" s="322"/>
      <c r="V5" s="322"/>
      <c r="W5" s="322"/>
      <c r="X5" s="327"/>
      <c r="Y5" s="506" t="s">
        <v>3</v>
      </c>
      <c r="Z5" s="507"/>
      <c r="AA5" s="507"/>
      <c r="AB5" s="507"/>
      <c r="AC5" s="507"/>
      <c r="AD5" s="508"/>
      <c r="AE5" s="509" t="s">
        <v>382</v>
      </c>
      <c r="AF5" s="510"/>
      <c r="AG5" s="510"/>
      <c r="AH5" s="510"/>
      <c r="AI5" s="510"/>
      <c r="AJ5" s="510"/>
      <c r="AK5" s="510"/>
      <c r="AL5" s="510"/>
      <c r="AM5" s="510"/>
      <c r="AN5" s="510"/>
      <c r="AO5" s="510"/>
      <c r="AP5" s="511"/>
      <c r="AQ5" s="512" t="s">
        <v>383</v>
      </c>
      <c r="AR5" s="513"/>
      <c r="AS5" s="513"/>
      <c r="AT5" s="513"/>
      <c r="AU5" s="513"/>
      <c r="AV5" s="513"/>
      <c r="AW5" s="513"/>
      <c r="AX5" s="514"/>
    </row>
    <row r="6" spans="1:50" ht="39" customHeight="1" x14ac:dyDescent="0.15">
      <c r="A6" s="517" t="s">
        <v>4</v>
      </c>
      <c r="B6" s="518"/>
      <c r="C6" s="518"/>
      <c r="D6" s="518"/>
      <c r="E6" s="518"/>
      <c r="F6" s="518"/>
      <c r="G6" s="519" t="str">
        <f>入力規則等!F39</f>
        <v>東日本大震災復興特別会計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381</v>
      </c>
      <c r="AF6" s="524"/>
      <c r="AG6" s="524"/>
      <c r="AH6" s="524"/>
      <c r="AI6" s="524"/>
      <c r="AJ6" s="524"/>
      <c r="AK6" s="524"/>
      <c r="AL6" s="524"/>
      <c r="AM6" s="524"/>
      <c r="AN6" s="524"/>
      <c r="AO6" s="524"/>
      <c r="AP6" s="524"/>
      <c r="AQ6" s="118"/>
      <c r="AR6" s="118"/>
      <c r="AS6" s="118"/>
      <c r="AT6" s="118"/>
      <c r="AU6" s="118"/>
      <c r="AV6" s="118"/>
      <c r="AW6" s="118"/>
      <c r="AX6" s="525"/>
    </row>
    <row r="7" spans="1:50" ht="49.5" customHeight="1" x14ac:dyDescent="0.15">
      <c r="A7" s="445" t="s">
        <v>25</v>
      </c>
      <c r="B7" s="446"/>
      <c r="C7" s="446"/>
      <c r="D7" s="446"/>
      <c r="E7" s="446"/>
      <c r="F7" s="446"/>
      <c r="G7" s="447" t="s">
        <v>390</v>
      </c>
      <c r="H7" s="448"/>
      <c r="I7" s="448"/>
      <c r="J7" s="448"/>
      <c r="K7" s="448"/>
      <c r="L7" s="448"/>
      <c r="M7" s="448"/>
      <c r="N7" s="448"/>
      <c r="O7" s="448"/>
      <c r="P7" s="448"/>
      <c r="Q7" s="448"/>
      <c r="R7" s="448"/>
      <c r="S7" s="448"/>
      <c r="T7" s="448"/>
      <c r="U7" s="448"/>
      <c r="V7" s="449"/>
      <c r="W7" s="449"/>
      <c r="X7" s="449"/>
      <c r="Y7" s="450" t="s">
        <v>5</v>
      </c>
      <c r="Z7" s="388"/>
      <c r="AA7" s="388"/>
      <c r="AB7" s="388"/>
      <c r="AC7" s="388"/>
      <c r="AD7" s="390"/>
      <c r="AE7" s="451" t="s">
        <v>391</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50" t="s">
        <v>307</v>
      </c>
      <c r="B8" s="351"/>
      <c r="C8" s="351"/>
      <c r="D8" s="351"/>
      <c r="E8" s="351"/>
      <c r="F8" s="352"/>
      <c r="G8" s="347" t="str">
        <f>入力規則等!A26</f>
        <v>海洋政策</v>
      </c>
      <c r="H8" s="348"/>
      <c r="I8" s="348"/>
      <c r="J8" s="348"/>
      <c r="K8" s="348"/>
      <c r="L8" s="348"/>
      <c r="M8" s="348"/>
      <c r="N8" s="348"/>
      <c r="O8" s="348"/>
      <c r="P8" s="348"/>
      <c r="Q8" s="348"/>
      <c r="R8" s="348"/>
      <c r="S8" s="348"/>
      <c r="T8" s="348"/>
      <c r="U8" s="348"/>
      <c r="V8" s="348"/>
      <c r="W8" s="348"/>
      <c r="X8" s="349"/>
      <c r="Y8" s="526" t="s">
        <v>79</v>
      </c>
      <c r="Z8" s="526"/>
      <c r="AA8" s="526"/>
      <c r="AB8" s="526"/>
      <c r="AC8" s="526"/>
      <c r="AD8" s="526"/>
      <c r="AE8" s="480" t="str">
        <f>入力規則等!K13</f>
        <v>食料安定供給関係</v>
      </c>
      <c r="AF8" s="481"/>
      <c r="AG8" s="481"/>
      <c r="AH8" s="481"/>
      <c r="AI8" s="481"/>
      <c r="AJ8" s="481"/>
      <c r="AK8" s="481"/>
      <c r="AL8" s="481"/>
      <c r="AM8" s="481"/>
      <c r="AN8" s="481"/>
      <c r="AO8" s="481"/>
      <c r="AP8" s="481"/>
      <c r="AQ8" s="481"/>
      <c r="AR8" s="481"/>
      <c r="AS8" s="481"/>
      <c r="AT8" s="481"/>
      <c r="AU8" s="481"/>
      <c r="AV8" s="481"/>
      <c r="AW8" s="481"/>
      <c r="AX8" s="482"/>
    </row>
    <row r="9" spans="1:50" ht="47.25" customHeight="1" x14ac:dyDescent="0.15">
      <c r="A9" s="454" t="s">
        <v>26</v>
      </c>
      <c r="B9" s="455"/>
      <c r="C9" s="455"/>
      <c r="D9" s="455"/>
      <c r="E9" s="455"/>
      <c r="F9" s="455"/>
      <c r="G9" s="483" t="s">
        <v>388</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72" customHeight="1" x14ac:dyDescent="0.15">
      <c r="A10" s="454" t="s">
        <v>36</v>
      </c>
      <c r="B10" s="455"/>
      <c r="C10" s="455"/>
      <c r="D10" s="455"/>
      <c r="E10" s="455"/>
      <c r="F10" s="455"/>
      <c r="G10" s="483" t="s">
        <v>389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x14ac:dyDescent="0.15">
      <c r="A11" s="454" t="s">
        <v>6</v>
      </c>
      <c r="B11" s="455"/>
      <c r="C11" s="455"/>
      <c r="D11" s="455"/>
      <c r="E11" s="455"/>
      <c r="F11" s="456"/>
      <c r="G11" s="503" t="str">
        <f>入力規則等!P10</f>
        <v>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0" t="s">
        <v>69</v>
      </c>
      <c r="Q12" s="115"/>
      <c r="R12" s="115"/>
      <c r="S12" s="115"/>
      <c r="T12" s="115"/>
      <c r="U12" s="115"/>
      <c r="V12" s="166"/>
      <c r="W12" s="170" t="s">
        <v>70</v>
      </c>
      <c r="X12" s="115"/>
      <c r="Y12" s="115"/>
      <c r="Z12" s="115"/>
      <c r="AA12" s="115"/>
      <c r="AB12" s="115"/>
      <c r="AC12" s="166"/>
      <c r="AD12" s="170" t="s">
        <v>71</v>
      </c>
      <c r="AE12" s="115"/>
      <c r="AF12" s="115"/>
      <c r="AG12" s="115"/>
      <c r="AH12" s="115"/>
      <c r="AI12" s="115"/>
      <c r="AJ12" s="166"/>
      <c r="AK12" s="170" t="s">
        <v>72</v>
      </c>
      <c r="AL12" s="115"/>
      <c r="AM12" s="115"/>
      <c r="AN12" s="115"/>
      <c r="AO12" s="115"/>
      <c r="AP12" s="115"/>
      <c r="AQ12" s="166"/>
      <c r="AR12" s="170" t="s">
        <v>73</v>
      </c>
      <c r="AS12" s="115"/>
      <c r="AT12" s="115"/>
      <c r="AU12" s="115"/>
      <c r="AV12" s="115"/>
      <c r="AW12" s="115"/>
      <c r="AX12" s="470"/>
    </row>
    <row r="13" spans="1:50" ht="21" customHeight="1" x14ac:dyDescent="0.15">
      <c r="A13" s="460"/>
      <c r="B13" s="461"/>
      <c r="C13" s="461"/>
      <c r="D13" s="461"/>
      <c r="E13" s="461"/>
      <c r="F13" s="462"/>
      <c r="G13" s="471" t="s">
        <v>7</v>
      </c>
      <c r="H13" s="472"/>
      <c r="I13" s="477" t="s">
        <v>8</v>
      </c>
      <c r="J13" s="478"/>
      <c r="K13" s="478"/>
      <c r="L13" s="478"/>
      <c r="M13" s="478"/>
      <c r="N13" s="478"/>
      <c r="O13" s="479"/>
      <c r="P13" s="62">
        <v>10009</v>
      </c>
      <c r="Q13" s="63"/>
      <c r="R13" s="63"/>
      <c r="S13" s="63"/>
      <c r="T13" s="63"/>
      <c r="U13" s="63"/>
      <c r="V13" s="64"/>
      <c r="W13" s="62">
        <v>8165</v>
      </c>
      <c r="X13" s="63"/>
      <c r="Y13" s="63"/>
      <c r="Z13" s="63"/>
      <c r="AA13" s="63"/>
      <c r="AB13" s="63"/>
      <c r="AC13" s="64"/>
      <c r="AD13" s="62">
        <v>7843</v>
      </c>
      <c r="AE13" s="63"/>
      <c r="AF13" s="63"/>
      <c r="AG13" s="63"/>
      <c r="AH13" s="63"/>
      <c r="AI13" s="63"/>
      <c r="AJ13" s="64"/>
      <c r="AK13" s="62">
        <v>4234</v>
      </c>
      <c r="AL13" s="63"/>
      <c r="AM13" s="63"/>
      <c r="AN13" s="63"/>
      <c r="AO13" s="63"/>
      <c r="AP13" s="63"/>
      <c r="AQ13" s="64"/>
      <c r="AR13" s="662">
        <v>4256</v>
      </c>
      <c r="AS13" s="663"/>
      <c r="AT13" s="663"/>
      <c r="AU13" s="663"/>
      <c r="AV13" s="663"/>
      <c r="AW13" s="663"/>
      <c r="AX13" s="664"/>
    </row>
    <row r="14" spans="1:50" ht="21" customHeight="1" x14ac:dyDescent="0.15">
      <c r="A14" s="460"/>
      <c r="B14" s="461"/>
      <c r="C14" s="461"/>
      <c r="D14" s="461"/>
      <c r="E14" s="461"/>
      <c r="F14" s="462"/>
      <c r="G14" s="473"/>
      <c r="H14" s="474"/>
      <c r="I14" s="338" t="s">
        <v>9</v>
      </c>
      <c r="J14" s="468"/>
      <c r="K14" s="468"/>
      <c r="L14" s="468"/>
      <c r="M14" s="468"/>
      <c r="N14" s="468"/>
      <c r="O14" s="469"/>
      <c r="P14" s="62" t="s">
        <v>379</v>
      </c>
      <c r="Q14" s="63"/>
      <c r="R14" s="63"/>
      <c r="S14" s="63"/>
      <c r="T14" s="63"/>
      <c r="U14" s="63"/>
      <c r="V14" s="64"/>
      <c r="W14" s="62">
        <v>2123</v>
      </c>
      <c r="X14" s="63"/>
      <c r="Y14" s="63"/>
      <c r="Z14" s="63"/>
      <c r="AA14" s="63"/>
      <c r="AB14" s="63"/>
      <c r="AC14" s="64"/>
      <c r="AD14" s="62" t="s">
        <v>379</v>
      </c>
      <c r="AE14" s="63"/>
      <c r="AF14" s="63"/>
      <c r="AG14" s="63"/>
      <c r="AH14" s="63"/>
      <c r="AI14" s="63"/>
      <c r="AJ14" s="64"/>
      <c r="AK14" s="62" t="s">
        <v>379</v>
      </c>
      <c r="AL14" s="63"/>
      <c r="AM14" s="63"/>
      <c r="AN14" s="63"/>
      <c r="AO14" s="63"/>
      <c r="AP14" s="63"/>
      <c r="AQ14" s="64"/>
      <c r="AR14" s="660"/>
      <c r="AS14" s="660"/>
      <c r="AT14" s="660"/>
      <c r="AU14" s="660"/>
      <c r="AV14" s="660"/>
      <c r="AW14" s="660"/>
      <c r="AX14" s="661"/>
    </row>
    <row r="15" spans="1:50" ht="21" customHeight="1" x14ac:dyDescent="0.15">
      <c r="A15" s="460"/>
      <c r="B15" s="461"/>
      <c r="C15" s="461"/>
      <c r="D15" s="461"/>
      <c r="E15" s="461"/>
      <c r="F15" s="462"/>
      <c r="G15" s="473"/>
      <c r="H15" s="474"/>
      <c r="I15" s="338" t="s">
        <v>62</v>
      </c>
      <c r="J15" s="339"/>
      <c r="K15" s="339"/>
      <c r="L15" s="339"/>
      <c r="M15" s="339"/>
      <c r="N15" s="339"/>
      <c r="O15" s="340"/>
      <c r="P15" s="62" t="s">
        <v>379</v>
      </c>
      <c r="Q15" s="63"/>
      <c r="R15" s="63"/>
      <c r="S15" s="63"/>
      <c r="T15" s="63"/>
      <c r="U15" s="63"/>
      <c r="V15" s="64"/>
      <c r="W15" s="62">
        <v>8553</v>
      </c>
      <c r="X15" s="63"/>
      <c r="Y15" s="63"/>
      <c r="Z15" s="63"/>
      <c r="AA15" s="63"/>
      <c r="AB15" s="63"/>
      <c r="AC15" s="64"/>
      <c r="AD15" s="62">
        <v>13726</v>
      </c>
      <c r="AE15" s="63"/>
      <c r="AF15" s="63"/>
      <c r="AG15" s="63"/>
      <c r="AH15" s="63"/>
      <c r="AI15" s="63"/>
      <c r="AJ15" s="64"/>
      <c r="AK15" s="62">
        <v>8909</v>
      </c>
      <c r="AL15" s="63"/>
      <c r="AM15" s="63"/>
      <c r="AN15" s="63"/>
      <c r="AO15" s="63"/>
      <c r="AP15" s="63"/>
      <c r="AQ15" s="64"/>
      <c r="AR15" s="62" t="s">
        <v>483</v>
      </c>
      <c r="AS15" s="63"/>
      <c r="AT15" s="63"/>
      <c r="AU15" s="63"/>
      <c r="AV15" s="63"/>
      <c r="AW15" s="63"/>
      <c r="AX15" s="659"/>
    </row>
    <row r="16" spans="1:50" ht="21" customHeight="1" x14ac:dyDescent="0.15">
      <c r="A16" s="460"/>
      <c r="B16" s="461"/>
      <c r="C16" s="461"/>
      <c r="D16" s="461"/>
      <c r="E16" s="461"/>
      <c r="F16" s="462"/>
      <c r="G16" s="473"/>
      <c r="H16" s="474"/>
      <c r="I16" s="338" t="s">
        <v>63</v>
      </c>
      <c r="J16" s="339"/>
      <c r="K16" s="339"/>
      <c r="L16" s="339"/>
      <c r="M16" s="339"/>
      <c r="N16" s="339"/>
      <c r="O16" s="340"/>
      <c r="P16" s="62">
        <v>-8553</v>
      </c>
      <c r="Q16" s="63"/>
      <c r="R16" s="63"/>
      <c r="S16" s="63"/>
      <c r="T16" s="63"/>
      <c r="U16" s="63"/>
      <c r="V16" s="64"/>
      <c r="W16" s="62">
        <v>-13726</v>
      </c>
      <c r="X16" s="63"/>
      <c r="Y16" s="63"/>
      <c r="Z16" s="63"/>
      <c r="AA16" s="63"/>
      <c r="AB16" s="63"/>
      <c r="AC16" s="64"/>
      <c r="AD16" s="62">
        <v>-8909</v>
      </c>
      <c r="AE16" s="63"/>
      <c r="AF16" s="63"/>
      <c r="AG16" s="63"/>
      <c r="AH16" s="63"/>
      <c r="AI16" s="63"/>
      <c r="AJ16" s="64"/>
      <c r="AK16" s="62" t="s">
        <v>379</v>
      </c>
      <c r="AL16" s="63"/>
      <c r="AM16" s="63"/>
      <c r="AN16" s="63"/>
      <c r="AO16" s="63"/>
      <c r="AP16" s="63"/>
      <c r="AQ16" s="64"/>
      <c r="AR16" s="440"/>
      <c r="AS16" s="441"/>
      <c r="AT16" s="441"/>
      <c r="AU16" s="441"/>
      <c r="AV16" s="441"/>
      <c r="AW16" s="441"/>
      <c r="AX16" s="442"/>
    </row>
    <row r="17" spans="1:50" ht="24.75" customHeight="1" x14ac:dyDescent="0.15">
      <c r="A17" s="460"/>
      <c r="B17" s="461"/>
      <c r="C17" s="461"/>
      <c r="D17" s="461"/>
      <c r="E17" s="461"/>
      <c r="F17" s="462"/>
      <c r="G17" s="473"/>
      <c r="H17" s="474"/>
      <c r="I17" s="338" t="s">
        <v>61</v>
      </c>
      <c r="J17" s="468"/>
      <c r="K17" s="468"/>
      <c r="L17" s="468"/>
      <c r="M17" s="468"/>
      <c r="N17" s="468"/>
      <c r="O17" s="469"/>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43"/>
      <c r="AS17" s="443"/>
      <c r="AT17" s="443"/>
      <c r="AU17" s="443"/>
      <c r="AV17" s="443"/>
      <c r="AW17" s="443"/>
      <c r="AX17" s="444"/>
    </row>
    <row r="18" spans="1:50" ht="24.75" customHeight="1" x14ac:dyDescent="0.15">
      <c r="A18" s="460"/>
      <c r="B18" s="461"/>
      <c r="C18" s="461"/>
      <c r="D18" s="461"/>
      <c r="E18" s="461"/>
      <c r="F18" s="462"/>
      <c r="G18" s="475"/>
      <c r="H18" s="476"/>
      <c r="I18" s="341" t="s">
        <v>22</v>
      </c>
      <c r="J18" s="342"/>
      <c r="K18" s="342"/>
      <c r="L18" s="342"/>
      <c r="M18" s="342"/>
      <c r="N18" s="342"/>
      <c r="O18" s="343"/>
      <c r="P18" s="311">
        <f>SUM(P13:V17)</f>
        <v>1456</v>
      </c>
      <c r="Q18" s="312"/>
      <c r="R18" s="312"/>
      <c r="S18" s="312"/>
      <c r="T18" s="312"/>
      <c r="U18" s="312"/>
      <c r="V18" s="313"/>
      <c r="W18" s="311">
        <f>SUM(W13:AC17)</f>
        <v>5115</v>
      </c>
      <c r="X18" s="312"/>
      <c r="Y18" s="312"/>
      <c r="Z18" s="312"/>
      <c r="AA18" s="312"/>
      <c r="AB18" s="312"/>
      <c r="AC18" s="313"/>
      <c r="AD18" s="311">
        <f t="shared" ref="AD18" si="0">SUM(AD13:AJ17)</f>
        <v>12660</v>
      </c>
      <c r="AE18" s="312"/>
      <c r="AF18" s="312"/>
      <c r="AG18" s="312"/>
      <c r="AH18" s="312"/>
      <c r="AI18" s="312"/>
      <c r="AJ18" s="313"/>
      <c r="AK18" s="311">
        <f t="shared" ref="AK18" si="1">SUM(AK13:AQ17)</f>
        <v>13143</v>
      </c>
      <c r="AL18" s="312"/>
      <c r="AM18" s="312"/>
      <c r="AN18" s="312"/>
      <c r="AO18" s="312"/>
      <c r="AP18" s="312"/>
      <c r="AQ18" s="313"/>
      <c r="AR18" s="311">
        <f t="shared" ref="AR18" si="2">SUM(AR13:AX17)</f>
        <v>4256</v>
      </c>
      <c r="AS18" s="312"/>
      <c r="AT18" s="312"/>
      <c r="AU18" s="312"/>
      <c r="AV18" s="312"/>
      <c r="AW18" s="312"/>
      <c r="AX18" s="314"/>
    </row>
    <row r="19" spans="1:50" ht="24.75" customHeight="1" x14ac:dyDescent="0.15">
      <c r="A19" s="460"/>
      <c r="B19" s="461"/>
      <c r="C19" s="461"/>
      <c r="D19" s="461"/>
      <c r="E19" s="461"/>
      <c r="F19" s="462"/>
      <c r="G19" s="308" t="s">
        <v>10</v>
      </c>
      <c r="H19" s="309"/>
      <c r="I19" s="309"/>
      <c r="J19" s="309"/>
      <c r="K19" s="309"/>
      <c r="L19" s="309"/>
      <c r="M19" s="309"/>
      <c r="N19" s="309"/>
      <c r="O19" s="309"/>
      <c r="P19" s="62">
        <v>26</v>
      </c>
      <c r="Q19" s="63"/>
      <c r="R19" s="63"/>
      <c r="S19" s="63"/>
      <c r="T19" s="63"/>
      <c r="U19" s="63"/>
      <c r="V19" s="64"/>
      <c r="W19" s="62">
        <v>3950</v>
      </c>
      <c r="X19" s="63"/>
      <c r="Y19" s="63"/>
      <c r="Z19" s="63"/>
      <c r="AA19" s="63"/>
      <c r="AB19" s="63"/>
      <c r="AC19" s="64"/>
      <c r="AD19" s="62">
        <v>11942</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3"/>
      <c r="B20" s="464"/>
      <c r="C20" s="464"/>
      <c r="D20" s="464"/>
      <c r="E20" s="464"/>
      <c r="F20" s="465"/>
      <c r="G20" s="308" t="s">
        <v>11</v>
      </c>
      <c r="H20" s="309"/>
      <c r="I20" s="309"/>
      <c r="J20" s="309"/>
      <c r="K20" s="309"/>
      <c r="L20" s="309"/>
      <c r="M20" s="309"/>
      <c r="N20" s="309"/>
      <c r="O20" s="309"/>
      <c r="P20" s="316">
        <f>IF(P18=0, "-", P19/P18)</f>
        <v>1.7857142857142856E-2</v>
      </c>
      <c r="Q20" s="316"/>
      <c r="R20" s="316"/>
      <c r="S20" s="316"/>
      <c r="T20" s="316"/>
      <c r="U20" s="316"/>
      <c r="V20" s="316"/>
      <c r="W20" s="316">
        <f>IF(W18=0, "-", W19/W18)</f>
        <v>0.77223851417399803</v>
      </c>
      <c r="X20" s="316"/>
      <c r="Y20" s="316"/>
      <c r="Z20" s="316"/>
      <c r="AA20" s="316"/>
      <c r="AB20" s="316"/>
      <c r="AC20" s="316"/>
      <c r="AD20" s="316">
        <f>IF(AD18=0, "-", AD19/AD18)</f>
        <v>0.94328593996840437</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318</v>
      </c>
      <c r="H21" s="217"/>
      <c r="I21" s="217"/>
      <c r="J21" s="217"/>
      <c r="K21" s="217"/>
      <c r="L21" s="217"/>
      <c r="M21" s="217"/>
      <c r="N21" s="217"/>
      <c r="O21" s="218"/>
      <c r="P21" s="236" t="s">
        <v>83</v>
      </c>
      <c r="Q21" s="217"/>
      <c r="R21" s="217"/>
      <c r="S21" s="217"/>
      <c r="T21" s="217"/>
      <c r="U21" s="217"/>
      <c r="V21" s="217"/>
      <c r="W21" s="217"/>
      <c r="X21" s="218"/>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302</v>
      </c>
      <c r="AU21" s="268"/>
      <c r="AV21" s="268"/>
      <c r="AW21" s="268"/>
      <c r="AX21" s="269"/>
    </row>
    <row r="22" spans="1:50" ht="18.75" customHeight="1" x14ac:dyDescent="0.15">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4">
        <v>28</v>
      </c>
      <c r="AV22" s="104"/>
      <c r="AW22" s="102" t="s">
        <v>354</v>
      </c>
      <c r="AX22" s="103"/>
    </row>
    <row r="23" spans="1:50" ht="37.5" customHeight="1" x14ac:dyDescent="0.15">
      <c r="A23" s="212"/>
      <c r="B23" s="210"/>
      <c r="C23" s="210"/>
      <c r="D23" s="210"/>
      <c r="E23" s="210"/>
      <c r="F23" s="211"/>
      <c r="G23" s="317" t="s">
        <v>418</v>
      </c>
      <c r="H23" s="284"/>
      <c r="I23" s="284"/>
      <c r="J23" s="284"/>
      <c r="K23" s="284"/>
      <c r="L23" s="284"/>
      <c r="M23" s="284"/>
      <c r="N23" s="284"/>
      <c r="O23" s="285"/>
      <c r="P23" s="250" t="s">
        <v>417</v>
      </c>
      <c r="Q23" s="191"/>
      <c r="R23" s="191"/>
      <c r="S23" s="191"/>
      <c r="T23" s="191"/>
      <c r="U23" s="191"/>
      <c r="V23" s="191"/>
      <c r="W23" s="191"/>
      <c r="X23" s="192"/>
      <c r="Y23" s="289" t="s">
        <v>14</v>
      </c>
      <c r="Z23" s="290"/>
      <c r="AA23" s="291"/>
      <c r="AB23" s="655" t="s">
        <v>415</v>
      </c>
      <c r="AC23" s="292"/>
      <c r="AD23" s="292"/>
      <c r="AE23" s="84">
        <v>63</v>
      </c>
      <c r="AF23" s="85"/>
      <c r="AG23" s="85"/>
      <c r="AH23" s="85"/>
      <c r="AI23" s="86"/>
      <c r="AJ23" s="84">
        <v>70</v>
      </c>
      <c r="AK23" s="85"/>
      <c r="AL23" s="85"/>
      <c r="AM23" s="85"/>
      <c r="AN23" s="86"/>
      <c r="AO23" s="84">
        <v>82</v>
      </c>
      <c r="AP23" s="85"/>
      <c r="AQ23" s="85"/>
      <c r="AR23" s="85"/>
      <c r="AS23" s="86"/>
      <c r="AT23" s="222"/>
      <c r="AU23" s="222"/>
      <c r="AV23" s="222"/>
      <c r="AW23" s="222"/>
      <c r="AX23" s="223"/>
    </row>
    <row r="24" spans="1:50" ht="37.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0" t="s">
        <v>65</v>
      </c>
      <c r="Z24" s="115"/>
      <c r="AA24" s="166"/>
      <c r="AB24" s="331" t="s">
        <v>416</v>
      </c>
      <c r="AC24" s="282"/>
      <c r="AD24" s="282"/>
      <c r="AE24" s="87">
        <v>55</v>
      </c>
      <c r="AF24" s="88"/>
      <c r="AG24" s="88"/>
      <c r="AH24" s="88"/>
      <c r="AI24" s="89"/>
      <c r="AJ24" s="87">
        <v>66</v>
      </c>
      <c r="AK24" s="88"/>
      <c r="AL24" s="88"/>
      <c r="AM24" s="88"/>
      <c r="AN24" s="89"/>
      <c r="AO24" s="87">
        <v>78</v>
      </c>
      <c r="AP24" s="88"/>
      <c r="AQ24" s="88"/>
      <c r="AR24" s="88"/>
      <c r="AS24" s="89"/>
      <c r="AT24" s="84">
        <v>100</v>
      </c>
      <c r="AU24" s="85"/>
      <c r="AV24" s="85"/>
      <c r="AW24" s="85"/>
      <c r="AX24" s="90"/>
    </row>
    <row r="25" spans="1:50" ht="37.5" customHeight="1" x14ac:dyDescent="0.15">
      <c r="A25" s="665"/>
      <c r="B25" s="666"/>
      <c r="C25" s="666"/>
      <c r="D25" s="666"/>
      <c r="E25" s="666"/>
      <c r="F25" s="667"/>
      <c r="G25" s="318"/>
      <c r="H25" s="319"/>
      <c r="I25" s="319"/>
      <c r="J25" s="319"/>
      <c r="K25" s="319"/>
      <c r="L25" s="319"/>
      <c r="M25" s="319"/>
      <c r="N25" s="319"/>
      <c r="O25" s="320"/>
      <c r="P25" s="193"/>
      <c r="Q25" s="193"/>
      <c r="R25" s="193"/>
      <c r="S25" s="193"/>
      <c r="T25" s="193"/>
      <c r="U25" s="193"/>
      <c r="V25" s="193"/>
      <c r="W25" s="193"/>
      <c r="X25" s="194"/>
      <c r="Y25" s="114" t="s">
        <v>15</v>
      </c>
      <c r="Z25" s="115"/>
      <c r="AA25" s="166"/>
      <c r="AB25" s="677" t="s">
        <v>358</v>
      </c>
      <c r="AC25" s="260"/>
      <c r="AD25" s="260"/>
      <c r="AE25" s="84">
        <f>AE23/AE24*100</f>
        <v>114.54545454545455</v>
      </c>
      <c r="AF25" s="85"/>
      <c r="AG25" s="85"/>
      <c r="AH25" s="85"/>
      <c r="AI25" s="86"/>
      <c r="AJ25" s="84">
        <f>AJ23/AJ24*100</f>
        <v>106.06060606060606</v>
      </c>
      <c r="AK25" s="85"/>
      <c r="AL25" s="85"/>
      <c r="AM25" s="85"/>
      <c r="AN25" s="86"/>
      <c r="AO25" s="84">
        <f>AO23/AO24*100</f>
        <v>105.12820512820514</v>
      </c>
      <c r="AP25" s="85"/>
      <c r="AQ25" s="85"/>
      <c r="AR25" s="85"/>
      <c r="AS25" s="86"/>
      <c r="AT25" s="264"/>
      <c r="AU25" s="265"/>
      <c r="AV25" s="265"/>
      <c r="AW25" s="265"/>
      <c r="AX25" s="266"/>
    </row>
    <row r="26" spans="1:50" ht="18.75" hidden="1" customHeight="1" x14ac:dyDescent="0.15">
      <c r="A26" s="209" t="s">
        <v>13</v>
      </c>
      <c r="B26" s="210"/>
      <c r="C26" s="210"/>
      <c r="D26" s="210"/>
      <c r="E26" s="210"/>
      <c r="F26" s="211"/>
      <c r="G26" s="216" t="s">
        <v>318</v>
      </c>
      <c r="H26" s="217"/>
      <c r="I26" s="217"/>
      <c r="J26" s="217"/>
      <c r="K26" s="217"/>
      <c r="L26" s="217"/>
      <c r="M26" s="217"/>
      <c r="N26" s="217"/>
      <c r="O26" s="218"/>
      <c r="P26" s="236" t="s">
        <v>83</v>
      </c>
      <c r="Q26" s="217"/>
      <c r="R26" s="217"/>
      <c r="S26" s="217"/>
      <c r="T26" s="217"/>
      <c r="U26" s="217"/>
      <c r="V26" s="217"/>
      <c r="W26" s="217"/>
      <c r="X26" s="218"/>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6" t="s">
        <v>302</v>
      </c>
      <c r="AU26" s="657"/>
      <c r="AV26" s="657"/>
      <c r="AW26" s="657"/>
      <c r="AX26" s="658"/>
    </row>
    <row r="27" spans="1:50" ht="18.75" hidden="1" customHeight="1" x14ac:dyDescent="0.15">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4"/>
      <c r="AV27" s="104"/>
      <c r="AW27" s="102" t="s">
        <v>354</v>
      </c>
      <c r="AX27" s="103"/>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4"/>
      <c r="AF28" s="85"/>
      <c r="AG28" s="85"/>
      <c r="AH28" s="85"/>
      <c r="AI28" s="86"/>
      <c r="AJ28" s="84"/>
      <c r="AK28" s="85"/>
      <c r="AL28" s="85"/>
      <c r="AM28" s="85"/>
      <c r="AN28" s="86"/>
      <c r="AO28" s="84"/>
      <c r="AP28" s="85"/>
      <c r="AQ28" s="85"/>
      <c r="AR28" s="85"/>
      <c r="AS28" s="86"/>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5"/>
      <c r="AA29" s="166"/>
      <c r="AB29" s="282"/>
      <c r="AC29" s="282"/>
      <c r="AD29" s="282"/>
      <c r="AE29" s="84"/>
      <c r="AF29" s="85"/>
      <c r="AG29" s="85"/>
      <c r="AH29" s="85"/>
      <c r="AI29" s="86"/>
      <c r="AJ29" s="84"/>
      <c r="AK29" s="85"/>
      <c r="AL29" s="85"/>
      <c r="AM29" s="85"/>
      <c r="AN29" s="86"/>
      <c r="AO29" s="84"/>
      <c r="AP29" s="85"/>
      <c r="AQ29" s="85"/>
      <c r="AR29" s="85"/>
      <c r="AS29" s="86"/>
      <c r="AT29" s="84"/>
      <c r="AU29" s="85"/>
      <c r="AV29" s="85"/>
      <c r="AW29" s="85"/>
      <c r="AX29" s="90"/>
    </row>
    <row r="30" spans="1:50" ht="22.5" hidden="1" customHeight="1" x14ac:dyDescent="0.15">
      <c r="A30" s="665"/>
      <c r="B30" s="666"/>
      <c r="C30" s="666"/>
      <c r="D30" s="666"/>
      <c r="E30" s="666"/>
      <c r="F30" s="667"/>
      <c r="G30" s="318"/>
      <c r="H30" s="319"/>
      <c r="I30" s="319"/>
      <c r="J30" s="319"/>
      <c r="K30" s="319"/>
      <c r="L30" s="319"/>
      <c r="M30" s="319"/>
      <c r="N30" s="319"/>
      <c r="O30" s="320"/>
      <c r="P30" s="193"/>
      <c r="Q30" s="193"/>
      <c r="R30" s="193"/>
      <c r="S30" s="193"/>
      <c r="T30" s="193"/>
      <c r="U30" s="193"/>
      <c r="V30" s="193"/>
      <c r="W30" s="193"/>
      <c r="X30" s="194"/>
      <c r="Y30" s="114" t="s">
        <v>15</v>
      </c>
      <c r="Z30" s="115"/>
      <c r="AA30" s="166"/>
      <c r="AB30" s="260" t="s">
        <v>16</v>
      </c>
      <c r="AC30" s="260"/>
      <c r="AD30" s="260"/>
      <c r="AE30" s="84"/>
      <c r="AF30" s="85"/>
      <c r="AG30" s="85"/>
      <c r="AH30" s="85"/>
      <c r="AI30" s="86"/>
      <c r="AJ30" s="84"/>
      <c r="AK30" s="85"/>
      <c r="AL30" s="85"/>
      <c r="AM30" s="85"/>
      <c r="AN30" s="86"/>
      <c r="AO30" s="84"/>
      <c r="AP30" s="85"/>
      <c r="AQ30" s="85"/>
      <c r="AR30" s="85"/>
      <c r="AS30" s="86"/>
      <c r="AT30" s="264"/>
      <c r="AU30" s="265"/>
      <c r="AV30" s="265"/>
      <c r="AW30" s="265"/>
      <c r="AX30" s="266"/>
    </row>
    <row r="31" spans="1:50" ht="18.75" hidden="1" customHeight="1" x14ac:dyDescent="0.15">
      <c r="A31" s="209" t="s">
        <v>13</v>
      </c>
      <c r="B31" s="210"/>
      <c r="C31" s="210"/>
      <c r="D31" s="210"/>
      <c r="E31" s="210"/>
      <c r="F31" s="211"/>
      <c r="G31" s="216" t="s">
        <v>318</v>
      </c>
      <c r="H31" s="217"/>
      <c r="I31" s="217"/>
      <c r="J31" s="217"/>
      <c r="K31" s="217"/>
      <c r="L31" s="217"/>
      <c r="M31" s="217"/>
      <c r="N31" s="217"/>
      <c r="O31" s="218"/>
      <c r="P31" s="236" t="s">
        <v>83</v>
      </c>
      <c r="Q31" s="217"/>
      <c r="R31" s="217"/>
      <c r="S31" s="217"/>
      <c r="T31" s="217"/>
      <c r="U31" s="217"/>
      <c r="V31" s="217"/>
      <c r="W31" s="217"/>
      <c r="X31" s="218"/>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302</v>
      </c>
      <c r="AU31" s="268"/>
      <c r="AV31" s="268"/>
      <c r="AW31" s="268"/>
      <c r="AX31" s="269"/>
    </row>
    <row r="32" spans="1:50" ht="18.75" hidden="1" customHeight="1" x14ac:dyDescent="0.15">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4"/>
      <c r="AV32" s="104"/>
      <c r="AW32" s="102" t="s">
        <v>354</v>
      </c>
      <c r="AX32" s="103"/>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4"/>
      <c r="AF33" s="85"/>
      <c r="AG33" s="85"/>
      <c r="AH33" s="85"/>
      <c r="AI33" s="86"/>
      <c r="AJ33" s="84"/>
      <c r="AK33" s="85"/>
      <c r="AL33" s="85"/>
      <c r="AM33" s="85"/>
      <c r="AN33" s="86"/>
      <c r="AO33" s="84"/>
      <c r="AP33" s="85"/>
      <c r="AQ33" s="85"/>
      <c r="AR33" s="85"/>
      <c r="AS33" s="86"/>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5"/>
      <c r="AA34" s="166"/>
      <c r="AB34" s="282"/>
      <c r="AC34" s="282"/>
      <c r="AD34" s="282"/>
      <c r="AE34" s="84"/>
      <c r="AF34" s="85"/>
      <c r="AG34" s="85"/>
      <c r="AH34" s="85"/>
      <c r="AI34" s="86"/>
      <c r="AJ34" s="84"/>
      <c r="AK34" s="85"/>
      <c r="AL34" s="85"/>
      <c r="AM34" s="85"/>
      <c r="AN34" s="86"/>
      <c r="AO34" s="84"/>
      <c r="AP34" s="85"/>
      <c r="AQ34" s="85"/>
      <c r="AR34" s="85"/>
      <c r="AS34" s="86"/>
      <c r="AT34" s="84"/>
      <c r="AU34" s="85"/>
      <c r="AV34" s="85"/>
      <c r="AW34" s="85"/>
      <c r="AX34" s="90"/>
    </row>
    <row r="35" spans="1:50" ht="22.5" hidden="1" customHeight="1" x14ac:dyDescent="0.15">
      <c r="A35" s="665"/>
      <c r="B35" s="666"/>
      <c r="C35" s="666"/>
      <c r="D35" s="666"/>
      <c r="E35" s="666"/>
      <c r="F35" s="667"/>
      <c r="G35" s="318"/>
      <c r="H35" s="319"/>
      <c r="I35" s="319"/>
      <c r="J35" s="319"/>
      <c r="K35" s="319"/>
      <c r="L35" s="319"/>
      <c r="M35" s="319"/>
      <c r="N35" s="319"/>
      <c r="O35" s="320"/>
      <c r="P35" s="193"/>
      <c r="Q35" s="193"/>
      <c r="R35" s="193"/>
      <c r="S35" s="193"/>
      <c r="T35" s="193"/>
      <c r="U35" s="193"/>
      <c r="V35" s="193"/>
      <c r="W35" s="193"/>
      <c r="X35" s="194"/>
      <c r="Y35" s="114" t="s">
        <v>15</v>
      </c>
      <c r="Z35" s="115"/>
      <c r="AA35" s="166"/>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hidden="1" customHeight="1" x14ac:dyDescent="0.15">
      <c r="A36" s="209" t="s">
        <v>13</v>
      </c>
      <c r="B36" s="210"/>
      <c r="C36" s="210"/>
      <c r="D36" s="210"/>
      <c r="E36" s="210"/>
      <c r="F36" s="211"/>
      <c r="G36" s="216" t="s">
        <v>318</v>
      </c>
      <c r="H36" s="217"/>
      <c r="I36" s="217"/>
      <c r="J36" s="217"/>
      <c r="K36" s="217"/>
      <c r="L36" s="217"/>
      <c r="M36" s="217"/>
      <c r="N36" s="217"/>
      <c r="O36" s="218"/>
      <c r="P36" s="236" t="s">
        <v>83</v>
      </c>
      <c r="Q36" s="217"/>
      <c r="R36" s="217"/>
      <c r="S36" s="217"/>
      <c r="T36" s="217"/>
      <c r="U36" s="217"/>
      <c r="V36" s="217"/>
      <c r="W36" s="217"/>
      <c r="X36" s="218"/>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302</v>
      </c>
      <c r="AU36" s="268"/>
      <c r="AV36" s="268"/>
      <c r="AW36" s="268"/>
      <c r="AX36" s="269"/>
    </row>
    <row r="37" spans="1:50" ht="18.75" hidden="1" customHeight="1" x14ac:dyDescent="0.15">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4"/>
      <c r="AV37" s="104"/>
      <c r="AW37" s="102" t="s">
        <v>354</v>
      </c>
      <c r="AX37" s="103"/>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5"/>
      <c r="AA39" s="166"/>
      <c r="AB39" s="282"/>
      <c r="AC39" s="282"/>
      <c r="AD39" s="282"/>
      <c r="AE39" s="84"/>
      <c r="AF39" s="85"/>
      <c r="AG39" s="85"/>
      <c r="AH39" s="85"/>
      <c r="AI39" s="86"/>
      <c r="AJ39" s="84"/>
      <c r="AK39" s="85"/>
      <c r="AL39" s="85"/>
      <c r="AM39" s="85"/>
      <c r="AN39" s="86"/>
      <c r="AO39" s="84"/>
      <c r="AP39" s="85"/>
      <c r="AQ39" s="85"/>
      <c r="AR39" s="85"/>
      <c r="AS39" s="86"/>
      <c r="AT39" s="84"/>
      <c r="AU39" s="85"/>
      <c r="AV39" s="85"/>
      <c r="AW39" s="85"/>
      <c r="AX39" s="90"/>
    </row>
    <row r="40" spans="1:50" ht="22.5" hidden="1" customHeight="1" x14ac:dyDescent="0.15">
      <c r="A40" s="665"/>
      <c r="B40" s="666"/>
      <c r="C40" s="666"/>
      <c r="D40" s="666"/>
      <c r="E40" s="666"/>
      <c r="F40" s="667"/>
      <c r="G40" s="318"/>
      <c r="H40" s="319"/>
      <c r="I40" s="319"/>
      <c r="J40" s="319"/>
      <c r="K40" s="319"/>
      <c r="L40" s="319"/>
      <c r="M40" s="319"/>
      <c r="N40" s="319"/>
      <c r="O40" s="320"/>
      <c r="P40" s="193"/>
      <c r="Q40" s="193"/>
      <c r="R40" s="193"/>
      <c r="S40" s="193"/>
      <c r="T40" s="193"/>
      <c r="U40" s="193"/>
      <c r="V40" s="193"/>
      <c r="W40" s="193"/>
      <c r="X40" s="194"/>
      <c r="Y40" s="114" t="s">
        <v>15</v>
      </c>
      <c r="Z40" s="115"/>
      <c r="AA40" s="166"/>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x14ac:dyDescent="0.15">
      <c r="A41" s="209" t="s">
        <v>13</v>
      </c>
      <c r="B41" s="210"/>
      <c r="C41" s="210"/>
      <c r="D41" s="210"/>
      <c r="E41" s="210"/>
      <c r="F41" s="211"/>
      <c r="G41" s="216" t="s">
        <v>318</v>
      </c>
      <c r="H41" s="217"/>
      <c r="I41" s="217"/>
      <c r="J41" s="217"/>
      <c r="K41" s="217"/>
      <c r="L41" s="217"/>
      <c r="M41" s="217"/>
      <c r="N41" s="217"/>
      <c r="O41" s="218"/>
      <c r="P41" s="236" t="s">
        <v>83</v>
      </c>
      <c r="Q41" s="217"/>
      <c r="R41" s="217"/>
      <c r="S41" s="217"/>
      <c r="T41" s="217"/>
      <c r="U41" s="217"/>
      <c r="V41" s="217"/>
      <c r="W41" s="217"/>
      <c r="X41" s="218"/>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302</v>
      </c>
      <c r="AU41" s="268"/>
      <c r="AV41" s="268"/>
      <c r="AW41" s="268"/>
      <c r="AX41" s="269"/>
    </row>
    <row r="42" spans="1:50" ht="18.75" hidden="1" customHeight="1" x14ac:dyDescent="0.15">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4"/>
      <c r="AV42" s="104"/>
      <c r="AW42" s="102" t="s">
        <v>354</v>
      </c>
      <c r="AX42" s="103"/>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5"/>
      <c r="AA44" s="166"/>
      <c r="AB44" s="282"/>
      <c r="AC44" s="282"/>
      <c r="AD44" s="282"/>
      <c r="AE44" s="84"/>
      <c r="AF44" s="85"/>
      <c r="AG44" s="85"/>
      <c r="AH44" s="85"/>
      <c r="AI44" s="86"/>
      <c r="AJ44" s="84"/>
      <c r="AK44" s="85"/>
      <c r="AL44" s="85"/>
      <c r="AM44" s="85"/>
      <c r="AN44" s="86"/>
      <c r="AO44" s="84"/>
      <c r="AP44" s="85"/>
      <c r="AQ44" s="85"/>
      <c r="AR44" s="85"/>
      <c r="AS44" s="86"/>
      <c r="AT44" s="84"/>
      <c r="AU44" s="85"/>
      <c r="AV44" s="85"/>
      <c r="AW44" s="85"/>
      <c r="AX44" s="90"/>
    </row>
    <row r="45" spans="1:50" hidden="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x14ac:dyDescent="0.15">
      <c r="A46" s="678" t="s">
        <v>321</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30" t="s">
        <v>319</v>
      </c>
      <c r="B47" s="680" t="s">
        <v>316</v>
      </c>
      <c r="C47" s="232"/>
      <c r="D47" s="232"/>
      <c r="E47" s="232"/>
      <c r="F47" s="233"/>
      <c r="G47" s="617" t="s">
        <v>310</v>
      </c>
      <c r="H47" s="617"/>
      <c r="I47" s="617"/>
      <c r="J47" s="617"/>
      <c r="K47" s="617"/>
      <c r="L47" s="617"/>
      <c r="M47" s="617"/>
      <c r="N47" s="617"/>
      <c r="O47" s="617"/>
      <c r="P47" s="617"/>
      <c r="Q47" s="617"/>
      <c r="R47" s="617"/>
      <c r="S47" s="617"/>
      <c r="T47" s="617"/>
      <c r="U47" s="617"/>
      <c r="V47" s="617"/>
      <c r="W47" s="617"/>
      <c r="X47" s="617"/>
      <c r="Y47" s="617"/>
      <c r="Z47" s="617"/>
      <c r="AA47" s="685"/>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0"/>
      <c r="B48" s="680"/>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0"/>
      <c r="B49" s="680"/>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10"/>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1"/>
    </row>
    <row r="50" spans="1:50" ht="22.5" hidden="1" customHeight="1" x14ac:dyDescent="0.15">
      <c r="A50" s="230"/>
      <c r="B50" s="680"/>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2"/>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3"/>
    </row>
    <row r="51" spans="1:50" ht="22.5" hidden="1" customHeight="1" x14ac:dyDescent="0.15">
      <c r="A51" s="230"/>
      <c r="B51" s="681"/>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4"/>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5"/>
    </row>
    <row r="52" spans="1:50" ht="18.75" hidden="1" customHeight="1" x14ac:dyDescent="0.15">
      <c r="A52" s="230"/>
      <c r="B52" s="232" t="s">
        <v>317</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302</v>
      </c>
      <c r="AU52" s="268"/>
      <c r="AV52" s="268"/>
      <c r="AW52" s="268"/>
      <c r="AX52" s="269"/>
    </row>
    <row r="53" spans="1:50" ht="18.75" hidden="1" customHeight="1" x14ac:dyDescent="0.15">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58"/>
      <c r="AU53" s="104"/>
      <c r="AV53" s="104"/>
      <c r="AW53" s="102" t="s">
        <v>354</v>
      </c>
      <c r="AX53" s="103"/>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4"/>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3"/>
      <c r="AC55" s="227"/>
      <c r="AD55" s="227"/>
      <c r="AE55" s="84"/>
      <c r="AF55" s="85"/>
      <c r="AG55" s="85"/>
      <c r="AH55" s="85"/>
      <c r="AI55" s="86"/>
      <c r="AJ55" s="84"/>
      <c r="AK55" s="85"/>
      <c r="AL55" s="85"/>
      <c r="AM55" s="85"/>
      <c r="AN55" s="86"/>
      <c r="AO55" s="84"/>
      <c r="AP55" s="85"/>
      <c r="AQ55" s="85"/>
      <c r="AR55" s="85"/>
      <c r="AS55" s="86"/>
      <c r="AT55" s="84"/>
      <c r="AU55" s="85"/>
      <c r="AV55" s="85"/>
      <c r="AW55" s="85"/>
      <c r="AX55" s="90"/>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x14ac:dyDescent="0.15">
      <c r="A57" s="230"/>
      <c r="B57" s="232" t="s">
        <v>317</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302</v>
      </c>
      <c r="AU57" s="268"/>
      <c r="AV57" s="268"/>
      <c r="AW57" s="268"/>
      <c r="AX57" s="269"/>
    </row>
    <row r="58" spans="1:50" ht="18.75" hidden="1" customHeight="1" x14ac:dyDescent="0.15">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58"/>
      <c r="AU58" s="104"/>
      <c r="AV58" s="104"/>
      <c r="AW58" s="102" t="s">
        <v>354</v>
      </c>
      <c r="AX58" s="103"/>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90"/>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x14ac:dyDescent="0.15">
      <c r="A62" s="230"/>
      <c r="B62" s="232" t="s">
        <v>317</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302</v>
      </c>
      <c r="AU62" s="268"/>
      <c r="AV62" s="268"/>
      <c r="AW62" s="268"/>
      <c r="AX62" s="269"/>
    </row>
    <row r="63" spans="1:50" ht="18.75" hidden="1" customHeight="1" x14ac:dyDescent="0.15">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58"/>
      <c r="AU63" s="104"/>
      <c r="AV63" s="104"/>
      <c r="AW63" s="102" t="s">
        <v>354</v>
      </c>
      <c r="AX63" s="103"/>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90"/>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4" t="s">
        <v>12</v>
      </c>
      <c r="AC67" s="115"/>
      <c r="AD67" s="166"/>
      <c r="AE67" s="654" t="s">
        <v>69</v>
      </c>
      <c r="AF67" s="112"/>
      <c r="AG67" s="112"/>
      <c r="AH67" s="112"/>
      <c r="AI67" s="112"/>
      <c r="AJ67" s="654" t="s">
        <v>70</v>
      </c>
      <c r="AK67" s="112"/>
      <c r="AL67" s="112"/>
      <c r="AM67" s="112"/>
      <c r="AN67" s="112"/>
      <c r="AO67" s="654" t="s">
        <v>71</v>
      </c>
      <c r="AP67" s="112"/>
      <c r="AQ67" s="112"/>
      <c r="AR67" s="112"/>
      <c r="AS67" s="112"/>
      <c r="AT67" s="171" t="s">
        <v>74</v>
      </c>
      <c r="AU67" s="172"/>
      <c r="AV67" s="172"/>
      <c r="AW67" s="172"/>
      <c r="AX67" s="173"/>
    </row>
    <row r="68" spans="1:60" ht="22.5" customHeight="1" x14ac:dyDescent="0.15">
      <c r="A68" s="181"/>
      <c r="B68" s="182"/>
      <c r="C68" s="182"/>
      <c r="D68" s="182"/>
      <c r="E68" s="182"/>
      <c r="F68" s="183"/>
      <c r="G68" s="250" t="s">
        <v>392</v>
      </c>
      <c r="H68" s="191"/>
      <c r="I68" s="191"/>
      <c r="J68" s="191"/>
      <c r="K68" s="191"/>
      <c r="L68" s="191"/>
      <c r="M68" s="191"/>
      <c r="N68" s="191"/>
      <c r="O68" s="191"/>
      <c r="P68" s="191"/>
      <c r="Q68" s="191"/>
      <c r="R68" s="191"/>
      <c r="S68" s="191"/>
      <c r="T68" s="191"/>
      <c r="U68" s="191"/>
      <c r="V68" s="191"/>
      <c r="W68" s="191"/>
      <c r="X68" s="192"/>
      <c r="Y68" s="328" t="s">
        <v>66</v>
      </c>
      <c r="Z68" s="329"/>
      <c r="AA68" s="330"/>
      <c r="AB68" s="198" t="s">
        <v>393</v>
      </c>
      <c r="AC68" s="199"/>
      <c r="AD68" s="200"/>
      <c r="AE68" s="84">
        <v>1</v>
      </c>
      <c r="AF68" s="85"/>
      <c r="AG68" s="85"/>
      <c r="AH68" s="85"/>
      <c r="AI68" s="86"/>
      <c r="AJ68" s="84">
        <v>63</v>
      </c>
      <c r="AK68" s="85"/>
      <c r="AL68" s="85"/>
      <c r="AM68" s="85"/>
      <c r="AN68" s="86"/>
      <c r="AO68" s="84">
        <v>118</v>
      </c>
      <c r="AP68" s="85"/>
      <c r="AQ68" s="85"/>
      <c r="AR68" s="85"/>
      <c r="AS68" s="86"/>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393</v>
      </c>
      <c r="AC69" s="207"/>
      <c r="AD69" s="208"/>
      <c r="AE69" s="84">
        <v>206</v>
      </c>
      <c r="AF69" s="85"/>
      <c r="AG69" s="85"/>
      <c r="AH69" s="85"/>
      <c r="AI69" s="86"/>
      <c r="AJ69" s="84">
        <v>95</v>
      </c>
      <c r="AK69" s="85"/>
      <c r="AL69" s="85"/>
      <c r="AM69" s="85"/>
      <c r="AN69" s="86"/>
      <c r="AO69" s="84">
        <v>120</v>
      </c>
      <c r="AP69" s="85"/>
      <c r="AQ69" s="85"/>
      <c r="AR69" s="85"/>
      <c r="AS69" s="86"/>
      <c r="AT69" s="84">
        <v>102</v>
      </c>
      <c r="AU69" s="85"/>
      <c r="AV69" s="85"/>
      <c r="AW69" s="85"/>
      <c r="AX69" s="90"/>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4" t="s">
        <v>12</v>
      </c>
      <c r="AC70" s="115"/>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4"/>
      <c r="AF72" s="85"/>
      <c r="AG72" s="85"/>
      <c r="AH72" s="85"/>
      <c r="AI72" s="86"/>
      <c r="AJ72" s="84"/>
      <c r="AK72" s="85"/>
      <c r="AL72" s="85"/>
      <c r="AM72" s="85"/>
      <c r="AN72" s="86"/>
      <c r="AO72" s="84"/>
      <c r="AP72" s="85"/>
      <c r="AQ72" s="85"/>
      <c r="AR72" s="85"/>
      <c r="AS72" s="86"/>
      <c r="AT72" s="84"/>
      <c r="AU72" s="85"/>
      <c r="AV72" s="85"/>
      <c r="AW72" s="85"/>
      <c r="AX72" s="90"/>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4" t="s">
        <v>12</v>
      </c>
      <c r="AC73" s="115"/>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4"/>
      <c r="AF75" s="85"/>
      <c r="AG75" s="85"/>
      <c r="AH75" s="85"/>
      <c r="AI75" s="86"/>
      <c r="AJ75" s="84"/>
      <c r="AK75" s="85"/>
      <c r="AL75" s="85"/>
      <c r="AM75" s="85"/>
      <c r="AN75" s="86"/>
      <c r="AO75" s="84"/>
      <c r="AP75" s="85"/>
      <c r="AQ75" s="85"/>
      <c r="AR75" s="85"/>
      <c r="AS75" s="86"/>
      <c r="AT75" s="84"/>
      <c r="AU75" s="85"/>
      <c r="AV75" s="85"/>
      <c r="AW75" s="85"/>
      <c r="AX75" s="90"/>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4" t="s">
        <v>12</v>
      </c>
      <c r="AC76" s="115"/>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90"/>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4" t="s">
        <v>12</v>
      </c>
      <c r="AC79" s="115"/>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90"/>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5"/>
      <c r="I82" s="115"/>
      <c r="J82" s="115"/>
      <c r="K82" s="115"/>
      <c r="L82" s="115"/>
      <c r="M82" s="115"/>
      <c r="N82" s="115"/>
      <c r="O82" s="115"/>
      <c r="P82" s="115"/>
      <c r="Q82" s="115"/>
      <c r="R82" s="115"/>
      <c r="S82" s="115"/>
      <c r="T82" s="115"/>
      <c r="U82" s="115"/>
      <c r="V82" s="115"/>
      <c r="W82" s="115"/>
      <c r="X82" s="166"/>
      <c r="Y82" s="167"/>
      <c r="Z82" s="168"/>
      <c r="AA82" s="169"/>
      <c r="AB82" s="114" t="s">
        <v>12</v>
      </c>
      <c r="AC82" s="115"/>
      <c r="AD82" s="166"/>
      <c r="AE82" s="170" t="s">
        <v>69</v>
      </c>
      <c r="AF82" s="115"/>
      <c r="AG82" s="115"/>
      <c r="AH82" s="115"/>
      <c r="AI82" s="166"/>
      <c r="AJ82" s="170" t="s">
        <v>70</v>
      </c>
      <c r="AK82" s="115"/>
      <c r="AL82" s="115"/>
      <c r="AM82" s="115"/>
      <c r="AN82" s="166"/>
      <c r="AO82" s="170" t="s">
        <v>71</v>
      </c>
      <c r="AP82" s="115"/>
      <c r="AQ82" s="115"/>
      <c r="AR82" s="115"/>
      <c r="AS82" s="166"/>
      <c r="AT82" s="171" t="s">
        <v>75</v>
      </c>
      <c r="AU82" s="172"/>
      <c r="AV82" s="172"/>
      <c r="AW82" s="172"/>
      <c r="AX82" s="173"/>
    </row>
    <row r="83" spans="1:60" ht="22.5" customHeight="1" x14ac:dyDescent="0.15">
      <c r="A83" s="124"/>
      <c r="B83" s="122"/>
      <c r="C83" s="122"/>
      <c r="D83" s="122"/>
      <c r="E83" s="122"/>
      <c r="F83" s="123"/>
      <c r="G83" s="139" t="s">
        <v>394</v>
      </c>
      <c r="H83" s="139"/>
      <c r="I83" s="139"/>
      <c r="J83" s="139"/>
      <c r="K83" s="139"/>
      <c r="L83" s="139"/>
      <c r="M83" s="139"/>
      <c r="N83" s="139"/>
      <c r="O83" s="139"/>
      <c r="P83" s="139"/>
      <c r="Q83" s="139"/>
      <c r="R83" s="139"/>
      <c r="S83" s="139"/>
      <c r="T83" s="139"/>
      <c r="U83" s="139"/>
      <c r="V83" s="139"/>
      <c r="W83" s="139"/>
      <c r="X83" s="139"/>
      <c r="Y83" s="141" t="s">
        <v>17</v>
      </c>
      <c r="Z83" s="142"/>
      <c r="AA83" s="143"/>
      <c r="AB83" s="176" t="s">
        <v>395</v>
      </c>
      <c r="AC83" s="145"/>
      <c r="AD83" s="146"/>
      <c r="AE83" s="147">
        <v>26</v>
      </c>
      <c r="AF83" s="148"/>
      <c r="AG83" s="148"/>
      <c r="AH83" s="148"/>
      <c r="AI83" s="148"/>
      <c r="AJ83" s="147">
        <v>62.7</v>
      </c>
      <c r="AK83" s="148"/>
      <c r="AL83" s="148"/>
      <c r="AM83" s="148"/>
      <c r="AN83" s="148"/>
      <c r="AO83" s="147">
        <v>101.2</v>
      </c>
      <c r="AP83" s="148"/>
      <c r="AQ83" s="148"/>
      <c r="AR83" s="148"/>
      <c r="AS83" s="148"/>
      <c r="AT83" s="84">
        <v>128.9</v>
      </c>
      <c r="AU83" s="85"/>
      <c r="AV83" s="85"/>
      <c r="AW83" s="85"/>
      <c r="AX83" s="90"/>
    </row>
    <row r="84" spans="1:60" ht="47.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375</v>
      </c>
      <c r="AC84" s="153"/>
      <c r="AD84" s="154"/>
      <c r="AE84" s="177" t="s">
        <v>396</v>
      </c>
      <c r="AF84" s="153"/>
      <c r="AG84" s="153"/>
      <c r="AH84" s="153"/>
      <c r="AI84" s="154"/>
      <c r="AJ84" s="152" t="s">
        <v>397</v>
      </c>
      <c r="AK84" s="153"/>
      <c r="AL84" s="153"/>
      <c r="AM84" s="153"/>
      <c r="AN84" s="154"/>
      <c r="AO84" s="152" t="s">
        <v>424</v>
      </c>
      <c r="AP84" s="153"/>
      <c r="AQ84" s="153"/>
      <c r="AR84" s="153"/>
      <c r="AS84" s="154"/>
      <c r="AT84" s="152" t="s">
        <v>425</v>
      </c>
      <c r="AU84" s="153"/>
      <c r="AV84" s="153"/>
      <c r="AW84" s="153"/>
      <c r="AX84" s="155"/>
    </row>
    <row r="85" spans="1:60" ht="32.25" hidden="1" customHeight="1" x14ac:dyDescent="0.15">
      <c r="A85" s="162" t="s">
        <v>17</v>
      </c>
      <c r="B85" s="163"/>
      <c r="C85" s="163"/>
      <c r="D85" s="163"/>
      <c r="E85" s="163"/>
      <c r="F85" s="164"/>
      <c r="G85" s="165" t="s">
        <v>18</v>
      </c>
      <c r="H85" s="115"/>
      <c r="I85" s="115"/>
      <c r="J85" s="115"/>
      <c r="K85" s="115"/>
      <c r="L85" s="115"/>
      <c r="M85" s="115"/>
      <c r="N85" s="115"/>
      <c r="O85" s="115"/>
      <c r="P85" s="115"/>
      <c r="Q85" s="115"/>
      <c r="R85" s="115"/>
      <c r="S85" s="115"/>
      <c r="T85" s="115"/>
      <c r="U85" s="115"/>
      <c r="V85" s="115"/>
      <c r="W85" s="115"/>
      <c r="X85" s="166"/>
      <c r="Y85" s="167"/>
      <c r="Z85" s="168"/>
      <c r="AA85" s="169"/>
      <c r="AB85" s="114" t="s">
        <v>12</v>
      </c>
      <c r="AC85" s="115"/>
      <c r="AD85" s="166"/>
      <c r="AE85" s="170" t="s">
        <v>69</v>
      </c>
      <c r="AF85" s="115"/>
      <c r="AG85" s="115"/>
      <c r="AH85" s="115"/>
      <c r="AI85" s="166"/>
      <c r="AJ85" s="170" t="s">
        <v>70</v>
      </c>
      <c r="AK85" s="115"/>
      <c r="AL85" s="115"/>
      <c r="AM85" s="115"/>
      <c r="AN85" s="166"/>
      <c r="AO85" s="170" t="s">
        <v>71</v>
      </c>
      <c r="AP85" s="115"/>
      <c r="AQ85" s="115"/>
      <c r="AR85" s="115"/>
      <c r="AS85" s="166"/>
      <c r="AT85" s="171" t="s">
        <v>75</v>
      </c>
      <c r="AU85" s="172"/>
      <c r="AV85" s="172"/>
      <c r="AW85" s="172"/>
      <c r="AX85" s="173"/>
    </row>
    <row r="86" spans="1:60" ht="22.5" hidden="1" customHeight="1" x14ac:dyDescent="0.15">
      <c r="A86" s="124"/>
      <c r="B86" s="122"/>
      <c r="C86" s="122"/>
      <c r="D86" s="122"/>
      <c r="E86" s="122"/>
      <c r="F86" s="123"/>
      <c r="G86" s="139" t="s">
        <v>357</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4"/>
      <c r="AU86" s="85"/>
      <c r="AV86" s="85"/>
      <c r="AW86" s="85"/>
      <c r="AX86" s="90"/>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5"/>
      <c r="I88" s="115"/>
      <c r="J88" s="115"/>
      <c r="K88" s="115"/>
      <c r="L88" s="115"/>
      <c r="M88" s="115"/>
      <c r="N88" s="115"/>
      <c r="O88" s="115"/>
      <c r="P88" s="115"/>
      <c r="Q88" s="115"/>
      <c r="R88" s="115"/>
      <c r="S88" s="115"/>
      <c r="T88" s="115"/>
      <c r="U88" s="115"/>
      <c r="V88" s="115"/>
      <c r="W88" s="115"/>
      <c r="X88" s="166"/>
      <c r="Y88" s="167"/>
      <c r="Z88" s="168"/>
      <c r="AA88" s="169"/>
      <c r="AB88" s="114" t="s">
        <v>12</v>
      </c>
      <c r="AC88" s="115"/>
      <c r="AD88" s="166"/>
      <c r="AE88" s="170" t="s">
        <v>69</v>
      </c>
      <c r="AF88" s="115"/>
      <c r="AG88" s="115"/>
      <c r="AH88" s="115"/>
      <c r="AI88" s="166"/>
      <c r="AJ88" s="170" t="s">
        <v>70</v>
      </c>
      <c r="AK88" s="115"/>
      <c r="AL88" s="115"/>
      <c r="AM88" s="115"/>
      <c r="AN88" s="166"/>
      <c r="AO88" s="170" t="s">
        <v>71</v>
      </c>
      <c r="AP88" s="115"/>
      <c r="AQ88" s="115"/>
      <c r="AR88" s="115"/>
      <c r="AS88" s="166"/>
      <c r="AT88" s="171" t="s">
        <v>75</v>
      </c>
      <c r="AU88" s="172"/>
      <c r="AV88" s="172"/>
      <c r="AW88" s="172"/>
      <c r="AX88" s="173"/>
    </row>
    <row r="89" spans="1:60" ht="22.5" hidden="1" customHeight="1" x14ac:dyDescent="0.15">
      <c r="A89" s="124"/>
      <c r="B89" s="122"/>
      <c r="C89" s="122"/>
      <c r="D89" s="122"/>
      <c r="E89" s="122"/>
      <c r="F89" s="123"/>
      <c r="G89" s="139" t="s">
        <v>308</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4"/>
      <c r="AU89" s="85"/>
      <c r="AV89" s="85"/>
      <c r="AW89" s="85"/>
      <c r="AX89" s="90"/>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5"/>
      <c r="I91" s="115"/>
      <c r="J91" s="115"/>
      <c r="K91" s="115"/>
      <c r="L91" s="115"/>
      <c r="M91" s="115"/>
      <c r="N91" s="115"/>
      <c r="O91" s="115"/>
      <c r="P91" s="115"/>
      <c r="Q91" s="115"/>
      <c r="R91" s="115"/>
      <c r="S91" s="115"/>
      <c r="T91" s="115"/>
      <c r="U91" s="115"/>
      <c r="V91" s="115"/>
      <c r="W91" s="115"/>
      <c r="X91" s="166"/>
      <c r="Y91" s="167"/>
      <c r="Z91" s="168"/>
      <c r="AA91" s="169"/>
      <c r="AB91" s="114" t="s">
        <v>12</v>
      </c>
      <c r="AC91" s="115"/>
      <c r="AD91" s="166"/>
      <c r="AE91" s="170" t="s">
        <v>69</v>
      </c>
      <c r="AF91" s="115"/>
      <c r="AG91" s="115"/>
      <c r="AH91" s="115"/>
      <c r="AI91" s="166"/>
      <c r="AJ91" s="170" t="s">
        <v>70</v>
      </c>
      <c r="AK91" s="115"/>
      <c r="AL91" s="115"/>
      <c r="AM91" s="115"/>
      <c r="AN91" s="166"/>
      <c r="AO91" s="170" t="s">
        <v>71</v>
      </c>
      <c r="AP91" s="115"/>
      <c r="AQ91" s="115"/>
      <c r="AR91" s="115"/>
      <c r="AS91" s="166"/>
      <c r="AT91" s="171" t="s">
        <v>75</v>
      </c>
      <c r="AU91" s="172"/>
      <c r="AV91" s="172"/>
      <c r="AW91" s="172"/>
      <c r="AX91" s="173"/>
    </row>
    <row r="92" spans="1:60" ht="22.5" hidden="1" customHeight="1" x14ac:dyDescent="0.15">
      <c r="A92" s="124"/>
      <c r="B92" s="122"/>
      <c r="C92" s="122"/>
      <c r="D92" s="122"/>
      <c r="E92" s="122"/>
      <c r="F92" s="123"/>
      <c r="G92" s="139" t="s">
        <v>308</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4"/>
      <c r="AU92" s="85"/>
      <c r="AV92" s="85"/>
      <c r="AW92" s="85"/>
      <c r="AX92" s="90"/>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308</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4"/>
      <c r="AU95" s="85"/>
      <c r="AV95" s="85"/>
      <c r="AW95" s="85"/>
      <c r="AX95" s="90"/>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1" t="s">
        <v>77</v>
      </c>
      <c r="B97" s="372"/>
      <c r="C97" s="344" t="s">
        <v>19</v>
      </c>
      <c r="D97" s="345"/>
      <c r="E97" s="345"/>
      <c r="F97" s="345"/>
      <c r="G97" s="345"/>
      <c r="H97" s="345"/>
      <c r="I97" s="345"/>
      <c r="J97" s="345"/>
      <c r="K97" s="346"/>
      <c r="L97" s="403" t="s">
        <v>76</v>
      </c>
      <c r="M97" s="403"/>
      <c r="N97" s="403"/>
      <c r="O97" s="403"/>
      <c r="P97" s="403"/>
      <c r="Q97" s="403"/>
      <c r="R97" s="404" t="s">
        <v>73</v>
      </c>
      <c r="S97" s="405"/>
      <c r="T97" s="405"/>
      <c r="U97" s="405"/>
      <c r="V97" s="405"/>
      <c r="W97" s="405"/>
      <c r="X97" s="406"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7"/>
    </row>
    <row r="98" spans="1:50" ht="30.75" customHeight="1" x14ac:dyDescent="0.15">
      <c r="A98" s="373"/>
      <c r="B98" s="374"/>
      <c r="C98" s="408" t="s">
        <v>398</v>
      </c>
      <c r="D98" s="409"/>
      <c r="E98" s="409"/>
      <c r="F98" s="409"/>
      <c r="G98" s="409"/>
      <c r="H98" s="409"/>
      <c r="I98" s="409"/>
      <c r="J98" s="409"/>
      <c r="K98" s="410"/>
      <c r="L98" s="62">
        <v>4234</v>
      </c>
      <c r="M98" s="63"/>
      <c r="N98" s="63"/>
      <c r="O98" s="63"/>
      <c r="P98" s="63"/>
      <c r="Q98" s="64"/>
      <c r="R98" s="62">
        <v>4256</v>
      </c>
      <c r="S98" s="63"/>
      <c r="T98" s="63"/>
      <c r="U98" s="63"/>
      <c r="V98" s="63"/>
      <c r="W98" s="64"/>
      <c r="X98" s="668" t="s">
        <v>484</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73"/>
      <c r="B99" s="374"/>
      <c r="C99" s="156"/>
      <c r="D99" s="157"/>
      <c r="E99" s="157"/>
      <c r="F99" s="157"/>
      <c r="G99" s="157"/>
      <c r="H99" s="157"/>
      <c r="I99" s="157"/>
      <c r="J99" s="157"/>
      <c r="K99" s="158"/>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73"/>
      <c r="B100" s="374"/>
      <c r="C100" s="156"/>
      <c r="D100" s="157"/>
      <c r="E100" s="157"/>
      <c r="F100" s="157"/>
      <c r="G100" s="157"/>
      <c r="H100" s="157"/>
      <c r="I100" s="157"/>
      <c r="J100" s="157"/>
      <c r="K100" s="158"/>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73"/>
      <c r="B101" s="374"/>
      <c r="C101" s="156"/>
      <c r="D101" s="157"/>
      <c r="E101" s="157"/>
      <c r="F101" s="157"/>
      <c r="G101" s="157"/>
      <c r="H101" s="157"/>
      <c r="I101" s="157"/>
      <c r="J101" s="157"/>
      <c r="K101" s="158"/>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73"/>
      <c r="B102" s="374"/>
      <c r="C102" s="156"/>
      <c r="D102" s="157"/>
      <c r="E102" s="157"/>
      <c r="F102" s="157"/>
      <c r="G102" s="157"/>
      <c r="H102" s="157"/>
      <c r="I102" s="157"/>
      <c r="J102" s="157"/>
      <c r="K102" s="158"/>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5"/>
      <c r="B104" s="376"/>
      <c r="C104" s="365" t="s">
        <v>22</v>
      </c>
      <c r="D104" s="366"/>
      <c r="E104" s="366"/>
      <c r="F104" s="366"/>
      <c r="G104" s="366"/>
      <c r="H104" s="366"/>
      <c r="I104" s="366"/>
      <c r="J104" s="366"/>
      <c r="K104" s="367"/>
      <c r="L104" s="368">
        <f>SUM(L98:Q103)</f>
        <v>4234</v>
      </c>
      <c r="M104" s="369"/>
      <c r="N104" s="369"/>
      <c r="O104" s="369"/>
      <c r="P104" s="369"/>
      <c r="Q104" s="370"/>
      <c r="R104" s="368">
        <f>SUM(R98:W103)</f>
        <v>4256</v>
      </c>
      <c r="S104" s="369"/>
      <c r="T104" s="369"/>
      <c r="U104" s="369"/>
      <c r="V104" s="369"/>
      <c r="W104" s="370"/>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49.5" customHeight="1" x14ac:dyDescent="0.15">
      <c r="A108" s="302" t="s">
        <v>311</v>
      </c>
      <c r="B108" s="303"/>
      <c r="C108" s="529" t="s">
        <v>312</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0" t="s">
        <v>377</v>
      </c>
      <c r="AE108" s="601"/>
      <c r="AF108" s="601"/>
      <c r="AG108" s="597" t="s">
        <v>399</v>
      </c>
      <c r="AH108" s="598"/>
      <c r="AI108" s="598"/>
      <c r="AJ108" s="598"/>
      <c r="AK108" s="598"/>
      <c r="AL108" s="598"/>
      <c r="AM108" s="598"/>
      <c r="AN108" s="598"/>
      <c r="AO108" s="598"/>
      <c r="AP108" s="598"/>
      <c r="AQ108" s="598"/>
      <c r="AR108" s="598"/>
      <c r="AS108" s="598"/>
      <c r="AT108" s="598"/>
      <c r="AU108" s="598"/>
      <c r="AV108" s="598"/>
      <c r="AW108" s="598"/>
      <c r="AX108" s="599"/>
    </row>
    <row r="109" spans="1:50" ht="26.25" customHeight="1" x14ac:dyDescent="0.15">
      <c r="A109" s="304"/>
      <c r="B109" s="305"/>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7" t="s">
        <v>377</v>
      </c>
      <c r="AE109" s="438"/>
      <c r="AF109" s="439"/>
      <c r="AG109" s="299" t="s">
        <v>400</v>
      </c>
      <c r="AH109" s="300"/>
      <c r="AI109" s="300"/>
      <c r="AJ109" s="300"/>
      <c r="AK109" s="300"/>
      <c r="AL109" s="300"/>
      <c r="AM109" s="300"/>
      <c r="AN109" s="300"/>
      <c r="AO109" s="300"/>
      <c r="AP109" s="300"/>
      <c r="AQ109" s="300"/>
      <c r="AR109" s="300"/>
      <c r="AS109" s="300"/>
      <c r="AT109" s="300"/>
      <c r="AU109" s="300"/>
      <c r="AV109" s="300"/>
      <c r="AW109" s="300"/>
      <c r="AX109" s="301"/>
    </row>
    <row r="110" spans="1:50" ht="30" customHeight="1" x14ac:dyDescent="0.15">
      <c r="A110" s="306"/>
      <c r="B110" s="307"/>
      <c r="C110" s="421" t="s">
        <v>313</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1" t="s">
        <v>377</v>
      </c>
      <c r="AE110" s="582"/>
      <c r="AF110" s="582"/>
      <c r="AG110" s="527" t="s">
        <v>401</v>
      </c>
      <c r="AH110" s="193"/>
      <c r="AI110" s="193"/>
      <c r="AJ110" s="193"/>
      <c r="AK110" s="193"/>
      <c r="AL110" s="193"/>
      <c r="AM110" s="193"/>
      <c r="AN110" s="193"/>
      <c r="AO110" s="193"/>
      <c r="AP110" s="193"/>
      <c r="AQ110" s="193"/>
      <c r="AR110" s="193"/>
      <c r="AS110" s="193"/>
      <c r="AT110" s="193"/>
      <c r="AU110" s="193"/>
      <c r="AV110" s="193"/>
      <c r="AW110" s="193"/>
      <c r="AX110" s="528"/>
    </row>
    <row r="111" spans="1:50" ht="31.5" customHeight="1" x14ac:dyDescent="0.15">
      <c r="A111" s="546" t="s">
        <v>46</v>
      </c>
      <c r="B111" s="583"/>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3" t="s">
        <v>402</v>
      </c>
      <c r="AE111" s="434"/>
      <c r="AF111" s="434"/>
      <c r="AG111" s="296" t="s">
        <v>403</v>
      </c>
      <c r="AH111" s="297"/>
      <c r="AI111" s="297"/>
      <c r="AJ111" s="297"/>
      <c r="AK111" s="297"/>
      <c r="AL111" s="297"/>
      <c r="AM111" s="297"/>
      <c r="AN111" s="297"/>
      <c r="AO111" s="297"/>
      <c r="AP111" s="297"/>
      <c r="AQ111" s="297"/>
      <c r="AR111" s="297"/>
      <c r="AS111" s="297"/>
      <c r="AT111" s="297"/>
      <c r="AU111" s="297"/>
      <c r="AV111" s="297"/>
      <c r="AW111" s="297"/>
      <c r="AX111" s="298"/>
    </row>
    <row r="112" spans="1:50" x14ac:dyDescent="0.15">
      <c r="A112" s="584"/>
      <c r="B112" s="585"/>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7" t="s">
        <v>377</v>
      </c>
      <c r="AE112" s="438"/>
      <c r="AF112" s="438"/>
      <c r="AG112" s="299" t="s">
        <v>404</v>
      </c>
      <c r="AH112" s="300"/>
      <c r="AI112" s="300"/>
      <c r="AJ112" s="300"/>
      <c r="AK112" s="300"/>
      <c r="AL112" s="300"/>
      <c r="AM112" s="300"/>
      <c r="AN112" s="300"/>
      <c r="AO112" s="300"/>
      <c r="AP112" s="300"/>
      <c r="AQ112" s="300"/>
      <c r="AR112" s="300"/>
      <c r="AS112" s="300"/>
      <c r="AT112" s="300"/>
      <c r="AU112" s="300"/>
      <c r="AV112" s="300"/>
      <c r="AW112" s="300"/>
      <c r="AX112" s="301"/>
    </row>
    <row r="113" spans="1:64" ht="48" customHeight="1" x14ac:dyDescent="0.15">
      <c r="A113" s="584"/>
      <c r="B113" s="585"/>
      <c r="C113" s="502" t="s">
        <v>314</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7" t="s">
        <v>402</v>
      </c>
      <c r="AE113" s="438"/>
      <c r="AF113" s="438"/>
      <c r="AG113" s="299" t="s">
        <v>405</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4"/>
      <c r="B114" s="585"/>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7" t="s">
        <v>377</v>
      </c>
      <c r="AE114" s="438"/>
      <c r="AF114" s="438"/>
      <c r="AG114" s="299" t="s">
        <v>406</v>
      </c>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x14ac:dyDescent="0.15">
      <c r="A115" s="584"/>
      <c r="B115" s="585"/>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8"/>
      <c r="AD115" s="437" t="s">
        <v>377</v>
      </c>
      <c r="AE115" s="438"/>
      <c r="AF115" s="438"/>
      <c r="AG115" s="299" t="s">
        <v>407</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4"/>
      <c r="B116" s="585"/>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8"/>
      <c r="AD116" s="629" t="s">
        <v>377</v>
      </c>
      <c r="AE116" s="630"/>
      <c r="AF116" s="630"/>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377</v>
      </c>
      <c r="AE117" s="582"/>
      <c r="AF117" s="591"/>
      <c r="AG117" s="595" t="s">
        <v>408</v>
      </c>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58.5" customHeight="1" x14ac:dyDescent="0.15">
      <c r="A118" s="546"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377</v>
      </c>
      <c r="AE118" s="434"/>
      <c r="AF118" s="634"/>
      <c r="AG118" s="296" t="s">
        <v>409</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377</v>
      </c>
      <c r="AE119" s="603"/>
      <c r="AF119" s="603"/>
      <c r="AG119" s="299" t="s">
        <v>410</v>
      </c>
      <c r="AH119" s="300"/>
      <c r="AI119" s="300"/>
      <c r="AJ119" s="300"/>
      <c r="AK119" s="300"/>
      <c r="AL119" s="300"/>
      <c r="AM119" s="300"/>
      <c r="AN119" s="300"/>
      <c r="AO119" s="300"/>
      <c r="AP119" s="300"/>
      <c r="AQ119" s="300"/>
      <c r="AR119" s="300"/>
      <c r="AS119" s="300"/>
      <c r="AT119" s="300"/>
      <c r="AU119" s="300"/>
      <c r="AV119" s="300"/>
      <c r="AW119" s="300"/>
      <c r="AX119" s="301"/>
    </row>
    <row r="120" spans="1:64" ht="33" customHeight="1" x14ac:dyDescent="0.15">
      <c r="A120" s="584"/>
      <c r="B120" s="585"/>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7" t="s">
        <v>402</v>
      </c>
      <c r="AE120" s="438"/>
      <c r="AF120" s="438"/>
      <c r="AG120" s="299" t="s">
        <v>411</v>
      </c>
      <c r="AH120" s="300"/>
      <c r="AI120" s="300"/>
      <c r="AJ120" s="300"/>
      <c r="AK120" s="300"/>
      <c r="AL120" s="300"/>
      <c r="AM120" s="300"/>
      <c r="AN120" s="300"/>
      <c r="AO120" s="300"/>
      <c r="AP120" s="300"/>
      <c r="AQ120" s="300"/>
      <c r="AR120" s="300"/>
      <c r="AS120" s="300"/>
      <c r="AT120" s="300"/>
      <c r="AU120" s="300"/>
      <c r="AV120" s="300"/>
      <c r="AW120" s="300"/>
      <c r="AX120" s="301"/>
    </row>
    <row r="121" spans="1:64" ht="45.75" customHeight="1" x14ac:dyDescent="0.15">
      <c r="A121" s="586"/>
      <c r="B121" s="587"/>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7" t="s">
        <v>377</v>
      </c>
      <c r="AE121" s="438"/>
      <c r="AF121" s="438"/>
      <c r="AG121" s="527" t="s">
        <v>412</v>
      </c>
      <c r="AH121" s="193"/>
      <c r="AI121" s="193"/>
      <c r="AJ121" s="193"/>
      <c r="AK121" s="193"/>
      <c r="AL121" s="193"/>
      <c r="AM121" s="193"/>
      <c r="AN121" s="193"/>
      <c r="AO121" s="193"/>
      <c r="AP121" s="193"/>
      <c r="AQ121" s="193"/>
      <c r="AR121" s="193"/>
      <c r="AS121" s="193"/>
      <c r="AT121" s="193"/>
      <c r="AU121" s="193"/>
      <c r="AV121" s="193"/>
      <c r="AW121" s="193"/>
      <c r="AX121" s="528"/>
    </row>
    <row r="122" spans="1:64" ht="33.6" customHeight="1" x14ac:dyDescent="0.15">
      <c r="A122" s="619" t="s">
        <v>80</v>
      </c>
      <c r="B122" s="620"/>
      <c r="C122" s="435" t="s">
        <v>315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5"/>
      <c r="AD122" s="433" t="s">
        <v>402</v>
      </c>
      <c r="AE122" s="434"/>
      <c r="AF122" s="434"/>
      <c r="AG122" s="573"/>
      <c r="AH122" s="191"/>
      <c r="AI122" s="191"/>
      <c r="AJ122" s="191"/>
      <c r="AK122" s="191"/>
      <c r="AL122" s="191"/>
      <c r="AM122" s="191"/>
      <c r="AN122" s="191"/>
      <c r="AO122" s="191"/>
      <c r="AP122" s="191"/>
      <c r="AQ122" s="191"/>
      <c r="AR122" s="191"/>
      <c r="AS122" s="191"/>
      <c r="AT122" s="191"/>
      <c r="AU122" s="191"/>
      <c r="AV122" s="191"/>
      <c r="AW122" s="191"/>
      <c r="AX122" s="574"/>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72"/>
      <c r="AI123" s="272"/>
      <c r="AJ123" s="272"/>
      <c r="AK123" s="272"/>
      <c r="AL123" s="272"/>
      <c r="AM123" s="272"/>
      <c r="AN123" s="272"/>
      <c r="AO123" s="272"/>
      <c r="AP123" s="272"/>
      <c r="AQ123" s="272"/>
      <c r="AR123" s="272"/>
      <c r="AS123" s="272"/>
      <c r="AT123" s="272"/>
      <c r="AU123" s="272"/>
      <c r="AV123" s="272"/>
      <c r="AW123" s="272"/>
      <c r="AX123" s="576"/>
    </row>
    <row r="124" spans="1:64" ht="18.7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300"/>
      <c r="V124" s="300"/>
      <c r="W124" s="300"/>
      <c r="X124" s="300"/>
      <c r="Y124" s="300"/>
      <c r="Z124" s="300"/>
      <c r="AA124" s="300"/>
      <c r="AB124" s="300"/>
      <c r="AC124" s="300"/>
      <c r="AD124" s="300"/>
      <c r="AE124" s="300"/>
      <c r="AF124" s="628"/>
      <c r="AG124" s="575"/>
      <c r="AH124" s="272"/>
      <c r="AI124" s="272"/>
      <c r="AJ124" s="272"/>
      <c r="AK124" s="272"/>
      <c r="AL124" s="272"/>
      <c r="AM124" s="272"/>
      <c r="AN124" s="272"/>
      <c r="AO124" s="272"/>
      <c r="AP124" s="272"/>
      <c r="AQ124" s="272"/>
      <c r="AR124" s="272"/>
      <c r="AS124" s="272"/>
      <c r="AT124" s="272"/>
      <c r="AU124" s="272"/>
      <c r="AV124" s="272"/>
      <c r="AW124" s="272"/>
      <c r="AX124" s="576"/>
    </row>
    <row r="125" spans="1:64" ht="18.7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0"/>
      <c r="U125" s="431"/>
      <c r="V125" s="431"/>
      <c r="W125" s="431"/>
      <c r="X125" s="431"/>
      <c r="Y125" s="431"/>
      <c r="Z125" s="431"/>
      <c r="AA125" s="431"/>
      <c r="AB125" s="431"/>
      <c r="AC125" s="431"/>
      <c r="AD125" s="431"/>
      <c r="AE125" s="431"/>
      <c r="AF125" s="432"/>
      <c r="AG125" s="577"/>
      <c r="AH125" s="193"/>
      <c r="AI125" s="193"/>
      <c r="AJ125" s="193"/>
      <c r="AK125" s="193"/>
      <c r="AL125" s="193"/>
      <c r="AM125" s="193"/>
      <c r="AN125" s="193"/>
      <c r="AO125" s="193"/>
      <c r="AP125" s="193"/>
      <c r="AQ125" s="193"/>
      <c r="AR125" s="193"/>
      <c r="AS125" s="193"/>
      <c r="AT125" s="193"/>
      <c r="AU125" s="193"/>
      <c r="AV125" s="193"/>
      <c r="AW125" s="193"/>
      <c r="AX125" s="528"/>
    </row>
    <row r="126" spans="1:64" ht="51.75" customHeight="1" x14ac:dyDescent="0.15">
      <c r="A126" s="546" t="s">
        <v>58</v>
      </c>
      <c r="B126" s="547"/>
      <c r="C126" s="387" t="s">
        <v>64</v>
      </c>
      <c r="D126" s="569"/>
      <c r="E126" s="569"/>
      <c r="F126" s="570"/>
      <c r="G126" s="540" t="s">
        <v>414</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58.5" customHeight="1" thickBot="1" x14ac:dyDescent="0.2">
      <c r="A127" s="548"/>
      <c r="B127" s="549"/>
      <c r="C127" s="356" t="s">
        <v>68</v>
      </c>
      <c r="D127" s="357"/>
      <c r="E127" s="357"/>
      <c r="F127" s="358"/>
      <c r="G127" s="359" t="s">
        <v>413</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96.75" customHeight="1" thickBot="1" x14ac:dyDescent="0.2">
      <c r="A129" s="568" t="s">
        <v>420</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96.75" customHeight="1" thickBot="1" x14ac:dyDescent="0.2">
      <c r="A131" s="543" t="s">
        <v>306</v>
      </c>
      <c r="B131" s="544"/>
      <c r="C131" s="544"/>
      <c r="D131" s="544"/>
      <c r="E131" s="545"/>
      <c r="F131" s="562" t="s">
        <v>423</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6.75" customHeight="1" thickBot="1" x14ac:dyDescent="0.2">
      <c r="A133" s="426" t="s">
        <v>421</v>
      </c>
      <c r="B133" s="427"/>
      <c r="C133" s="427"/>
      <c r="D133" s="427"/>
      <c r="E133" s="428"/>
      <c r="F133" s="565" t="s">
        <v>422</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6.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399" t="s">
        <v>224</v>
      </c>
      <c r="B137" s="400"/>
      <c r="C137" s="400"/>
      <c r="D137" s="400"/>
      <c r="E137" s="400"/>
      <c r="F137" s="400"/>
      <c r="G137" s="413" t="s">
        <v>380</v>
      </c>
      <c r="H137" s="414"/>
      <c r="I137" s="414"/>
      <c r="J137" s="414"/>
      <c r="K137" s="414"/>
      <c r="L137" s="414"/>
      <c r="M137" s="414"/>
      <c r="N137" s="414"/>
      <c r="O137" s="414"/>
      <c r="P137" s="415"/>
      <c r="Q137" s="400" t="s">
        <v>225</v>
      </c>
      <c r="R137" s="400"/>
      <c r="S137" s="400"/>
      <c r="T137" s="400"/>
      <c r="U137" s="400"/>
      <c r="V137" s="400"/>
      <c r="W137" s="429" t="s">
        <v>379</v>
      </c>
      <c r="X137" s="414"/>
      <c r="Y137" s="414"/>
      <c r="Z137" s="414"/>
      <c r="AA137" s="414"/>
      <c r="AB137" s="414"/>
      <c r="AC137" s="414"/>
      <c r="AD137" s="414"/>
      <c r="AE137" s="414"/>
      <c r="AF137" s="415"/>
      <c r="AG137" s="400" t="s">
        <v>226</v>
      </c>
      <c r="AH137" s="400"/>
      <c r="AI137" s="400"/>
      <c r="AJ137" s="400"/>
      <c r="AK137" s="400"/>
      <c r="AL137" s="400"/>
      <c r="AM137" s="396">
        <v>90</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t="s">
        <v>385</v>
      </c>
      <c r="H138" s="417"/>
      <c r="I138" s="417"/>
      <c r="J138" s="417"/>
      <c r="K138" s="417"/>
      <c r="L138" s="417"/>
      <c r="M138" s="417"/>
      <c r="N138" s="417"/>
      <c r="O138" s="417"/>
      <c r="P138" s="418"/>
      <c r="Q138" s="402" t="s">
        <v>228</v>
      </c>
      <c r="R138" s="402"/>
      <c r="S138" s="402"/>
      <c r="T138" s="402"/>
      <c r="U138" s="402"/>
      <c r="V138" s="402"/>
      <c r="W138" s="416" t="s">
        <v>386</v>
      </c>
      <c r="X138" s="417"/>
      <c r="Y138" s="417"/>
      <c r="Z138" s="417"/>
      <c r="AA138" s="417"/>
      <c r="AB138" s="417"/>
      <c r="AC138" s="417"/>
      <c r="AD138" s="417"/>
      <c r="AE138" s="417"/>
      <c r="AF138" s="418"/>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83" t="s">
        <v>428</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429</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21"/>
      <c r="B179" s="535"/>
      <c r="C179" s="535"/>
      <c r="D179" s="535"/>
      <c r="E179" s="535"/>
      <c r="F179" s="536"/>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21"/>
      <c r="B180" s="535"/>
      <c r="C180" s="535"/>
      <c r="D180" s="535"/>
      <c r="E180" s="535"/>
      <c r="F180" s="536"/>
      <c r="G180" s="91" t="s">
        <v>426</v>
      </c>
      <c r="H180" s="92"/>
      <c r="I180" s="92"/>
      <c r="J180" s="92"/>
      <c r="K180" s="93"/>
      <c r="L180" s="94" t="s">
        <v>427</v>
      </c>
      <c r="M180" s="95"/>
      <c r="N180" s="95"/>
      <c r="O180" s="95"/>
      <c r="P180" s="95"/>
      <c r="Q180" s="95"/>
      <c r="R180" s="95"/>
      <c r="S180" s="95"/>
      <c r="T180" s="95"/>
      <c r="U180" s="95"/>
      <c r="V180" s="95"/>
      <c r="W180" s="95"/>
      <c r="X180" s="96"/>
      <c r="Y180" s="97">
        <v>6433</v>
      </c>
      <c r="Z180" s="98"/>
      <c r="AA180" s="98"/>
      <c r="AB180" s="99"/>
      <c r="AC180" s="91" t="s">
        <v>430</v>
      </c>
      <c r="AD180" s="92"/>
      <c r="AE180" s="92"/>
      <c r="AF180" s="92"/>
      <c r="AG180" s="93"/>
      <c r="AH180" s="94" t="s">
        <v>431</v>
      </c>
      <c r="AI180" s="95"/>
      <c r="AJ180" s="95"/>
      <c r="AK180" s="95"/>
      <c r="AL180" s="95"/>
      <c r="AM180" s="95"/>
      <c r="AN180" s="95"/>
      <c r="AO180" s="95"/>
      <c r="AP180" s="95"/>
      <c r="AQ180" s="95"/>
      <c r="AR180" s="95"/>
      <c r="AS180" s="95"/>
      <c r="AT180" s="96"/>
      <c r="AU180" s="97">
        <v>1558</v>
      </c>
      <c r="AV180" s="98"/>
      <c r="AW180" s="98"/>
      <c r="AX180" s="395"/>
    </row>
    <row r="181" spans="1:50" ht="24.75" customHeight="1" x14ac:dyDescent="0.15">
      <c r="A181" s="121"/>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1"/>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21"/>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1"/>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1"/>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21"/>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21"/>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21"/>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1"/>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1"/>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6433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1558</v>
      </c>
      <c r="AV190" s="80"/>
      <c r="AW190" s="80"/>
      <c r="AX190" s="82"/>
    </row>
    <row r="191" spans="1:50" ht="30" customHeight="1" x14ac:dyDescent="0.15">
      <c r="A191" s="121"/>
      <c r="B191" s="535"/>
      <c r="C191" s="535"/>
      <c r="D191" s="535"/>
      <c r="E191" s="535"/>
      <c r="F191" s="536"/>
      <c r="G191" s="383" t="s">
        <v>432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359</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21"/>
      <c r="B192" s="535"/>
      <c r="C192" s="535"/>
      <c r="D192" s="535"/>
      <c r="E192" s="535"/>
      <c r="F192" s="536"/>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21"/>
      <c r="B193" s="535"/>
      <c r="C193" s="535"/>
      <c r="D193" s="535"/>
      <c r="E193" s="535"/>
      <c r="F193" s="536"/>
      <c r="G193" s="91" t="s">
        <v>433</v>
      </c>
      <c r="H193" s="92"/>
      <c r="I193" s="92"/>
      <c r="J193" s="92"/>
      <c r="K193" s="93"/>
      <c r="L193" s="94" t="s">
        <v>434</v>
      </c>
      <c r="M193" s="95"/>
      <c r="N193" s="95"/>
      <c r="O193" s="95"/>
      <c r="P193" s="95"/>
      <c r="Q193" s="95"/>
      <c r="R193" s="95"/>
      <c r="S193" s="95"/>
      <c r="T193" s="95"/>
      <c r="U193" s="95"/>
      <c r="V193" s="95"/>
      <c r="W193" s="95"/>
      <c r="X193" s="96"/>
      <c r="Y193" s="97">
        <v>8</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5"/>
    </row>
    <row r="194" spans="1:50" ht="24.75" customHeight="1" x14ac:dyDescent="0.15">
      <c r="A194" s="121"/>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1"/>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1"/>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21"/>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1"/>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1"/>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1"/>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1"/>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1"/>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1"/>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1"/>
      <c r="B204" s="535"/>
      <c r="C204" s="535"/>
      <c r="D204" s="535"/>
      <c r="E204" s="535"/>
      <c r="F204" s="536"/>
      <c r="G204" s="383" t="s">
        <v>435</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360</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121"/>
      <c r="B205" s="535"/>
      <c r="C205" s="535"/>
      <c r="D205" s="535"/>
      <c r="E205" s="535"/>
      <c r="F205" s="536"/>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15">
      <c r="A206" s="121"/>
      <c r="B206" s="535"/>
      <c r="C206" s="535"/>
      <c r="D206" s="535"/>
      <c r="E206" s="535"/>
      <c r="F206" s="536"/>
      <c r="G206" s="91" t="s">
        <v>426</v>
      </c>
      <c r="H206" s="92"/>
      <c r="I206" s="92"/>
      <c r="J206" s="92"/>
      <c r="K206" s="93"/>
      <c r="L206" s="94" t="s">
        <v>436</v>
      </c>
      <c r="M206" s="95"/>
      <c r="N206" s="95"/>
      <c r="O206" s="95"/>
      <c r="P206" s="95"/>
      <c r="Q206" s="95"/>
      <c r="R206" s="95"/>
      <c r="S206" s="95"/>
      <c r="T206" s="95"/>
      <c r="U206" s="95"/>
      <c r="V206" s="95"/>
      <c r="W206" s="95"/>
      <c r="X206" s="96"/>
      <c r="Y206" s="97">
        <v>1833</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5"/>
    </row>
    <row r="207" spans="1:50" ht="24.75" customHeight="1" x14ac:dyDescent="0.15">
      <c r="A207" s="121"/>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1"/>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1"/>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1"/>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1"/>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1"/>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1"/>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1"/>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1"/>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1"/>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1833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1"/>
      <c r="B217" s="535"/>
      <c r="C217" s="535"/>
      <c r="D217" s="535"/>
      <c r="E217" s="535"/>
      <c r="F217" s="536"/>
      <c r="G217" s="383" t="s">
        <v>437</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361</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121"/>
      <c r="B218" s="535"/>
      <c r="C218" s="535"/>
      <c r="D218" s="535"/>
      <c r="E218" s="535"/>
      <c r="F218" s="536"/>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15">
      <c r="A219" s="121"/>
      <c r="B219" s="535"/>
      <c r="C219" s="535"/>
      <c r="D219" s="535"/>
      <c r="E219" s="535"/>
      <c r="F219" s="536"/>
      <c r="G219" s="91" t="s">
        <v>430</v>
      </c>
      <c r="H219" s="92"/>
      <c r="I219" s="92"/>
      <c r="J219" s="92"/>
      <c r="K219" s="93"/>
      <c r="L219" s="94" t="s">
        <v>438</v>
      </c>
      <c r="M219" s="95"/>
      <c r="N219" s="95"/>
      <c r="O219" s="95"/>
      <c r="P219" s="95"/>
      <c r="Q219" s="95"/>
      <c r="R219" s="95"/>
      <c r="S219" s="95"/>
      <c r="T219" s="95"/>
      <c r="U219" s="95"/>
      <c r="V219" s="95"/>
      <c r="W219" s="95"/>
      <c r="X219" s="96"/>
      <c r="Y219" s="97">
        <v>714</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5"/>
    </row>
    <row r="220" spans="1:50" ht="24.75" customHeight="1" x14ac:dyDescent="0.15">
      <c r="A220" s="121"/>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1"/>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1"/>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1"/>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1"/>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1"/>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1"/>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1"/>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1"/>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1"/>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714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0" t="s">
        <v>320</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1" t="s">
        <v>439</v>
      </c>
      <c r="D236" s="107"/>
      <c r="E236" s="107"/>
      <c r="F236" s="107"/>
      <c r="G236" s="107"/>
      <c r="H236" s="107"/>
      <c r="I236" s="107"/>
      <c r="J236" s="107"/>
      <c r="K236" s="107"/>
      <c r="L236" s="107"/>
      <c r="M236" s="111" t="s">
        <v>441</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6433</v>
      </c>
      <c r="AL236" s="109"/>
      <c r="AM236" s="109"/>
      <c r="AN236" s="109"/>
      <c r="AO236" s="109"/>
      <c r="AP236" s="110"/>
      <c r="AQ236" s="111" t="s">
        <v>442</v>
      </c>
      <c r="AR236" s="107"/>
      <c r="AS236" s="107"/>
      <c r="AT236" s="107"/>
      <c r="AU236" s="108" t="s">
        <v>443</v>
      </c>
      <c r="AV236" s="109"/>
      <c r="AW236" s="109"/>
      <c r="AX236" s="110"/>
    </row>
    <row r="237" spans="1:50" ht="24" customHeight="1" x14ac:dyDescent="0.15">
      <c r="A237" s="106">
        <v>2</v>
      </c>
      <c r="B237" s="106">
        <v>1</v>
      </c>
      <c r="C237" s="111" t="s">
        <v>440</v>
      </c>
      <c r="D237" s="107"/>
      <c r="E237" s="107"/>
      <c r="F237" s="107"/>
      <c r="G237" s="107"/>
      <c r="H237" s="107"/>
      <c r="I237" s="107"/>
      <c r="J237" s="107"/>
      <c r="K237" s="107"/>
      <c r="L237" s="107"/>
      <c r="M237" s="111" t="s">
        <v>441</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5509</v>
      </c>
      <c r="AL237" s="109"/>
      <c r="AM237" s="109"/>
      <c r="AN237" s="109"/>
      <c r="AO237" s="109"/>
      <c r="AP237" s="110"/>
      <c r="AQ237" s="111" t="s">
        <v>442</v>
      </c>
      <c r="AR237" s="107"/>
      <c r="AS237" s="107"/>
      <c r="AT237" s="107"/>
      <c r="AU237" s="108" t="s">
        <v>442</v>
      </c>
      <c r="AV237" s="109"/>
      <c r="AW237" s="109"/>
      <c r="AX237" s="110"/>
    </row>
    <row r="238" spans="1:50" ht="24" customHeight="1" x14ac:dyDescent="0.15">
      <c r="A238" s="106">
        <v>3</v>
      </c>
      <c r="B238" s="106">
        <v>1</v>
      </c>
      <c r="C238" s="107"/>
      <c r="D238" s="107"/>
      <c r="E238" s="107"/>
      <c r="F238" s="107"/>
      <c r="G238" s="107"/>
      <c r="H238" s="107"/>
      <c r="I238" s="107"/>
      <c r="J238" s="107"/>
      <c r="K238" s="107"/>
      <c r="L238" s="107"/>
      <c r="M238" s="120"/>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364</v>
      </c>
      <c r="D268" s="112"/>
      <c r="E268" s="112"/>
      <c r="F268" s="112"/>
      <c r="G268" s="112"/>
      <c r="H268" s="112"/>
      <c r="I268" s="112"/>
      <c r="J268" s="112"/>
      <c r="K268" s="112"/>
      <c r="L268" s="112"/>
      <c r="M268" s="112" t="s">
        <v>365</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366</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440</v>
      </c>
      <c r="D269" s="107"/>
      <c r="E269" s="107"/>
      <c r="F269" s="107"/>
      <c r="G269" s="107"/>
      <c r="H269" s="107"/>
      <c r="I269" s="107"/>
      <c r="J269" s="107"/>
      <c r="K269" s="107"/>
      <c r="L269" s="107"/>
      <c r="M269" s="111" t="s">
        <v>444</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8</v>
      </c>
      <c r="AL269" s="109"/>
      <c r="AM269" s="109"/>
      <c r="AN269" s="109"/>
      <c r="AO269" s="109"/>
      <c r="AP269" s="110"/>
      <c r="AQ269" s="111" t="s">
        <v>445</v>
      </c>
      <c r="AR269" s="107"/>
      <c r="AS269" s="107"/>
      <c r="AT269" s="107"/>
      <c r="AU269" s="108" t="s">
        <v>442</v>
      </c>
      <c r="AV269" s="109"/>
      <c r="AW269" s="109"/>
      <c r="AX269" s="110"/>
    </row>
    <row r="270" spans="1:50" ht="24"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364</v>
      </c>
      <c r="D301" s="112"/>
      <c r="E301" s="112"/>
      <c r="F301" s="112"/>
      <c r="G301" s="112"/>
      <c r="H301" s="112"/>
      <c r="I301" s="112"/>
      <c r="J301" s="112"/>
      <c r="K301" s="112"/>
      <c r="L301" s="112"/>
      <c r="M301" s="112" t="s">
        <v>365</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366</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11" t="s">
        <v>446</v>
      </c>
      <c r="D302" s="107"/>
      <c r="E302" s="107"/>
      <c r="F302" s="107"/>
      <c r="G302" s="107"/>
      <c r="H302" s="107"/>
      <c r="I302" s="107"/>
      <c r="J302" s="107"/>
      <c r="K302" s="107"/>
      <c r="L302" s="107"/>
      <c r="M302" s="111" t="s">
        <v>457</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1833</v>
      </c>
      <c r="AL302" s="109"/>
      <c r="AM302" s="109"/>
      <c r="AN302" s="109"/>
      <c r="AO302" s="109"/>
      <c r="AP302" s="110"/>
      <c r="AQ302" s="111" t="s">
        <v>442</v>
      </c>
      <c r="AR302" s="107"/>
      <c r="AS302" s="107"/>
      <c r="AT302" s="107"/>
      <c r="AU302" s="108" t="s">
        <v>442</v>
      </c>
      <c r="AV302" s="109"/>
      <c r="AW302" s="109"/>
      <c r="AX302" s="110"/>
    </row>
    <row r="303" spans="1:50" ht="24" customHeight="1" x14ac:dyDescent="0.15">
      <c r="A303" s="106">
        <v>2</v>
      </c>
      <c r="B303" s="106">
        <v>1</v>
      </c>
      <c r="C303" s="111" t="s">
        <v>447</v>
      </c>
      <c r="D303" s="107"/>
      <c r="E303" s="107"/>
      <c r="F303" s="107"/>
      <c r="G303" s="107"/>
      <c r="H303" s="107"/>
      <c r="I303" s="107"/>
      <c r="J303" s="107"/>
      <c r="K303" s="107"/>
      <c r="L303" s="107"/>
      <c r="M303" s="111" t="s">
        <v>458</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945</v>
      </c>
      <c r="AL303" s="109"/>
      <c r="AM303" s="109"/>
      <c r="AN303" s="109"/>
      <c r="AO303" s="109"/>
      <c r="AP303" s="110"/>
      <c r="AQ303" s="111" t="s">
        <v>379</v>
      </c>
      <c r="AR303" s="107"/>
      <c r="AS303" s="107"/>
      <c r="AT303" s="107"/>
      <c r="AU303" s="108" t="s">
        <v>379</v>
      </c>
      <c r="AV303" s="109"/>
      <c r="AW303" s="109"/>
      <c r="AX303" s="110"/>
    </row>
    <row r="304" spans="1:50" ht="24" customHeight="1" x14ac:dyDescent="0.15">
      <c r="A304" s="106">
        <v>3</v>
      </c>
      <c r="B304" s="106">
        <v>1</v>
      </c>
      <c r="C304" s="111" t="s">
        <v>448</v>
      </c>
      <c r="D304" s="107"/>
      <c r="E304" s="107"/>
      <c r="F304" s="107"/>
      <c r="G304" s="107"/>
      <c r="H304" s="107"/>
      <c r="I304" s="107"/>
      <c r="J304" s="107"/>
      <c r="K304" s="107"/>
      <c r="L304" s="107"/>
      <c r="M304" s="111" t="s">
        <v>459</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932</v>
      </c>
      <c r="AL304" s="109"/>
      <c r="AM304" s="109"/>
      <c r="AN304" s="109"/>
      <c r="AO304" s="109"/>
      <c r="AP304" s="110"/>
      <c r="AQ304" s="111" t="s">
        <v>379</v>
      </c>
      <c r="AR304" s="107"/>
      <c r="AS304" s="107"/>
      <c r="AT304" s="107"/>
      <c r="AU304" s="108" t="s">
        <v>379</v>
      </c>
      <c r="AV304" s="109"/>
      <c r="AW304" s="109"/>
      <c r="AX304" s="110"/>
    </row>
    <row r="305" spans="1:50" ht="24" customHeight="1" x14ac:dyDescent="0.15">
      <c r="A305" s="106">
        <v>4</v>
      </c>
      <c r="B305" s="106">
        <v>1</v>
      </c>
      <c r="C305" s="111" t="s">
        <v>449</v>
      </c>
      <c r="D305" s="107"/>
      <c r="E305" s="107"/>
      <c r="F305" s="107"/>
      <c r="G305" s="107"/>
      <c r="H305" s="107"/>
      <c r="I305" s="107"/>
      <c r="J305" s="107"/>
      <c r="K305" s="107"/>
      <c r="L305" s="107"/>
      <c r="M305" s="111" t="s">
        <v>460</v>
      </c>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v>714</v>
      </c>
      <c r="AL305" s="109"/>
      <c r="AM305" s="109"/>
      <c r="AN305" s="109"/>
      <c r="AO305" s="109"/>
      <c r="AP305" s="110"/>
      <c r="AQ305" s="111" t="s">
        <v>379</v>
      </c>
      <c r="AR305" s="107"/>
      <c r="AS305" s="107"/>
      <c r="AT305" s="107"/>
      <c r="AU305" s="108" t="s">
        <v>379</v>
      </c>
      <c r="AV305" s="109"/>
      <c r="AW305" s="109"/>
      <c r="AX305" s="110"/>
    </row>
    <row r="306" spans="1:50" ht="24" customHeight="1" x14ac:dyDescent="0.15">
      <c r="A306" s="106">
        <v>5</v>
      </c>
      <c r="B306" s="106">
        <v>1</v>
      </c>
      <c r="C306" s="111" t="s">
        <v>450</v>
      </c>
      <c r="D306" s="107"/>
      <c r="E306" s="107"/>
      <c r="F306" s="107"/>
      <c r="G306" s="107"/>
      <c r="H306" s="107"/>
      <c r="I306" s="107"/>
      <c r="J306" s="107"/>
      <c r="K306" s="107"/>
      <c r="L306" s="107"/>
      <c r="M306" s="111" t="s">
        <v>461</v>
      </c>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v>632</v>
      </c>
      <c r="AL306" s="109"/>
      <c r="AM306" s="109"/>
      <c r="AN306" s="109"/>
      <c r="AO306" s="109"/>
      <c r="AP306" s="110"/>
      <c r="AQ306" s="111" t="s">
        <v>379</v>
      </c>
      <c r="AR306" s="107"/>
      <c r="AS306" s="107"/>
      <c r="AT306" s="107"/>
      <c r="AU306" s="108" t="s">
        <v>379</v>
      </c>
      <c r="AV306" s="109"/>
      <c r="AW306" s="109"/>
      <c r="AX306" s="110"/>
    </row>
    <row r="307" spans="1:50" ht="24" customHeight="1" x14ac:dyDescent="0.15">
      <c r="A307" s="106">
        <v>6</v>
      </c>
      <c r="B307" s="106">
        <v>1</v>
      </c>
      <c r="C307" s="111" t="s">
        <v>451</v>
      </c>
      <c r="D307" s="107"/>
      <c r="E307" s="107"/>
      <c r="F307" s="107"/>
      <c r="G307" s="107"/>
      <c r="H307" s="107"/>
      <c r="I307" s="107"/>
      <c r="J307" s="107"/>
      <c r="K307" s="107"/>
      <c r="L307" s="107"/>
      <c r="M307" s="111" t="s">
        <v>459</v>
      </c>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v>486</v>
      </c>
      <c r="AL307" s="109"/>
      <c r="AM307" s="109"/>
      <c r="AN307" s="109"/>
      <c r="AO307" s="109"/>
      <c r="AP307" s="110"/>
      <c r="AQ307" s="111" t="s">
        <v>379</v>
      </c>
      <c r="AR307" s="107"/>
      <c r="AS307" s="107"/>
      <c r="AT307" s="107"/>
      <c r="AU307" s="108" t="s">
        <v>379</v>
      </c>
      <c r="AV307" s="109"/>
      <c r="AW307" s="109"/>
      <c r="AX307" s="110"/>
    </row>
    <row r="308" spans="1:50" ht="24" customHeight="1" x14ac:dyDescent="0.15">
      <c r="A308" s="106">
        <v>7</v>
      </c>
      <c r="B308" s="106">
        <v>1</v>
      </c>
      <c r="C308" s="111" t="s">
        <v>452</v>
      </c>
      <c r="D308" s="107"/>
      <c r="E308" s="107"/>
      <c r="F308" s="107"/>
      <c r="G308" s="107"/>
      <c r="H308" s="107"/>
      <c r="I308" s="107"/>
      <c r="J308" s="107"/>
      <c r="K308" s="107"/>
      <c r="L308" s="107"/>
      <c r="M308" s="117" t="s">
        <v>456</v>
      </c>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9"/>
      <c r="AK308" s="108">
        <v>407</v>
      </c>
      <c r="AL308" s="109"/>
      <c r="AM308" s="109"/>
      <c r="AN308" s="109"/>
      <c r="AO308" s="109"/>
      <c r="AP308" s="110"/>
      <c r="AQ308" s="111" t="s">
        <v>379</v>
      </c>
      <c r="AR308" s="107"/>
      <c r="AS308" s="107"/>
      <c r="AT308" s="107"/>
      <c r="AU308" s="108" t="s">
        <v>379</v>
      </c>
      <c r="AV308" s="109"/>
      <c r="AW308" s="109"/>
      <c r="AX308" s="110"/>
    </row>
    <row r="309" spans="1:50" ht="24" customHeight="1" x14ac:dyDescent="0.15">
      <c r="A309" s="106">
        <v>8</v>
      </c>
      <c r="B309" s="106">
        <v>1</v>
      </c>
      <c r="C309" s="111" t="s">
        <v>453</v>
      </c>
      <c r="D309" s="107"/>
      <c r="E309" s="107"/>
      <c r="F309" s="107"/>
      <c r="G309" s="107"/>
      <c r="H309" s="107"/>
      <c r="I309" s="107"/>
      <c r="J309" s="107"/>
      <c r="K309" s="107"/>
      <c r="L309" s="107"/>
      <c r="M309" s="107" t="s">
        <v>456</v>
      </c>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v>104</v>
      </c>
      <c r="AL309" s="109"/>
      <c r="AM309" s="109"/>
      <c r="AN309" s="109"/>
      <c r="AO309" s="109"/>
      <c r="AP309" s="110"/>
      <c r="AQ309" s="111" t="s">
        <v>379</v>
      </c>
      <c r="AR309" s="107"/>
      <c r="AS309" s="107"/>
      <c r="AT309" s="107"/>
      <c r="AU309" s="108" t="s">
        <v>379</v>
      </c>
      <c r="AV309" s="109"/>
      <c r="AW309" s="109"/>
      <c r="AX309" s="110"/>
    </row>
    <row r="310" spans="1:50" ht="24" customHeight="1" x14ac:dyDescent="0.15">
      <c r="A310" s="106">
        <v>9</v>
      </c>
      <c r="B310" s="106">
        <v>1</v>
      </c>
      <c r="C310" s="111" t="s">
        <v>454</v>
      </c>
      <c r="D310" s="107"/>
      <c r="E310" s="107"/>
      <c r="F310" s="107"/>
      <c r="G310" s="107"/>
      <c r="H310" s="107"/>
      <c r="I310" s="107"/>
      <c r="J310" s="107"/>
      <c r="K310" s="107"/>
      <c r="L310" s="107"/>
      <c r="M310" s="107" t="s">
        <v>456</v>
      </c>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v>102</v>
      </c>
      <c r="AL310" s="109"/>
      <c r="AM310" s="109"/>
      <c r="AN310" s="109"/>
      <c r="AO310" s="109"/>
      <c r="AP310" s="110"/>
      <c r="AQ310" s="111" t="s">
        <v>379</v>
      </c>
      <c r="AR310" s="107"/>
      <c r="AS310" s="107"/>
      <c r="AT310" s="107"/>
      <c r="AU310" s="108" t="s">
        <v>379</v>
      </c>
      <c r="AV310" s="109"/>
      <c r="AW310" s="109"/>
      <c r="AX310" s="110"/>
    </row>
    <row r="311" spans="1:50" ht="24" customHeight="1" x14ac:dyDescent="0.15">
      <c r="A311" s="106">
        <v>10</v>
      </c>
      <c r="B311" s="106">
        <v>1</v>
      </c>
      <c r="C311" s="111" t="s">
        <v>455</v>
      </c>
      <c r="D311" s="107"/>
      <c r="E311" s="107"/>
      <c r="F311" s="107"/>
      <c r="G311" s="107"/>
      <c r="H311" s="107"/>
      <c r="I311" s="107"/>
      <c r="J311" s="107"/>
      <c r="K311" s="107"/>
      <c r="L311" s="107"/>
      <c r="M311" s="107" t="s">
        <v>456</v>
      </c>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v>31</v>
      </c>
      <c r="AL311" s="109"/>
      <c r="AM311" s="109"/>
      <c r="AN311" s="109"/>
      <c r="AO311" s="109"/>
      <c r="AP311" s="110"/>
      <c r="AQ311" s="111" t="s">
        <v>379</v>
      </c>
      <c r="AR311" s="107"/>
      <c r="AS311" s="107"/>
      <c r="AT311" s="107"/>
      <c r="AU311" s="108" t="s">
        <v>379</v>
      </c>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364</v>
      </c>
      <c r="D334" s="112"/>
      <c r="E334" s="112"/>
      <c r="F334" s="112"/>
      <c r="G334" s="112"/>
      <c r="H334" s="112"/>
      <c r="I334" s="112"/>
      <c r="J334" s="112"/>
      <c r="K334" s="112"/>
      <c r="L334" s="112"/>
      <c r="M334" s="112" t="s">
        <v>365</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366</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11" t="s">
        <v>449</v>
      </c>
      <c r="D335" s="107"/>
      <c r="E335" s="107"/>
      <c r="F335" s="107"/>
      <c r="G335" s="107"/>
      <c r="H335" s="107"/>
      <c r="I335" s="107"/>
      <c r="J335" s="107"/>
      <c r="K335" s="107"/>
      <c r="L335" s="107"/>
      <c r="M335" s="111" t="s">
        <v>462</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714</v>
      </c>
      <c r="AL335" s="109"/>
      <c r="AM335" s="109"/>
      <c r="AN335" s="109"/>
      <c r="AO335" s="109"/>
      <c r="AP335" s="110"/>
      <c r="AQ335" s="111" t="s">
        <v>463</v>
      </c>
      <c r="AR335" s="107"/>
      <c r="AS335" s="107"/>
      <c r="AT335" s="107"/>
      <c r="AU335" s="108" t="s">
        <v>442</v>
      </c>
      <c r="AV335" s="109"/>
      <c r="AW335" s="109"/>
      <c r="AX335" s="110"/>
    </row>
    <row r="336" spans="1:50" ht="24" customHeight="1" x14ac:dyDescent="0.15">
      <c r="A336" s="106">
        <v>2</v>
      </c>
      <c r="B336" s="106">
        <v>1</v>
      </c>
      <c r="C336" s="111" t="s">
        <v>450</v>
      </c>
      <c r="D336" s="107"/>
      <c r="E336" s="107"/>
      <c r="F336" s="107"/>
      <c r="G336" s="107"/>
      <c r="H336" s="107"/>
      <c r="I336" s="107"/>
      <c r="J336" s="107"/>
      <c r="K336" s="107"/>
      <c r="L336" s="107"/>
      <c r="M336" s="111" t="s">
        <v>434</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98</v>
      </c>
      <c r="AL336" s="109"/>
      <c r="AM336" s="109"/>
      <c r="AN336" s="109"/>
      <c r="AO336" s="109"/>
      <c r="AP336" s="110"/>
      <c r="AQ336" s="111" t="s">
        <v>442</v>
      </c>
      <c r="AR336" s="107"/>
      <c r="AS336" s="107"/>
      <c r="AT336" s="107"/>
      <c r="AU336" s="108" t="s">
        <v>442</v>
      </c>
      <c r="AV336" s="109"/>
      <c r="AW336" s="109"/>
      <c r="AX336" s="110"/>
    </row>
    <row r="337" spans="1:50" ht="24"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364</v>
      </c>
      <c r="D367" s="112"/>
      <c r="E367" s="112"/>
      <c r="F367" s="112"/>
      <c r="G367" s="112"/>
      <c r="H367" s="112"/>
      <c r="I367" s="112"/>
      <c r="J367" s="112"/>
      <c r="K367" s="112"/>
      <c r="L367" s="112"/>
      <c r="M367" s="112" t="s">
        <v>365</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366</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111" t="s">
        <v>464</v>
      </c>
      <c r="D368" s="107"/>
      <c r="E368" s="107"/>
      <c r="F368" s="107"/>
      <c r="G368" s="107"/>
      <c r="H368" s="107"/>
      <c r="I368" s="107"/>
      <c r="J368" s="107"/>
      <c r="K368" s="107"/>
      <c r="L368" s="107"/>
      <c r="M368" s="111" t="s">
        <v>474</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1558</v>
      </c>
      <c r="AL368" s="109"/>
      <c r="AM368" s="109"/>
      <c r="AN368" s="109"/>
      <c r="AO368" s="109"/>
      <c r="AP368" s="110"/>
      <c r="AQ368" s="111" t="s">
        <v>442</v>
      </c>
      <c r="AR368" s="107"/>
      <c r="AS368" s="107"/>
      <c r="AT368" s="107"/>
      <c r="AU368" s="108" t="s">
        <v>442</v>
      </c>
      <c r="AV368" s="109"/>
      <c r="AW368" s="109"/>
      <c r="AX368" s="110"/>
    </row>
    <row r="369" spans="1:50" ht="24" customHeight="1" x14ac:dyDescent="0.15">
      <c r="A369" s="106">
        <v>2</v>
      </c>
      <c r="B369" s="106">
        <v>1</v>
      </c>
      <c r="C369" s="111" t="s">
        <v>465</v>
      </c>
      <c r="D369" s="107"/>
      <c r="E369" s="107"/>
      <c r="F369" s="107"/>
      <c r="G369" s="107"/>
      <c r="H369" s="107"/>
      <c r="I369" s="107"/>
      <c r="J369" s="107"/>
      <c r="K369" s="107"/>
      <c r="L369" s="107"/>
      <c r="M369" s="111" t="s">
        <v>475</v>
      </c>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v>1067</v>
      </c>
      <c r="AL369" s="109"/>
      <c r="AM369" s="109"/>
      <c r="AN369" s="109"/>
      <c r="AO369" s="109"/>
      <c r="AP369" s="110"/>
      <c r="AQ369" s="111" t="s">
        <v>442</v>
      </c>
      <c r="AR369" s="107"/>
      <c r="AS369" s="107"/>
      <c r="AT369" s="107"/>
      <c r="AU369" s="108" t="s">
        <v>442</v>
      </c>
      <c r="AV369" s="109"/>
      <c r="AW369" s="109"/>
      <c r="AX369" s="110"/>
    </row>
    <row r="370" spans="1:50" ht="24" customHeight="1" x14ac:dyDescent="0.15">
      <c r="A370" s="106">
        <v>3</v>
      </c>
      <c r="B370" s="106">
        <v>1</v>
      </c>
      <c r="C370" s="111" t="s">
        <v>466</v>
      </c>
      <c r="D370" s="107"/>
      <c r="E370" s="107"/>
      <c r="F370" s="107"/>
      <c r="G370" s="107"/>
      <c r="H370" s="107"/>
      <c r="I370" s="107"/>
      <c r="J370" s="107"/>
      <c r="K370" s="107"/>
      <c r="L370" s="107"/>
      <c r="M370" s="111" t="s">
        <v>476</v>
      </c>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v>1008</v>
      </c>
      <c r="AL370" s="109"/>
      <c r="AM370" s="109"/>
      <c r="AN370" s="109"/>
      <c r="AO370" s="109"/>
      <c r="AP370" s="110"/>
      <c r="AQ370" s="111" t="s">
        <v>442</v>
      </c>
      <c r="AR370" s="107"/>
      <c r="AS370" s="107"/>
      <c r="AT370" s="107"/>
      <c r="AU370" s="108" t="s">
        <v>442</v>
      </c>
      <c r="AV370" s="109"/>
      <c r="AW370" s="109"/>
      <c r="AX370" s="110"/>
    </row>
    <row r="371" spans="1:50" ht="24" customHeight="1" x14ac:dyDescent="0.15">
      <c r="A371" s="106">
        <v>4</v>
      </c>
      <c r="B371" s="106">
        <v>1</v>
      </c>
      <c r="C371" s="111" t="s">
        <v>467</v>
      </c>
      <c r="D371" s="107"/>
      <c r="E371" s="107"/>
      <c r="F371" s="107"/>
      <c r="G371" s="107"/>
      <c r="H371" s="107"/>
      <c r="I371" s="107"/>
      <c r="J371" s="107"/>
      <c r="K371" s="107"/>
      <c r="L371" s="107"/>
      <c r="M371" s="111" t="s">
        <v>477</v>
      </c>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v>945</v>
      </c>
      <c r="AL371" s="109"/>
      <c r="AM371" s="109"/>
      <c r="AN371" s="109"/>
      <c r="AO371" s="109"/>
      <c r="AP371" s="110"/>
      <c r="AQ371" s="111" t="s">
        <v>442</v>
      </c>
      <c r="AR371" s="107"/>
      <c r="AS371" s="107"/>
      <c r="AT371" s="107"/>
      <c r="AU371" s="108" t="s">
        <v>442</v>
      </c>
      <c r="AV371" s="109"/>
      <c r="AW371" s="109"/>
      <c r="AX371" s="110"/>
    </row>
    <row r="372" spans="1:50" ht="24" customHeight="1" x14ac:dyDescent="0.15">
      <c r="A372" s="106">
        <v>5</v>
      </c>
      <c r="B372" s="106">
        <v>1</v>
      </c>
      <c r="C372" s="111" t="s">
        <v>468</v>
      </c>
      <c r="D372" s="107"/>
      <c r="E372" s="107"/>
      <c r="F372" s="107"/>
      <c r="G372" s="107"/>
      <c r="H372" s="107"/>
      <c r="I372" s="107"/>
      <c r="J372" s="107"/>
      <c r="K372" s="107"/>
      <c r="L372" s="107"/>
      <c r="M372" s="111" t="s">
        <v>478</v>
      </c>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v>771</v>
      </c>
      <c r="AL372" s="109"/>
      <c r="AM372" s="109"/>
      <c r="AN372" s="109"/>
      <c r="AO372" s="109"/>
      <c r="AP372" s="110"/>
      <c r="AQ372" s="111" t="s">
        <v>442</v>
      </c>
      <c r="AR372" s="107"/>
      <c r="AS372" s="107"/>
      <c r="AT372" s="107"/>
      <c r="AU372" s="108" t="s">
        <v>442</v>
      </c>
      <c r="AV372" s="109"/>
      <c r="AW372" s="109"/>
      <c r="AX372" s="110"/>
    </row>
    <row r="373" spans="1:50" ht="24" customHeight="1" x14ac:dyDescent="0.15">
      <c r="A373" s="106">
        <v>6</v>
      </c>
      <c r="B373" s="106">
        <v>1</v>
      </c>
      <c r="C373" s="111" t="s">
        <v>469</v>
      </c>
      <c r="D373" s="107"/>
      <c r="E373" s="107"/>
      <c r="F373" s="107"/>
      <c r="G373" s="107"/>
      <c r="H373" s="107"/>
      <c r="I373" s="107"/>
      <c r="J373" s="107"/>
      <c r="K373" s="107"/>
      <c r="L373" s="107"/>
      <c r="M373" s="111" t="s">
        <v>476</v>
      </c>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v>650</v>
      </c>
      <c r="AL373" s="109"/>
      <c r="AM373" s="109"/>
      <c r="AN373" s="109"/>
      <c r="AO373" s="109"/>
      <c r="AP373" s="110"/>
      <c r="AQ373" s="111" t="s">
        <v>482</v>
      </c>
      <c r="AR373" s="107"/>
      <c r="AS373" s="107"/>
      <c r="AT373" s="107"/>
      <c r="AU373" s="108" t="s">
        <v>442</v>
      </c>
      <c r="AV373" s="109"/>
      <c r="AW373" s="109"/>
      <c r="AX373" s="110"/>
    </row>
    <row r="374" spans="1:50" ht="24" customHeight="1" x14ac:dyDescent="0.15">
      <c r="A374" s="106">
        <v>7</v>
      </c>
      <c r="B374" s="106">
        <v>1</v>
      </c>
      <c r="C374" s="111" t="s">
        <v>470</v>
      </c>
      <c r="D374" s="107"/>
      <c r="E374" s="107"/>
      <c r="F374" s="107"/>
      <c r="G374" s="107"/>
      <c r="H374" s="107"/>
      <c r="I374" s="107"/>
      <c r="J374" s="107"/>
      <c r="K374" s="107"/>
      <c r="L374" s="107"/>
      <c r="M374" s="111" t="s">
        <v>475</v>
      </c>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v>585</v>
      </c>
      <c r="AL374" s="109"/>
      <c r="AM374" s="109"/>
      <c r="AN374" s="109"/>
      <c r="AO374" s="109"/>
      <c r="AP374" s="110"/>
      <c r="AQ374" s="111" t="s">
        <v>442</v>
      </c>
      <c r="AR374" s="107"/>
      <c r="AS374" s="107"/>
      <c r="AT374" s="107"/>
      <c r="AU374" s="108" t="s">
        <v>442</v>
      </c>
      <c r="AV374" s="109"/>
      <c r="AW374" s="109"/>
      <c r="AX374" s="110"/>
    </row>
    <row r="375" spans="1:50" ht="24" customHeight="1" x14ac:dyDescent="0.15">
      <c r="A375" s="106">
        <v>8</v>
      </c>
      <c r="B375" s="106">
        <v>1</v>
      </c>
      <c r="C375" s="111" t="s">
        <v>471</v>
      </c>
      <c r="D375" s="107"/>
      <c r="E375" s="107"/>
      <c r="F375" s="107"/>
      <c r="G375" s="107"/>
      <c r="H375" s="107"/>
      <c r="I375" s="107"/>
      <c r="J375" s="107"/>
      <c r="K375" s="107"/>
      <c r="L375" s="107"/>
      <c r="M375" s="111" t="s">
        <v>479</v>
      </c>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v>533</v>
      </c>
      <c r="AL375" s="109"/>
      <c r="AM375" s="109"/>
      <c r="AN375" s="109"/>
      <c r="AO375" s="109"/>
      <c r="AP375" s="110"/>
      <c r="AQ375" s="111" t="s">
        <v>442</v>
      </c>
      <c r="AR375" s="107"/>
      <c r="AS375" s="107"/>
      <c r="AT375" s="107"/>
      <c r="AU375" s="108" t="s">
        <v>442</v>
      </c>
      <c r="AV375" s="109"/>
      <c r="AW375" s="109"/>
      <c r="AX375" s="110"/>
    </row>
    <row r="376" spans="1:50" ht="24" customHeight="1" x14ac:dyDescent="0.15">
      <c r="A376" s="106">
        <v>9</v>
      </c>
      <c r="B376" s="106">
        <v>1</v>
      </c>
      <c r="C376" s="111" t="s">
        <v>472</v>
      </c>
      <c r="D376" s="107"/>
      <c r="E376" s="107"/>
      <c r="F376" s="107"/>
      <c r="G376" s="107"/>
      <c r="H376" s="107"/>
      <c r="I376" s="107"/>
      <c r="J376" s="107"/>
      <c r="K376" s="107"/>
      <c r="L376" s="107"/>
      <c r="M376" s="111" t="s">
        <v>480</v>
      </c>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v>521</v>
      </c>
      <c r="AL376" s="109"/>
      <c r="AM376" s="109"/>
      <c r="AN376" s="109"/>
      <c r="AO376" s="109"/>
      <c r="AP376" s="110"/>
      <c r="AQ376" s="111" t="s">
        <v>442</v>
      </c>
      <c r="AR376" s="107"/>
      <c r="AS376" s="107"/>
      <c r="AT376" s="107"/>
      <c r="AU376" s="108" t="s">
        <v>442</v>
      </c>
      <c r="AV376" s="109"/>
      <c r="AW376" s="109"/>
      <c r="AX376" s="110"/>
    </row>
    <row r="377" spans="1:50" ht="24" customHeight="1" x14ac:dyDescent="0.15">
      <c r="A377" s="106">
        <v>10</v>
      </c>
      <c r="B377" s="106">
        <v>1</v>
      </c>
      <c r="C377" s="111" t="s">
        <v>473</v>
      </c>
      <c r="D377" s="107"/>
      <c r="E377" s="107"/>
      <c r="F377" s="107"/>
      <c r="G377" s="107"/>
      <c r="H377" s="107"/>
      <c r="I377" s="107"/>
      <c r="J377" s="107"/>
      <c r="K377" s="107"/>
      <c r="L377" s="107"/>
      <c r="M377" s="111" t="s">
        <v>481</v>
      </c>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v>386</v>
      </c>
      <c r="AL377" s="109"/>
      <c r="AM377" s="109"/>
      <c r="AN377" s="109"/>
      <c r="AO377" s="109"/>
      <c r="AP377" s="110"/>
      <c r="AQ377" s="111" t="s">
        <v>442</v>
      </c>
      <c r="AR377" s="107"/>
      <c r="AS377" s="107"/>
      <c r="AT377" s="107"/>
      <c r="AU377" s="108" t="s">
        <v>443</v>
      </c>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364</v>
      </c>
      <c r="D400" s="112"/>
      <c r="E400" s="112"/>
      <c r="F400" s="112"/>
      <c r="G400" s="112"/>
      <c r="H400" s="112"/>
      <c r="I400" s="112"/>
      <c r="J400" s="112"/>
      <c r="K400" s="112"/>
      <c r="L400" s="112"/>
      <c r="M400" s="112" t="s">
        <v>365</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366</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364</v>
      </c>
      <c r="D433" s="112"/>
      <c r="E433" s="112"/>
      <c r="F433" s="112"/>
      <c r="G433" s="112"/>
      <c r="H433" s="112"/>
      <c r="I433" s="112"/>
      <c r="J433" s="112"/>
      <c r="K433" s="112"/>
      <c r="L433" s="112"/>
      <c r="M433" s="112" t="s">
        <v>365</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366</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364</v>
      </c>
      <c r="D466" s="112"/>
      <c r="E466" s="112"/>
      <c r="F466" s="112"/>
      <c r="G466" s="112"/>
      <c r="H466" s="112"/>
      <c r="I466" s="112"/>
      <c r="J466" s="112"/>
      <c r="K466" s="112"/>
      <c r="L466" s="112"/>
      <c r="M466" s="112" t="s">
        <v>365</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366</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682" t="s">
        <v>322</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6">
    <cfRule type="expression" dxfId="183" priority="337">
      <formula>IF(RIGHT(TEXT(AK236,"0.#"),1)=".",FALSE,TRUE)</formula>
    </cfRule>
    <cfRule type="expression" dxfId="182" priority="338">
      <formula>IF(RIGHT(TEXT(AK236,"0.#"),1)=".",TRUE,FALSE)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T24:AX24 AJ23:AS23">
    <cfRule type="expression" dxfId="43" priority="59">
      <formula>IF(RIGHT(TEXT(AJ23,"0.#"),1)=".",FALSE,TRUE)</formula>
    </cfRule>
    <cfRule type="expression" dxfId="42" priority="60">
      <formula>IF(RIGHT(TEXT(AJ23,"0.#"),1)=".",TRUE,FALSE)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24:AS24">
    <cfRule type="expression" dxfId="5" priority="5">
      <formula>IF(RIGHT(TEXT(AE24,"0.#"),1)=".",FALSE,TRUE)</formula>
    </cfRule>
    <cfRule type="expression" dxfId="4" priority="6">
      <formula>IF(RIGHT(TEXT(AE24,"0.#"),1)=".",TRUE,FALSE)</formula>
    </cfRule>
  </conditionalFormatting>
  <conditionalFormatting sqref="AE25:AI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1" sqref="K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377</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419</v>
      </c>
      <c r="L10" s="17" t="s">
        <v>377</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2015-09-04T05:53:42Z</cp:lastPrinted>
  <dcterms:created xsi:type="dcterms:W3CDTF">2012-03-13T00:50:25Z</dcterms:created>
  <dcterms:modified xsi:type="dcterms:W3CDTF">2015-09-04T05:53:59Z</dcterms:modified>
</cp:coreProperties>
</file>