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行政事業レビューシート!$A$1:$AX$265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AO23" authorId="0" shapeId="0">
      <text>
        <r>
          <rPr>
            <b/>
            <sz val="9"/>
            <color indexed="81"/>
            <rFont val="ＭＳ Ｐゴシック"/>
            <family val="3"/>
            <charset val="128"/>
          </rPr>
          <t>9月公表予定となっています。</t>
        </r>
      </text>
    </comment>
    <comment ref="AO25" authorId="0" shapeId="0">
      <text>
        <r>
          <rPr>
            <b/>
            <sz val="9"/>
            <color indexed="81"/>
            <rFont val="ＭＳ Ｐゴシック"/>
            <family val="3"/>
            <charset val="128"/>
          </rPr>
          <t>実績値は9月公表予定となっています。</t>
        </r>
      </text>
    </comment>
  </commentList>
</comments>
</file>

<file path=xl/sharedStrings.xml><?xml version="1.0" encoding="utf-8"?>
<sst xmlns="http://schemas.openxmlformats.org/spreadsheetml/2006/main" count="720" uniqueCount="428">
  <si>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</si>
  <si>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</si>
  <si>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</si>
  <si>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</si>
  <si>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</si>
  <si>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</si>
  <si>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</si>
  <si>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</si>
  <si>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</si>
  <si>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</si>
  <si>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</si>
  <si>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</si>
  <si>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</si>
  <si>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</si>
  <si>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</si>
  <si>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</si>
  <si>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</si>
  <si>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</si>
  <si>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</si>
  <si>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</si>
  <si>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</si>
  <si>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</si>
  <si>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</si>
  <si>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</si>
  <si>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</si>
  <si>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</si>
  <si>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</si>
  <si>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</si>
  <si>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</si>
  <si>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</si>
  <si>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</si>
  <si>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</si>
  <si>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</si>
  <si>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</si>
  <si>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</si>
  <si>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</si>
  <si>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</si>
  <si>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</si>
  <si>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</si>
  <si>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</si>
  <si>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</si>
  <si>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</si>
  <si>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</si>
  <si>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</si>
  <si>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</si>
  <si>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</si>
  <si>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</si>
  <si>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</si>
  <si>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</si>
  <si>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</si>
  <si>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</si>
  <si>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</si>
  <si>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</si>
  <si>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</si>
  <si>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</si>
  <si>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</si>
  <si>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</si>
  <si>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</si>
  <si>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</si>
  <si>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</si>
  <si>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</si>
  <si>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</si>
  <si>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</si>
  <si>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</si>
  <si>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</si>
  <si>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</si>
  <si>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</si>
  <si>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</si>
  <si>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</si>
  <si>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</si>
  <si>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</si>
  <si>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</si>
  <si>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</si>
  <si>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</si>
  <si>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</si>
  <si>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</si>
  <si>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</si>
  <si>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</si>
  <si>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</si>
  <si>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</si>
  <si>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</si>
  <si>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</si>
  <si>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</si>
  <si>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</si>
  <si>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</si>
  <si>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</si>
  <si>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</si>
  <si>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</si>
  <si>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</si>
  <si>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</si>
  <si>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</si>
  <si>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</si>
  <si>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</si>
  <si>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</si>
  <si>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</si>
  <si>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</si>
  <si>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</si>
  <si>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</si>
  <si>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</si>
  <si>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</si>
  <si>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</si>
  <si>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</si>
  <si>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</si>
  <si>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</si>
  <si>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</si>
  <si>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</si>
  <si>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</si>
  <si>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</si>
  <si>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</si>
  <si>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</si>
  <si>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</si>
  <si>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</si>
  <si>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</si>
  <si>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</si>
  <si>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</si>
  <si>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</si>
  <si>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</si>
  <si>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</si>
  <si>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</si>
  <si>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</si>
  <si>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</si>
  <si>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</si>
  <si>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</si>
  <si>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</si>
  <si>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</si>
  <si>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</si>
  <si>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</si>
  <si>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</si>
  <si>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</si>
  <si>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</si>
  <si>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</si>
  <si>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</si>
  <si>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</si>
  <si>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</si>
  <si>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</si>
  <si>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</si>
  <si>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</si>
  <si>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</si>
  <si>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</si>
  <si>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</si>
  <si>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</si>
  <si>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</si>
  <si>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</si>
  <si>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</si>
  <si>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</si>
  <si>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</si>
  <si>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</si>
  <si>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</si>
  <si>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</si>
  <si>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</si>
  <si>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</si>
  <si>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</si>
  <si>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</si>
  <si>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</si>
  <si>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</si>
  <si>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</si>
  <si>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</si>
  <si>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</si>
  <si>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</si>
  <si>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</si>
  <si>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</si>
  <si>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</si>
  <si>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</si>
  <si>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</si>
  <si>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</si>
  <si>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</si>
  <si>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</si>
  <si>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</si>
  <si>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</si>
  <si>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</si>
  <si>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</si>
  <si>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</si>
  <si>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</si>
  <si>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</si>
  <si>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</si>
  <si>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</si>
  <si>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</si>
  <si>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</si>
  <si>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</si>
  <si>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</si>
  <si>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</si>
  <si>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</si>
  <si>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</si>
  <si>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</si>
  <si>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</si>
  <si>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</si>
  <si>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</si>
  <si>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</si>
  <si>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</si>
  <si>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</si>
  <si>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</si>
  <si>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</si>
  <si>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</si>
  <si>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</si>
  <si>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</si>
  <si>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</si>
  <si>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</si>
  <si>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</si>
  <si>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</si>
  <si>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</si>
  <si>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</si>
  <si>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</si>
  <si>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</si>
  <si>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</si>
  <si>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</si>
  <si>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</si>
  <si>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</si>
  <si>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</si>
  <si>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</si>
  <si>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</si>
  <si>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</si>
  <si>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</si>
  <si>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</si>
  <si>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</si>
  <si>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</si>
  <si>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</si>
  <si>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</si>
  <si>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</si>
  <si>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</si>
  <si>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</si>
  <si>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</si>
  <si>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</si>
  <si>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</si>
  <si>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</si>
  <si>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</si>
  <si>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</si>
  <si>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</si>
  <si>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</si>
  <si>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</si>
  <si>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</si>
  <si>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</si>
  <si>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</si>
  <si>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</si>
  <si>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</si>
  <si>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</si>
  <si>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</si>
  <si>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</si>
  <si>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</si>
  <si>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</si>
  <si>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</si>
  <si>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</si>
  <si>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</si>
  <si>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</si>
  <si>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</si>
  <si>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</si>
  <si>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</si>
  <si>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</si>
  <si>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</si>
  <si>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</si>
  <si>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</si>
  <si>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</si>
  <si>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</si>
  <si>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</si>
  <si>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</si>
  <si>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</si>
  <si>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</si>
  <si>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</si>
  <si>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</si>
  <si>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</si>
  <si>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</si>
  <si>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</si>
  <si>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</si>
  <si>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</si>
  <si>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</si>
  <si>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</si>
  <si>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</si>
  <si>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</si>
  <si>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</si>
  <si>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</si>
  <si>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</si>
  <si>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</si>
  <si>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</si>
  <si>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</si>
  <si>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</si>
  <si>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</si>
  <si>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</si>
  <si>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</si>
  <si>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</si>
  <si>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</si>
  <si>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</si>
  <si>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</si>
  <si>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</si>
  <si>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</si>
  <si>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</si>
  <si>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</si>
  <si>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</si>
  <si>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</si>
  <si>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</si>
  <si>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</si>
  <si>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</si>
  <si>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</si>
  <si>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</si>
  <si>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</si>
  <si>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</si>
  <si>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</si>
  <si>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</si>
  <si>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</si>
  <si>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</si>
  <si>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</si>
  <si>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</si>
  <si>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</si>
  <si>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</si>
  <si>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</si>
  <si>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</si>
  <si>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</si>
  <si>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</si>
  <si>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</si>
  <si>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</si>
  <si>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</si>
  <si>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</si>
  <si>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</si>
  <si>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</si>
  <si>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</si>
  <si>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</si>
  <si>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</si>
  <si>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</si>
  <si>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</si>
  <si>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</si>
  <si>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</si>
  <si>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</si>
  <si>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</si>
  <si>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</si>
  <si>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</si>
  <si>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</si>
  <si>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</si>
  <si>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</si>
  <si>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</si>
  <si>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</si>
  <si>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</si>
  <si>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</si>
  <si>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</si>
  <si>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</si>
  <si>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</si>
  <si>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</si>
  <si>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</si>
  <si>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</si>
  <si>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</si>
  <si>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</si>
  <si>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</si>
  <si>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</si>
  <si>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</si>
  <si>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</si>
  <si>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</si>
  <si>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</si>
  <si>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</si>
  <si>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</si>
  <si>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</si>
  <si>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</si>
  <si>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</si>
  <si>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</si>
  <si>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</si>
  <si>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</si>
  <si>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</si>
  <si>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</si>
  <si>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</si>
  <si>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</si>
  <si>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</si>
  <si>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</si>
  <si>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</si>
  <si>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</si>
  <si>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</si>
  <si>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</si>
  <si>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</si>
  <si>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</si>
  <si>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</si>
  <si>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</si>
  <si>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</si>
  <si>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</si>
  <si>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</si>
  <si>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</si>
  <si>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</si>
  <si>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</si>
  <si>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</si>
  <si>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</si>
  <si>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</si>
  <si>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</si>
  <si>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</si>
  <si>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</si>
  <si>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食料安定供給関係</t>
    <rPh sb="0" eb="2">
      <t>ショクリョウ</t>
    </rPh>
    <phoneticPr fontId="5"/>
  </si>
  <si>
    <t>○</t>
  </si>
  <si>
    <t>林業信用保証事業交付金</t>
    <phoneticPr fontId="5"/>
  </si>
  <si>
    <t>森林・林業基本計画（平成23年７月26日閣議決定）</t>
    <phoneticPr fontId="5"/>
  </si>
  <si>
    <t>-</t>
  </si>
  <si>
    <t>平成27年度に国産材の供給・利用量を28百万㎥まで引き上げる。</t>
    <phoneticPr fontId="5"/>
  </si>
  <si>
    <t>国産材の供給・利用量</t>
    <phoneticPr fontId="5"/>
  </si>
  <si>
    <t>百万㎥</t>
    <phoneticPr fontId="5"/>
  </si>
  <si>
    <t>‐</t>
  </si>
  <si>
    <t>事業費</t>
    <rPh sb="0" eb="3">
      <t>ジギョウヒ</t>
    </rPh>
    <phoneticPr fontId="5"/>
  </si>
  <si>
    <t>独立行政法人農林漁業信用基金</t>
    <phoneticPr fontId="5"/>
  </si>
  <si>
    <t>復興庁</t>
  </si>
  <si>
    <t>復興庁</t>
    <rPh sb="0" eb="2">
      <t>フッコウ</t>
    </rPh>
    <rPh sb="2" eb="3">
      <t>チョウ</t>
    </rPh>
    <phoneticPr fontId="5"/>
  </si>
  <si>
    <t>政策：復興施策の推進
施策：東日本大震災からの復興に係る施策の推進</t>
    <phoneticPr fontId="5"/>
  </si>
  <si>
    <t>　独立行政法人農林漁業信用基金が林業信用保証事業を実施するために必要な経費の一部について交付金を交付することにより、被災した林業者・木材産業者の復旧事業等に必要な資金の融通の円滑化を図る。</t>
    <phoneticPr fontId="5"/>
  </si>
  <si>
    <t>件</t>
    <rPh sb="0" eb="1">
      <t>ケン</t>
    </rPh>
    <phoneticPr fontId="5"/>
  </si>
  <si>
    <t>百万円/件</t>
    <rPh sb="0" eb="2">
      <t>ヒャクマン</t>
    </rPh>
    <rPh sb="2" eb="3">
      <t>エン</t>
    </rPh>
    <phoneticPr fontId="2"/>
  </si>
  <si>
    <t>百万円/件</t>
  </si>
  <si>
    <t>独立行政法人農林漁業信用基金は、林業信用保証業務を行う全国唯一の公的保証機関である。</t>
    <rPh sb="0" eb="2">
      <t>ドクリツ</t>
    </rPh>
    <rPh sb="2" eb="4">
      <t>ギョウセイ</t>
    </rPh>
    <rPh sb="4" eb="6">
      <t>ホウジン</t>
    </rPh>
    <rPh sb="6" eb="8">
      <t>ノウリン</t>
    </rPh>
    <rPh sb="8" eb="10">
      <t>ギョギョウ</t>
    </rPh>
    <rPh sb="10" eb="12">
      <t>シンヨウ</t>
    </rPh>
    <rPh sb="12" eb="14">
      <t>キキン</t>
    </rPh>
    <rPh sb="16" eb="18">
      <t>リンギョウ</t>
    </rPh>
    <rPh sb="18" eb="20">
      <t>シンヨウ</t>
    </rPh>
    <rPh sb="20" eb="22">
      <t>ホショウ</t>
    </rPh>
    <rPh sb="22" eb="24">
      <t>ギョウム</t>
    </rPh>
    <rPh sb="25" eb="26">
      <t>オコナ</t>
    </rPh>
    <rPh sb="27" eb="29">
      <t>ゼンコク</t>
    </rPh>
    <rPh sb="29" eb="31">
      <t>ユイイツ</t>
    </rPh>
    <rPh sb="32" eb="34">
      <t>コウテキ</t>
    </rPh>
    <rPh sb="34" eb="36">
      <t>ホショウ</t>
    </rPh>
    <rPh sb="36" eb="38">
      <t>キカン</t>
    </rPh>
    <phoneticPr fontId="5"/>
  </si>
  <si>
    <t>信用基金は保証引受時に事業者の財務・経営状況等の審査を行い、また債務が毀損することのないよう事業者に対して経営改善アドバイスを行うなど、事業の収益性が向上するよう努めている。</t>
    <phoneticPr fontId="5"/>
  </si>
  <si>
    <t>　被災した林業者・木材産業者等が資金を円滑に調達できるよう、被災地の資金需要を考慮しながら、適正な事業費を算出する。</t>
    <phoneticPr fontId="5"/>
  </si>
  <si>
    <t>-</t>
    <phoneticPr fontId="5"/>
  </si>
  <si>
    <t>被災林業者等の保証料助成に係る費用及び信用基金の代位弁済費の支払いに必要な費用</t>
    <phoneticPr fontId="5"/>
  </si>
  <si>
    <t>林業・木材産業者の事業資金調達に係る債務保証</t>
    <phoneticPr fontId="5"/>
  </si>
  <si>
    <t>災害復旧林業信用保証事業</t>
    <phoneticPr fontId="5"/>
  </si>
  <si>
    <t>　被災した林業者・木材産業者等が自らの事業を復旧・復興していくためには、施設の再建や新たな事業用の資材の調達などに必要な資金融通の円滑化が必要であることから、次の事業を行う。
　①被災した林業者・木材産業者等による復旧・復興事業に係る保証について保証料を助成する。
　②林業者・木材産業者等の事業の再建が困難となり、独立行政法人農林漁業信用基金による代位弁済が行われることに伴い、保証利用者の負担が増加しないよう代位弁済費を補てんする。
補助率：定額</t>
    <rPh sb="180" eb="181">
      <t>オコナ</t>
    </rPh>
    <phoneticPr fontId="5"/>
  </si>
  <si>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rPh sb="46" eb="48">
      <t>ソウキュウ</t>
    </rPh>
    <rPh sb="49" eb="50">
      <t>オコナ</t>
    </rPh>
    <rPh sb="59" eb="62">
      <t>キンキュウセイ</t>
    </rPh>
    <rPh sb="63" eb="64">
      <t>タカ</t>
    </rPh>
    <rPh sb="65" eb="67">
      <t>ジギョウ</t>
    </rPh>
    <rPh sb="74" eb="76">
      <t>リンギョウ</t>
    </rPh>
    <phoneticPr fontId="5"/>
  </si>
  <si>
    <t>・林業・木材産業の復旧・復興を図るためには、本事業により被災林業者等に必要な資金の円滑な調達が必要である。</t>
    <rPh sb="1" eb="3">
      <t>リンギョウ</t>
    </rPh>
    <rPh sb="4" eb="6">
      <t>モクザイ</t>
    </rPh>
    <rPh sb="6" eb="8">
      <t>サンギョウ</t>
    </rPh>
    <rPh sb="9" eb="11">
      <t>フッキュウ</t>
    </rPh>
    <rPh sb="12" eb="14">
      <t>フッコウ</t>
    </rPh>
    <rPh sb="15" eb="16">
      <t>ハカ</t>
    </rPh>
    <rPh sb="22" eb="23">
      <t>ホン</t>
    </rPh>
    <rPh sb="23" eb="25">
      <t>ジギョウ</t>
    </rPh>
    <rPh sb="28" eb="30">
      <t>ヒサイ</t>
    </rPh>
    <rPh sb="30" eb="32">
      <t>リンギョウ</t>
    </rPh>
    <rPh sb="32" eb="33">
      <t>シャ</t>
    </rPh>
    <rPh sb="33" eb="34">
      <t>トウ</t>
    </rPh>
    <rPh sb="35" eb="37">
      <t>ヒツヨウ</t>
    </rPh>
    <rPh sb="38" eb="40">
      <t>シキン</t>
    </rPh>
    <rPh sb="41" eb="43">
      <t>エンカツ</t>
    </rPh>
    <rPh sb="44" eb="46">
      <t>チョウタツ</t>
    </rPh>
    <rPh sb="47" eb="49">
      <t>ヒツヨウ</t>
    </rPh>
    <phoneticPr fontId="5"/>
  </si>
  <si>
    <t>・活動実績は経済状況に応じて変動する林業者等の資金需要に左右される。</t>
    <rPh sb="1" eb="3">
      <t>カツドウ</t>
    </rPh>
    <rPh sb="3" eb="5">
      <t>ジッセキ</t>
    </rPh>
    <rPh sb="6" eb="8">
      <t>ケイザイ</t>
    </rPh>
    <rPh sb="8" eb="10">
      <t>ジョウキョウ</t>
    </rPh>
    <rPh sb="11" eb="12">
      <t>オウ</t>
    </rPh>
    <rPh sb="14" eb="16">
      <t>ヘンドウ</t>
    </rPh>
    <rPh sb="18" eb="20">
      <t>リンギョウ</t>
    </rPh>
    <rPh sb="20" eb="21">
      <t>シャ</t>
    </rPh>
    <rPh sb="21" eb="22">
      <t>トウ</t>
    </rPh>
    <rPh sb="23" eb="25">
      <t>シキン</t>
    </rPh>
    <rPh sb="25" eb="27">
      <t>ジュヨウ</t>
    </rPh>
    <rPh sb="28" eb="30">
      <t>サユウ</t>
    </rPh>
    <phoneticPr fontId="5"/>
  </si>
  <si>
    <t>-</t>
    <phoneticPr fontId="5"/>
  </si>
  <si>
    <t>・保証件数は経済状況に応じて変動する林業者等の資金需要に左右されることから、単位当たりコストは「-」としている。</t>
    <rPh sb="1" eb="3">
      <t>ホショウ</t>
    </rPh>
    <rPh sb="3" eb="5">
      <t>ケンスウ</t>
    </rPh>
    <rPh sb="6" eb="8">
      <t>ケイザイ</t>
    </rPh>
    <rPh sb="8" eb="10">
      <t>ジョウキョウ</t>
    </rPh>
    <rPh sb="11" eb="12">
      <t>オウ</t>
    </rPh>
    <rPh sb="14" eb="16">
      <t>ヘンドウ</t>
    </rPh>
    <rPh sb="18" eb="20">
      <t>リンギョウ</t>
    </rPh>
    <rPh sb="20" eb="21">
      <t>シャ</t>
    </rPh>
    <rPh sb="21" eb="22">
      <t>トウ</t>
    </rPh>
    <rPh sb="23" eb="25">
      <t>シキン</t>
    </rPh>
    <rPh sb="25" eb="27">
      <t>ジュヨウ</t>
    </rPh>
    <rPh sb="28" eb="30">
      <t>サユウ</t>
    </rPh>
    <rPh sb="38" eb="40">
      <t>タンイ</t>
    </rPh>
    <rPh sb="40" eb="41">
      <t>ア</t>
    </rPh>
    <phoneticPr fontId="5"/>
  </si>
  <si>
    <t>・本事業は、被災林業者等の資金借入の円滑化を図るものであり、金融による支援は事業費と比較して少ない予算で事業を実施することが可能である。</t>
    <rPh sb="1" eb="2">
      <t>ホン</t>
    </rPh>
    <rPh sb="2" eb="4">
      <t>ジギョウ</t>
    </rPh>
    <rPh sb="6" eb="8">
      <t>ヒサイ</t>
    </rPh>
    <rPh sb="8" eb="10">
      <t>リンギョウ</t>
    </rPh>
    <rPh sb="10" eb="11">
      <t>シャ</t>
    </rPh>
    <rPh sb="11" eb="12">
      <t>トウ</t>
    </rPh>
    <rPh sb="13" eb="15">
      <t>シキン</t>
    </rPh>
    <rPh sb="15" eb="17">
      <t>カリイレ</t>
    </rPh>
    <rPh sb="18" eb="21">
      <t>エンカツカ</t>
    </rPh>
    <rPh sb="22" eb="23">
      <t>ハカ</t>
    </rPh>
    <rPh sb="30" eb="32">
      <t>キンユウ</t>
    </rPh>
    <rPh sb="35" eb="37">
      <t>シエン</t>
    </rPh>
    <rPh sb="38" eb="41">
      <t>ジギョウヒ</t>
    </rPh>
    <rPh sb="42" eb="44">
      <t>ヒカク</t>
    </rPh>
    <rPh sb="46" eb="47">
      <t>スク</t>
    </rPh>
    <rPh sb="49" eb="51">
      <t>ヨサン</t>
    </rPh>
    <rPh sb="52" eb="54">
      <t>ジギョウ</t>
    </rPh>
    <rPh sb="55" eb="57">
      <t>ジッシ</t>
    </rPh>
    <rPh sb="62" eb="64">
      <t>カノウ</t>
    </rPh>
    <phoneticPr fontId="5"/>
  </si>
  <si>
    <t>参事官　小瀬　達之</t>
    <phoneticPr fontId="5"/>
  </si>
  <si>
    <t>統括官付参事官（予算・会計担当）</t>
    <phoneticPr fontId="5"/>
  </si>
  <si>
    <t>現状通り</t>
  </si>
  <si>
    <t>　被災林業者等が必要とする資金の融通を円滑にすることを目的とした復興に資する必要性の高い事業である。引き続き効率性に留意しつつ予算の執行を進めること。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</si>
  <si>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　引き続き効率的・効果的な予算の執行に努めていく。</t>
    <phoneticPr fontId="5"/>
  </si>
  <si>
    <t>点検対象外</t>
    <phoneticPr fontId="5"/>
  </si>
  <si>
    <t>保証利用件数</t>
    <phoneticPr fontId="5"/>
  </si>
  <si>
    <t>代位弁済件数</t>
    <phoneticPr fontId="5"/>
  </si>
  <si>
    <t>保証料助成額/保証利用件数</t>
    <phoneticPr fontId="5"/>
  </si>
  <si>
    <t>代位弁済支払額/代位弁済件数</t>
    <phoneticPr fontId="5"/>
  </si>
  <si>
    <t>139/81</t>
    <phoneticPr fontId="5"/>
  </si>
  <si>
    <t>181/81</t>
    <phoneticPr fontId="5"/>
  </si>
  <si>
    <t>75/72</t>
    <phoneticPr fontId="5"/>
  </si>
  <si>
    <t>38/78</t>
    <phoneticPr fontId="5"/>
  </si>
  <si>
    <t>302/4</t>
    <phoneticPr fontId="5"/>
  </si>
  <si>
    <t>289/11</t>
    <phoneticPr fontId="5"/>
  </si>
  <si>
    <t>80/7</t>
    <phoneticPr fontId="5"/>
  </si>
  <si>
    <t>19/7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</si>
</sst>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quotePrefix="1"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151</xdr:row>
      <xdr:rowOff>190498</xdr:rowOff>
    </xdr:from>
    <xdr:to>
      <xdr:col>38</xdr:col>
      <xdr:colOff>76200</xdr:colOff>
      <xdr:row>168</xdr:row>
      <xdr:rowOff>276227</xdr:rowOff>
    </xdr:to>
    <xdr:grpSp>
      <xdr:nvGrpSpPr>
        <xdr:cNvPr id="118" name="グループ化 1"/>
        <xdr:cNvGrpSpPr>
          <a:grpSpLocks/>
        </xdr:cNvGrpSpPr>
      </xdr:nvGrpSpPr>
      <xdr:grpSpPr bwMode="auto">
        <a:xfrm>
          <a:off x="2747433" y="36544248"/>
          <a:ext cx="4969934" cy="6022979"/>
          <a:chOff x="2550038" y="29125767"/>
          <a:chExt cx="5121790" cy="5044158"/>
        </a:xfrm>
      </xdr:grpSpPr>
      <xdr:grpSp>
        <xdr:nvGrpSpPr>
          <xdr:cNvPr id="119" name="グループ化 2"/>
          <xdr:cNvGrpSpPr>
            <a:grpSpLocks/>
          </xdr:cNvGrpSpPr>
        </xdr:nvGrpSpPr>
        <xdr:grpSpPr bwMode="auto">
          <a:xfrm>
            <a:off x="2550038" y="29125767"/>
            <a:ext cx="5083496" cy="1325795"/>
            <a:chOff x="2550038" y="29125767"/>
            <a:chExt cx="5083496" cy="1325795"/>
          </a:xfrm>
        </xdr:grpSpPr>
        <xdr:sp macro="" textlink="">
          <xdr:nvSpPr>
            <xdr:cNvPr id="130" name="テキスト ボックス 129"/>
            <xdr:cNvSpPr txBox="1"/>
          </xdr:nvSpPr>
          <xdr:spPr>
            <a:xfrm>
              <a:off x="4091362" y="29349302"/>
              <a:ext cx="1595897" cy="322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農林水産省</a:t>
              </a:r>
            </a:p>
          </xdr:txBody>
        </xdr:sp>
        <xdr:grpSp>
          <xdr:nvGrpSpPr>
            <xdr:cNvPr id="131" name="グループ化 14"/>
            <xdr:cNvGrpSpPr>
              <a:grpSpLocks/>
            </xdr:cNvGrpSpPr>
          </xdr:nvGrpSpPr>
          <xdr:grpSpPr bwMode="auto">
            <a:xfrm>
              <a:off x="2550038" y="29125767"/>
              <a:ext cx="5083496" cy="1325795"/>
              <a:chOff x="2550038" y="29125767"/>
              <a:chExt cx="5083496" cy="1325795"/>
            </a:xfrm>
          </xdr:grpSpPr>
          <xdr:sp macro="" textlink="">
            <xdr:nvSpPr>
              <xdr:cNvPr id="132" name="正方形/長方形 131"/>
              <xdr:cNvSpPr/>
            </xdr:nvSpPr>
            <xdr:spPr>
              <a:xfrm>
                <a:off x="2550038" y="29125767"/>
                <a:ext cx="5083496" cy="1325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33" name="テキスト ボックス 132"/>
              <xdr:cNvSpPr txBox="1"/>
            </xdr:nvSpPr>
            <xdr:spPr>
              <a:xfrm>
                <a:off x="4067588" y="29794881"/>
                <a:ext cx="1549510" cy="352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a:t>
                </a:r>
                <a:r>
                  <a:rPr kumimoji="1" lang="ja-JP" altLang="en-US" sz="1600"/>
                  <a:t>百万円</a:t>
                </a:r>
              </a:p>
            </xdr:txBody>
          </xdr:sp>
        </xdr:grpSp>
      </xdr:grpSp>
      <xdr:grpSp>
        <xdr:nvGrpSpPr>
          <xdr:cNvPr id="120" name="グループ化 3"/>
          <xdr:cNvGrpSpPr>
            <a:grpSpLocks/>
          </xdr:cNvGrpSpPr>
        </xdr:nvGrpSpPr>
        <xdr:grpSpPr bwMode="auto">
          <a:xfrm>
            <a:off x="2578758" y="31605674"/>
            <a:ext cx="5093070" cy="1316257"/>
            <a:chOff x="2578758" y="31605674"/>
            <a:chExt cx="5093070" cy="1316257"/>
          </a:xfrm>
        </xdr:grpSpPr>
        <xdr:grpSp>
          <xdr:nvGrpSpPr>
            <xdr:cNvPr id="126" name="グループ化 9"/>
            <xdr:cNvGrpSpPr>
              <a:grpSpLocks/>
            </xdr:cNvGrpSpPr>
          </xdr:nvGrpSpPr>
          <xdr:grpSpPr bwMode="auto">
            <a:xfrm>
              <a:off x="2578758" y="31605674"/>
              <a:ext cx="5093070" cy="1316257"/>
              <a:chOff x="2578758" y="31605674"/>
              <a:chExt cx="5093070" cy="1316257"/>
            </a:xfrm>
          </xdr:grpSpPr>
          <xdr:sp macro="" textlink="">
            <xdr:nvSpPr>
              <xdr:cNvPr id="128" name="正方形/長方形 127"/>
              <xdr:cNvSpPr/>
            </xdr:nvSpPr>
            <xdr:spPr>
              <a:xfrm>
                <a:off x="2578758" y="31605674"/>
                <a:ext cx="5093070" cy="13162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29" name="テキスト ボックス 128"/>
              <xdr:cNvSpPr txBox="1"/>
            </xdr:nvSpPr>
            <xdr:spPr>
              <a:xfrm>
                <a:off x="2722361" y="31777361"/>
                <a:ext cx="4167668" cy="310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latin typeface="+mj-ea"/>
                    <a:ea typeface="+mj-ea"/>
                  </a:rPr>
                  <a:t>A.</a:t>
                </a:r>
                <a:r>
                  <a:rPr kumimoji="1" lang="ja-JP" altLang="en-US" sz="1600"/>
                  <a:t>独立行政法人農林漁業信用基金</a:t>
                </a:r>
              </a:p>
            </xdr:txBody>
          </xdr:sp>
        </xdr:grpSp>
        <xdr:sp macro="" textlink="">
          <xdr:nvSpPr>
            <xdr:cNvPr id="127" name="テキスト ボックス 126"/>
            <xdr:cNvSpPr txBox="1"/>
          </xdr:nvSpPr>
          <xdr:spPr>
            <a:xfrm>
              <a:off x="4024349" y="32244727"/>
              <a:ext cx="1592750" cy="317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１５５百</a:t>
              </a:r>
              <a:r>
                <a:rPr kumimoji="1" lang="ja-JP" altLang="en-US" sz="1600"/>
                <a:t>万円</a:t>
              </a:r>
            </a:p>
          </xdr:txBody>
        </xdr:sp>
      </xdr:grpSp>
      <xdr:sp macro="" textlink="">
        <xdr:nvSpPr>
          <xdr:cNvPr id="121" name="大かっこ 120"/>
          <xdr:cNvSpPr/>
        </xdr:nvSpPr>
        <xdr:spPr>
          <a:xfrm>
            <a:off x="2875535" y="33150846"/>
            <a:ext cx="4569316" cy="98745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2" name="テキスト ボックス 121"/>
          <xdr:cNvSpPr txBox="1"/>
        </xdr:nvSpPr>
        <xdr:spPr>
          <a:xfrm>
            <a:off x="3281568" y="33155448"/>
            <a:ext cx="3689591" cy="1014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被災した林業者・木材産業者等の保証料を免除するために交付金を交付。</a:t>
            </a:r>
            <a:endParaRPr kumimoji="1" lang="en-US" altLang="ja-JP" sz="1100"/>
          </a:p>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震災に係る信用基金の代位弁済費支払いのために交付金を交付。</a:t>
            </a:r>
          </a:p>
        </xdr:txBody>
      </xdr:sp>
      <xdr:grpSp>
        <xdr:nvGrpSpPr>
          <xdr:cNvPr id="123" name="グループ化 6"/>
          <xdr:cNvGrpSpPr>
            <a:grpSpLocks/>
          </xdr:cNvGrpSpPr>
        </xdr:nvGrpSpPr>
        <xdr:grpSpPr bwMode="auto">
          <a:xfrm>
            <a:off x="3583970" y="30523188"/>
            <a:ext cx="1276996" cy="1011038"/>
            <a:chOff x="3583970" y="30523188"/>
            <a:chExt cx="1276996" cy="1011038"/>
          </a:xfrm>
        </xdr:grpSpPr>
        <xdr:cxnSp macro="">
          <xdr:nvCxnSpPr>
            <xdr:cNvPr id="124" name="直線矢印コネクタ 123"/>
            <xdr:cNvCxnSpPr/>
          </xdr:nvCxnSpPr>
          <xdr:spPr>
            <a:xfrm rot="16200000" flipH="1">
              <a:off x="4350661" y="31023920"/>
              <a:ext cx="1011038" cy="957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5" name="テキスト ボックス 124"/>
            <xdr:cNvSpPr txBox="1"/>
          </xdr:nvSpPr>
          <xdr:spPr>
            <a:xfrm>
              <a:off x="3583970" y="31119231"/>
              <a:ext cx="1158386" cy="391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latin typeface="+mj-ea"/>
                  <a:ea typeface="+mj-ea"/>
                </a:rPr>
                <a:t>【</a:t>
              </a:r>
              <a:r>
                <a:rPr kumimoji="1" lang="ja-JP" altLang="en-US" sz="1800">
                  <a:latin typeface="+mj-ea"/>
                  <a:ea typeface="+mj-ea"/>
                </a:rPr>
                <a:t>特定</a:t>
              </a:r>
              <a:r>
                <a:rPr kumimoji="1" lang="en-US" altLang="ja-JP" sz="1800">
                  <a:latin typeface="+mj-ea"/>
                  <a:ea typeface="+mj-ea"/>
                </a:rPr>
                <a:t>】</a:t>
              </a:r>
              <a:endParaRPr kumimoji="1" lang="ja-JP" altLang="en-US" sz="1800">
                <a:latin typeface="+mj-ea"/>
                <a:ea typeface="+mj-ea"/>
              </a:endParaRPr>
            </a:p>
          </xdr:txBody>
        </xdr:sp>
      </xdr:grpSp>
    </xdr:grpSp>
    <xdr:clientData/>
  </xdr:twoCellAnchor>
  <xdr:twoCellAnchor>
    <xdr:from>
      <xdr:col>13</xdr:col>
      <xdr:colOff>104775</xdr:colOff>
      <xdr:row>141</xdr:row>
      <xdr:rowOff>66675</xdr:rowOff>
    </xdr:from>
    <xdr:to>
      <xdr:col>37</xdr:col>
      <xdr:colOff>135059</xdr:colOff>
      <xdr:row>145</xdr:row>
      <xdr:rowOff>251596</xdr:rowOff>
    </xdr:to>
    <xdr:sp macro="" textlink="">
      <xdr:nvSpPr>
        <xdr:cNvPr id="134" name="正方形/長方形 133"/>
        <xdr:cNvSpPr/>
      </xdr:nvSpPr>
      <xdr:spPr bwMode="auto">
        <a:xfrm>
          <a:off x="2705100" y="30851475"/>
          <a:ext cx="4830884" cy="15946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76201</xdr:colOff>
      <xdr:row>141</xdr:row>
      <xdr:rowOff>257174</xdr:rowOff>
    </xdr:from>
    <xdr:to>
      <xdr:col>27</xdr:col>
      <xdr:colOff>114301</xdr:colOff>
      <xdr:row>142</xdr:row>
      <xdr:rowOff>266700</xdr:rowOff>
    </xdr:to>
    <xdr:sp macro="" textlink="">
      <xdr:nvSpPr>
        <xdr:cNvPr id="135" name="テキスト ボックス 134"/>
        <xdr:cNvSpPr txBox="1"/>
      </xdr:nvSpPr>
      <xdr:spPr bwMode="auto">
        <a:xfrm>
          <a:off x="4276726" y="31041974"/>
          <a:ext cx="1238250"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復興庁</a:t>
          </a:r>
          <a:endParaRPr kumimoji="1" lang="en-US" altLang="ja-JP" sz="1600"/>
        </a:p>
        <a:p>
          <a:pPr algn="ctr"/>
          <a:endParaRPr kumimoji="1" lang="ja-JP" altLang="en-US" sz="1600"/>
        </a:p>
      </xdr:txBody>
    </xdr:sp>
    <xdr:clientData/>
  </xdr:twoCellAnchor>
  <xdr:twoCellAnchor>
    <xdr:from>
      <xdr:col>20</xdr:col>
      <xdr:colOff>123825</xdr:colOff>
      <xdr:row>143</xdr:row>
      <xdr:rowOff>152400</xdr:rowOff>
    </xdr:from>
    <xdr:to>
      <xdr:col>27</xdr:col>
      <xdr:colOff>196161</xdr:colOff>
      <xdr:row>144</xdr:row>
      <xdr:rowOff>223914</xdr:rowOff>
    </xdr:to>
    <xdr:sp macro="" textlink="">
      <xdr:nvSpPr>
        <xdr:cNvPr id="138" name="テキスト ボックス 137"/>
        <xdr:cNvSpPr txBox="1"/>
      </xdr:nvSpPr>
      <xdr:spPr bwMode="auto">
        <a:xfrm>
          <a:off x="4124325" y="31642050"/>
          <a:ext cx="1472511" cy="423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solidFill>
                <a:sysClr val="windowText" lastClr="000000"/>
              </a:solidFill>
            </a:rPr>
            <a:t>１５５</a:t>
          </a:r>
          <a:r>
            <a:rPr kumimoji="1" lang="ja-JP" altLang="en-US" sz="1600"/>
            <a:t>百万円</a:t>
          </a:r>
        </a:p>
      </xdr:txBody>
    </xdr:sp>
    <xdr:clientData/>
  </xdr:twoCellAnchor>
  <xdr:twoCellAnchor>
    <xdr:from>
      <xdr:col>15</xdr:col>
      <xdr:colOff>171449</xdr:colOff>
      <xdr:row>146</xdr:row>
      <xdr:rowOff>9525</xdr:rowOff>
    </xdr:from>
    <xdr:to>
      <xdr:col>34</xdr:col>
      <xdr:colOff>128827</xdr:colOff>
      <xdr:row>147</xdr:row>
      <xdr:rowOff>76200</xdr:rowOff>
    </xdr:to>
    <xdr:sp macro="" textlink="">
      <xdr:nvSpPr>
        <xdr:cNvPr id="139" name="大かっこ 138"/>
        <xdr:cNvSpPr/>
      </xdr:nvSpPr>
      <xdr:spPr bwMode="auto">
        <a:xfrm>
          <a:off x="3171824" y="32556450"/>
          <a:ext cx="3757853" cy="4191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76200</xdr:colOff>
      <xdr:row>147</xdr:row>
      <xdr:rowOff>190503</xdr:rowOff>
    </xdr:from>
    <xdr:to>
      <xdr:col>24</xdr:col>
      <xdr:colOff>85728</xdr:colOff>
      <xdr:row>150</xdr:row>
      <xdr:rowOff>285750</xdr:rowOff>
    </xdr:to>
    <xdr:cxnSp macro="">
      <xdr:nvCxnSpPr>
        <xdr:cNvPr id="140" name="直線矢印コネクタ 139"/>
        <xdr:cNvCxnSpPr/>
      </xdr:nvCxnSpPr>
      <xdr:spPr bwMode="auto">
        <a:xfrm flipH="1">
          <a:off x="4876800" y="33089853"/>
          <a:ext cx="9528" cy="11525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146</xdr:row>
      <xdr:rowOff>47625</xdr:rowOff>
    </xdr:from>
    <xdr:to>
      <xdr:col>29</xdr:col>
      <xdr:colOff>152400</xdr:colOff>
      <xdr:row>147</xdr:row>
      <xdr:rowOff>66675</xdr:rowOff>
    </xdr:to>
    <xdr:sp macro="" textlink="">
      <xdr:nvSpPr>
        <xdr:cNvPr id="143" name="テキスト ボックス 142"/>
        <xdr:cNvSpPr txBox="1"/>
      </xdr:nvSpPr>
      <xdr:spPr bwMode="auto">
        <a:xfrm>
          <a:off x="3914775" y="32594550"/>
          <a:ext cx="20383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700"/>
            </a:lnSpc>
            <a:spcBef>
              <a:spcPts val="0"/>
            </a:spcBef>
            <a:spcAft>
              <a:spcPts val="0"/>
            </a:spcAft>
            <a:buClrTx/>
            <a:buSzTx/>
            <a:buFontTx/>
            <a:buNone/>
            <a:tabLst/>
            <a:defRPr/>
          </a:pPr>
          <a:r>
            <a:rPr kumimoji="1" lang="ja-JP" altLang="en-US" sz="1100"/>
            <a:t>（農林水産省へ移替え）</a:t>
          </a:r>
          <a:endParaRPr kumimoji="1" lang="en-US" altLang="ja-JP" sz="1100"/>
        </a:p>
        <a:p>
          <a:pPr marL="0" marR="0" indent="0" defTabSz="914400" eaLnBrk="1" fontAlgn="auto" latinLnBrk="0" hangingPunct="1">
            <a:lnSpc>
              <a:spcPts val="1700"/>
            </a:lnSpc>
            <a:spcBef>
              <a:spcPts val="0"/>
            </a:spcBef>
            <a:spcAft>
              <a:spcPts val="0"/>
            </a:spcAft>
            <a:buClrTx/>
            <a:buSzTx/>
            <a:buFontTx/>
            <a:buNone/>
            <a:tabLst/>
            <a:defRPr/>
          </a:pPr>
          <a:endParaRPr kumimoji="1" lang="ja-JP" altLang="en-US" sz="1100"/>
        </a:p>
      </xdr:txBody>
    </xdr:sp>
    <xdr:clientData/>
  </xdr:twoCellAnchor>
  <xdr:twoCellAnchor>
    <xdr:from>
      <xdr:col>18</xdr:col>
      <xdr:colOff>95250</xdr:colOff>
      <xdr:row>4</xdr:row>
      <xdr:rowOff>74083</xdr:rowOff>
    </xdr:from>
    <xdr:to>
      <xdr:col>24</xdr:col>
      <xdr:colOff>152401</xdr:colOff>
      <xdr:row>5</xdr:row>
      <xdr:rowOff>45508</xdr:rowOff>
    </xdr:to>
    <xdr:sp macro="" textlink="">
      <xdr:nvSpPr>
        <xdr:cNvPr id="27" name="正方形/長方形 26"/>
        <xdr:cNvSpPr/>
      </xdr:nvSpPr>
      <xdr:spPr>
        <a:xfrm>
          <a:off x="3714750" y="1227666"/>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85" zoomScaleSheetLayoutView="90" zoomScalePageLayoutView="85" workbookViewId="0">
      <selection activeCell="F1" sqref="F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9" t="s">
        <v>377</v>
      </c>
      <c r="AR2" s="679"/>
      <c r="AS2" s="59" t="str">
        <f>IF(OR(AQ2="　", AQ2=""), "", "-")</f>
        <v/>
      </c>
      <c r="AT2" s="680">
        <v>133</v>
      </c>
      <c r="AU2" s="680"/>
      <c r="AV2" s="60" t="str">
        <f>IF(AW2="", "", "-")</f>
        <v/>
      </c>
      <c r="AW2" s="681"/>
      <c r="AX2" s="681"/>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389</v>
      </c>
      <c r="AK3" s="637"/>
      <c r="AL3" s="637"/>
      <c r="AM3" s="637"/>
      <c r="AN3" s="637"/>
      <c r="AO3" s="637"/>
      <c r="AP3" s="637"/>
      <c r="AQ3" s="637"/>
      <c r="AR3" s="637"/>
      <c r="AS3" s="637"/>
      <c r="AT3" s="637"/>
      <c r="AU3" s="637"/>
      <c r="AV3" s="637"/>
      <c r="AW3" s="637"/>
      <c r="AX3" s="36" t="s">
        <v>91</v>
      </c>
    </row>
    <row r="4" spans="1:50" ht="24.75" customHeight="1" x14ac:dyDescent="0.15">
      <c r="A4" s="453" t="s">
        <v>30</v>
      </c>
      <c r="B4" s="454"/>
      <c r="C4" s="454"/>
      <c r="D4" s="454"/>
      <c r="E4" s="454"/>
      <c r="F4" s="454"/>
      <c r="G4" s="427" t="s">
        <v>402</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390</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1" t="s">
        <v>213</v>
      </c>
      <c r="H5" s="613"/>
      <c r="I5" s="613"/>
      <c r="J5" s="613"/>
      <c r="K5" s="613"/>
      <c r="L5" s="613"/>
      <c r="M5" s="652" t="s">
        <v>92</v>
      </c>
      <c r="N5" s="653"/>
      <c r="O5" s="653"/>
      <c r="P5" s="653"/>
      <c r="Q5" s="653"/>
      <c r="R5" s="654"/>
      <c r="S5" s="612"/>
      <c r="T5" s="613"/>
      <c r="U5" s="613"/>
      <c r="V5" s="613"/>
      <c r="W5" s="613"/>
      <c r="X5" s="614"/>
      <c r="Y5" s="444" t="s">
        <v>3</v>
      </c>
      <c r="Z5" s="445"/>
      <c r="AA5" s="445"/>
      <c r="AB5" s="445"/>
      <c r="AC5" s="445"/>
      <c r="AD5" s="446"/>
      <c r="AE5" s="447" t="s">
        <v>411</v>
      </c>
      <c r="AF5" s="448"/>
      <c r="AG5" s="448"/>
      <c r="AH5" s="448"/>
      <c r="AI5" s="448"/>
      <c r="AJ5" s="448"/>
      <c r="AK5" s="448"/>
      <c r="AL5" s="448"/>
      <c r="AM5" s="448"/>
      <c r="AN5" s="448"/>
      <c r="AO5" s="448"/>
      <c r="AP5" s="449"/>
      <c r="AQ5" s="450" t="s">
        <v>410</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391</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0" t="s">
        <v>25</v>
      </c>
      <c r="B7" s="481"/>
      <c r="C7" s="481"/>
      <c r="D7" s="481"/>
      <c r="E7" s="481"/>
      <c r="F7" s="481"/>
      <c r="G7" s="482" t="s">
        <v>407</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381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307</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5" t="s">
        <v>79</v>
      </c>
      <c r="Z8" s="465"/>
      <c r="AA8" s="465"/>
      <c r="AB8" s="465"/>
      <c r="AC8" s="465"/>
      <c r="AD8" s="465"/>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3" t="s">
        <v>26</v>
      </c>
      <c r="B9" s="184"/>
      <c r="C9" s="184"/>
      <c r="D9" s="184"/>
      <c r="E9" s="184"/>
      <c r="F9" s="184"/>
      <c r="G9" s="185" t="s">
        <v>392</v>
      </c>
      <c r="H9" s="186"/>
      <c r="I9" s="186"/>
      <c r="J9" s="186"/>
      <c r="K9" s="186"/>
      <c r="L9" s="186"/>
      <c r="M9" s="186"/>
      <c r="N9" s="186"/>
      <c r="O9" s="186"/>
      <c r="P9" s="186"/>
      <c r="Q9" s="186"/>
      <c r="R9" s="186"/>
      <c r="S9" s="186"/>
      <c r="T9" s="186"/>
      <c r="U9" s="186"/>
      <c r="V9" s="186"/>
      <c r="W9" s="186"/>
      <c r="X9" s="186"/>
      <c r="Y9" s="423"/>
      <c r="Z9" s="423"/>
      <c r="AA9" s="423"/>
      <c r="AB9" s="423"/>
      <c r="AC9" s="423"/>
      <c r="AD9" s="423"/>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403</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89"/>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v>422</v>
      </c>
      <c r="Q13" s="176"/>
      <c r="R13" s="176"/>
      <c r="S13" s="176"/>
      <c r="T13" s="176"/>
      <c r="U13" s="176"/>
      <c r="V13" s="177"/>
      <c r="W13" s="175">
        <v>470</v>
      </c>
      <c r="X13" s="176"/>
      <c r="Y13" s="176"/>
      <c r="Z13" s="176"/>
      <c r="AA13" s="176"/>
      <c r="AB13" s="176"/>
      <c r="AC13" s="177"/>
      <c r="AD13" s="175">
        <v>155</v>
      </c>
      <c r="AE13" s="176"/>
      <c r="AF13" s="176"/>
      <c r="AG13" s="176"/>
      <c r="AH13" s="176"/>
      <c r="AI13" s="176"/>
      <c r="AJ13" s="177"/>
      <c r="AK13" s="175">
        <v>57</v>
      </c>
      <c r="AL13" s="176"/>
      <c r="AM13" s="176"/>
      <c r="AN13" s="176"/>
      <c r="AO13" s="176"/>
      <c r="AP13" s="176"/>
      <c r="AQ13" s="177"/>
      <c r="AR13" s="188">
        <v>57</v>
      </c>
      <c r="AS13" s="189"/>
      <c r="AT13" s="189"/>
      <c r="AU13" s="189"/>
      <c r="AV13" s="189"/>
      <c r="AW13" s="189"/>
      <c r="AX13" s="190"/>
    </row>
    <row r="14" spans="1:50" ht="21" customHeight="1" x14ac:dyDescent="0.15">
      <c r="A14" s="395"/>
      <c r="B14" s="396"/>
      <c r="C14" s="396"/>
      <c r="D14" s="396"/>
      <c r="E14" s="396"/>
      <c r="F14" s="397"/>
      <c r="G14" s="501"/>
      <c r="H14" s="502"/>
      <c r="I14" s="178" t="s">
        <v>9</v>
      </c>
      <c r="J14" s="179"/>
      <c r="K14" s="179"/>
      <c r="L14" s="179"/>
      <c r="M14" s="179"/>
      <c r="N14" s="179"/>
      <c r="O14" s="180"/>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1"/>
      <c r="AS14" s="181"/>
      <c r="AT14" s="181"/>
      <c r="AU14" s="181"/>
      <c r="AV14" s="181"/>
      <c r="AW14" s="181"/>
      <c r="AX14" s="182"/>
    </row>
    <row r="15" spans="1:50" ht="21" customHeight="1" x14ac:dyDescent="0.15">
      <c r="A15" s="395"/>
      <c r="B15" s="396"/>
      <c r="C15" s="396"/>
      <c r="D15" s="396"/>
      <c r="E15" s="396"/>
      <c r="F15" s="397"/>
      <c r="G15" s="501"/>
      <c r="H15" s="502"/>
      <c r="I15" s="178" t="s">
        <v>62</v>
      </c>
      <c r="J15" s="424"/>
      <c r="K15" s="424"/>
      <c r="L15" s="424"/>
      <c r="M15" s="424"/>
      <c r="N15" s="424"/>
      <c r="O15" s="425"/>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t="s">
        <v>382</v>
      </c>
      <c r="AS15" s="176"/>
      <c r="AT15" s="176"/>
      <c r="AU15" s="176"/>
      <c r="AV15" s="176"/>
      <c r="AW15" s="176"/>
      <c r="AX15" s="177"/>
    </row>
    <row r="16" spans="1:50" ht="21" customHeight="1" x14ac:dyDescent="0.15">
      <c r="A16" s="395"/>
      <c r="B16" s="396"/>
      <c r="C16" s="396"/>
      <c r="D16" s="396"/>
      <c r="E16" s="396"/>
      <c r="F16" s="397"/>
      <c r="G16" s="501"/>
      <c r="H16" s="502"/>
      <c r="I16" s="178" t="s">
        <v>63</v>
      </c>
      <c r="J16" s="424"/>
      <c r="K16" s="424"/>
      <c r="L16" s="424"/>
      <c r="M16" s="424"/>
      <c r="N16" s="424"/>
      <c r="O16" s="425"/>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8" t="s">
        <v>61</v>
      </c>
      <c r="J17" s="179"/>
      <c r="K17" s="179"/>
      <c r="L17" s="179"/>
      <c r="M17" s="179"/>
      <c r="N17" s="179"/>
      <c r="O17" s="180"/>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4" t="s">
        <v>22</v>
      </c>
      <c r="J18" s="625"/>
      <c r="K18" s="625"/>
      <c r="L18" s="625"/>
      <c r="M18" s="625"/>
      <c r="N18" s="625"/>
      <c r="O18" s="626"/>
      <c r="P18" s="646">
        <f>SUM(P13:V17)</f>
        <v>422</v>
      </c>
      <c r="Q18" s="647"/>
      <c r="R18" s="647"/>
      <c r="S18" s="647"/>
      <c r="T18" s="647"/>
      <c r="U18" s="647"/>
      <c r="V18" s="648"/>
      <c r="W18" s="646">
        <f>SUM(W13:AC17)</f>
        <v>470</v>
      </c>
      <c r="X18" s="647"/>
      <c r="Y18" s="647"/>
      <c r="Z18" s="647"/>
      <c r="AA18" s="647"/>
      <c r="AB18" s="647"/>
      <c r="AC18" s="648"/>
      <c r="AD18" s="646">
        <f t="shared" ref="AD18" si="0">SUM(AD13:AJ17)</f>
        <v>155</v>
      </c>
      <c r="AE18" s="647"/>
      <c r="AF18" s="647"/>
      <c r="AG18" s="647"/>
      <c r="AH18" s="647"/>
      <c r="AI18" s="647"/>
      <c r="AJ18" s="648"/>
      <c r="AK18" s="646">
        <f t="shared" ref="AK18" si="1">SUM(AK13:AQ17)</f>
        <v>57</v>
      </c>
      <c r="AL18" s="647"/>
      <c r="AM18" s="647"/>
      <c r="AN18" s="647"/>
      <c r="AO18" s="647"/>
      <c r="AP18" s="647"/>
      <c r="AQ18" s="648"/>
      <c r="AR18" s="646">
        <f t="shared" ref="AR18" si="2">SUM(AR13:AX17)</f>
        <v>57</v>
      </c>
      <c r="AS18" s="647"/>
      <c r="AT18" s="647"/>
      <c r="AU18" s="647"/>
      <c r="AV18" s="647"/>
      <c r="AW18" s="647"/>
      <c r="AX18" s="649"/>
    </row>
    <row r="19" spans="1:50" ht="24.75" customHeight="1" x14ac:dyDescent="0.15">
      <c r="A19" s="395"/>
      <c r="B19" s="396"/>
      <c r="C19" s="396"/>
      <c r="D19" s="396"/>
      <c r="E19" s="396"/>
      <c r="F19" s="397"/>
      <c r="G19" s="644" t="s">
        <v>10</v>
      </c>
      <c r="H19" s="645"/>
      <c r="I19" s="645"/>
      <c r="J19" s="645"/>
      <c r="K19" s="645"/>
      <c r="L19" s="645"/>
      <c r="M19" s="645"/>
      <c r="N19" s="645"/>
      <c r="O19" s="645"/>
      <c r="P19" s="175">
        <v>422</v>
      </c>
      <c r="Q19" s="176"/>
      <c r="R19" s="176"/>
      <c r="S19" s="176"/>
      <c r="T19" s="176"/>
      <c r="U19" s="176"/>
      <c r="V19" s="177"/>
      <c r="W19" s="175">
        <v>470</v>
      </c>
      <c r="X19" s="176"/>
      <c r="Y19" s="176"/>
      <c r="Z19" s="176"/>
      <c r="AA19" s="176"/>
      <c r="AB19" s="176"/>
      <c r="AC19" s="177"/>
      <c r="AD19" s="175">
        <v>155</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f>IF(P18=0, "-", P19/P18)</f>
        <v>1</v>
      </c>
      <c r="Q20" s="650"/>
      <c r="R20" s="650"/>
      <c r="S20" s="650"/>
      <c r="T20" s="650"/>
      <c r="U20" s="650"/>
      <c r="V20" s="650"/>
      <c r="W20" s="650">
        <f>IF(W18=0, "-", W19/W18)</f>
        <v>1</v>
      </c>
      <c r="X20" s="650"/>
      <c r="Y20" s="650"/>
      <c r="Z20" s="650"/>
      <c r="AA20" s="650"/>
      <c r="AB20" s="650"/>
      <c r="AC20" s="650"/>
      <c r="AD20" s="650">
        <f>IF(AD18=0, "-", AD19/AD18)</f>
        <v>1</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354</v>
      </c>
      <c r="AX22" s="73"/>
    </row>
    <row r="23" spans="1:50" ht="22.5" customHeight="1" x14ac:dyDescent="0.15">
      <c r="A23" s="130"/>
      <c r="B23" s="128"/>
      <c r="C23" s="128"/>
      <c r="D23" s="128"/>
      <c r="E23" s="128"/>
      <c r="F23" s="129"/>
      <c r="G23" s="74" t="s">
        <v>383</v>
      </c>
      <c r="H23" s="75"/>
      <c r="I23" s="75"/>
      <c r="J23" s="75"/>
      <c r="K23" s="75"/>
      <c r="L23" s="75"/>
      <c r="M23" s="75"/>
      <c r="N23" s="75"/>
      <c r="O23" s="76"/>
      <c r="P23" s="218" t="s">
        <v>384</v>
      </c>
      <c r="Q23" s="233"/>
      <c r="R23" s="233"/>
      <c r="S23" s="233"/>
      <c r="T23" s="233"/>
      <c r="U23" s="233"/>
      <c r="V23" s="233"/>
      <c r="W23" s="233"/>
      <c r="X23" s="234"/>
      <c r="Y23" s="227" t="s">
        <v>14</v>
      </c>
      <c r="Z23" s="228"/>
      <c r="AA23" s="229"/>
      <c r="AB23" s="167" t="s">
        <v>385</v>
      </c>
      <c r="AC23" s="168"/>
      <c r="AD23" s="168"/>
      <c r="AE23" s="88">
        <v>20</v>
      </c>
      <c r="AF23" s="89"/>
      <c r="AG23" s="89"/>
      <c r="AH23" s="89"/>
      <c r="AI23" s="90"/>
      <c r="AJ23" s="88">
        <v>22</v>
      </c>
      <c r="AK23" s="89"/>
      <c r="AL23" s="89"/>
      <c r="AM23" s="89"/>
      <c r="AN23" s="90"/>
      <c r="AO23" s="88"/>
      <c r="AP23" s="89"/>
      <c r="AQ23" s="89"/>
      <c r="AR23" s="89"/>
      <c r="AS23" s="90"/>
      <c r="AT23" s="194"/>
      <c r="AU23" s="194"/>
      <c r="AV23" s="194"/>
      <c r="AW23" s="194"/>
      <c r="AX23" s="195"/>
    </row>
    <row r="24" spans="1:50" ht="22.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8" t="s">
        <v>385</v>
      </c>
      <c r="AC24" s="196"/>
      <c r="AD24" s="196"/>
      <c r="AE24" s="88">
        <v>21</v>
      </c>
      <c r="AF24" s="89"/>
      <c r="AG24" s="89"/>
      <c r="AH24" s="89"/>
      <c r="AI24" s="90"/>
      <c r="AJ24" s="88">
        <v>23</v>
      </c>
      <c r="AK24" s="89"/>
      <c r="AL24" s="89"/>
      <c r="AM24" s="89"/>
      <c r="AN24" s="90"/>
      <c r="AO24" s="88">
        <v>25</v>
      </c>
      <c r="AP24" s="89"/>
      <c r="AQ24" s="89"/>
      <c r="AR24" s="89"/>
      <c r="AS24" s="90"/>
      <c r="AT24" s="88">
        <v>28</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357</v>
      </c>
      <c r="AC25" s="87"/>
      <c r="AD25" s="87"/>
      <c r="AE25" s="88">
        <v>95</v>
      </c>
      <c r="AF25" s="89"/>
      <c r="AG25" s="89"/>
      <c r="AH25" s="89"/>
      <c r="AI25" s="90"/>
      <c r="AJ25" s="88">
        <v>96</v>
      </c>
      <c r="AK25" s="89"/>
      <c r="AL25" s="89"/>
      <c r="AM25" s="89"/>
      <c r="AN25" s="90"/>
      <c r="AO25" s="88"/>
      <c r="AP25" s="89"/>
      <c r="AQ25" s="89"/>
      <c r="AR25" s="89"/>
      <c r="AS25" s="90"/>
      <c r="AT25" s="191"/>
      <c r="AU25" s="192"/>
      <c r="AV25" s="192"/>
      <c r="AW25" s="192"/>
      <c r="AX25" s="193"/>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8"/>
      <c r="Q28" s="233"/>
      <c r="R28" s="233"/>
      <c r="S28" s="233"/>
      <c r="T28" s="233"/>
      <c r="U28" s="233"/>
      <c r="V28" s="233"/>
      <c r="W28" s="233"/>
      <c r="X28" s="234"/>
      <c r="Y28" s="227" t="s">
        <v>14</v>
      </c>
      <c r="Z28" s="228"/>
      <c r="AA28" s="229"/>
      <c r="AB28" s="168"/>
      <c r="AC28" s="168"/>
      <c r="AD28" s="168"/>
      <c r="AE28" s="88"/>
      <c r="AF28" s="89"/>
      <c r="AG28" s="89"/>
      <c r="AH28" s="89"/>
      <c r="AI28" s="90"/>
      <c r="AJ28" s="88"/>
      <c r="AK28" s="89"/>
      <c r="AL28" s="89"/>
      <c r="AM28" s="89"/>
      <c r="AN28" s="90"/>
      <c r="AO28" s="88"/>
      <c r="AP28" s="89"/>
      <c r="AQ28" s="89"/>
      <c r="AR28" s="89"/>
      <c r="AS28" s="90"/>
      <c r="AT28" s="194"/>
      <c r="AU28" s="194"/>
      <c r="AV28" s="194"/>
      <c r="AW28" s="194"/>
      <c r="AX28" s="195"/>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47"/>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168"/>
      <c r="AC33" s="168"/>
      <c r="AD33" s="168"/>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47"/>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168"/>
      <c r="AC38" s="168"/>
      <c r="AD38" s="168"/>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47"/>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168"/>
      <c r="AC43" s="168"/>
      <c r="AD43" s="168"/>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47"/>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5"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19"/>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55"/>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0"/>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55"/>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1"/>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55"/>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5"/>
      <c r="B54" s="100"/>
      <c r="C54" s="100"/>
      <c r="D54" s="100"/>
      <c r="E54" s="100"/>
      <c r="F54" s="101"/>
      <c r="G54" s="606"/>
      <c r="H54" s="233"/>
      <c r="I54" s="233"/>
      <c r="J54" s="233"/>
      <c r="K54" s="233"/>
      <c r="L54" s="233"/>
      <c r="M54" s="233"/>
      <c r="N54" s="233"/>
      <c r="O54" s="234"/>
      <c r="P54" s="218"/>
      <c r="Q54" s="219"/>
      <c r="R54" s="219"/>
      <c r="S54" s="219"/>
      <c r="T54" s="219"/>
      <c r="U54" s="219"/>
      <c r="V54" s="219"/>
      <c r="W54" s="219"/>
      <c r="X54" s="220"/>
      <c r="Y54" s="583" t="s">
        <v>86</v>
      </c>
      <c r="Z54" s="584"/>
      <c r="AA54" s="585"/>
      <c r="AB54" s="586"/>
      <c r="AC54" s="587"/>
      <c r="AD54" s="587"/>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15">
      <c r="A55" s="655"/>
      <c r="B55" s="100"/>
      <c r="C55" s="100"/>
      <c r="D55" s="100"/>
      <c r="E55" s="100"/>
      <c r="F55" s="101"/>
      <c r="G55" s="607"/>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7"/>
    </row>
    <row r="56" spans="1:50" ht="22.5" hidden="1" customHeight="1" x14ac:dyDescent="0.15">
      <c r="A56" s="655"/>
      <c r="B56" s="103"/>
      <c r="C56" s="103"/>
      <c r="D56" s="103"/>
      <c r="E56" s="103"/>
      <c r="F56" s="104"/>
      <c r="G56" s="608"/>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655"/>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5"/>
      <c r="B59" s="100"/>
      <c r="C59" s="100"/>
      <c r="D59" s="100"/>
      <c r="E59" s="100"/>
      <c r="F59" s="101"/>
      <c r="G59" s="606"/>
      <c r="H59" s="233"/>
      <c r="I59" s="233"/>
      <c r="J59" s="233"/>
      <c r="K59" s="233"/>
      <c r="L59" s="233"/>
      <c r="M59" s="233"/>
      <c r="N59" s="233"/>
      <c r="O59" s="234"/>
      <c r="P59" s="218"/>
      <c r="Q59" s="219"/>
      <c r="R59" s="219"/>
      <c r="S59" s="219"/>
      <c r="T59" s="219"/>
      <c r="U59" s="219"/>
      <c r="V59" s="219"/>
      <c r="W59" s="219"/>
      <c r="X59" s="220"/>
      <c r="Y59" s="583" t="s">
        <v>86</v>
      </c>
      <c r="Z59" s="584"/>
      <c r="AA59" s="585"/>
      <c r="AB59" s="587"/>
      <c r="AC59" s="587"/>
      <c r="AD59" s="587"/>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655"/>
      <c r="B60" s="100"/>
      <c r="C60" s="100"/>
      <c r="D60" s="100"/>
      <c r="E60" s="100"/>
      <c r="F60" s="101"/>
      <c r="G60" s="607"/>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7"/>
    </row>
    <row r="61" spans="1:50" ht="22.5" hidden="1" customHeight="1" x14ac:dyDescent="0.15">
      <c r="A61" s="655"/>
      <c r="B61" s="103"/>
      <c r="C61" s="103"/>
      <c r="D61" s="103"/>
      <c r="E61" s="103"/>
      <c r="F61" s="104"/>
      <c r="G61" s="608"/>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655"/>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5"/>
      <c r="B64" s="100"/>
      <c r="C64" s="100"/>
      <c r="D64" s="100"/>
      <c r="E64" s="100"/>
      <c r="F64" s="101"/>
      <c r="G64" s="606"/>
      <c r="H64" s="233"/>
      <c r="I64" s="233"/>
      <c r="J64" s="233"/>
      <c r="K64" s="233"/>
      <c r="L64" s="233"/>
      <c r="M64" s="233"/>
      <c r="N64" s="233"/>
      <c r="O64" s="234"/>
      <c r="P64" s="218"/>
      <c r="Q64" s="219"/>
      <c r="R64" s="219"/>
      <c r="S64" s="219"/>
      <c r="T64" s="219"/>
      <c r="U64" s="219"/>
      <c r="V64" s="219"/>
      <c r="W64" s="219"/>
      <c r="X64" s="220"/>
      <c r="Y64" s="583" t="s">
        <v>86</v>
      </c>
      <c r="Z64" s="584"/>
      <c r="AA64" s="585"/>
      <c r="AB64" s="587"/>
      <c r="AC64" s="587"/>
      <c r="AD64" s="587"/>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655"/>
      <c r="B65" s="100"/>
      <c r="C65" s="100"/>
      <c r="D65" s="100"/>
      <c r="E65" s="100"/>
      <c r="F65" s="101"/>
      <c r="G65" s="607"/>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7"/>
    </row>
    <row r="66" spans="1:60" ht="22.5" hidden="1" customHeight="1" x14ac:dyDescent="0.15">
      <c r="A66" s="656"/>
      <c r="B66" s="103"/>
      <c r="C66" s="103"/>
      <c r="D66" s="103"/>
      <c r="E66" s="103"/>
      <c r="F66" s="104"/>
      <c r="G66" s="608"/>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25"/>
      <c r="B68" s="526"/>
      <c r="C68" s="526"/>
      <c r="D68" s="526"/>
      <c r="E68" s="526"/>
      <c r="F68" s="527"/>
      <c r="G68" s="218" t="s">
        <v>416</v>
      </c>
      <c r="H68" s="233"/>
      <c r="I68" s="233"/>
      <c r="J68" s="233"/>
      <c r="K68" s="233"/>
      <c r="L68" s="233"/>
      <c r="M68" s="233"/>
      <c r="N68" s="233"/>
      <c r="O68" s="233"/>
      <c r="P68" s="233"/>
      <c r="Q68" s="233"/>
      <c r="R68" s="233"/>
      <c r="S68" s="233"/>
      <c r="T68" s="233"/>
      <c r="U68" s="233"/>
      <c r="V68" s="233"/>
      <c r="W68" s="233"/>
      <c r="X68" s="234"/>
      <c r="Y68" s="615" t="s">
        <v>66</v>
      </c>
      <c r="Z68" s="616"/>
      <c r="AA68" s="617"/>
      <c r="AB68" s="111" t="s">
        <v>393</v>
      </c>
      <c r="AC68" s="112"/>
      <c r="AD68" s="113"/>
      <c r="AE68" s="88">
        <v>81</v>
      </c>
      <c r="AF68" s="89"/>
      <c r="AG68" s="89"/>
      <c r="AH68" s="89"/>
      <c r="AI68" s="90"/>
      <c r="AJ68" s="88">
        <v>81</v>
      </c>
      <c r="AK68" s="89"/>
      <c r="AL68" s="89"/>
      <c r="AM68" s="89"/>
      <c r="AN68" s="90"/>
      <c r="AO68" s="88">
        <v>72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393</v>
      </c>
      <c r="AC69" s="202"/>
      <c r="AD69" s="203"/>
      <c r="AE69" s="88">
        <v>80</v>
      </c>
      <c r="AF69" s="89"/>
      <c r="AG69" s="89"/>
      <c r="AH69" s="89"/>
      <c r="AI69" s="90"/>
      <c r="AJ69" s="88">
        <v>80</v>
      </c>
      <c r="AK69" s="89"/>
      <c r="AL69" s="89"/>
      <c r="AM69" s="89"/>
      <c r="AN69" s="90"/>
      <c r="AO69" s="88">
        <v>80</v>
      </c>
      <c r="AP69" s="89"/>
      <c r="AQ69" s="89"/>
      <c r="AR69" s="89"/>
      <c r="AS69" s="90"/>
      <c r="AT69" s="88">
        <v>80</v>
      </c>
      <c r="AU69" s="89"/>
      <c r="AV69" s="89"/>
      <c r="AW69" s="89"/>
      <c r="AX69" s="90"/>
      <c r="AY69" s="10"/>
      <c r="AZ69" s="10"/>
      <c r="BA69" s="10"/>
      <c r="BB69" s="10"/>
      <c r="BC69" s="10"/>
      <c r="BD69" s="10"/>
      <c r="BE69" s="10"/>
      <c r="BF69" s="10"/>
      <c r="BG69" s="10"/>
      <c r="BH69" s="10"/>
    </row>
    <row r="70" spans="1:60" ht="33"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3" t="s">
        <v>74</v>
      </c>
      <c r="AU70" s="264"/>
      <c r="AV70" s="264"/>
      <c r="AW70" s="264"/>
      <c r="AX70" s="265"/>
    </row>
    <row r="71" spans="1:60" ht="22.5" customHeight="1" x14ac:dyDescent="0.15">
      <c r="A71" s="525"/>
      <c r="B71" s="526"/>
      <c r="C71" s="526"/>
      <c r="D71" s="526"/>
      <c r="E71" s="526"/>
      <c r="F71" s="527"/>
      <c r="G71" s="218" t="s">
        <v>417</v>
      </c>
      <c r="H71" s="233"/>
      <c r="I71" s="233"/>
      <c r="J71" s="233"/>
      <c r="K71" s="233"/>
      <c r="L71" s="233"/>
      <c r="M71" s="233"/>
      <c r="N71" s="233"/>
      <c r="O71" s="233"/>
      <c r="P71" s="233"/>
      <c r="Q71" s="233"/>
      <c r="R71" s="233"/>
      <c r="S71" s="233"/>
      <c r="T71" s="233"/>
      <c r="U71" s="233"/>
      <c r="V71" s="233"/>
      <c r="W71" s="233"/>
      <c r="X71" s="234"/>
      <c r="Y71" s="657" t="s">
        <v>66</v>
      </c>
      <c r="Z71" s="658"/>
      <c r="AA71" s="659"/>
      <c r="AB71" s="111" t="s">
        <v>393</v>
      </c>
      <c r="AC71" s="112"/>
      <c r="AD71" s="113"/>
      <c r="AE71" s="88">
        <v>4</v>
      </c>
      <c r="AF71" s="89"/>
      <c r="AG71" s="89"/>
      <c r="AH71" s="89"/>
      <c r="AI71" s="90"/>
      <c r="AJ71" s="88">
        <v>11</v>
      </c>
      <c r="AK71" s="89"/>
      <c r="AL71" s="89"/>
      <c r="AM71" s="89"/>
      <c r="AN71" s="90"/>
      <c r="AO71" s="88">
        <v>7</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0"/>
      <c r="AA72" s="661"/>
      <c r="AB72" s="201" t="s">
        <v>393</v>
      </c>
      <c r="AC72" s="202"/>
      <c r="AD72" s="203"/>
      <c r="AE72" s="88">
        <v>13</v>
      </c>
      <c r="AF72" s="89"/>
      <c r="AG72" s="89"/>
      <c r="AH72" s="89"/>
      <c r="AI72" s="90"/>
      <c r="AJ72" s="88">
        <v>8</v>
      </c>
      <c r="AK72" s="89"/>
      <c r="AL72" s="89"/>
      <c r="AM72" s="89"/>
      <c r="AN72" s="90"/>
      <c r="AO72" s="88">
        <v>9</v>
      </c>
      <c r="AP72" s="89"/>
      <c r="AQ72" s="89"/>
      <c r="AR72" s="89"/>
      <c r="AS72" s="90"/>
      <c r="AT72" s="88">
        <v>10</v>
      </c>
      <c r="AU72" s="89"/>
      <c r="AV72" s="89"/>
      <c r="AW72" s="89"/>
      <c r="AX72" s="90"/>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3" t="s">
        <v>74</v>
      </c>
      <c r="AU73" s="264"/>
      <c r="AV73" s="264"/>
      <c r="AW73" s="264"/>
      <c r="AX73" s="265"/>
    </row>
    <row r="74" spans="1:60" ht="22.5" hidden="1" customHeight="1" x14ac:dyDescent="0.15">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7" t="s">
        <v>66</v>
      </c>
      <c r="Z74" s="658"/>
      <c r="AA74" s="659"/>
      <c r="AB74" s="662"/>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0"/>
      <c r="AA75" s="661"/>
      <c r="AB75" s="663"/>
      <c r="AC75" s="202"/>
      <c r="AD75" s="203"/>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3" t="s">
        <v>74</v>
      </c>
      <c r="AU76" s="264"/>
      <c r="AV76" s="264"/>
      <c r="AW76" s="264"/>
      <c r="AX76" s="265"/>
    </row>
    <row r="77" spans="1:60" ht="22.5" hidden="1" customHeight="1" x14ac:dyDescent="0.15">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7" t="s">
        <v>66</v>
      </c>
      <c r="Z77" s="658"/>
      <c r="AA77" s="659"/>
      <c r="AB77" s="662"/>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0"/>
      <c r="AA78" s="661"/>
      <c r="AB78" s="663"/>
      <c r="AC78" s="202"/>
      <c r="AD78" s="203"/>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3" t="s">
        <v>74</v>
      </c>
      <c r="AU79" s="264"/>
      <c r="AV79" s="264"/>
      <c r="AW79" s="264"/>
      <c r="AX79" s="265"/>
    </row>
    <row r="80" spans="1:60" ht="22.5" hidden="1" customHeight="1" x14ac:dyDescent="0.15">
      <c r="A80" s="525"/>
      <c r="B80" s="526"/>
      <c r="C80" s="526"/>
      <c r="D80" s="526"/>
      <c r="E80" s="526"/>
      <c r="F80" s="527"/>
      <c r="G80" s="233"/>
      <c r="H80" s="233"/>
      <c r="I80" s="233"/>
      <c r="J80" s="233"/>
      <c r="K80" s="233"/>
      <c r="L80" s="233"/>
      <c r="M80" s="233"/>
      <c r="N80" s="233"/>
      <c r="O80" s="233"/>
      <c r="P80" s="233"/>
      <c r="Q80" s="233"/>
      <c r="R80" s="233"/>
      <c r="S80" s="233"/>
      <c r="T80" s="233"/>
      <c r="U80" s="233"/>
      <c r="V80" s="233"/>
      <c r="W80" s="233"/>
      <c r="X80" s="234"/>
      <c r="Y80" s="657" t="s">
        <v>66</v>
      </c>
      <c r="Z80" s="658"/>
      <c r="AA80" s="659"/>
      <c r="AB80" s="662"/>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0"/>
      <c r="AA81" s="661"/>
      <c r="AB81" s="663"/>
      <c r="AC81" s="202"/>
      <c r="AD81" s="203"/>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418</v>
      </c>
      <c r="H83" s="294"/>
      <c r="I83" s="294"/>
      <c r="J83" s="294"/>
      <c r="K83" s="294"/>
      <c r="L83" s="294"/>
      <c r="M83" s="294"/>
      <c r="N83" s="294"/>
      <c r="O83" s="294"/>
      <c r="P83" s="294"/>
      <c r="Q83" s="294"/>
      <c r="R83" s="294"/>
      <c r="S83" s="294"/>
      <c r="T83" s="294"/>
      <c r="U83" s="294"/>
      <c r="V83" s="294"/>
      <c r="W83" s="294"/>
      <c r="X83" s="294"/>
      <c r="Y83" s="534" t="s">
        <v>17</v>
      </c>
      <c r="Z83" s="535"/>
      <c r="AA83" s="536"/>
      <c r="AB83" s="114" t="s">
        <v>394</v>
      </c>
      <c r="AC83" s="115"/>
      <c r="AD83" s="116"/>
      <c r="AE83" s="204">
        <v>1.7</v>
      </c>
      <c r="AF83" s="205"/>
      <c r="AG83" s="205"/>
      <c r="AH83" s="205"/>
      <c r="AI83" s="205"/>
      <c r="AJ83" s="204">
        <v>2.2000000000000002</v>
      </c>
      <c r="AK83" s="205"/>
      <c r="AL83" s="205"/>
      <c r="AM83" s="205"/>
      <c r="AN83" s="205"/>
      <c r="AO83" s="204">
        <v>1</v>
      </c>
      <c r="AP83" s="205"/>
      <c r="AQ83" s="205"/>
      <c r="AR83" s="205"/>
      <c r="AS83" s="205"/>
      <c r="AT83" s="204">
        <v>0.4</v>
      </c>
      <c r="AU83" s="205"/>
      <c r="AV83" s="205"/>
      <c r="AW83" s="205"/>
      <c r="AX83" s="205"/>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91" t="s">
        <v>395</v>
      </c>
      <c r="AC84" s="92"/>
      <c r="AD84" s="93"/>
      <c r="AE84" s="91" t="s">
        <v>420</v>
      </c>
      <c r="AF84" s="92"/>
      <c r="AG84" s="92"/>
      <c r="AH84" s="92"/>
      <c r="AI84" s="93"/>
      <c r="AJ84" s="91" t="s">
        <v>421</v>
      </c>
      <c r="AK84" s="92"/>
      <c r="AL84" s="92"/>
      <c r="AM84" s="92"/>
      <c r="AN84" s="93"/>
      <c r="AO84" s="91" t="s">
        <v>422</v>
      </c>
      <c r="AP84" s="92"/>
      <c r="AQ84" s="92"/>
      <c r="AR84" s="92"/>
      <c r="AS84" s="93"/>
      <c r="AT84" s="91" t="s">
        <v>423</v>
      </c>
      <c r="AU84" s="92"/>
      <c r="AV84" s="92"/>
      <c r="AW84" s="92"/>
      <c r="AX84" s="9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customHeight="1" x14ac:dyDescent="0.15">
      <c r="A86" s="120"/>
      <c r="B86" s="121"/>
      <c r="C86" s="121"/>
      <c r="D86" s="121"/>
      <c r="E86" s="121"/>
      <c r="F86" s="122"/>
      <c r="G86" s="294" t="s">
        <v>419</v>
      </c>
      <c r="H86" s="294"/>
      <c r="I86" s="294"/>
      <c r="J86" s="294"/>
      <c r="K86" s="294"/>
      <c r="L86" s="294"/>
      <c r="M86" s="294"/>
      <c r="N86" s="294"/>
      <c r="O86" s="294"/>
      <c r="P86" s="294"/>
      <c r="Q86" s="294"/>
      <c r="R86" s="294"/>
      <c r="S86" s="294"/>
      <c r="T86" s="294"/>
      <c r="U86" s="294"/>
      <c r="V86" s="294"/>
      <c r="W86" s="294"/>
      <c r="X86" s="294"/>
      <c r="Y86" s="534" t="s">
        <v>17</v>
      </c>
      <c r="Z86" s="535"/>
      <c r="AA86" s="536"/>
      <c r="AB86" s="114" t="s">
        <v>394</v>
      </c>
      <c r="AC86" s="115"/>
      <c r="AD86" s="116"/>
      <c r="AE86" s="204">
        <v>76</v>
      </c>
      <c r="AF86" s="205"/>
      <c r="AG86" s="205"/>
      <c r="AH86" s="205"/>
      <c r="AI86" s="205"/>
      <c r="AJ86" s="204">
        <v>26</v>
      </c>
      <c r="AK86" s="205"/>
      <c r="AL86" s="205"/>
      <c r="AM86" s="205"/>
      <c r="AN86" s="205"/>
      <c r="AO86" s="204">
        <v>11.4</v>
      </c>
      <c r="AP86" s="205"/>
      <c r="AQ86" s="205"/>
      <c r="AR86" s="205"/>
      <c r="AS86" s="205"/>
      <c r="AT86" s="204">
        <v>2.7</v>
      </c>
      <c r="AU86" s="205"/>
      <c r="AV86" s="205"/>
      <c r="AW86" s="205"/>
      <c r="AX86" s="205"/>
    </row>
    <row r="87" spans="1:60" ht="47.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395</v>
      </c>
      <c r="AC87" s="92"/>
      <c r="AD87" s="93"/>
      <c r="AE87" s="91" t="s">
        <v>424</v>
      </c>
      <c r="AF87" s="92"/>
      <c r="AG87" s="92"/>
      <c r="AH87" s="92"/>
      <c r="AI87" s="93"/>
      <c r="AJ87" s="91" t="s">
        <v>425</v>
      </c>
      <c r="AK87" s="92"/>
      <c r="AL87" s="92"/>
      <c r="AM87" s="92"/>
      <c r="AN87" s="93"/>
      <c r="AO87" s="262" t="s">
        <v>426</v>
      </c>
      <c r="AP87" s="92"/>
      <c r="AQ87" s="92"/>
      <c r="AR87" s="92"/>
      <c r="AS87" s="93"/>
      <c r="AT87" s="262" t="s">
        <v>427</v>
      </c>
      <c r="AU87" s="92"/>
      <c r="AV87" s="92"/>
      <c r="AW87" s="92"/>
      <c r="AX87" s="9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308</v>
      </c>
      <c r="H89" s="294"/>
      <c r="I89" s="294"/>
      <c r="J89" s="294"/>
      <c r="K89" s="294"/>
      <c r="L89" s="294"/>
      <c r="M89" s="294"/>
      <c r="N89" s="294"/>
      <c r="O89" s="294"/>
      <c r="P89" s="294"/>
      <c r="Q89" s="294"/>
      <c r="R89" s="294"/>
      <c r="S89" s="294"/>
      <c r="T89" s="294"/>
      <c r="U89" s="294"/>
      <c r="V89" s="294"/>
      <c r="W89" s="294"/>
      <c r="X89" s="294"/>
      <c r="Y89" s="534" t="s">
        <v>17</v>
      </c>
      <c r="Z89" s="535"/>
      <c r="AA89" s="536"/>
      <c r="AB89" s="66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7"/>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6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308</v>
      </c>
      <c r="H92" s="294"/>
      <c r="I92" s="294"/>
      <c r="J92" s="294"/>
      <c r="K92" s="294"/>
      <c r="L92" s="294"/>
      <c r="M92" s="294"/>
      <c r="N92" s="294"/>
      <c r="O92" s="294"/>
      <c r="P92" s="294"/>
      <c r="Q92" s="294"/>
      <c r="R92" s="294"/>
      <c r="S92" s="294"/>
      <c r="T92" s="294"/>
      <c r="U92" s="294"/>
      <c r="V92" s="294"/>
      <c r="W92" s="294"/>
      <c r="X92" s="666"/>
      <c r="Y92" s="534" t="s">
        <v>17</v>
      </c>
      <c r="Z92" s="535"/>
      <c r="AA92" s="536"/>
      <c r="AB92" s="66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7"/>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67"/>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665"/>
    </row>
    <row r="94" spans="1:60" ht="32.25" hidden="1" customHeight="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4" t="s">
        <v>308</v>
      </c>
      <c r="H95" s="294"/>
      <c r="I95" s="294"/>
      <c r="J95" s="294"/>
      <c r="K95" s="294"/>
      <c r="L95" s="294"/>
      <c r="M95" s="294"/>
      <c r="N95" s="294"/>
      <c r="O95" s="294"/>
      <c r="P95" s="294"/>
      <c r="Q95" s="294"/>
      <c r="R95" s="294"/>
      <c r="S95" s="294"/>
      <c r="T95" s="294"/>
      <c r="U95" s="294"/>
      <c r="V95" s="294"/>
      <c r="W95" s="294"/>
      <c r="X95" s="294"/>
      <c r="Y95" s="534" t="s">
        <v>17</v>
      </c>
      <c r="Z95" s="535"/>
      <c r="AA95" s="536"/>
      <c r="AB95" s="66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7"/>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665"/>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380</v>
      </c>
      <c r="D98" s="532"/>
      <c r="E98" s="532"/>
      <c r="F98" s="532"/>
      <c r="G98" s="532"/>
      <c r="H98" s="532"/>
      <c r="I98" s="532"/>
      <c r="J98" s="532"/>
      <c r="K98" s="533"/>
      <c r="L98" s="175">
        <v>57</v>
      </c>
      <c r="M98" s="176"/>
      <c r="N98" s="176"/>
      <c r="O98" s="176"/>
      <c r="P98" s="176"/>
      <c r="Q98" s="177"/>
      <c r="R98" s="175">
        <v>57</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57</v>
      </c>
      <c r="M104" s="592"/>
      <c r="N104" s="592"/>
      <c r="O104" s="592"/>
      <c r="P104" s="592"/>
      <c r="Q104" s="593"/>
      <c r="R104" s="591">
        <f>SUM(R98:W103)</f>
        <v>57</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48" customHeight="1" x14ac:dyDescent="0.15">
      <c r="A108" s="638" t="s">
        <v>311</v>
      </c>
      <c r="B108" s="639"/>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379</v>
      </c>
      <c r="AE108" s="341"/>
      <c r="AF108" s="341"/>
      <c r="AG108" s="336" t="s">
        <v>405</v>
      </c>
      <c r="AH108" s="337"/>
      <c r="AI108" s="337"/>
      <c r="AJ108" s="337"/>
      <c r="AK108" s="337"/>
      <c r="AL108" s="337"/>
      <c r="AM108" s="337"/>
      <c r="AN108" s="337"/>
      <c r="AO108" s="337"/>
      <c r="AP108" s="337"/>
      <c r="AQ108" s="337"/>
      <c r="AR108" s="337"/>
      <c r="AS108" s="337"/>
      <c r="AT108" s="337"/>
      <c r="AU108" s="337"/>
      <c r="AV108" s="337"/>
      <c r="AW108" s="337"/>
      <c r="AX108" s="338"/>
    </row>
    <row r="109" spans="1:50" ht="26.2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92" t="s">
        <v>379</v>
      </c>
      <c r="AE109" s="293"/>
      <c r="AF109" s="293"/>
      <c r="AG109" s="339"/>
      <c r="AH109" s="249"/>
      <c r="AI109" s="249"/>
      <c r="AJ109" s="249"/>
      <c r="AK109" s="249"/>
      <c r="AL109" s="249"/>
      <c r="AM109" s="249"/>
      <c r="AN109" s="249"/>
      <c r="AO109" s="249"/>
      <c r="AP109" s="249"/>
      <c r="AQ109" s="249"/>
      <c r="AR109" s="249"/>
      <c r="AS109" s="249"/>
      <c r="AT109" s="249"/>
      <c r="AU109" s="249"/>
      <c r="AV109" s="249"/>
      <c r="AW109" s="249"/>
      <c r="AX109" s="273"/>
    </row>
    <row r="110" spans="1:50" ht="84.75" customHeight="1" x14ac:dyDescent="0.15">
      <c r="A110" s="642"/>
      <c r="B110" s="643"/>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379</v>
      </c>
      <c r="AE110" s="323"/>
      <c r="AF110" s="323"/>
      <c r="AG110" s="466" t="s">
        <v>404</v>
      </c>
      <c r="AH110" s="237"/>
      <c r="AI110" s="237"/>
      <c r="AJ110" s="237"/>
      <c r="AK110" s="237"/>
      <c r="AL110" s="237"/>
      <c r="AM110" s="237"/>
      <c r="AN110" s="237"/>
      <c r="AO110" s="237"/>
      <c r="AP110" s="237"/>
      <c r="AQ110" s="237"/>
      <c r="AR110" s="237"/>
      <c r="AS110" s="237"/>
      <c r="AT110" s="237"/>
      <c r="AU110" s="237"/>
      <c r="AV110" s="237"/>
      <c r="AW110" s="237"/>
      <c r="AX110" s="318"/>
    </row>
    <row r="111" spans="1:50" ht="42" customHeight="1" x14ac:dyDescent="0.15">
      <c r="A111" s="253" t="s">
        <v>46</v>
      </c>
      <c r="B111" s="254"/>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6" t="s">
        <v>386</v>
      </c>
      <c r="AE111" s="267"/>
      <c r="AF111" s="267"/>
      <c r="AG111" s="269" t="s">
        <v>396</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379</v>
      </c>
      <c r="AE112" s="293"/>
      <c r="AF112" s="293"/>
      <c r="AG112" s="339"/>
      <c r="AH112" s="249"/>
      <c r="AI112" s="249"/>
      <c r="AJ112" s="249"/>
      <c r="AK112" s="249"/>
      <c r="AL112" s="249"/>
      <c r="AM112" s="249"/>
      <c r="AN112" s="249"/>
      <c r="AO112" s="249"/>
      <c r="AP112" s="249"/>
      <c r="AQ112" s="249"/>
      <c r="AR112" s="249"/>
      <c r="AS112" s="249"/>
      <c r="AT112" s="249"/>
      <c r="AU112" s="249"/>
      <c r="AV112" s="249"/>
      <c r="AW112" s="249"/>
      <c r="AX112" s="273"/>
    </row>
    <row r="113" spans="1:64" ht="41.25" customHeight="1" x14ac:dyDescent="0.15">
      <c r="A113" s="255"/>
      <c r="B113" s="256"/>
      <c r="C113" s="440" t="s">
        <v>314</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386</v>
      </c>
      <c r="AE113" s="293"/>
      <c r="AF113" s="293"/>
      <c r="AG113" s="272" t="s">
        <v>408</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386</v>
      </c>
      <c r="AE114" s="293"/>
      <c r="AF114" s="293"/>
      <c r="AG114" s="339"/>
      <c r="AH114" s="249"/>
      <c r="AI114" s="249"/>
      <c r="AJ114" s="249"/>
      <c r="AK114" s="249"/>
      <c r="AL114" s="249"/>
      <c r="AM114" s="249"/>
      <c r="AN114" s="249"/>
      <c r="AO114" s="249"/>
      <c r="AP114" s="249"/>
      <c r="AQ114" s="249"/>
      <c r="AR114" s="249"/>
      <c r="AS114" s="249"/>
      <c r="AT114" s="249"/>
      <c r="AU114" s="249"/>
      <c r="AV114" s="249"/>
      <c r="AW114" s="249"/>
      <c r="AX114" s="273"/>
    </row>
    <row r="115" spans="1:64" ht="39" customHeight="1" x14ac:dyDescent="0.15">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92" t="s">
        <v>379</v>
      </c>
      <c r="AE115" s="293"/>
      <c r="AF115" s="293"/>
      <c r="AG115" s="272"/>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51" t="s">
        <v>386</v>
      </c>
      <c r="AE116" s="252"/>
      <c r="AF116" s="252"/>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30.75" customHeight="1" x14ac:dyDescent="0.15">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379</v>
      </c>
      <c r="AE117" s="323"/>
      <c r="AF117" s="327"/>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22.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379</v>
      </c>
      <c r="AE118" s="267"/>
      <c r="AF118" s="268"/>
      <c r="AG118" s="269"/>
      <c r="AH118" s="270"/>
      <c r="AI118" s="270"/>
      <c r="AJ118" s="270"/>
      <c r="AK118" s="270"/>
      <c r="AL118" s="270"/>
      <c r="AM118" s="270"/>
      <c r="AN118" s="270"/>
      <c r="AO118" s="270"/>
      <c r="AP118" s="270"/>
      <c r="AQ118" s="270"/>
      <c r="AR118" s="270"/>
      <c r="AS118" s="270"/>
      <c r="AT118" s="270"/>
      <c r="AU118" s="270"/>
      <c r="AV118" s="270"/>
      <c r="AW118" s="270"/>
      <c r="AX118" s="271"/>
    </row>
    <row r="119" spans="1:64" ht="63.75"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2" t="s">
        <v>379</v>
      </c>
      <c r="AE119" s="343"/>
      <c r="AF119" s="343"/>
      <c r="AG119" s="272" t="s">
        <v>409</v>
      </c>
      <c r="AH119" s="249"/>
      <c r="AI119" s="249"/>
      <c r="AJ119" s="249"/>
      <c r="AK119" s="249"/>
      <c r="AL119" s="249"/>
      <c r="AM119" s="249"/>
      <c r="AN119" s="249"/>
      <c r="AO119" s="249"/>
      <c r="AP119" s="249"/>
      <c r="AQ119" s="249"/>
      <c r="AR119" s="249"/>
      <c r="AS119" s="249"/>
      <c r="AT119" s="249"/>
      <c r="AU119" s="249"/>
      <c r="AV119" s="249"/>
      <c r="AW119" s="249"/>
      <c r="AX119" s="273"/>
    </row>
    <row r="120" spans="1:64" ht="30.75" customHeight="1" x14ac:dyDescent="0.15">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386</v>
      </c>
      <c r="AE120" s="293"/>
      <c r="AF120" s="293"/>
      <c r="AG120" s="272" t="s">
        <v>406</v>
      </c>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15">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386</v>
      </c>
      <c r="AE121" s="293"/>
      <c r="AF121" s="293"/>
      <c r="AG121" s="317"/>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15">
      <c r="A122" s="239" t="s">
        <v>80</v>
      </c>
      <c r="B122" s="240"/>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t="s">
        <v>386</v>
      </c>
      <c r="AE122" s="267"/>
      <c r="AF122" s="267"/>
      <c r="AG122" s="313"/>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1"/>
      <c r="U125" s="333"/>
      <c r="V125" s="333"/>
      <c r="W125" s="333"/>
      <c r="X125" s="333"/>
      <c r="Y125" s="333"/>
      <c r="Z125" s="333"/>
      <c r="AA125" s="333"/>
      <c r="AB125" s="333"/>
      <c r="AC125" s="333"/>
      <c r="AD125" s="333"/>
      <c r="AE125" s="333"/>
      <c r="AF125" s="552"/>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15">
      <c r="A126" s="253" t="s">
        <v>58</v>
      </c>
      <c r="B126" s="383"/>
      <c r="C126" s="373" t="s">
        <v>64</v>
      </c>
      <c r="D126" s="421"/>
      <c r="E126" s="421"/>
      <c r="F126" s="422"/>
      <c r="G126" s="377" t="s">
        <v>397</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5" t="s">
        <v>68</v>
      </c>
      <c r="D127" s="576"/>
      <c r="E127" s="576"/>
      <c r="F127" s="577"/>
      <c r="G127" s="578" t="s">
        <v>398</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69" customHeight="1" thickBot="1" x14ac:dyDescent="0.2">
      <c r="A129" s="420" t="s">
        <v>415</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69" customHeight="1" thickBot="1" x14ac:dyDescent="0.2">
      <c r="A131" s="380" t="s">
        <v>306</v>
      </c>
      <c r="B131" s="381"/>
      <c r="C131" s="381"/>
      <c r="D131" s="381"/>
      <c r="E131" s="382"/>
      <c r="F131" s="413" t="s">
        <v>413</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9" customHeight="1" thickBot="1" x14ac:dyDescent="0.2">
      <c r="A133" s="548" t="s">
        <v>412</v>
      </c>
      <c r="B133" s="549"/>
      <c r="C133" s="549"/>
      <c r="D133" s="549"/>
      <c r="E133" s="550"/>
      <c r="F133" s="416" t="s">
        <v>414</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69"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10"/>
      <c r="C137" s="310"/>
      <c r="D137" s="310"/>
      <c r="E137" s="310"/>
      <c r="F137" s="310"/>
      <c r="G137" s="539" t="s">
        <v>399</v>
      </c>
      <c r="H137" s="540"/>
      <c r="I137" s="540"/>
      <c r="J137" s="540"/>
      <c r="K137" s="540"/>
      <c r="L137" s="540"/>
      <c r="M137" s="540"/>
      <c r="N137" s="540"/>
      <c r="O137" s="540"/>
      <c r="P137" s="541"/>
      <c r="Q137" s="310" t="s">
        <v>225</v>
      </c>
      <c r="R137" s="310"/>
      <c r="S137" s="310"/>
      <c r="T137" s="310"/>
      <c r="U137" s="310"/>
      <c r="V137" s="310"/>
      <c r="W137" s="539" t="s">
        <v>399</v>
      </c>
      <c r="X137" s="540"/>
      <c r="Y137" s="540"/>
      <c r="Z137" s="540"/>
      <c r="AA137" s="540"/>
      <c r="AB137" s="540"/>
      <c r="AC137" s="540"/>
      <c r="AD137" s="540"/>
      <c r="AE137" s="540"/>
      <c r="AF137" s="541"/>
      <c r="AG137" s="310" t="s">
        <v>226</v>
      </c>
      <c r="AH137" s="310"/>
      <c r="AI137" s="310"/>
      <c r="AJ137" s="310"/>
      <c r="AK137" s="310"/>
      <c r="AL137" s="310"/>
      <c r="AM137" s="511">
        <v>82</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7">
        <v>113</v>
      </c>
      <c r="H138" s="308"/>
      <c r="I138" s="308"/>
      <c r="J138" s="308"/>
      <c r="K138" s="308"/>
      <c r="L138" s="308"/>
      <c r="M138" s="308"/>
      <c r="N138" s="308"/>
      <c r="O138" s="308"/>
      <c r="P138" s="309"/>
      <c r="Q138" s="419" t="s">
        <v>228</v>
      </c>
      <c r="R138" s="419"/>
      <c r="S138" s="419"/>
      <c r="T138" s="419"/>
      <c r="U138" s="419"/>
      <c r="V138" s="419"/>
      <c r="W138" s="307">
        <v>133</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363</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376</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39" customHeight="1" x14ac:dyDescent="0.15">
      <c r="A180" s="360"/>
      <c r="B180" s="361"/>
      <c r="C180" s="361"/>
      <c r="D180" s="361"/>
      <c r="E180" s="361"/>
      <c r="F180" s="362"/>
      <c r="G180" s="351" t="s">
        <v>387</v>
      </c>
      <c r="H180" s="352"/>
      <c r="I180" s="352"/>
      <c r="J180" s="352"/>
      <c r="K180" s="353"/>
      <c r="L180" s="354" t="s">
        <v>400</v>
      </c>
      <c r="M180" s="355"/>
      <c r="N180" s="355"/>
      <c r="O180" s="355"/>
      <c r="P180" s="355"/>
      <c r="Q180" s="355"/>
      <c r="R180" s="355"/>
      <c r="S180" s="355"/>
      <c r="T180" s="355"/>
      <c r="U180" s="355"/>
      <c r="V180" s="355"/>
      <c r="W180" s="355"/>
      <c r="X180" s="356"/>
      <c r="Y180" s="386">
        <v>155</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3"/>
    </row>
    <row r="182" spans="1:50" ht="24.75" hidden="1"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3"/>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3"/>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3"/>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3"/>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3"/>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3"/>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3"/>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3"/>
    </row>
    <row r="190" spans="1:50" ht="24.75" customHeight="1" thickBot="1" x14ac:dyDescent="0.2">
      <c r="A190" s="360"/>
      <c r="B190" s="361"/>
      <c r="C190" s="361"/>
      <c r="D190" s="361"/>
      <c r="E190" s="361"/>
      <c r="F190" s="362"/>
      <c r="G190" s="554" t="s">
        <v>22</v>
      </c>
      <c r="H190" s="555"/>
      <c r="I190" s="555"/>
      <c r="J190" s="555"/>
      <c r="K190" s="555"/>
      <c r="L190" s="556"/>
      <c r="M190" s="146"/>
      <c r="N190" s="146"/>
      <c r="O190" s="146"/>
      <c r="P190" s="146"/>
      <c r="Q190" s="146"/>
      <c r="R190" s="146"/>
      <c r="S190" s="146"/>
      <c r="T190" s="146"/>
      <c r="U190" s="146"/>
      <c r="V190" s="146"/>
      <c r="W190" s="146"/>
      <c r="X190" s="147"/>
      <c r="Y190" s="557">
        <f>SUM(Y180:AB189)</f>
        <v>155</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0"/>
      <c r="B191" s="361"/>
      <c r="C191" s="361"/>
      <c r="D191" s="361"/>
      <c r="E191" s="361"/>
      <c r="F191" s="362"/>
      <c r="G191" s="366" t="s">
        <v>364</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358</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3"/>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3"/>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3"/>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3"/>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3"/>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3"/>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3"/>
    </row>
    <row r="201" spans="1:50" ht="24.7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3"/>
    </row>
    <row r="202" spans="1:50" ht="24.7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3"/>
    </row>
    <row r="203" spans="1:50" ht="24.75" customHeight="1" thickBot="1" x14ac:dyDescent="0.2">
      <c r="A203" s="360"/>
      <c r="B203" s="361"/>
      <c r="C203" s="361"/>
      <c r="D203" s="361"/>
      <c r="E203" s="361"/>
      <c r="F203" s="362"/>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0"/>
      <c r="B204" s="361"/>
      <c r="C204" s="361"/>
      <c r="D204" s="361"/>
      <c r="E204" s="361"/>
      <c r="F204" s="362"/>
      <c r="G204" s="366" t="s">
        <v>359</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360</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3"/>
    </row>
    <row r="208" spans="1:50" ht="24.7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3"/>
    </row>
    <row r="209" spans="1:50" ht="24.7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3"/>
    </row>
    <row r="210" spans="1:50" ht="24.7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3"/>
    </row>
    <row r="211" spans="1:50" ht="24.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3"/>
    </row>
    <row r="212" spans="1:50" ht="24.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3"/>
    </row>
    <row r="213" spans="1:50" ht="24.7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3"/>
    </row>
    <row r="214" spans="1:50" ht="24.75"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3"/>
    </row>
    <row r="215" spans="1:50" ht="24.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3"/>
    </row>
    <row r="216" spans="1:50" ht="24.75" customHeight="1" thickBot="1" x14ac:dyDescent="0.2">
      <c r="A216" s="360"/>
      <c r="B216" s="361"/>
      <c r="C216" s="361"/>
      <c r="D216" s="361"/>
      <c r="E216" s="361"/>
      <c r="F216" s="362"/>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0"/>
      <c r="B217" s="361"/>
      <c r="C217" s="361"/>
      <c r="D217" s="361"/>
      <c r="E217" s="361"/>
      <c r="F217" s="362"/>
      <c r="G217" s="366" t="s">
        <v>361</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362</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3"/>
    </row>
    <row r="221" spans="1:50" ht="24.7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3"/>
    </row>
    <row r="222" spans="1:50" ht="24.75" hidden="1"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3"/>
    </row>
    <row r="223" spans="1:50" ht="24.7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3"/>
    </row>
    <row r="224" spans="1:50" ht="24.75" hidden="1"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3"/>
    </row>
    <row r="225" spans="1:50" ht="24.75" hidden="1"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3"/>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3"/>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3"/>
    </row>
    <row r="228" spans="1:50" ht="24.7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3"/>
    </row>
    <row r="229" spans="1:50" ht="24.75" customHeight="1" x14ac:dyDescent="0.15">
      <c r="A229" s="360"/>
      <c r="B229" s="361"/>
      <c r="C229" s="361"/>
      <c r="D229" s="361"/>
      <c r="E229" s="361"/>
      <c r="F229" s="362"/>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320</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70" t="s">
        <v>33</v>
      </c>
      <c r="AL235" s="231"/>
      <c r="AM235" s="231"/>
      <c r="AN235" s="231"/>
      <c r="AO235" s="231"/>
      <c r="AP235" s="231"/>
      <c r="AQ235" s="231" t="s">
        <v>23</v>
      </c>
      <c r="AR235" s="231"/>
      <c r="AS235" s="231"/>
      <c r="AT235" s="231"/>
      <c r="AU235" s="83" t="s">
        <v>24</v>
      </c>
      <c r="AV235" s="84"/>
      <c r="AW235" s="84"/>
      <c r="AX235" s="571"/>
    </row>
    <row r="236" spans="1:50" ht="33.75" customHeight="1" x14ac:dyDescent="0.15">
      <c r="A236" s="564">
        <v>1</v>
      </c>
      <c r="B236" s="564">
        <v>1</v>
      </c>
      <c r="C236" s="566" t="s">
        <v>388</v>
      </c>
      <c r="D236" s="565"/>
      <c r="E236" s="565"/>
      <c r="F236" s="565"/>
      <c r="G236" s="565"/>
      <c r="H236" s="565"/>
      <c r="I236" s="565"/>
      <c r="J236" s="565"/>
      <c r="K236" s="565"/>
      <c r="L236" s="565"/>
      <c r="M236" s="566" t="s">
        <v>401</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155</v>
      </c>
      <c r="AL236" s="568"/>
      <c r="AM236" s="568"/>
      <c r="AN236" s="568"/>
      <c r="AO236" s="568"/>
      <c r="AP236" s="569"/>
      <c r="AQ236" s="566"/>
      <c r="AR236" s="565"/>
      <c r="AS236" s="565"/>
      <c r="AT236" s="565"/>
      <c r="AU236" s="567"/>
      <c r="AV236" s="568"/>
      <c r="AW236" s="568"/>
      <c r="AX236" s="569"/>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3</v>
      </c>
      <c r="B238" s="564">
        <v>1</v>
      </c>
      <c r="C238" s="565"/>
      <c r="D238" s="565"/>
      <c r="E238" s="565"/>
      <c r="F238" s="565"/>
      <c r="G238" s="565"/>
      <c r="H238" s="565"/>
      <c r="I238" s="565"/>
      <c r="J238" s="565"/>
      <c r="K238" s="565"/>
      <c r="L238" s="565"/>
      <c r="M238" s="677"/>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8"/>
      <c r="AK238" s="567"/>
      <c r="AL238" s="568"/>
      <c r="AM238" s="568"/>
      <c r="AN238" s="568"/>
      <c r="AO238" s="568"/>
      <c r="AP238" s="569"/>
      <c r="AQ238" s="566"/>
      <c r="AR238" s="565"/>
      <c r="AS238" s="565"/>
      <c r="AT238" s="565"/>
      <c r="AU238" s="567"/>
      <c r="AV238" s="568"/>
      <c r="AW238" s="568"/>
      <c r="AX238" s="569"/>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1" t="s">
        <v>366</v>
      </c>
      <c r="D268" s="231"/>
      <c r="E268" s="231"/>
      <c r="F268" s="231"/>
      <c r="G268" s="231"/>
      <c r="H268" s="231"/>
      <c r="I268" s="231"/>
      <c r="J268" s="231"/>
      <c r="K268" s="231"/>
      <c r="L268" s="231"/>
      <c r="M268" s="231" t="s">
        <v>367</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70" t="s">
        <v>368</v>
      </c>
      <c r="AL268" s="231"/>
      <c r="AM268" s="231"/>
      <c r="AN268" s="231"/>
      <c r="AO268" s="231"/>
      <c r="AP268" s="231"/>
      <c r="AQ268" s="231" t="s">
        <v>23</v>
      </c>
      <c r="AR268" s="231"/>
      <c r="AS268" s="231"/>
      <c r="AT268" s="231"/>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1" t="s">
        <v>366</v>
      </c>
      <c r="D301" s="231"/>
      <c r="E301" s="231"/>
      <c r="F301" s="231"/>
      <c r="G301" s="231"/>
      <c r="H301" s="231"/>
      <c r="I301" s="231"/>
      <c r="J301" s="231"/>
      <c r="K301" s="231"/>
      <c r="L301" s="231"/>
      <c r="M301" s="231" t="s">
        <v>367</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70" t="s">
        <v>368</v>
      </c>
      <c r="AL301" s="231"/>
      <c r="AM301" s="231"/>
      <c r="AN301" s="231"/>
      <c r="AO301" s="231"/>
      <c r="AP301" s="231"/>
      <c r="AQ301" s="231" t="s">
        <v>23</v>
      </c>
      <c r="AR301" s="231"/>
      <c r="AS301" s="231"/>
      <c r="AT301" s="231"/>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1" t="s">
        <v>366</v>
      </c>
      <c r="D334" s="231"/>
      <c r="E334" s="231"/>
      <c r="F334" s="231"/>
      <c r="G334" s="231"/>
      <c r="H334" s="231"/>
      <c r="I334" s="231"/>
      <c r="J334" s="231"/>
      <c r="K334" s="231"/>
      <c r="L334" s="231"/>
      <c r="M334" s="231" t="s">
        <v>367</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70" t="s">
        <v>368</v>
      </c>
      <c r="AL334" s="231"/>
      <c r="AM334" s="231"/>
      <c r="AN334" s="231"/>
      <c r="AO334" s="231"/>
      <c r="AP334" s="231"/>
      <c r="AQ334" s="231" t="s">
        <v>23</v>
      </c>
      <c r="AR334" s="231"/>
      <c r="AS334" s="231"/>
      <c r="AT334" s="231"/>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1" t="s">
        <v>366</v>
      </c>
      <c r="D367" s="231"/>
      <c r="E367" s="231"/>
      <c r="F367" s="231"/>
      <c r="G367" s="231"/>
      <c r="H367" s="231"/>
      <c r="I367" s="231"/>
      <c r="J367" s="231"/>
      <c r="K367" s="231"/>
      <c r="L367" s="231"/>
      <c r="M367" s="231" t="s">
        <v>367</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70" t="s">
        <v>368</v>
      </c>
      <c r="AL367" s="231"/>
      <c r="AM367" s="231"/>
      <c r="AN367" s="231"/>
      <c r="AO367" s="231"/>
      <c r="AP367" s="231"/>
      <c r="AQ367" s="231" t="s">
        <v>23</v>
      </c>
      <c r="AR367" s="231"/>
      <c r="AS367" s="231"/>
      <c r="AT367" s="231"/>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1" t="s">
        <v>366</v>
      </c>
      <c r="D400" s="231"/>
      <c r="E400" s="231"/>
      <c r="F400" s="231"/>
      <c r="G400" s="231"/>
      <c r="H400" s="231"/>
      <c r="I400" s="231"/>
      <c r="J400" s="231"/>
      <c r="K400" s="231"/>
      <c r="L400" s="231"/>
      <c r="M400" s="231" t="s">
        <v>367</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70" t="s">
        <v>368</v>
      </c>
      <c r="AL400" s="231"/>
      <c r="AM400" s="231"/>
      <c r="AN400" s="231"/>
      <c r="AO400" s="231"/>
      <c r="AP400" s="231"/>
      <c r="AQ400" s="231" t="s">
        <v>23</v>
      </c>
      <c r="AR400" s="231"/>
      <c r="AS400" s="231"/>
      <c r="AT400" s="231"/>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1" t="s">
        <v>366</v>
      </c>
      <c r="D433" s="231"/>
      <c r="E433" s="231"/>
      <c r="F433" s="231"/>
      <c r="G433" s="231"/>
      <c r="H433" s="231"/>
      <c r="I433" s="231"/>
      <c r="J433" s="231"/>
      <c r="K433" s="231"/>
      <c r="L433" s="231"/>
      <c r="M433" s="231" t="s">
        <v>367</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70" t="s">
        <v>368</v>
      </c>
      <c r="AL433" s="231"/>
      <c r="AM433" s="231"/>
      <c r="AN433" s="231"/>
      <c r="AO433" s="231"/>
      <c r="AP433" s="231"/>
      <c r="AQ433" s="231" t="s">
        <v>23</v>
      </c>
      <c r="AR433" s="231"/>
      <c r="AS433" s="231"/>
      <c r="AT433" s="231"/>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1" t="s">
        <v>366</v>
      </c>
      <c r="D466" s="231"/>
      <c r="E466" s="231"/>
      <c r="F466" s="231"/>
      <c r="G466" s="231"/>
      <c r="H466" s="231"/>
      <c r="I466" s="231"/>
      <c r="J466" s="231"/>
      <c r="K466" s="231"/>
      <c r="L466" s="231"/>
      <c r="M466" s="231" t="s">
        <v>367</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70" t="s">
        <v>368</v>
      </c>
      <c r="AL466" s="231"/>
      <c r="AM466" s="231"/>
      <c r="AN466" s="231"/>
      <c r="AO466" s="231"/>
      <c r="AP466" s="231"/>
      <c r="AQ466" s="231" t="s">
        <v>23</v>
      </c>
      <c r="AR466" s="231"/>
      <c r="AS466" s="231"/>
      <c r="AT466" s="231"/>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7" priority="555">
      <formula>IF(RIGHT(TEXT(P14,"0.#"),1)=".",FALSE,TRUE)</formula>
    </cfRule>
    <cfRule type="expression" dxfId="216" priority="556">
      <formula>IF(RIGHT(TEXT(P14,"0.#"),1)=".",TRUE,FALSE)</formula>
    </cfRule>
  </conditionalFormatting>
  <conditionalFormatting sqref="AE23:AI23">
    <cfRule type="expression" dxfId="215" priority="545">
      <formula>IF(RIGHT(TEXT(AE23,"0.#"),1)=".",FALSE,TRUE)</formula>
    </cfRule>
    <cfRule type="expression" dxfId="214" priority="546">
      <formula>IF(RIGHT(TEXT(AE23,"0.#"),1)=".",TRUE,FALSE)</formula>
    </cfRule>
  </conditionalFormatting>
  <conditionalFormatting sqref="AE69:AX69">
    <cfRule type="expression" dxfId="213" priority="477">
      <formula>IF(RIGHT(TEXT(AE69,"0.#"),1)=".",FALSE,TRUE)</formula>
    </cfRule>
    <cfRule type="expression" dxfId="212" priority="478">
      <formula>IF(RIGHT(TEXT(AE69,"0.#"),1)=".",TRUE,FALSE)</formula>
    </cfRule>
  </conditionalFormatting>
  <conditionalFormatting sqref="AE83:AI83">
    <cfRule type="expression" dxfId="211" priority="459">
      <formula>IF(RIGHT(TEXT(AE83,"0.#"),1)=".",FALSE,TRUE)</formula>
    </cfRule>
    <cfRule type="expression" dxfId="210" priority="460">
      <formula>IF(RIGHT(TEXT(AE83,"0.#"),1)=".",TRUE,FALSE)</formula>
    </cfRule>
  </conditionalFormatting>
  <conditionalFormatting sqref="AJ83:AS83">
    <cfRule type="expression" dxfId="209" priority="457">
      <formula>IF(RIGHT(TEXT(AJ83,"0.#"),1)=".",FALSE,TRUE)</formula>
    </cfRule>
    <cfRule type="expression" dxfId="208" priority="458">
      <formula>IF(RIGHT(TEXT(AJ83,"0.#"),1)=".",TRUE,FALSE)</formula>
    </cfRule>
  </conditionalFormatting>
  <conditionalFormatting sqref="L99">
    <cfRule type="expression" dxfId="207" priority="437">
      <formula>IF(RIGHT(TEXT(L99,"0.#"),1)=".",FALSE,TRUE)</formula>
    </cfRule>
    <cfRule type="expression" dxfId="206" priority="438">
      <formula>IF(RIGHT(TEXT(L99,"0.#"),1)=".",TRUE,FALSE)</formula>
    </cfRule>
  </conditionalFormatting>
  <conditionalFormatting sqref="L104">
    <cfRule type="expression" dxfId="205" priority="435">
      <formula>IF(RIGHT(TEXT(L104,"0.#"),1)=".",FALSE,TRUE)</formula>
    </cfRule>
    <cfRule type="expression" dxfId="204" priority="436">
      <formula>IF(RIGHT(TEXT(L104,"0.#"),1)=".",TRUE,FALSE)</formula>
    </cfRule>
  </conditionalFormatting>
  <conditionalFormatting sqref="R104">
    <cfRule type="expression" dxfId="203" priority="433">
      <formula>IF(RIGHT(TEXT(R104,"0.#"),1)=".",FALSE,TRUE)</formula>
    </cfRule>
    <cfRule type="expression" dxfId="202" priority="434">
      <formula>IF(RIGHT(TEXT(R104,"0.#"),1)=".",TRUE,FALSE)</formula>
    </cfRule>
  </conditionalFormatting>
  <conditionalFormatting sqref="P18:AX18">
    <cfRule type="expression" dxfId="201" priority="431">
      <formula>IF(RIGHT(TEXT(P18,"0.#"),1)=".",FALSE,TRUE)</formula>
    </cfRule>
    <cfRule type="expression" dxfId="200" priority="432">
      <formula>IF(RIGHT(TEXT(P18,"0.#"),1)=".",TRUE,FALSE)</formula>
    </cfRule>
  </conditionalFormatting>
  <conditionalFormatting sqref="Y181">
    <cfRule type="expression" dxfId="199" priority="427">
      <formula>IF(RIGHT(TEXT(Y181,"0.#"),1)=".",FALSE,TRUE)</formula>
    </cfRule>
    <cfRule type="expression" dxfId="198" priority="428">
      <formula>IF(RIGHT(TEXT(Y181,"0.#"),1)=".",TRUE,FALSE)</formula>
    </cfRule>
  </conditionalFormatting>
  <conditionalFormatting sqref="Y190">
    <cfRule type="expression" dxfId="197" priority="423">
      <formula>IF(RIGHT(TEXT(Y190,"0.#"),1)=".",FALSE,TRUE)</formula>
    </cfRule>
    <cfRule type="expression" dxfId="196" priority="424">
      <formula>IF(RIGHT(TEXT(Y190,"0.#"),1)=".",TRUE,FALSE)</formula>
    </cfRule>
  </conditionalFormatting>
  <conditionalFormatting sqref="AK236">
    <cfRule type="expression" dxfId="195" priority="345">
      <formula>IF(RIGHT(TEXT(AK236,"0.#"),1)=".",FALSE,TRUE)</formula>
    </cfRule>
    <cfRule type="expression" dxfId="194" priority="346">
      <formula>IF(RIGHT(TEXT(AK236,"0.#"),1)=".",TRUE,FALSE)</formula>
    </cfRule>
  </conditionalFormatting>
  <conditionalFormatting sqref="AE54:AI54">
    <cfRule type="expression" dxfId="193" priority="295">
      <formula>IF(RIGHT(TEXT(AE54,"0.#"),1)=".",FALSE,TRUE)</formula>
    </cfRule>
    <cfRule type="expression" dxfId="192" priority="296">
      <formula>IF(RIGHT(TEXT(AE54,"0.#"),1)=".",TRUE,FALSE)</formula>
    </cfRule>
  </conditionalFormatting>
  <conditionalFormatting sqref="P16:AQ17 P13:AX13 P15:AX15">
    <cfRule type="expression" dxfId="191" priority="253">
      <formula>IF(RIGHT(TEXT(P13,"0.#"),1)=".",FALSE,TRUE)</formula>
    </cfRule>
    <cfRule type="expression" dxfId="190" priority="254">
      <formula>IF(RIGHT(TEXT(P13,"0.#"),1)=".",TRUE,FALSE)</formula>
    </cfRule>
  </conditionalFormatting>
  <conditionalFormatting sqref="P19:AJ19">
    <cfRule type="expression" dxfId="189" priority="251">
      <formula>IF(RIGHT(TEXT(P19,"0.#"),1)=".",FALSE,TRUE)</formula>
    </cfRule>
    <cfRule type="expression" dxfId="188" priority="252">
      <formula>IF(RIGHT(TEXT(P19,"0.#"),1)=".",TRUE,FALSE)</formula>
    </cfRule>
  </conditionalFormatting>
  <conditionalFormatting sqref="AE55:AX55 AJ54:AS54">
    <cfRule type="expression" dxfId="187" priority="247">
      <formula>IF(RIGHT(TEXT(AE54,"0.#"),1)=".",FALSE,TRUE)</formula>
    </cfRule>
    <cfRule type="expression" dxfId="186" priority="248">
      <formula>IF(RIGHT(TEXT(AE54,"0.#"),1)=".",TRUE,FALSE)</formula>
    </cfRule>
  </conditionalFormatting>
  <conditionalFormatting sqref="AE68:AS68">
    <cfRule type="expression" dxfId="185" priority="243">
      <formula>IF(RIGHT(TEXT(AE68,"0.#"),1)=".",FALSE,TRUE)</formula>
    </cfRule>
    <cfRule type="expression" dxfId="184" priority="244">
      <formula>IF(RIGHT(TEXT(AE68,"0.#"),1)=".",TRUE,FALSE)</formula>
    </cfRule>
  </conditionalFormatting>
  <conditionalFormatting sqref="AE95:AI95 AE92:AI92 AE89:AI89">
    <cfRule type="expression" dxfId="183" priority="241">
      <formula>IF(RIGHT(TEXT(AE89,"0.#"),1)=".",FALSE,TRUE)</formula>
    </cfRule>
    <cfRule type="expression" dxfId="182" priority="242">
      <formula>IF(RIGHT(TEXT(AE89,"0.#"),1)=".",TRUE,FALSE)</formula>
    </cfRule>
  </conditionalFormatting>
  <conditionalFormatting sqref="AJ95:AX95 AJ92:AX92 AJ89:AX89">
    <cfRule type="expression" dxfId="181" priority="239">
      <formula>IF(RIGHT(TEXT(AJ89,"0.#"),1)=".",FALSE,TRUE)</formula>
    </cfRule>
    <cfRule type="expression" dxfId="180" priority="240">
      <formula>IF(RIGHT(TEXT(AJ89,"0.#"),1)=".",TRUE,FALSE)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X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cfRule type="expression" dxfId="17" priority="17">
      <formula>IF(RIGHT(TEXT(AE75,"0.#"),1)=".",FALSE,TRUE)</formula>
    </cfRule>
    <cfRule type="expression" dxfId="16" priority="18">
      <formula>IF(RIGHT(TEXT(AE75,"0.#"),1)=".",TRUE,FALSE)</formula>
    </cfRule>
  </conditionalFormatting>
  <conditionalFormatting sqref="AE80:AS80 AE77:AS77 AE74:AS74">
    <cfRule type="expression" dxfId="15" priority="15">
      <formula>IF(RIGHT(TEXT(AE74,"0.#"),1)=".",FALSE,TRUE)</formula>
    </cfRule>
    <cfRule type="expression" dxfId="14" priority="16">
      <formula>IF(RIGHT(TEXT(AE74,"0.#"),1)=".",TRUE,FALSE)</formula>
    </cfRule>
  </conditionalFormatting>
  <conditionalFormatting sqref="AE72:AS72">
    <cfRule type="expression" dxfId="13" priority="13">
      <formula>IF(RIGHT(TEXT(AE72,"0.#"),1)=".",FALSE,TRUE)</formula>
    </cfRule>
    <cfRule type="expression" dxfId="12" priority="14">
      <formula>IF(RIGHT(TEXT(AE72,"0.#"),1)=".",TRUE,FALSE)</formula>
    </cfRule>
  </conditionalFormatting>
  <conditionalFormatting sqref="AE71:AS71">
    <cfRule type="expression" dxfId="11" priority="11">
      <formula>IF(RIGHT(TEXT(AE71,"0.#"),1)=".",FALSE,TRUE)</formula>
    </cfRule>
    <cfRule type="expression" dxfId="10" priority="12">
      <formula>IF(RIGHT(TEXT(AE71,"0.#"),1)=".",TRUE,FALSE)</formula>
    </cfRule>
  </conditionalFormatting>
  <conditionalFormatting sqref="AT72:AX72">
    <cfRule type="expression" dxfId="9" priority="9">
      <formula>IF(RIGHT(TEXT(AT72,"0.#"),1)=".",FALSE,TRUE)</formula>
    </cfRule>
    <cfRule type="expression" dxfId="8" priority="10">
      <formula>IF(RIGHT(TEXT(AT72,"0.#"),1)=".",TRUE,FALSE)</formula>
    </cfRule>
  </conditionalFormatting>
  <conditionalFormatting sqref="AE86:AI86">
    <cfRule type="expression" dxfId="7" priority="7">
      <formula>IF(RIGHT(TEXT(AE86,"0.#"),1)=".",FALSE,TRUE)</formula>
    </cfRule>
    <cfRule type="expression" dxfId="6" priority="8">
      <formula>IF(RIGHT(TEXT(AE86,"0.#"),1)=".",TRUE,FALSE)</formula>
    </cfRule>
  </conditionalFormatting>
  <conditionalFormatting sqref="AJ86:AS86">
    <cfRule type="expression" dxfId="5" priority="5">
      <formula>IF(RIGHT(TEXT(AJ86,"0.#"),1)=".",FALSE,TRUE)</formula>
    </cfRule>
    <cfRule type="expression" dxfId="4" priority="6">
      <formula>IF(RIGHT(TEXT(AJ86,"0.#"),1)=".",TRUE,FALSE)</formula>
    </cfRule>
  </conditionalFormatting>
  <conditionalFormatting sqref="AT83:AX83">
    <cfRule type="expression" dxfId="3" priority="3">
      <formula>IF(RIGHT(TEXT(AT83,"0.#"),1)=".",FALSE,TRUE)</formula>
    </cfRule>
    <cfRule type="expression" dxfId="2" priority="4">
      <formula>IF(RIGHT(TEXT(AT83,"0.#"),1)=".",TRUE,FALSE)</formula>
    </cfRule>
  </conditionalFormatting>
  <conditionalFormatting sqref="AT86:AX86">
    <cfRule type="expression" dxfId="1" priority="1">
      <formula>IF(RIGHT(TEXT(AT86,"0.#"),1)=".",FALSE,TRUE)</formula>
    </cfRule>
    <cfRule type="expression" dxfId="0"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6" max="49" man="1"/>
    <brk id="105" max="16383" man="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t="s">
        <v>379</v>
      </c>
      <c r="R6" s="15" t="str">
        <f t="shared" si="3"/>
        <v>交付</v>
      </c>
      <c r="S6" s="15" t="str">
        <f t="shared" si="4"/>
        <v>交付</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378</v>
      </c>
      <c r="L10" s="17"/>
      <c r="M10" s="15" t="str">
        <f t="shared" si="2"/>
        <v/>
      </c>
      <c r="N10" s="15" t="str">
        <f t="shared" si="6"/>
        <v/>
      </c>
      <c r="O10" s="15"/>
      <c r="P10" s="15" t="str">
        <f>S8</f>
        <v>交付</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t="s">
        <v>379</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2015-09-04T05:42:20Z</cp:lastPrinted>
  <dcterms:created xsi:type="dcterms:W3CDTF">2012-03-13T00:50:25Z</dcterms:created>
  <dcterms:modified xsi:type="dcterms:W3CDTF">2015-09-04T05:42:24Z</dcterms:modified>
</cp:coreProperties>
</file>