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参事官指摘後\"/>
    </mc:Choice>
  </mc:AlternateContent>
  <bookViews>
    <workbookView xWindow="0" yWindow="2550" windowWidth="20610" windowHeight="499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<sst xmlns="http://schemas.openxmlformats.org/spreadsheetml/2006/main" count="799" uniqueCount="471">
  <si>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</si>
  <si>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</si>
  <si>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</si>
  <si>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</si>
  <si>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</si>
  <si>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</si>
  <si>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</si>
  <si>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</si>
  <si>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</si>
  <si>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</si>
  <si>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</si>
  <si>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</si>
  <si>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</si>
  <si>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</si>
  <si>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</si>
  <si>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</si>
  <si>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</si>
  <si>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</si>
  <si>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</si>
  <si>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</si>
  <si>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</si>
  <si>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</si>
  <si>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</si>
  <si>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</si>
  <si>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</si>
  <si>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</si>
  <si>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</si>
  <si>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</si>
  <si>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</si>
  <si>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</si>
  <si>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</si>
  <si>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</si>
  <si>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</si>
  <si>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</si>
  <si>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</si>
  <si>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</si>
  <si>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</si>
  <si>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</si>
  <si>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</si>
  <si>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</si>
  <si>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</si>
  <si>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</si>
  <si>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</si>
  <si>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</si>
  <si>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</si>
  <si>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</si>
  <si>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</si>
  <si>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</si>
  <si>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</si>
  <si>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</si>
  <si>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</si>
  <si>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</si>
  <si>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</si>
  <si>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</si>
  <si>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</si>
  <si>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</si>
  <si>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</si>
  <si>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</si>
  <si>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</si>
  <si>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</si>
  <si>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</si>
  <si>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</si>
  <si>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</si>
  <si>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</si>
  <si>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</si>
  <si>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</si>
  <si>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</si>
  <si>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</si>
  <si>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</si>
  <si>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</si>
  <si>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</si>
  <si>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</si>
  <si>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</si>
  <si>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</si>
  <si>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</si>
  <si>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</si>
  <si>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</si>
  <si>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</si>
  <si>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</si>
  <si>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</si>
  <si>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</si>
  <si>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</si>
  <si>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</si>
  <si>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</si>
  <si>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</si>
  <si>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</si>
  <si>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</si>
  <si>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</si>
  <si>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</si>
  <si>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</si>
  <si>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</si>
  <si>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</si>
  <si>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</si>
  <si>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</si>
  <si>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</si>
  <si>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</si>
  <si>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</si>
  <si>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</si>
  <si>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</si>
  <si>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</si>
  <si>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</si>
  <si>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</si>
  <si>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</si>
  <si>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</si>
  <si>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</si>
  <si>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</si>
  <si>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</si>
  <si>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</si>
  <si>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</si>
  <si>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</si>
  <si>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</si>
  <si>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</si>
  <si>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</si>
  <si>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</si>
  <si>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</si>
  <si>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</si>
  <si>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</si>
  <si>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</si>
  <si>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</si>
  <si>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</si>
  <si>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</si>
  <si>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</si>
  <si>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</si>
  <si>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</si>
  <si>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</si>
  <si>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</si>
  <si>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</si>
  <si>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</si>
  <si>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</si>
  <si>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</si>
  <si>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</si>
  <si>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</si>
  <si>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</si>
  <si>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</si>
  <si>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</si>
  <si>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</si>
  <si>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</si>
  <si>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</si>
  <si>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</si>
  <si>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</si>
  <si>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</si>
  <si>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</si>
  <si>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</si>
  <si>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</si>
  <si>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</si>
  <si>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</si>
  <si>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</si>
  <si>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</si>
  <si>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</si>
  <si>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</si>
  <si>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</si>
  <si>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</si>
  <si>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</si>
  <si>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</si>
  <si>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</si>
  <si>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</si>
  <si>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</si>
  <si>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</si>
  <si>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</si>
  <si>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</si>
  <si>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</si>
  <si>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</si>
  <si>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</si>
  <si>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</si>
  <si>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</si>
  <si>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</si>
  <si>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</si>
  <si>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</si>
  <si>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</si>
  <si>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</si>
  <si>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</si>
  <si>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</si>
  <si>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</si>
  <si>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</si>
  <si>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</si>
  <si>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</si>
  <si>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</si>
  <si>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</si>
  <si>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</si>
  <si>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</si>
  <si>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</si>
  <si>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</si>
  <si>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</si>
  <si>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</si>
  <si>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</si>
  <si>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</si>
  <si>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</si>
  <si>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</si>
  <si>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</si>
  <si>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</si>
  <si>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</si>
  <si>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</si>
  <si>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</si>
  <si>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</si>
  <si>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</si>
  <si>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</si>
  <si>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</si>
  <si>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</si>
  <si>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</si>
  <si>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</si>
  <si>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</si>
  <si>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</si>
  <si>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</si>
  <si>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</si>
  <si>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</si>
  <si>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</si>
  <si>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</si>
  <si>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</si>
  <si>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</si>
  <si>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</si>
  <si>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</si>
  <si>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</si>
  <si>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</si>
  <si>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</si>
  <si>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</si>
  <si>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</si>
  <si>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</si>
  <si>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</si>
  <si>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</si>
  <si>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</si>
  <si>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</si>
  <si>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</si>
  <si>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</si>
  <si>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</si>
  <si>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</si>
  <si>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</si>
  <si>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</si>
  <si>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</si>
  <si>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</si>
  <si>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</si>
  <si>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</si>
  <si>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</si>
  <si>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</si>
  <si>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</si>
  <si>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</si>
  <si>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</si>
  <si>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</si>
  <si>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</si>
  <si>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</si>
  <si>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</si>
  <si>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</si>
  <si>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</si>
  <si>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</si>
  <si>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</si>
  <si>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</si>
  <si>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</si>
  <si>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</si>
  <si>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</si>
  <si>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</si>
  <si>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</si>
  <si>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</si>
  <si>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</si>
  <si>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</si>
  <si>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</si>
  <si>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</si>
  <si>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</si>
  <si>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</si>
  <si>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</si>
  <si>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</si>
  <si>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</si>
  <si>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</si>
  <si>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</si>
  <si>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</si>
  <si>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</si>
  <si>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</si>
  <si>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</si>
  <si>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</si>
  <si>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</si>
  <si>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</si>
  <si>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</si>
  <si>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</si>
  <si>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</si>
  <si>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</si>
  <si>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</si>
  <si>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</si>
  <si>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</si>
  <si>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</si>
  <si>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</si>
  <si>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</si>
  <si>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</si>
  <si>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</si>
  <si>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</si>
  <si>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</si>
  <si>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</si>
  <si>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</si>
  <si>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</si>
  <si>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</si>
  <si>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</si>
  <si>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</si>
  <si>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</si>
  <si>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</si>
  <si>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</si>
  <si>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</si>
  <si>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</si>
  <si>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</si>
  <si>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</si>
  <si>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</si>
  <si>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</si>
  <si>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</si>
  <si>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</si>
  <si>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</si>
  <si>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</si>
  <si>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</si>
  <si>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</si>
  <si>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</si>
  <si>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</si>
  <si>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</si>
  <si>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</si>
  <si>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</si>
  <si>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</si>
  <si>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</si>
  <si>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</si>
  <si>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</si>
  <si>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</si>
  <si>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</si>
  <si>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</si>
  <si>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</si>
  <si>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</si>
  <si>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</si>
  <si>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</si>
  <si>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</si>
  <si>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</si>
  <si>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</si>
  <si>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</si>
  <si>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</si>
  <si>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</si>
  <si>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</si>
  <si>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</si>
  <si>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</si>
  <si>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</si>
  <si>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</si>
  <si>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</si>
  <si>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</si>
  <si>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</si>
  <si>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</si>
  <si>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</si>
  <si>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</si>
  <si>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</si>
  <si>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</si>
  <si>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</si>
  <si>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</si>
  <si>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</si>
  <si>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</si>
  <si>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</si>
  <si>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</si>
  <si>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</si>
  <si>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</si>
  <si>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</si>
  <si>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</si>
  <si>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</si>
  <si>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</si>
  <si>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</si>
  <si>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</si>
  <si>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</si>
  <si>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</si>
  <si>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</si>
  <si>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</si>
  <si>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</si>
  <si>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</si>
  <si>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</si>
  <si>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</si>
  <si>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</si>
  <si>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</si>
  <si>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</si>
  <si>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</si>
  <si>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</si>
  <si>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</si>
  <si>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</si>
  <si>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</si>
  <si>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</si>
  <si>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</si>
  <si>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</si>
  <si>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</si>
  <si>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</si>
  <si>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</si>
  <si>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</si>
  <si>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食料安定供給関係</t>
    <rPh sb="0" eb="2">
      <t>ショクリョウ</t>
    </rPh>
    <phoneticPr fontId="5"/>
  </si>
  <si>
    <t>復興庁</t>
  </si>
  <si>
    <t>被災農家経営再開支援事業</t>
    <rPh sb="0" eb="4">
      <t>ヒサイノウカ</t>
    </rPh>
    <rPh sb="4" eb="6">
      <t>ケイエイ</t>
    </rPh>
    <rPh sb="6" eb="8">
      <t>サイカイ</t>
    </rPh>
    <rPh sb="8" eb="10">
      <t>シエン</t>
    </rPh>
    <rPh sb="10" eb="12">
      <t>ジギョウ</t>
    </rPh>
    <phoneticPr fontId="5"/>
  </si>
  <si>
    <t>復興庁</t>
    <rPh sb="0" eb="2">
      <t>フッコウ</t>
    </rPh>
    <rPh sb="2" eb="3">
      <t>チョウ</t>
    </rPh>
    <phoneticPr fontId="5"/>
  </si>
  <si>
    <t>統括官付参事官（予算・会計担当）</t>
    <rPh sb="0" eb="3">
      <t>トウカツカン</t>
    </rPh>
    <rPh sb="3" eb="4">
      <t>ヅキ</t>
    </rPh>
    <rPh sb="4" eb="7">
      <t>サンジカン</t>
    </rPh>
    <rPh sb="8" eb="10">
      <t>ヨサン</t>
    </rPh>
    <rPh sb="11" eb="13">
      <t>カイケイ</t>
    </rPh>
    <rPh sb="13" eb="15">
      <t>タントウ</t>
    </rPh>
    <phoneticPr fontId="5"/>
  </si>
  <si>
    <t>○</t>
  </si>
  <si>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5"/>
  </si>
  <si>
    <t>－</t>
    <phoneticPr fontId="5"/>
  </si>
  <si>
    <t>東日本大震災復興構想会議提言</t>
    <rPh sb="0" eb="3">
      <t>ヒガシニホン</t>
    </rPh>
    <rPh sb="3" eb="6">
      <t>ダイシンサイ</t>
    </rPh>
    <rPh sb="6" eb="8">
      <t>フッコウ</t>
    </rPh>
    <rPh sb="8" eb="10">
      <t>コウソウ</t>
    </rPh>
    <rPh sb="10" eb="12">
      <t>カイギ</t>
    </rPh>
    <rPh sb="12" eb="14">
      <t>テイゲン</t>
    </rPh>
    <phoneticPr fontId="5"/>
  </si>
  <si>
    <t xml:space="preserve">　東日本大震災による津波等の影響により、２３年度以降の農作物の生産を断念せざるを得なくなった農地等が多く発生。これらの被災農地で経営を再開するためには、ゴミ・礫の除去、農地・水路の補修、土づくり等を行う必要があることを踏まえ、これらの取組を共同で行う農業者に対し、経営再開のための支援金を交付する（支援単価（上限）水田作物 35,000円/10a、露地野菜 40,000円/10a、他）。具体的には、①地域で復興組合を組織し、支援金の分配方法等を定めた計画（経営再開支援活動計画）を作成。②国から、市町村等を通じて復旧作業を行う面積に応じた支援金を復興組合に交付。③復興組合において、定めた計画に従い、復旧作業の対価として農業者へ支払。
</t>
  </si>
  <si>
    <t>-</t>
  </si>
  <si>
    <t>-</t>
    <phoneticPr fontId="5"/>
  </si>
  <si>
    <t>-</t>
    <phoneticPr fontId="5"/>
  </si>
  <si>
    <t>-</t>
    <phoneticPr fontId="5"/>
  </si>
  <si>
    <t>ha</t>
    <phoneticPr fontId="5"/>
  </si>
  <si>
    <t>事業実施面積
（復旧作業を行った被災面積）</t>
    <rPh sb="0" eb="2">
      <t>ジギョウ</t>
    </rPh>
    <rPh sb="2" eb="4">
      <t>ジッシ</t>
    </rPh>
    <rPh sb="4" eb="6">
      <t>メンセキ</t>
    </rPh>
    <rPh sb="8" eb="10">
      <t>フッキュウ</t>
    </rPh>
    <rPh sb="10" eb="12">
      <t>サギョウ</t>
    </rPh>
    <rPh sb="13" eb="14">
      <t>オコナ</t>
    </rPh>
    <rPh sb="16" eb="18">
      <t>ヒサイ</t>
    </rPh>
    <rPh sb="18" eb="20">
      <t>メンセキ</t>
    </rPh>
    <phoneticPr fontId="5"/>
  </si>
  <si>
    <t>執行額／事業実施面積　　　　　　　　　　　　　　</t>
    <rPh sb="0" eb="2">
      <t>シッコウ</t>
    </rPh>
    <rPh sb="2" eb="3">
      <t>ガク</t>
    </rPh>
    <rPh sb="4" eb="6">
      <t>ジギョウ</t>
    </rPh>
    <rPh sb="6" eb="8">
      <t>ジッシ</t>
    </rPh>
    <rPh sb="8" eb="10">
      <t>メンセキ</t>
    </rPh>
    <phoneticPr fontId="5"/>
  </si>
  <si>
    <t>執行額/事業実施面積</t>
    <rPh sb="0" eb="2">
      <t>シッコウ</t>
    </rPh>
    <rPh sb="2" eb="3">
      <t>ガク</t>
    </rPh>
    <rPh sb="4" eb="6">
      <t>ジギョウ</t>
    </rPh>
    <rPh sb="6" eb="8">
      <t>ジッシ</t>
    </rPh>
    <rPh sb="8" eb="10">
      <t>メンセキ</t>
    </rPh>
    <phoneticPr fontId="5"/>
  </si>
  <si>
    <t>1,626百万円/4,933ha</t>
    <rPh sb="5" eb="7">
      <t>ヒャクマン</t>
    </rPh>
    <rPh sb="7" eb="8">
      <t>エン</t>
    </rPh>
    <phoneticPr fontId="5"/>
  </si>
  <si>
    <t>420百万円/1,100ha</t>
    <rPh sb="3" eb="4">
      <t>ヒャク</t>
    </rPh>
    <rPh sb="4" eb="6">
      <t>マンエン</t>
    </rPh>
    <phoneticPr fontId="5"/>
  </si>
  <si>
    <t>被災農家経営再開支援交付金</t>
    <rPh sb="0" eb="4">
      <t>ヒサイノウカ</t>
    </rPh>
    <rPh sb="4" eb="6">
      <t>ケイエイ</t>
    </rPh>
    <rPh sb="6" eb="8">
      <t>サイカイ</t>
    </rPh>
    <rPh sb="8" eb="10">
      <t>シエン</t>
    </rPh>
    <rPh sb="10" eb="13">
      <t>コウフキン</t>
    </rPh>
    <phoneticPr fontId="5"/>
  </si>
  <si>
    <t>被災地の復興には国による支援が必要</t>
    <rPh sb="0" eb="3">
      <t>ヒサイチ</t>
    </rPh>
    <rPh sb="4" eb="6">
      <t>フッコウ</t>
    </rPh>
    <rPh sb="8" eb="9">
      <t>クニ</t>
    </rPh>
    <rPh sb="12" eb="14">
      <t>シエン</t>
    </rPh>
    <rPh sb="15" eb="17">
      <t>ヒツヨウ</t>
    </rPh>
    <phoneticPr fontId="5"/>
  </si>
  <si>
    <t>営農の種類ごとに復旧作業に要する費用を見込み支援単価を設定</t>
    <rPh sb="0" eb="2">
      <t>エイノウ</t>
    </rPh>
    <rPh sb="3" eb="5">
      <t>シュルイ</t>
    </rPh>
    <rPh sb="8" eb="10">
      <t>フッキュウ</t>
    </rPh>
    <rPh sb="10" eb="12">
      <t>サギョウ</t>
    </rPh>
    <rPh sb="13" eb="14">
      <t>ヨウ</t>
    </rPh>
    <rPh sb="16" eb="18">
      <t>ヒヨウ</t>
    </rPh>
    <rPh sb="19" eb="21">
      <t>ミコ</t>
    </rPh>
    <rPh sb="22" eb="24">
      <t>シエン</t>
    </rPh>
    <rPh sb="24" eb="26">
      <t>タンカ</t>
    </rPh>
    <rPh sb="27" eb="29">
      <t>セッテイ</t>
    </rPh>
    <phoneticPr fontId="5"/>
  </si>
  <si>
    <t>平成26年度末で成果目標の約９割が営農再開可能となる見込み</t>
    <rPh sb="0" eb="2">
      <t>ヘイセイ</t>
    </rPh>
    <rPh sb="4" eb="6">
      <t>ネンド</t>
    </rPh>
    <rPh sb="6" eb="7">
      <t>マツ</t>
    </rPh>
    <rPh sb="8" eb="10">
      <t>セイカ</t>
    </rPh>
    <rPh sb="10" eb="12">
      <t>モクヒョウ</t>
    </rPh>
    <rPh sb="13" eb="14">
      <t>ヤク</t>
    </rPh>
    <rPh sb="15" eb="16">
      <t>ワリ</t>
    </rPh>
    <rPh sb="17" eb="19">
      <t>エイノウ</t>
    </rPh>
    <rPh sb="19" eb="21">
      <t>サイカイ</t>
    </rPh>
    <rPh sb="21" eb="23">
      <t>カノウ</t>
    </rPh>
    <rPh sb="26" eb="28">
      <t>ミコ</t>
    </rPh>
    <phoneticPr fontId="5"/>
  </si>
  <si>
    <t>△</t>
  </si>
  <si>
    <t>‐</t>
  </si>
  <si>
    <r>
      <rPr>
        <sz val="11"/>
        <rFont val="ＭＳ Ｐゴシック"/>
        <family val="3"/>
        <charset val="128"/>
      </rPr>
      <t>088</t>
    </r>
    <phoneticPr fontId="5"/>
  </si>
  <si>
    <t>A.東北農政局</t>
    <rPh sb="2" eb="4">
      <t>トウホク</t>
    </rPh>
    <rPh sb="4" eb="7">
      <t>ノウセイキョク</t>
    </rPh>
    <phoneticPr fontId="5"/>
  </si>
  <si>
    <t>交付金</t>
    <rPh sb="0" eb="3">
      <t>コウフキン</t>
    </rPh>
    <phoneticPr fontId="5"/>
  </si>
  <si>
    <t>所管県への支援金・補助金の交付</t>
    <rPh sb="0" eb="3">
      <t>ショカンケン</t>
    </rPh>
    <rPh sb="5" eb="8">
      <t>シエンキン</t>
    </rPh>
    <rPh sb="9" eb="12">
      <t>ホジョキン</t>
    </rPh>
    <rPh sb="13" eb="15">
      <t>コウフ</t>
    </rPh>
    <phoneticPr fontId="5"/>
  </si>
  <si>
    <t>B.宮城県</t>
    <rPh sb="2" eb="5">
      <t>ミヤギケン</t>
    </rPh>
    <phoneticPr fontId="5"/>
  </si>
  <si>
    <t>経営再開支援金</t>
    <rPh sb="0" eb="2">
      <t>ケイエイ</t>
    </rPh>
    <rPh sb="2" eb="4">
      <t>サイカイ</t>
    </rPh>
    <rPh sb="4" eb="7">
      <t>シエンキン</t>
    </rPh>
    <phoneticPr fontId="5"/>
  </si>
  <si>
    <t>推進事務費</t>
    <rPh sb="0" eb="2">
      <t>スイシン</t>
    </rPh>
    <rPh sb="2" eb="5">
      <t>ジムヒ</t>
    </rPh>
    <phoneticPr fontId="5"/>
  </si>
  <si>
    <t>管内市町村への支援金・補助金の交付</t>
    <rPh sb="0" eb="2">
      <t>カンナイ</t>
    </rPh>
    <rPh sb="2" eb="5">
      <t>シチョウソン</t>
    </rPh>
    <rPh sb="7" eb="10">
      <t>シエンキン</t>
    </rPh>
    <rPh sb="11" eb="14">
      <t>ホジョキン</t>
    </rPh>
    <rPh sb="15" eb="17">
      <t>コウフ</t>
    </rPh>
    <phoneticPr fontId="5"/>
  </si>
  <si>
    <t>県推進事業</t>
    <rPh sb="0" eb="1">
      <t>ケン</t>
    </rPh>
    <rPh sb="1" eb="3">
      <t>スイシン</t>
    </rPh>
    <rPh sb="3" eb="5">
      <t>ジギョウ</t>
    </rPh>
    <phoneticPr fontId="5"/>
  </si>
  <si>
    <t>計画策定指導などの事業推進</t>
    <rPh sb="0" eb="2">
      <t>ケイカク</t>
    </rPh>
    <rPh sb="2" eb="4">
      <t>サクテイ</t>
    </rPh>
    <rPh sb="4" eb="6">
      <t>シドウ</t>
    </rPh>
    <rPh sb="9" eb="11">
      <t>ジギョウ</t>
    </rPh>
    <rPh sb="11" eb="13">
      <t>スイシン</t>
    </rPh>
    <phoneticPr fontId="5"/>
  </si>
  <si>
    <t>管内の復興組合等に関する交付金の交付</t>
    <rPh sb="0" eb="2">
      <t>カンナイ</t>
    </rPh>
    <rPh sb="3" eb="5">
      <t>フッコウ</t>
    </rPh>
    <rPh sb="5" eb="7">
      <t>クミアイ</t>
    </rPh>
    <rPh sb="7" eb="8">
      <t>トウ</t>
    </rPh>
    <rPh sb="9" eb="10">
      <t>カン</t>
    </rPh>
    <rPh sb="12" eb="15">
      <t>コウフキン</t>
    </rPh>
    <rPh sb="16" eb="18">
      <t>コウフ</t>
    </rPh>
    <phoneticPr fontId="5"/>
  </si>
  <si>
    <t>D.山元町地域復興組合</t>
    <rPh sb="2" eb="4">
      <t>ヤマモト</t>
    </rPh>
    <rPh sb="4" eb="5">
      <t>マチ</t>
    </rPh>
    <rPh sb="5" eb="7">
      <t>チイキ</t>
    </rPh>
    <rPh sb="7" eb="9">
      <t>フッコウ</t>
    </rPh>
    <rPh sb="9" eb="11">
      <t>クミアイ</t>
    </rPh>
    <phoneticPr fontId="5"/>
  </si>
  <si>
    <t>賃金</t>
    <rPh sb="0" eb="2">
      <t>チンギン</t>
    </rPh>
    <phoneticPr fontId="5"/>
  </si>
  <si>
    <t>資材費等経費</t>
    <rPh sb="0" eb="3">
      <t>シザイヒ</t>
    </rPh>
    <rPh sb="3" eb="4">
      <t>トウ</t>
    </rPh>
    <rPh sb="4" eb="6">
      <t>ケイヒ</t>
    </rPh>
    <phoneticPr fontId="5"/>
  </si>
  <si>
    <t>復旧作業を行った組合員の作業賃金</t>
    <rPh sb="0" eb="2">
      <t>フッキュウ</t>
    </rPh>
    <rPh sb="2" eb="4">
      <t>サギョウ</t>
    </rPh>
    <rPh sb="5" eb="6">
      <t>オコナ</t>
    </rPh>
    <rPh sb="8" eb="11">
      <t>クミアイイン</t>
    </rPh>
    <rPh sb="12" eb="14">
      <t>サギョウ</t>
    </rPh>
    <rPh sb="14" eb="16">
      <t>チンギン</t>
    </rPh>
    <phoneticPr fontId="5"/>
  </si>
  <si>
    <t>復旧作業に必要となった資材等の購入経費</t>
    <rPh sb="0" eb="2">
      <t>フッキュウ</t>
    </rPh>
    <rPh sb="2" eb="4">
      <t>サギョウ</t>
    </rPh>
    <rPh sb="5" eb="7">
      <t>ヒツヨウ</t>
    </rPh>
    <rPh sb="11" eb="13">
      <t>シザイ</t>
    </rPh>
    <rPh sb="13" eb="14">
      <t>トウ</t>
    </rPh>
    <rPh sb="15" eb="17">
      <t>コウニュウ</t>
    </rPh>
    <rPh sb="17" eb="19">
      <t>ケイヒ</t>
    </rPh>
    <phoneticPr fontId="5"/>
  </si>
  <si>
    <t>東北農政局</t>
    <rPh sb="0" eb="2">
      <t>トウホク</t>
    </rPh>
    <rPh sb="2" eb="5">
      <t>ノウセイキョク</t>
    </rPh>
    <phoneticPr fontId="5"/>
  </si>
  <si>
    <t>宮城県</t>
    <rPh sb="0" eb="3">
      <t>ミヤギケン</t>
    </rPh>
    <phoneticPr fontId="5"/>
  </si>
  <si>
    <t>福島県</t>
    <rPh sb="0" eb="3">
      <t>フクシマケン</t>
    </rPh>
    <phoneticPr fontId="5"/>
  </si>
  <si>
    <t>岩手県</t>
    <rPh sb="0" eb="3">
      <t>イワテケン</t>
    </rPh>
    <phoneticPr fontId="5"/>
  </si>
  <si>
    <t>所管市町村への支援金・補助金の交付</t>
    <rPh sb="0" eb="2">
      <t>ショカン</t>
    </rPh>
    <rPh sb="2" eb="5">
      <t>シチョウソン</t>
    </rPh>
    <rPh sb="7" eb="10">
      <t>シエンキン</t>
    </rPh>
    <rPh sb="11" eb="14">
      <t>ホジョキン</t>
    </rPh>
    <rPh sb="15" eb="17">
      <t>コウフ</t>
    </rPh>
    <phoneticPr fontId="5"/>
  </si>
  <si>
    <t>相馬市</t>
    <rPh sb="0" eb="3">
      <t>ソウマシ</t>
    </rPh>
    <phoneticPr fontId="6"/>
  </si>
  <si>
    <t>山元町</t>
    <rPh sb="0" eb="3">
      <t>ヤマモトチョウ</t>
    </rPh>
    <phoneticPr fontId="6"/>
  </si>
  <si>
    <t>石巻市</t>
    <rPh sb="0" eb="3">
      <t>イシノマキシ</t>
    </rPh>
    <phoneticPr fontId="6"/>
  </si>
  <si>
    <t>亘理町</t>
    <rPh sb="0" eb="3">
      <t>ワタリチョウ</t>
    </rPh>
    <phoneticPr fontId="6"/>
  </si>
  <si>
    <t>気仙沼市</t>
    <rPh sb="0" eb="4">
      <t>ケセンヌマシ</t>
    </rPh>
    <phoneticPr fontId="6"/>
  </si>
  <si>
    <t>東松島市</t>
    <rPh sb="0" eb="4">
      <t>ヒガシマツシマシ</t>
    </rPh>
    <phoneticPr fontId="6"/>
  </si>
  <si>
    <t>名取市</t>
    <rPh sb="0" eb="3">
      <t>ナトリシ</t>
    </rPh>
    <phoneticPr fontId="6"/>
  </si>
  <si>
    <t>仙台市</t>
    <rPh sb="0" eb="3">
      <t>センダイシ</t>
    </rPh>
    <phoneticPr fontId="6"/>
  </si>
  <si>
    <t>新地町</t>
    <rPh sb="0" eb="3">
      <t>シンチマチ</t>
    </rPh>
    <phoneticPr fontId="6"/>
  </si>
  <si>
    <t>山田町</t>
    <rPh sb="0" eb="3">
      <t>ヤマダマチ</t>
    </rPh>
    <phoneticPr fontId="6"/>
  </si>
  <si>
    <t>復興組合等に関する交付金の交付、計画策定指導などの事業推進</t>
    <rPh sb="0" eb="2">
      <t>フッコウ</t>
    </rPh>
    <rPh sb="2" eb="4">
      <t>クミアイ</t>
    </rPh>
    <rPh sb="4" eb="5">
      <t>トウ</t>
    </rPh>
    <rPh sb="6" eb="7">
      <t>カン</t>
    </rPh>
    <rPh sb="9" eb="12">
      <t>コウフキン</t>
    </rPh>
    <rPh sb="13" eb="15">
      <t>コウフ</t>
    </rPh>
    <rPh sb="16" eb="18">
      <t>ケイカク</t>
    </rPh>
    <rPh sb="18" eb="20">
      <t>サクテイ</t>
    </rPh>
    <rPh sb="20" eb="22">
      <t>シドウ</t>
    </rPh>
    <rPh sb="25" eb="27">
      <t>ジギョウ</t>
    </rPh>
    <rPh sb="27" eb="29">
      <t>スイシン</t>
    </rPh>
    <phoneticPr fontId="5"/>
  </si>
  <si>
    <t>復興組合等に関する交付金の交付</t>
    <rPh sb="0" eb="2">
      <t>フッコウ</t>
    </rPh>
    <rPh sb="2" eb="4">
      <t>クミアイ</t>
    </rPh>
    <rPh sb="4" eb="5">
      <t>トウ</t>
    </rPh>
    <rPh sb="6" eb="7">
      <t>カン</t>
    </rPh>
    <rPh sb="9" eb="12">
      <t>コウフキン</t>
    </rPh>
    <rPh sb="13" eb="15">
      <t>コウフ</t>
    </rPh>
    <phoneticPr fontId="5"/>
  </si>
  <si>
    <t>山元町地域復興組合</t>
    <rPh sb="0" eb="3">
      <t>ヤマモトマチ</t>
    </rPh>
    <rPh sb="3" eb="5">
      <t>チイキ</t>
    </rPh>
    <rPh sb="5" eb="7">
      <t>フッコウ</t>
    </rPh>
    <rPh sb="7" eb="9">
      <t>クミアイ</t>
    </rPh>
    <phoneticPr fontId="6"/>
  </si>
  <si>
    <t>亘理町地域農業復興組合</t>
    <rPh sb="0" eb="3">
      <t>ワタリチョウ</t>
    </rPh>
    <rPh sb="3" eb="5">
      <t>チイキ</t>
    </rPh>
    <rPh sb="5" eb="7">
      <t>ノウギョウ</t>
    </rPh>
    <rPh sb="7" eb="9">
      <t>フッコウ</t>
    </rPh>
    <rPh sb="9" eb="11">
      <t>クミアイ</t>
    </rPh>
    <phoneticPr fontId="6"/>
  </si>
  <si>
    <t>気仙沼地域農業復興組合</t>
    <rPh sb="0" eb="3">
      <t>ケセンヌマ</t>
    </rPh>
    <rPh sb="3" eb="5">
      <t>チイキ</t>
    </rPh>
    <rPh sb="5" eb="7">
      <t>ノウギョウ</t>
    </rPh>
    <rPh sb="7" eb="9">
      <t>フッコウ</t>
    </rPh>
    <rPh sb="9" eb="11">
      <t>クミアイ</t>
    </rPh>
    <phoneticPr fontId="6"/>
  </si>
  <si>
    <t>八沢地区農業復興組合</t>
    <rPh sb="0" eb="1">
      <t>ハチ</t>
    </rPh>
    <rPh sb="1" eb="2">
      <t>サワ</t>
    </rPh>
    <rPh sb="2" eb="4">
      <t>チク</t>
    </rPh>
    <rPh sb="4" eb="6">
      <t>ノウギョウ</t>
    </rPh>
    <rPh sb="6" eb="8">
      <t>フッコウ</t>
    </rPh>
    <rPh sb="8" eb="10">
      <t>クミアイ</t>
    </rPh>
    <phoneticPr fontId="4"/>
  </si>
  <si>
    <t>大川地域農業復興組合</t>
    <rPh sb="0" eb="2">
      <t>オオカワ</t>
    </rPh>
    <rPh sb="2" eb="4">
      <t>チイキ</t>
    </rPh>
    <rPh sb="4" eb="6">
      <t>ノウギョウ</t>
    </rPh>
    <rPh sb="6" eb="8">
      <t>フッコウ</t>
    </rPh>
    <rPh sb="8" eb="10">
      <t>クミアイ</t>
    </rPh>
    <phoneticPr fontId="6"/>
  </si>
  <si>
    <t>磯部地区復興組合</t>
    <rPh sb="0" eb="2">
      <t>イソベ</t>
    </rPh>
    <rPh sb="2" eb="4">
      <t>チク</t>
    </rPh>
    <rPh sb="4" eb="6">
      <t>フッコウ</t>
    </rPh>
    <rPh sb="6" eb="8">
      <t>クミアイ</t>
    </rPh>
    <phoneticPr fontId="6"/>
  </si>
  <si>
    <t>矢本地域農業復興組合</t>
    <rPh sb="0" eb="2">
      <t>ヤモト</t>
    </rPh>
    <rPh sb="2" eb="4">
      <t>チイキ</t>
    </rPh>
    <rPh sb="4" eb="6">
      <t>ノウギョウ</t>
    </rPh>
    <rPh sb="6" eb="8">
      <t>フッコウ</t>
    </rPh>
    <rPh sb="8" eb="10">
      <t>クミアイ</t>
    </rPh>
    <phoneticPr fontId="6"/>
  </si>
  <si>
    <t>七郷地域農業復興組合</t>
    <rPh sb="0" eb="2">
      <t>シチゴウ</t>
    </rPh>
    <rPh sb="2" eb="4">
      <t>チイキ</t>
    </rPh>
    <rPh sb="4" eb="6">
      <t>ノウギョウ</t>
    </rPh>
    <rPh sb="6" eb="8">
      <t>フッコウ</t>
    </rPh>
    <rPh sb="8" eb="10">
      <t>クミアイ</t>
    </rPh>
    <phoneticPr fontId="6"/>
  </si>
  <si>
    <t>新地町農業復興組合</t>
    <rPh sb="0" eb="3">
      <t>シンチマチ</t>
    </rPh>
    <rPh sb="3" eb="5">
      <t>ノウギョウ</t>
    </rPh>
    <rPh sb="5" eb="7">
      <t>フッコウ</t>
    </rPh>
    <rPh sb="7" eb="9">
      <t>クミアイ</t>
    </rPh>
    <phoneticPr fontId="6"/>
  </si>
  <si>
    <t>新田地区復興組合</t>
    <rPh sb="0" eb="2">
      <t>ニッタ</t>
    </rPh>
    <rPh sb="2" eb="4">
      <t>チク</t>
    </rPh>
    <rPh sb="4" eb="6">
      <t>フッコウ</t>
    </rPh>
    <rPh sb="6" eb="8">
      <t>クミアイ</t>
    </rPh>
    <phoneticPr fontId="6"/>
  </si>
  <si>
    <t>復旧作業の実施（組合員への賃金支払、資材等の購入）</t>
    <rPh sb="0" eb="2">
      <t>フッキュウ</t>
    </rPh>
    <rPh sb="2" eb="4">
      <t>サギョウ</t>
    </rPh>
    <rPh sb="5" eb="7">
      <t>ジッシ</t>
    </rPh>
    <rPh sb="8" eb="11">
      <t>クミアイイン</t>
    </rPh>
    <rPh sb="13" eb="15">
      <t>チンギン</t>
    </rPh>
    <rPh sb="15" eb="17">
      <t>シハラ</t>
    </rPh>
    <rPh sb="18" eb="20">
      <t>シザイ</t>
    </rPh>
    <rPh sb="20" eb="21">
      <t>トウ</t>
    </rPh>
    <rPh sb="22" eb="24">
      <t>コウニュウ</t>
    </rPh>
    <phoneticPr fontId="5"/>
  </si>
  <si>
    <t>参事官　小瀬　達之</t>
    <rPh sb="0" eb="3">
      <t>サンジカン</t>
    </rPh>
    <rPh sb="4" eb="6">
      <t>コセ</t>
    </rPh>
    <rPh sb="7" eb="9">
      <t>タツユキ</t>
    </rPh>
    <phoneticPr fontId="5"/>
  </si>
  <si>
    <t>　「集中復興期間の総括と28年度以降の復興事業のあり方」（平成27年５月12日復興庁）における整理に即し、本事業は、平成27年度で終了する。</t>
    <rPh sb="47" eb="49">
      <t>セイリ</t>
    </rPh>
    <rPh sb="50" eb="51">
      <t>ソク</t>
    </rPh>
    <rPh sb="53" eb="56">
      <t>ホンジギョウ</t>
    </rPh>
    <rPh sb="58" eb="60">
      <t>ヘイセイ</t>
    </rPh>
    <rPh sb="62" eb="64">
      <t>ネンド</t>
    </rPh>
    <rPh sb="65" eb="67">
      <t>シュウリョウ</t>
    </rPh>
    <phoneticPr fontId="5"/>
  </si>
  <si>
    <t>被災農地での営農再開にはゴミ・礫の除去などの復旧作業が必須</t>
    <rPh sb="0" eb="4">
      <t>ヒサイノウチ</t>
    </rPh>
    <rPh sb="6" eb="8">
      <t>エイノウ</t>
    </rPh>
    <rPh sb="8" eb="10">
      <t>サイカイ</t>
    </rPh>
    <rPh sb="15" eb="16">
      <t>レキ</t>
    </rPh>
    <rPh sb="17" eb="19">
      <t>ジョキョ</t>
    </rPh>
    <rPh sb="22" eb="24">
      <t>フッキュウ</t>
    </rPh>
    <rPh sb="24" eb="26">
      <t>サギョウ</t>
    </rPh>
    <rPh sb="27" eb="29">
      <t>ヒッス</t>
    </rPh>
    <phoneticPr fontId="5"/>
  </si>
  <si>
    <t>本事業の活動見込みの約９割で実施</t>
    <rPh sb="0" eb="3">
      <t>ホンジギョウ</t>
    </rPh>
    <rPh sb="4" eb="6">
      <t>カツドウ</t>
    </rPh>
    <rPh sb="6" eb="8">
      <t>ミコ</t>
    </rPh>
    <rPh sb="10" eb="11">
      <t>ヤク</t>
    </rPh>
    <rPh sb="12" eb="13">
      <t>ワリ</t>
    </rPh>
    <rPh sb="14" eb="16">
      <t>ジッシ</t>
    </rPh>
    <phoneticPr fontId="5"/>
  </si>
  <si>
    <t>本事業のみで営農再開できる地域も多く、また、復旧作業を行う農業者を支援する仕組みとすることにより、農業者の所得確保にも資するものとなっている</t>
    <rPh sb="0" eb="3">
      <t>ホンジギョウ</t>
    </rPh>
    <rPh sb="6" eb="8">
      <t>エイノウ</t>
    </rPh>
    <rPh sb="8" eb="10">
      <t>サイカイ</t>
    </rPh>
    <rPh sb="13" eb="15">
      <t>チイキ</t>
    </rPh>
    <rPh sb="16" eb="17">
      <t>オオ</t>
    </rPh>
    <rPh sb="22" eb="24">
      <t>フッキュウ</t>
    </rPh>
    <rPh sb="24" eb="26">
      <t>サギョウ</t>
    </rPh>
    <rPh sb="27" eb="28">
      <t>オコナ</t>
    </rPh>
    <rPh sb="29" eb="32">
      <t>ノウギョウシャ</t>
    </rPh>
    <rPh sb="33" eb="35">
      <t>シエン</t>
    </rPh>
    <rPh sb="37" eb="39">
      <t>シク</t>
    </rPh>
    <rPh sb="49" eb="52">
      <t>ノウギョウシャ</t>
    </rPh>
    <rPh sb="53" eb="55">
      <t>ショトク</t>
    </rPh>
    <rPh sb="55" eb="57">
      <t>カクホ</t>
    </rPh>
    <rPh sb="59" eb="60">
      <t>シ</t>
    </rPh>
    <phoneticPr fontId="5"/>
  </si>
  <si>
    <t>本事業を実施した被災農地では、営農が順次再開されている</t>
    <rPh sb="0" eb="3">
      <t>ホンジギョウ</t>
    </rPh>
    <rPh sb="4" eb="6">
      <t>ジッシ</t>
    </rPh>
    <rPh sb="8" eb="12">
      <t>ヒサイノウチ</t>
    </rPh>
    <rPh sb="15" eb="17">
      <t>エイノウ</t>
    </rPh>
    <rPh sb="18" eb="20">
      <t>ジュンジ</t>
    </rPh>
    <rPh sb="20" eb="22">
      <t>サイカイ</t>
    </rPh>
    <phoneticPr fontId="5"/>
  </si>
  <si>
    <t>県、市町村が、支援金の交付に係る業務を行うためなどの事務費に限定</t>
    <rPh sb="0" eb="1">
      <t>ケン</t>
    </rPh>
    <rPh sb="2" eb="5">
      <t>シチョウソン</t>
    </rPh>
    <rPh sb="7" eb="10">
      <t>シエンキン</t>
    </rPh>
    <rPh sb="11" eb="13">
      <t>コウフ</t>
    </rPh>
    <rPh sb="14" eb="15">
      <t>カカ</t>
    </rPh>
    <rPh sb="16" eb="18">
      <t>ギョウム</t>
    </rPh>
    <rPh sb="19" eb="20">
      <t>オコナ</t>
    </rPh>
    <rPh sb="26" eb="29">
      <t>ジムヒ</t>
    </rPh>
    <rPh sb="30" eb="32">
      <t>ゲンテイ</t>
    </rPh>
    <phoneticPr fontId="5"/>
  </si>
  <si>
    <t>農業者に対する経営再開支援金と県及び市町村の事務費に限定</t>
    <rPh sb="0" eb="3">
      <t>ノウギョウシャ</t>
    </rPh>
    <rPh sb="4" eb="5">
      <t>タイ</t>
    </rPh>
    <rPh sb="7" eb="9">
      <t>ケイエイ</t>
    </rPh>
    <rPh sb="9" eb="11">
      <t>サイカイ</t>
    </rPh>
    <rPh sb="11" eb="13">
      <t>シエン</t>
    </rPh>
    <rPh sb="13" eb="14">
      <t>キン</t>
    </rPh>
    <rPh sb="15" eb="16">
      <t>ケン</t>
    </rPh>
    <rPh sb="16" eb="17">
      <t>オヨ</t>
    </rPh>
    <rPh sb="18" eb="21">
      <t>シチョウソン</t>
    </rPh>
    <rPh sb="22" eb="25">
      <t>ジムヒ</t>
    </rPh>
    <rPh sb="26" eb="28">
      <t>ゲンテイ</t>
    </rPh>
    <phoneticPr fontId="5"/>
  </si>
  <si>
    <t>執行率が約８割となっているのは、市町村の復興計画の策定などによる事業計画の見直しがあったこと等による</t>
    <rPh sb="0" eb="3">
      <t>シッコウリツ</t>
    </rPh>
    <rPh sb="4" eb="5">
      <t>ヤク</t>
    </rPh>
    <rPh sb="6" eb="7">
      <t>ワリ</t>
    </rPh>
    <rPh sb="16" eb="19">
      <t>シチョウソン</t>
    </rPh>
    <rPh sb="20" eb="22">
      <t>フッコウ</t>
    </rPh>
    <rPh sb="22" eb="24">
      <t>ケイカク</t>
    </rPh>
    <rPh sb="25" eb="27">
      <t>サクテイ</t>
    </rPh>
    <rPh sb="32" eb="34">
      <t>ジギョウ</t>
    </rPh>
    <rPh sb="34" eb="36">
      <t>ケイカク</t>
    </rPh>
    <rPh sb="37" eb="39">
      <t>ミナオ</t>
    </rPh>
    <rPh sb="46" eb="47">
      <t>トウ</t>
    </rPh>
    <phoneticPr fontId="5"/>
  </si>
  <si>
    <t>円/10a</t>
    <rPh sb="0" eb="1">
      <t>エン</t>
    </rPh>
    <phoneticPr fontId="5"/>
  </si>
  <si>
    <t>C.相馬市</t>
    <rPh sb="2" eb="5">
      <t>ソウマシ</t>
    </rPh>
    <phoneticPr fontId="5"/>
  </si>
  <si>
    <t>3,979百万円/13,701ha</t>
    <rPh sb="5" eb="7">
      <t>ヒャクマン</t>
    </rPh>
    <rPh sb="7" eb="8">
      <t>エン</t>
    </rPh>
    <phoneticPr fontId="5"/>
  </si>
  <si>
    <t>657百万円/2,158ha</t>
    <rPh sb="3" eb="5">
      <t>ヒャクマン</t>
    </rPh>
    <rPh sb="5" eb="6">
      <t>エン</t>
    </rPh>
    <phoneticPr fontId="5"/>
  </si>
  <si>
    <t>　23年度以降、経営再開の意思のある被災農業者が地域において共同で行う復旧作業等の取組に対して本事業による助成を行ってきた結果、平成26年度末において、被災した農地約16,000haのうち約９割で農業経営の再開が可能となった。</t>
    <rPh sb="94" eb="95">
      <t>ヤク</t>
    </rPh>
    <rPh sb="96" eb="97">
      <t>ワリ</t>
    </rPh>
    <phoneticPr fontId="5"/>
  </si>
  <si>
    <t>復興組合等に関する交付金の交付、計画策定指導などの事業推進</t>
    <rPh sb="0" eb="2">
      <t>フッコウ</t>
    </rPh>
    <rPh sb="2" eb="4">
      <t>クミアイ</t>
    </rPh>
    <rPh sb="4" eb="5">
      <t>トウ</t>
    </rPh>
    <rPh sb="6" eb="7">
      <t>カン</t>
    </rPh>
    <rPh sb="9" eb="12">
      <t>コウフキン</t>
    </rPh>
    <rPh sb="13" eb="15">
      <t>コウフ</t>
    </rPh>
    <phoneticPr fontId="5"/>
  </si>
  <si>
    <t>H23　2,800ha
 ↓
H27　16,000ha</t>
  </si>
  <si>
    <t>-</t>
    <phoneticPr fontId="5"/>
  </si>
  <si>
    <t>　東日本大震災で被害を受けた地域において、経営再開に向けた復旧作業を共同で行う農業者に対して、経営再開のための支援金を交付し、地域農業の再生と早期の経営再開を目指す。</t>
    <phoneticPr fontId="5"/>
  </si>
  <si>
    <t>　事業の目的である被災地における地域農業の再生と早期の経営再開を平成27年度中に達成する見込みであるため、当初の予定通り27年度で事業を終了することが適当。</t>
    <phoneticPr fontId="5"/>
  </si>
  <si>
    <t>終了予定</t>
  </si>
  <si>
    <t>予定通り終了</t>
  </si>
  <si>
    <t>目標がどの程度達成されたか等、本事業について総括を行うとともに、適切な進捗管理に努めること。</t>
    <phoneticPr fontId="5"/>
  </si>
  <si>
    <t>津波等の被害により生産を断念した農地の経営再開面積</t>
    <rPh sb="0" eb="2">
      <t>ツナミ</t>
    </rPh>
    <rPh sb="2" eb="3">
      <t>トウ</t>
    </rPh>
    <rPh sb="4" eb="6">
      <t>ヒガイ</t>
    </rPh>
    <rPh sb="9" eb="11">
      <t>セイサン</t>
    </rPh>
    <rPh sb="12" eb="14">
      <t>ダンネン</t>
    </rPh>
    <rPh sb="16" eb="18">
      <t>ノウチ</t>
    </rPh>
    <rPh sb="19" eb="21">
      <t>ケイエイ</t>
    </rPh>
    <rPh sb="21" eb="23">
      <t>サイカイ</t>
    </rPh>
    <rPh sb="23" eb="25">
      <t>メンセキ</t>
    </rPh>
    <phoneticPr fontId="3"/>
  </si>
  <si>
    <t>当初の予定通り、平成27年度限りで事業を終了。</t>
    <rPh sb="0" eb="2">
      <t>トウショ</t>
    </rPh>
    <rPh sb="3" eb="5">
      <t>ヨテイ</t>
    </rPh>
    <rPh sb="5" eb="6">
      <t>ドオ</t>
    </rPh>
    <rPh sb="8" eb="10">
      <t>ヘイセイ</t>
    </rPh>
    <rPh sb="12" eb="14">
      <t>ネンド</t>
    </rPh>
    <rPh sb="14" eb="15">
      <t>カギ</t>
    </rPh>
    <rPh sb="17" eb="19">
      <t>ジギョウ</t>
    </rPh>
    <rPh sb="20" eb="22">
      <t>シュウリョウ</t>
    </rPh>
    <phoneticPr fontId="5"/>
  </si>
  <si>
    <t>　事業の目的である被災地における地域農業の再生と早期の経営再開を平成27年度中に達成する見込みであるため、当初の予定通り27年度で事業を終了し、平成28年度予算要求は行わない
　今後は、被災農地の土づくりに資する他事業の活用や、被災農業者に対する低利融資制度等の活用などにより、引き続き地域農業の再生と早期の経営再開を支援する。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</si>
</sst>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3" fontId="0" fillId="0" borderId="11"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68985</xdr:colOff>
      <xdr:row>156</xdr:row>
      <xdr:rowOff>121703</xdr:rowOff>
    </xdr:from>
    <xdr:to>
      <xdr:col>27</xdr:col>
      <xdr:colOff>73418</xdr:colOff>
      <xdr:row>159</xdr:row>
      <xdr:rowOff>66322</xdr:rowOff>
    </xdr:to>
    <xdr:cxnSp macro="">
      <xdr:nvCxnSpPr>
        <xdr:cNvPr id="5" name="直線矢印コネクタ 4"/>
        <xdr:cNvCxnSpPr/>
      </xdr:nvCxnSpPr>
      <xdr:spPr>
        <a:xfrm>
          <a:off x="5555385" y="36685003"/>
          <a:ext cx="4433" cy="1011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66767</xdr:colOff>
      <xdr:row>165</xdr:row>
      <xdr:rowOff>33095</xdr:rowOff>
    </xdr:from>
    <xdr:to>
      <xdr:col>34</xdr:col>
      <xdr:colOff>157635</xdr:colOff>
      <xdr:row>167</xdr:row>
      <xdr:rowOff>43073</xdr:rowOff>
    </xdr:to>
    <xdr:sp macro="" textlink="">
      <xdr:nvSpPr>
        <xdr:cNvPr id="6" name="正方形/長方形 5"/>
        <xdr:cNvSpPr/>
      </xdr:nvSpPr>
      <xdr:spPr>
        <a:xfrm>
          <a:off x="4130767" y="39796795"/>
          <a:ext cx="2935668" cy="72117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ゴシック" pitchFamily="49" charset="-128"/>
              <a:ea typeface="ＭＳ ゴシック" pitchFamily="49" charset="-128"/>
            </a:rPr>
            <a:t>Ｄ　復興組合等（</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組合）</a:t>
          </a:r>
          <a:endParaRPr kumimoji="1" lang="en-US" sz="1100">
            <a:solidFill>
              <a:schemeClr val="dk1"/>
            </a:solidFill>
            <a:latin typeface="ＭＳ ゴシック" pitchFamily="49" charset="-128"/>
            <a:ea typeface="ＭＳ ゴシック" pitchFamily="49" charset="-128"/>
            <a:cs typeface="+mn-cs"/>
          </a:endParaRPr>
        </a:p>
        <a:p>
          <a:pPr algn="ctr"/>
          <a:endParaRPr kumimoji="1" lang="en-US" altLang="ja-JP" sz="1100">
            <a:solidFill>
              <a:schemeClr val="dk1"/>
            </a:solidFill>
            <a:latin typeface="ＭＳ ゴシック" pitchFamily="49" charset="-128"/>
            <a:ea typeface="ＭＳ ゴシック" pitchFamily="49" charset="-128"/>
            <a:cs typeface="+mn-cs"/>
          </a:endParaRPr>
        </a:p>
        <a:p>
          <a:pPr algn="ctr"/>
          <a:r>
            <a:rPr kumimoji="1" lang="ja-JP" altLang="en-US" sz="1100">
              <a:solidFill>
                <a:schemeClr val="dk1"/>
              </a:solidFill>
              <a:latin typeface="ＭＳ ゴシック" pitchFamily="49" charset="-128"/>
              <a:ea typeface="ＭＳ ゴシック" pitchFamily="49" charset="-128"/>
              <a:cs typeface="+mn-cs"/>
            </a:rPr>
            <a:t>６５３百万円</a:t>
          </a:r>
          <a:endParaRPr lang="ja-JP" altLang="en-US" sz="1100">
            <a:solidFill>
              <a:schemeClr val="dk1"/>
            </a:solidFill>
            <a:latin typeface="ＭＳ ゴシック" pitchFamily="49" charset="-128"/>
            <a:ea typeface="ＭＳ ゴシック" pitchFamily="49" charset="-128"/>
            <a:cs typeface="+mn-cs"/>
          </a:endParaRPr>
        </a:p>
      </xdr:txBody>
    </xdr:sp>
    <xdr:clientData/>
  </xdr:twoCellAnchor>
  <xdr:twoCellAnchor>
    <xdr:from>
      <xdr:col>21</xdr:col>
      <xdr:colOff>143356</xdr:colOff>
      <xdr:row>145</xdr:row>
      <xdr:rowOff>244458</xdr:rowOff>
    </xdr:from>
    <xdr:to>
      <xdr:col>32</xdr:col>
      <xdr:colOff>146042</xdr:colOff>
      <xdr:row>147</xdr:row>
      <xdr:rowOff>340991</xdr:rowOff>
    </xdr:to>
    <xdr:sp macro="" textlink="">
      <xdr:nvSpPr>
        <xdr:cNvPr id="7" name="正方形/長方形 6"/>
        <xdr:cNvSpPr/>
      </xdr:nvSpPr>
      <xdr:spPr>
        <a:xfrm>
          <a:off x="4410556" y="32896158"/>
          <a:ext cx="2237886" cy="80773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ゴシック" pitchFamily="49" charset="-128"/>
              <a:ea typeface="ＭＳ ゴシック" pitchFamily="49" charset="-128"/>
            </a:rPr>
            <a:t>　農林水産省</a:t>
          </a:r>
          <a:endParaRPr kumimoji="1" lang="en-US" altLang="ja-JP" sz="1100">
            <a:latin typeface="ＭＳ ゴシック" pitchFamily="49" charset="-128"/>
            <a:ea typeface="ＭＳ ゴシック" pitchFamily="49" charset="-128"/>
          </a:endParaRPr>
        </a:p>
        <a:p>
          <a:pPr algn="ctr">
            <a:lnSpc>
              <a:spcPts val="1300"/>
            </a:lnSpc>
          </a:pPr>
          <a:endParaRPr kumimoji="1" lang="en-US" altLang="ja-JP" sz="1100">
            <a:latin typeface="ＭＳ ゴシック" pitchFamily="49" charset="-128"/>
            <a:ea typeface="ＭＳ ゴシック" pitchFamily="49" charset="-128"/>
          </a:endParaRPr>
        </a:p>
        <a:p>
          <a:pPr algn="ctr">
            <a:lnSpc>
              <a:spcPts val="1300"/>
            </a:lnSpc>
          </a:pPr>
          <a:r>
            <a:rPr kumimoji="1" lang="ja-JP" altLang="en-US" sz="1100">
              <a:solidFill>
                <a:sysClr val="windowText" lastClr="000000"/>
              </a:solidFill>
              <a:latin typeface="ＭＳ ゴシック" pitchFamily="49" charset="-128"/>
              <a:ea typeface="ＭＳ ゴシック" pitchFamily="49" charset="-128"/>
            </a:rPr>
            <a:t>８４６百万円</a:t>
          </a:r>
        </a:p>
      </xdr:txBody>
    </xdr:sp>
    <xdr:clientData/>
  </xdr:twoCellAnchor>
  <xdr:twoCellAnchor>
    <xdr:from>
      <xdr:col>27</xdr:col>
      <xdr:colOff>69937</xdr:colOff>
      <xdr:row>161</xdr:row>
      <xdr:rowOff>237046</xdr:rowOff>
    </xdr:from>
    <xdr:to>
      <xdr:col>27</xdr:col>
      <xdr:colOff>79258</xdr:colOff>
      <xdr:row>164</xdr:row>
      <xdr:rowOff>135566</xdr:rowOff>
    </xdr:to>
    <xdr:cxnSp macro="">
      <xdr:nvCxnSpPr>
        <xdr:cNvPr id="8" name="直線矢印コネクタ 7"/>
        <xdr:cNvCxnSpPr>
          <a:endCxn id="19" idx="0"/>
        </xdr:cNvCxnSpPr>
      </xdr:nvCxnSpPr>
      <xdr:spPr>
        <a:xfrm>
          <a:off x="5556337" y="38578346"/>
          <a:ext cx="9321" cy="9653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55692</xdr:colOff>
      <xdr:row>147</xdr:row>
      <xdr:rowOff>344121</xdr:rowOff>
    </xdr:from>
    <xdr:to>
      <xdr:col>27</xdr:col>
      <xdr:colOff>55692</xdr:colOff>
      <xdr:row>154</xdr:row>
      <xdr:rowOff>241300</xdr:rowOff>
    </xdr:to>
    <xdr:cxnSp macro="">
      <xdr:nvCxnSpPr>
        <xdr:cNvPr id="9" name="直線矢印コネクタ 8"/>
        <xdr:cNvCxnSpPr/>
      </xdr:nvCxnSpPr>
      <xdr:spPr>
        <a:xfrm>
          <a:off x="5542092" y="33707021"/>
          <a:ext cx="0" cy="23863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66767</xdr:colOff>
      <xdr:row>149</xdr:row>
      <xdr:rowOff>131790</xdr:rowOff>
    </xdr:from>
    <xdr:to>
      <xdr:col>34</xdr:col>
      <xdr:colOff>157635</xdr:colOff>
      <xdr:row>151</xdr:row>
      <xdr:rowOff>252837</xdr:rowOff>
    </xdr:to>
    <xdr:sp macro="" textlink="">
      <xdr:nvSpPr>
        <xdr:cNvPr id="10" name="正方形/長方形 9"/>
        <xdr:cNvSpPr/>
      </xdr:nvSpPr>
      <xdr:spPr>
        <a:xfrm>
          <a:off x="4130767" y="34205890"/>
          <a:ext cx="2935668" cy="83224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東北農政局</a:t>
          </a:r>
          <a:endParaRPr kumimoji="1" lang="en-US" altLang="ja-JP" sz="1100">
            <a:solidFill>
              <a:schemeClr val="tx1"/>
            </a:solidFill>
            <a:latin typeface="ＭＳ ゴシック" pitchFamily="49" charset="-128"/>
            <a:ea typeface="ＭＳ ゴシック" pitchFamily="49" charset="-128"/>
          </a:endParaRPr>
        </a:p>
        <a:p>
          <a:pPr algn="ctr">
            <a:lnSpc>
              <a:spcPts val="1300"/>
            </a:lnSpc>
          </a:pPr>
          <a:endParaRPr kumimoji="1" lang="en-US" altLang="ja-JP" sz="1100">
            <a:solidFill>
              <a:schemeClr val="tx1"/>
            </a:solidFill>
            <a:latin typeface="ＭＳ ゴシック" pitchFamily="49" charset="-128"/>
            <a:ea typeface="ＭＳ ゴシック" pitchFamily="49" charset="-128"/>
          </a:endParaRPr>
        </a:p>
        <a:p>
          <a:pPr algn="ctr">
            <a:lnSpc>
              <a:spcPts val="1300"/>
            </a:lnSpc>
          </a:pPr>
          <a:r>
            <a:rPr kumimoji="1" lang="ja-JP" altLang="en-US" sz="1100" baseline="0">
              <a:solidFill>
                <a:schemeClr val="tx1"/>
              </a:solidFill>
              <a:effectLst/>
              <a:latin typeface="ＭＳ ゴシック" pitchFamily="49" charset="-128"/>
              <a:ea typeface="ＭＳ ゴシック" pitchFamily="49" charset="-128"/>
              <a:cs typeface="+mn-cs"/>
            </a:rPr>
            <a:t>６８４</a:t>
          </a:r>
          <a:r>
            <a:rPr kumimoji="1" lang="ja-JP" altLang="en-US" sz="1100">
              <a:solidFill>
                <a:schemeClr val="tx1"/>
              </a:solidFill>
              <a:latin typeface="ＭＳ ゴシック" pitchFamily="49" charset="-128"/>
              <a:ea typeface="ＭＳ ゴシック" pitchFamily="49" charset="-128"/>
            </a:rPr>
            <a:t>百万円</a:t>
          </a:r>
        </a:p>
      </xdr:txBody>
    </xdr:sp>
    <xdr:clientData/>
  </xdr:twoCellAnchor>
  <xdr:twoCellAnchor>
    <xdr:from>
      <xdr:col>20</xdr:col>
      <xdr:colOff>66767</xdr:colOff>
      <xdr:row>161</xdr:row>
      <xdr:rowOff>286928</xdr:rowOff>
    </xdr:from>
    <xdr:to>
      <xdr:col>34</xdr:col>
      <xdr:colOff>146265</xdr:colOff>
      <xdr:row>163</xdr:row>
      <xdr:rowOff>227223</xdr:rowOff>
    </xdr:to>
    <xdr:sp macro="" textlink="">
      <xdr:nvSpPr>
        <xdr:cNvPr id="11" name="大かっこ 10"/>
        <xdr:cNvSpPr/>
      </xdr:nvSpPr>
      <xdr:spPr>
        <a:xfrm>
          <a:off x="4130767" y="38628228"/>
          <a:ext cx="2924298" cy="6514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cs typeface="+mn-cs"/>
            </a:rPr>
            <a:t>管内の復興組合等に対する交付金の交付、</a:t>
          </a:r>
          <a:r>
            <a:rPr kumimoji="1" lang="ja-JP" altLang="en-US" sz="1100">
              <a:solidFill>
                <a:sysClr val="windowText" lastClr="000000"/>
              </a:solidFill>
              <a:latin typeface="ＭＳ ゴシック" pitchFamily="49" charset="-128"/>
              <a:ea typeface="ＭＳ ゴシック" pitchFamily="49" charset="-128"/>
            </a:rPr>
            <a:t>復興組合等に対する事業計画策定指導、取組状況の確認　等</a:t>
          </a:r>
        </a:p>
      </xdr:txBody>
    </xdr:sp>
    <xdr:clientData/>
  </xdr:twoCellAnchor>
  <xdr:twoCellAnchor>
    <xdr:from>
      <xdr:col>20</xdr:col>
      <xdr:colOff>66767</xdr:colOff>
      <xdr:row>167</xdr:row>
      <xdr:rowOff>79521</xdr:rowOff>
    </xdr:from>
    <xdr:to>
      <xdr:col>34</xdr:col>
      <xdr:colOff>146265</xdr:colOff>
      <xdr:row>169</xdr:row>
      <xdr:rowOff>211265</xdr:rowOff>
    </xdr:to>
    <xdr:sp macro="" textlink="">
      <xdr:nvSpPr>
        <xdr:cNvPr id="12" name="大かっこ 11"/>
        <xdr:cNvSpPr/>
      </xdr:nvSpPr>
      <xdr:spPr>
        <a:xfrm>
          <a:off x="4130767" y="40554421"/>
          <a:ext cx="2924298" cy="84294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ＭＳ ゴシック" pitchFamily="49" charset="-128"/>
              <a:ea typeface="ＭＳ ゴシック" pitchFamily="49" charset="-128"/>
            </a:rPr>
            <a:t>復旧作業を行った組合員への賃金の支払、復旧作業に必要となった資材等の購入</a:t>
          </a:r>
        </a:p>
      </xdr:txBody>
    </xdr:sp>
    <xdr:clientData/>
  </xdr:twoCellAnchor>
  <xdr:twoCellAnchor>
    <xdr:from>
      <xdr:col>20</xdr:col>
      <xdr:colOff>66767</xdr:colOff>
      <xdr:row>151</xdr:row>
      <xdr:rowOff>273887</xdr:rowOff>
    </xdr:from>
    <xdr:to>
      <xdr:col>34</xdr:col>
      <xdr:colOff>146265</xdr:colOff>
      <xdr:row>153</xdr:row>
      <xdr:rowOff>173900</xdr:rowOff>
    </xdr:to>
    <xdr:sp macro="" textlink="">
      <xdr:nvSpPr>
        <xdr:cNvPr id="13" name="大かっこ 12"/>
        <xdr:cNvSpPr/>
      </xdr:nvSpPr>
      <xdr:spPr>
        <a:xfrm>
          <a:off x="4130767" y="35059187"/>
          <a:ext cx="2924298" cy="61121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ＭＳ ゴシック" pitchFamily="49" charset="-128"/>
              <a:ea typeface="ＭＳ ゴシック" pitchFamily="49" charset="-128"/>
            </a:rPr>
            <a:t>管内の県に対する交付金の交付、</a:t>
          </a:r>
          <a:endParaRPr kumimoji="1" lang="en-US" altLang="ja-JP" sz="1100">
            <a:solidFill>
              <a:sysClr val="windowText" lastClr="000000"/>
            </a:solidFill>
            <a:latin typeface="ＭＳ ゴシック" pitchFamily="49" charset="-128"/>
            <a:ea typeface="ＭＳ ゴシック" pitchFamily="49" charset="-128"/>
          </a:endParaRPr>
        </a:p>
        <a:p>
          <a:pPr algn="ctr">
            <a:lnSpc>
              <a:spcPts val="1300"/>
            </a:lnSpc>
          </a:pPr>
          <a:r>
            <a:rPr kumimoji="1" lang="ja-JP" altLang="en-US" sz="1100">
              <a:solidFill>
                <a:sysClr val="windowText" lastClr="000000"/>
              </a:solidFill>
              <a:latin typeface="ＭＳ ゴシック" pitchFamily="49" charset="-128"/>
              <a:ea typeface="ＭＳ ゴシック" pitchFamily="49" charset="-128"/>
            </a:rPr>
            <a:t>事業周知、指導監督　等</a:t>
          </a:r>
        </a:p>
      </xdr:txBody>
    </xdr:sp>
    <xdr:clientData/>
  </xdr:twoCellAnchor>
  <xdr:twoCellAnchor>
    <xdr:from>
      <xdr:col>27</xdr:col>
      <xdr:colOff>59239</xdr:colOff>
      <xdr:row>142</xdr:row>
      <xdr:rowOff>182507</xdr:rowOff>
    </xdr:from>
    <xdr:to>
      <xdr:col>27</xdr:col>
      <xdr:colOff>60305</xdr:colOff>
      <xdr:row>145</xdr:row>
      <xdr:rowOff>244540</xdr:rowOff>
    </xdr:to>
    <xdr:cxnSp macro="">
      <xdr:nvCxnSpPr>
        <xdr:cNvPr id="14" name="直線矢印コネクタ 13"/>
        <xdr:cNvCxnSpPr>
          <a:stCxn id="15" idx="2"/>
          <a:endCxn id="7" idx="0"/>
        </xdr:cNvCxnSpPr>
      </xdr:nvCxnSpPr>
      <xdr:spPr>
        <a:xfrm>
          <a:off x="5545639" y="31767407"/>
          <a:ext cx="1066" cy="11288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140</xdr:row>
      <xdr:rowOff>0</xdr:rowOff>
    </xdr:from>
    <xdr:to>
      <xdr:col>34</xdr:col>
      <xdr:colOff>140985</xdr:colOff>
      <xdr:row>142</xdr:row>
      <xdr:rowOff>182515</xdr:rowOff>
    </xdr:to>
    <xdr:sp macro="" textlink="">
      <xdr:nvSpPr>
        <xdr:cNvPr id="15" name="正方形/長方形 14"/>
        <xdr:cNvSpPr/>
      </xdr:nvSpPr>
      <xdr:spPr>
        <a:xfrm>
          <a:off x="4064000" y="30873700"/>
          <a:ext cx="2985785" cy="89371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dk1"/>
              </a:solidFill>
              <a:latin typeface="ＭＳ ゴシック" pitchFamily="49" charset="-128"/>
              <a:ea typeface="ＭＳ ゴシック" pitchFamily="49" charset="-128"/>
            </a:rPr>
            <a:t>復興庁</a:t>
          </a:r>
          <a:endParaRPr kumimoji="1" lang="en-US" altLang="ja-JP" sz="1100">
            <a:solidFill>
              <a:schemeClr val="dk1"/>
            </a:solidFill>
            <a:latin typeface="ＭＳ ゴシック" pitchFamily="49" charset="-128"/>
            <a:ea typeface="ＭＳ ゴシック" pitchFamily="49" charset="-128"/>
          </a:endParaRPr>
        </a:p>
        <a:p>
          <a:pPr algn="ctr">
            <a:lnSpc>
              <a:spcPts val="1300"/>
            </a:lnSpc>
          </a:pPr>
          <a:endParaRPr kumimoji="1" lang="en-US" altLang="ja-JP" sz="1100">
            <a:solidFill>
              <a:schemeClr val="dk1"/>
            </a:solidFill>
            <a:latin typeface="ＭＳ ゴシック" pitchFamily="49" charset="-128"/>
            <a:ea typeface="ＭＳ ゴシック" pitchFamily="49" charset="-128"/>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ＭＳ ゴシック" pitchFamily="49" charset="-128"/>
              <a:ea typeface="ＭＳ ゴシック" pitchFamily="49" charset="-128"/>
              <a:cs typeface="+mn-cs"/>
            </a:rPr>
            <a:t>８４６</a:t>
          </a:r>
          <a:r>
            <a:rPr kumimoji="1" lang="ja-JP" altLang="ja-JP" sz="1100">
              <a:solidFill>
                <a:schemeClr val="dk1"/>
              </a:solidFill>
              <a:effectLst/>
              <a:latin typeface="ＭＳ ゴシック" pitchFamily="49" charset="-128"/>
              <a:ea typeface="ＭＳ ゴシック" pitchFamily="49" charset="-128"/>
              <a:cs typeface="+mn-cs"/>
            </a:rPr>
            <a:t>百万円</a:t>
          </a:r>
          <a:endParaRPr lang="ja-JP" altLang="ja-JP">
            <a:effectLst/>
            <a:latin typeface="ＭＳ ゴシック" pitchFamily="49" charset="-128"/>
            <a:ea typeface="ＭＳ ゴシック" pitchFamily="49" charset="-128"/>
          </a:endParaRPr>
        </a:p>
      </xdr:txBody>
    </xdr:sp>
    <xdr:clientData/>
  </xdr:twoCellAnchor>
  <xdr:twoCellAnchor>
    <xdr:from>
      <xdr:col>20</xdr:col>
      <xdr:colOff>61836</xdr:colOff>
      <xdr:row>159</xdr:row>
      <xdr:rowOff>261695</xdr:rowOff>
    </xdr:from>
    <xdr:to>
      <xdr:col>35</xdr:col>
      <xdr:colOff>23015</xdr:colOff>
      <xdr:row>161</xdr:row>
      <xdr:rowOff>223993</xdr:rowOff>
    </xdr:to>
    <xdr:sp macro="" textlink="">
      <xdr:nvSpPr>
        <xdr:cNvPr id="16" name="正方形/長方形 15"/>
        <xdr:cNvSpPr/>
      </xdr:nvSpPr>
      <xdr:spPr>
        <a:xfrm>
          <a:off x="4125836" y="37891795"/>
          <a:ext cx="3009179" cy="67349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ＭＳ ゴシック" pitchFamily="49" charset="-128"/>
              <a:ea typeface="ＭＳ ゴシック" pitchFamily="49" charset="-128"/>
            </a:rPr>
            <a:t>Ｃ　市町村（</a:t>
          </a:r>
          <a:r>
            <a:rPr kumimoji="1" lang="en-US" altLang="ja-JP" sz="1100">
              <a:solidFill>
                <a:sysClr val="windowText" lastClr="000000"/>
              </a:solidFill>
              <a:latin typeface="ＭＳ ゴシック" pitchFamily="49" charset="-128"/>
              <a:ea typeface="ＭＳ ゴシック" pitchFamily="49" charset="-128"/>
            </a:rPr>
            <a:t>13</a:t>
          </a:r>
          <a:r>
            <a:rPr kumimoji="1" lang="ja-JP" altLang="en-US" sz="1100">
              <a:solidFill>
                <a:sysClr val="windowText" lastClr="000000"/>
              </a:solidFill>
              <a:latin typeface="ＭＳ ゴシック" pitchFamily="49" charset="-128"/>
              <a:ea typeface="ＭＳ ゴシック" pitchFamily="49" charset="-128"/>
            </a:rPr>
            <a:t>市町村）</a:t>
          </a:r>
          <a:endParaRPr kumimoji="1" lang="en-US" altLang="ja-JP" sz="1100">
            <a:solidFill>
              <a:sysClr val="windowText" lastClr="000000"/>
            </a:solidFill>
            <a:latin typeface="ＭＳ ゴシック" pitchFamily="49" charset="-128"/>
            <a:ea typeface="ＭＳ ゴシック" pitchFamily="49" charset="-128"/>
          </a:endParaRPr>
        </a:p>
        <a:p>
          <a:pPr algn="ctr">
            <a:lnSpc>
              <a:spcPts val="1300"/>
            </a:lnSpc>
          </a:pPr>
          <a:endParaRPr kumimoji="1" lang="en-US" altLang="ja-JP" sz="1100">
            <a:solidFill>
              <a:sysClr val="windowText" lastClr="000000"/>
            </a:solidFill>
            <a:latin typeface="ＭＳ ゴシック" pitchFamily="49" charset="-128"/>
            <a:ea typeface="ＭＳ ゴシック" pitchFamily="49" charset="-128"/>
          </a:endParaRPr>
        </a:p>
        <a:p>
          <a:pPr algn="ctr">
            <a:lnSpc>
              <a:spcPts val="1300"/>
            </a:lnSpc>
          </a:pPr>
          <a:r>
            <a:rPr kumimoji="1" lang="ja-JP" altLang="en-US" sz="1100">
              <a:solidFill>
                <a:schemeClr val="dk1"/>
              </a:solidFill>
              <a:latin typeface="ＭＳ ゴシック" pitchFamily="49" charset="-128"/>
              <a:ea typeface="ＭＳ ゴシック" pitchFamily="49" charset="-128"/>
              <a:cs typeface="+mn-cs"/>
            </a:rPr>
            <a:t>６５６百万円</a:t>
          </a:r>
          <a:endParaRPr lang="ja-JP">
            <a:latin typeface="ＭＳ ゴシック" pitchFamily="49" charset="-128"/>
            <a:ea typeface="ＭＳ ゴシック" pitchFamily="49" charset="-128"/>
          </a:endParaRPr>
        </a:p>
      </xdr:txBody>
    </xdr:sp>
    <xdr:clientData/>
  </xdr:twoCellAnchor>
  <xdr:oneCellAnchor>
    <xdr:from>
      <xdr:col>25</xdr:col>
      <xdr:colOff>176282</xdr:colOff>
      <xdr:row>154</xdr:row>
      <xdr:rowOff>274395</xdr:rowOff>
    </xdr:from>
    <xdr:ext cx="607859" cy="275717"/>
    <xdr:sp macro="" textlink="">
      <xdr:nvSpPr>
        <xdr:cNvPr id="17" name="テキスト ボックス 16"/>
        <xdr:cNvSpPr txBox="1"/>
      </xdr:nvSpPr>
      <xdr:spPr>
        <a:xfrm>
          <a:off x="5256282" y="361264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25</xdr:col>
      <xdr:colOff>179005</xdr:colOff>
      <xdr:row>159</xdr:row>
      <xdr:rowOff>5863</xdr:rowOff>
    </xdr:from>
    <xdr:ext cx="607859" cy="275717"/>
    <xdr:sp macro="" textlink="">
      <xdr:nvSpPr>
        <xdr:cNvPr id="18" name="テキスト ボックス 17"/>
        <xdr:cNvSpPr txBox="1"/>
      </xdr:nvSpPr>
      <xdr:spPr>
        <a:xfrm>
          <a:off x="5259005" y="376359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25</xdr:col>
      <xdr:colOff>181728</xdr:colOff>
      <xdr:row>164</xdr:row>
      <xdr:rowOff>135566</xdr:rowOff>
    </xdr:from>
    <xdr:ext cx="607859" cy="275717"/>
    <xdr:sp macro="" textlink="">
      <xdr:nvSpPr>
        <xdr:cNvPr id="19" name="テキスト ボックス 18"/>
        <xdr:cNvSpPr txBox="1"/>
      </xdr:nvSpPr>
      <xdr:spPr>
        <a:xfrm>
          <a:off x="5261728" y="3954366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20</xdr:col>
      <xdr:colOff>66767</xdr:colOff>
      <xdr:row>155</xdr:row>
      <xdr:rowOff>177330</xdr:rowOff>
    </xdr:from>
    <xdr:to>
      <xdr:col>34</xdr:col>
      <xdr:colOff>157635</xdr:colOff>
      <xdr:row>157</xdr:row>
      <xdr:rowOff>187307</xdr:rowOff>
    </xdr:to>
    <xdr:sp macro="" textlink="">
      <xdr:nvSpPr>
        <xdr:cNvPr id="20" name="正方形/長方形 19"/>
        <xdr:cNvSpPr/>
      </xdr:nvSpPr>
      <xdr:spPr>
        <a:xfrm>
          <a:off x="4130767" y="36385030"/>
          <a:ext cx="2935668" cy="72117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latin typeface="ＭＳ ゴシック" pitchFamily="49" charset="-128"/>
              <a:ea typeface="ＭＳ ゴシック" pitchFamily="49" charset="-128"/>
            </a:rPr>
            <a:t>Ｂ　県（３県）</a:t>
          </a:r>
          <a:endParaRPr kumimoji="1" lang="en-US" altLang="ja-JP" sz="1100">
            <a:solidFill>
              <a:sysClr val="windowText" lastClr="000000"/>
            </a:solidFill>
            <a:latin typeface="ＭＳ ゴシック" pitchFamily="49" charset="-128"/>
            <a:ea typeface="ＭＳ ゴシック" pitchFamily="49" charset="-128"/>
          </a:endParaRPr>
        </a:p>
        <a:p>
          <a:pPr algn="ctr"/>
          <a:endParaRPr kumimoji="1" lang="en-US" altLang="ja-JP" sz="1100">
            <a:solidFill>
              <a:sysClr val="windowText" lastClr="000000"/>
            </a:solidFill>
            <a:latin typeface="ＭＳ ゴシック" pitchFamily="49" charset="-128"/>
            <a:ea typeface="ＭＳ ゴシック" pitchFamily="49" charset="-128"/>
          </a:endParaRPr>
        </a:p>
        <a:p>
          <a:pPr algn="ctr">
            <a:lnSpc>
              <a:spcPts val="1300"/>
            </a:lnSpc>
          </a:pPr>
          <a:r>
            <a:rPr kumimoji="1" lang="ja-JP" altLang="en-US" sz="1100">
              <a:solidFill>
                <a:sysClr val="windowText" lastClr="000000"/>
              </a:solidFill>
              <a:latin typeface="ＭＳ ゴシック" pitchFamily="49" charset="-128"/>
              <a:ea typeface="ＭＳ ゴシック" pitchFamily="49" charset="-128"/>
            </a:rPr>
            <a:t>６５７百万円</a:t>
          </a:r>
        </a:p>
      </xdr:txBody>
    </xdr:sp>
    <xdr:clientData/>
  </xdr:twoCellAnchor>
  <xdr:twoCellAnchor>
    <xdr:from>
      <xdr:col>20</xdr:col>
      <xdr:colOff>8679</xdr:colOff>
      <xdr:row>142</xdr:row>
      <xdr:rowOff>238088</xdr:rowOff>
    </xdr:from>
    <xdr:to>
      <xdr:col>34</xdr:col>
      <xdr:colOff>115465</xdr:colOff>
      <xdr:row>144</xdr:row>
      <xdr:rowOff>138221</xdr:rowOff>
    </xdr:to>
    <xdr:sp macro="" textlink="">
      <xdr:nvSpPr>
        <xdr:cNvPr id="21" name="大かっこ 20"/>
        <xdr:cNvSpPr/>
      </xdr:nvSpPr>
      <xdr:spPr>
        <a:xfrm>
          <a:off x="4072679" y="31822988"/>
          <a:ext cx="2951586" cy="61133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latin typeface="ＭＳ ゴシック" pitchFamily="49" charset="-128"/>
              <a:ea typeface="ＭＳ ゴシック" pitchFamily="49" charset="-128"/>
            </a:rPr>
            <a:t>農林水産省に移替え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B2" sqref="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9" t="s">
        <v>375</v>
      </c>
      <c r="AR2" s="99"/>
      <c r="AS2" s="59" t="str">
        <f>IF(OR(AQ2="　", AQ2=""), "", "-")</f>
        <v/>
      </c>
      <c r="AT2" s="100">
        <v>110</v>
      </c>
      <c r="AU2" s="100"/>
      <c r="AV2" s="60" t="str">
        <f>IF(AW2="", "", "-")</f>
        <v/>
      </c>
      <c r="AW2" s="104"/>
      <c r="AX2" s="104"/>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377</v>
      </c>
      <c r="AK3" s="293"/>
      <c r="AL3" s="293"/>
      <c r="AM3" s="293"/>
      <c r="AN3" s="293"/>
      <c r="AO3" s="293"/>
      <c r="AP3" s="293"/>
      <c r="AQ3" s="293"/>
      <c r="AR3" s="293"/>
      <c r="AS3" s="293"/>
      <c r="AT3" s="293"/>
      <c r="AU3" s="293"/>
      <c r="AV3" s="293"/>
      <c r="AW3" s="293"/>
      <c r="AX3" s="36" t="s">
        <v>91</v>
      </c>
    </row>
    <row r="4" spans="1:50" ht="24.75" customHeight="1" x14ac:dyDescent="0.15">
      <c r="A4" s="511" t="s">
        <v>30</v>
      </c>
      <c r="B4" s="512"/>
      <c r="C4" s="512"/>
      <c r="D4" s="512"/>
      <c r="E4" s="512"/>
      <c r="F4" s="512"/>
      <c r="G4" s="485" t="s">
        <v>378</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379</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9" t="s">
        <v>213</v>
      </c>
      <c r="H5" s="320"/>
      <c r="I5" s="320"/>
      <c r="J5" s="320"/>
      <c r="K5" s="320"/>
      <c r="L5" s="320"/>
      <c r="M5" s="321" t="s">
        <v>92</v>
      </c>
      <c r="N5" s="322"/>
      <c r="O5" s="322"/>
      <c r="P5" s="322"/>
      <c r="Q5" s="322"/>
      <c r="R5" s="323"/>
      <c r="S5" s="324" t="s">
        <v>99</v>
      </c>
      <c r="T5" s="320"/>
      <c r="U5" s="320"/>
      <c r="V5" s="320"/>
      <c r="W5" s="320"/>
      <c r="X5" s="325"/>
      <c r="Y5" s="502" t="s">
        <v>3</v>
      </c>
      <c r="Z5" s="503"/>
      <c r="AA5" s="503"/>
      <c r="AB5" s="503"/>
      <c r="AC5" s="503"/>
      <c r="AD5" s="504"/>
      <c r="AE5" s="505" t="s">
        <v>380</v>
      </c>
      <c r="AF5" s="506"/>
      <c r="AG5" s="506"/>
      <c r="AH5" s="506"/>
      <c r="AI5" s="506"/>
      <c r="AJ5" s="506"/>
      <c r="AK5" s="506"/>
      <c r="AL5" s="506"/>
      <c r="AM5" s="506"/>
      <c r="AN5" s="506"/>
      <c r="AO5" s="506"/>
      <c r="AP5" s="507"/>
      <c r="AQ5" s="508" t="s">
        <v>446</v>
      </c>
      <c r="AR5" s="509"/>
      <c r="AS5" s="509"/>
      <c r="AT5" s="509"/>
      <c r="AU5" s="509"/>
      <c r="AV5" s="509"/>
      <c r="AW5" s="509"/>
      <c r="AX5" s="510"/>
    </row>
    <row r="6" spans="1:50" ht="39" customHeight="1" x14ac:dyDescent="0.15">
      <c r="A6" s="513" t="s">
        <v>4</v>
      </c>
      <c r="B6" s="514"/>
      <c r="C6" s="514"/>
      <c r="D6" s="514"/>
      <c r="E6" s="514"/>
      <c r="F6" s="514"/>
      <c r="G6" s="515" t="str">
        <f>入力規則等!F39</f>
        <v>東日本大震災復興特別会計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382</v>
      </c>
      <c r="AF6" s="520"/>
      <c r="AG6" s="520"/>
      <c r="AH6" s="520"/>
      <c r="AI6" s="520"/>
      <c r="AJ6" s="520"/>
      <c r="AK6" s="520"/>
      <c r="AL6" s="520"/>
      <c r="AM6" s="520"/>
      <c r="AN6" s="520"/>
      <c r="AO6" s="520"/>
      <c r="AP6" s="520"/>
      <c r="AQ6" s="117"/>
      <c r="AR6" s="117"/>
      <c r="AS6" s="117"/>
      <c r="AT6" s="117"/>
      <c r="AU6" s="117"/>
      <c r="AV6" s="117"/>
      <c r="AW6" s="117"/>
      <c r="AX6" s="521"/>
    </row>
    <row r="7" spans="1:50" ht="49.5" customHeight="1" x14ac:dyDescent="0.15">
      <c r="A7" s="441" t="s">
        <v>25</v>
      </c>
      <c r="B7" s="442"/>
      <c r="C7" s="442"/>
      <c r="D7" s="442"/>
      <c r="E7" s="442"/>
      <c r="F7" s="442"/>
      <c r="G7" s="443" t="s">
        <v>383</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384</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307</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食料安定供給関係</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463</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385</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交付</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9" t="s">
        <v>69</v>
      </c>
      <c r="Q12" s="114"/>
      <c r="R12" s="114"/>
      <c r="S12" s="114"/>
      <c r="T12" s="114"/>
      <c r="U12" s="114"/>
      <c r="V12" s="165"/>
      <c r="W12" s="169" t="s">
        <v>70</v>
      </c>
      <c r="X12" s="114"/>
      <c r="Y12" s="114"/>
      <c r="Z12" s="114"/>
      <c r="AA12" s="114"/>
      <c r="AB12" s="114"/>
      <c r="AC12" s="165"/>
      <c r="AD12" s="169" t="s">
        <v>71</v>
      </c>
      <c r="AE12" s="114"/>
      <c r="AF12" s="114"/>
      <c r="AG12" s="114"/>
      <c r="AH12" s="114"/>
      <c r="AI12" s="114"/>
      <c r="AJ12" s="165"/>
      <c r="AK12" s="169" t="s">
        <v>72</v>
      </c>
      <c r="AL12" s="114"/>
      <c r="AM12" s="114"/>
      <c r="AN12" s="114"/>
      <c r="AO12" s="114"/>
      <c r="AP12" s="114"/>
      <c r="AQ12" s="165"/>
      <c r="AR12" s="169" t="s">
        <v>73</v>
      </c>
      <c r="AS12" s="114"/>
      <c r="AT12" s="114"/>
      <c r="AU12" s="114"/>
      <c r="AV12" s="114"/>
      <c r="AW12" s="114"/>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4808</v>
      </c>
      <c r="Q13" s="63"/>
      <c r="R13" s="63"/>
      <c r="S13" s="63"/>
      <c r="T13" s="63"/>
      <c r="U13" s="63"/>
      <c r="V13" s="64"/>
      <c r="W13" s="62">
        <v>2149</v>
      </c>
      <c r="X13" s="63"/>
      <c r="Y13" s="63"/>
      <c r="Z13" s="63"/>
      <c r="AA13" s="63"/>
      <c r="AB13" s="63"/>
      <c r="AC13" s="64"/>
      <c r="AD13" s="62">
        <v>846</v>
      </c>
      <c r="AE13" s="63"/>
      <c r="AF13" s="63"/>
      <c r="AG13" s="63"/>
      <c r="AH13" s="63"/>
      <c r="AI13" s="63"/>
      <c r="AJ13" s="64"/>
      <c r="AK13" s="62">
        <v>420</v>
      </c>
      <c r="AL13" s="63"/>
      <c r="AM13" s="63"/>
      <c r="AN13" s="63"/>
      <c r="AO13" s="63"/>
      <c r="AP13" s="63"/>
      <c r="AQ13" s="64"/>
      <c r="AR13" s="662" t="s">
        <v>462</v>
      </c>
      <c r="AS13" s="663"/>
      <c r="AT13" s="663"/>
      <c r="AU13" s="663"/>
      <c r="AV13" s="663"/>
      <c r="AW13" s="663"/>
      <c r="AX13" s="664"/>
    </row>
    <row r="14" spans="1:50" ht="21" customHeight="1" x14ac:dyDescent="0.15">
      <c r="A14" s="456"/>
      <c r="B14" s="457"/>
      <c r="C14" s="457"/>
      <c r="D14" s="457"/>
      <c r="E14" s="457"/>
      <c r="F14" s="458"/>
      <c r="G14" s="469"/>
      <c r="H14" s="470"/>
      <c r="I14" s="336" t="s">
        <v>9</v>
      </c>
      <c r="J14" s="464"/>
      <c r="K14" s="464"/>
      <c r="L14" s="464"/>
      <c r="M14" s="464"/>
      <c r="N14" s="464"/>
      <c r="O14" s="465"/>
      <c r="P14" s="62" t="s">
        <v>387</v>
      </c>
      <c r="Q14" s="63"/>
      <c r="R14" s="63"/>
      <c r="S14" s="63"/>
      <c r="T14" s="63"/>
      <c r="U14" s="63"/>
      <c r="V14" s="64"/>
      <c r="W14" s="62">
        <v>-161</v>
      </c>
      <c r="X14" s="63"/>
      <c r="Y14" s="63"/>
      <c r="Z14" s="63"/>
      <c r="AA14" s="63"/>
      <c r="AB14" s="63"/>
      <c r="AC14" s="64"/>
      <c r="AD14" s="62" t="s">
        <v>387</v>
      </c>
      <c r="AE14" s="63"/>
      <c r="AF14" s="63"/>
      <c r="AG14" s="63"/>
      <c r="AH14" s="63"/>
      <c r="AI14" s="63"/>
      <c r="AJ14" s="64"/>
      <c r="AK14" s="62"/>
      <c r="AL14" s="63"/>
      <c r="AM14" s="63"/>
      <c r="AN14" s="63"/>
      <c r="AO14" s="63"/>
      <c r="AP14" s="63"/>
      <c r="AQ14" s="64"/>
      <c r="AR14" s="660"/>
      <c r="AS14" s="660"/>
      <c r="AT14" s="660"/>
      <c r="AU14" s="660"/>
      <c r="AV14" s="660"/>
      <c r="AW14" s="660"/>
      <c r="AX14" s="661"/>
    </row>
    <row r="15" spans="1:50" ht="21" customHeight="1" x14ac:dyDescent="0.15">
      <c r="A15" s="456"/>
      <c r="B15" s="457"/>
      <c r="C15" s="457"/>
      <c r="D15" s="457"/>
      <c r="E15" s="457"/>
      <c r="F15" s="458"/>
      <c r="G15" s="469"/>
      <c r="H15" s="470"/>
      <c r="I15" s="336" t="s">
        <v>62</v>
      </c>
      <c r="J15" s="337"/>
      <c r="K15" s="337"/>
      <c r="L15" s="337"/>
      <c r="M15" s="337"/>
      <c r="N15" s="337"/>
      <c r="O15" s="338"/>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388</v>
      </c>
      <c r="AL15" s="63"/>
      <c r="AM15" s="63"/>
      <c r="AN15" s="63"/>
      <c r="AO15" s="63"/>
      <c r="AP15" s="63"/>
      <c r="AQ15" s="64"/>
      <c r="AR15" s="62"/>
      <c r="AS15" s="63"/>
      <c r="AT15" s="63"/>
      <c r="AU15" s="63"/>
      <c r="AV15" s="63"/>
      <c r="AW15" s="63"/>
      <c r="AX15" s="659"/>
    </row>
    <row r="16" spans="1:50" ht="21" customHeight="1" x14ac:dyDescent="0.15">
      <c r="A16" s="456"/>
      <c r="B16" s="457"/>
      <c r="C16" s="457"/>
      <c r="D16" s="457"/>
      <c r="E16" s="457"/>
      <c r="F16" s="458"/>
      <c r="G16" s="469"/>
      <c r="H16" s="470"/>
      <c r="I16" s="336" t="s">
        <v>63</v>
      </c>
      <c r="J16" s="337"/>
      <c r="K16" s="337"/>
      <c r="L16" s="337"/>
      <c r="M16" s="337"/>
      <c r="N16" s="337"/>
      <c r="O16" s="338"/>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389</v>
      </c>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2" t="s">
        <v>387</v>
      </c>
      <c r="Q17" s="63"/>
      <c r="R17" s="63"/>
      <c r="S17" s="63"/>
      <c r="T17" s="63"/>
      <c r="U17" s="63"/>
      <c r="V17" s="64"/>
      <c r="W17" s="62" t="s">
        <v>387</v>
      </c>
      <c r="X17" s="63"/>
      <c r="Y17" s="63"/>
      <c r="Z17" s="63"/>
      <c r="AA17" s="63"/>
      <c r="AB17" s="63"/>
      <c r="AC17" s="64"/>
      <c r="AD17" s="62" t="s">
        <v>388</v>
      </c>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09">
        <f>SUM(P13:V17)</f>
        <v>4808</v>
      </c>
      <c r="Q18" s="310"/>
      <c r="R18" s="310"/>
      <c r="S18" s="310"/>
      <c r="T18" s="310"/>
      <c r="U18" s="310"/>
      <c r="V18" s="311"/>
      <c r="W18" s="309">
        <f>SUM(W13:AC17)</f>
        <v>1988</v>
      </c>
      <c r="X18" s="310"/>
      <c r="Y18" s="310"/>
      <c r="Z18" s="310"/>
      <c r="AA18" s="310"/>
      <c r="AB18" s="310"/>
      <c r="AC18" s="311"/>
      <c r="AD18" s="309">
        <f t="shared" ref="AD18" si="0">SUM(AD13:AJ17)</f>
        <v>846</v>
      </c>
      <c r="AE18" s="310"/>
      <c r="AF18" s="310"/>
      <c r="AG18" s="310"/>
      <c r="AH18" s="310"/>
      <c r="AI18" s="310"/>
      <c r="AJ18" s="311"/>
      <c r="AK18" s="309">
        <f t="shared" ref="AK18" si="1">SUM(AK13:AQ17)</f>
        <v>420</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56"/>
      <c r="B19" s="457"/>
      <c r="C19" s="457"/>
      <c r="D19" s="457"/>
      <c r="E19" s="457"/>
      <c r="F19" s="458"/>
      <c r="G19" s="306" t="s">
        <v>10</v>
      </c>
      <c r="H19" s="307"/>
      <c r="I19" s="307"/>
      <c r="J19" s="307"/>
      <c r="K19" s="307"/>
      <c r="L19" s="307"/>
      <c r="M19" s="307"/>
      <c r="N19" s="307"/>
      <c r="O19" s="307"/>
      <c r="P19" s="62">
        <v>3979</v>
      </c>
      <c r="Q19" s="63"/>
      <c r="R19" s="63"/>
      <c r="S19" s="63"/>
      <c r="T19" s="63"/>
      <c r="U19" s="63"/>
      <c r="V19" s="64"/>
      <c r="W19" s="62">
        <v>1626</v>
      </c>
      <c r="X19" s="63"/>
      <c r="Y19" s="63"/>
      <c r="Z19" s="63"/>
      <c r="AA19" s="63"/>
      <c r="AB19" s="63"/>
      <c r="AC19" s="64"/>
      <c r="AD19" s="62">
        <v>657</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59"/>
      <c r="B20" s="460"/>
      <c r="C20" s="460"/>
      <c r="D20" s="460"/>
      <c r="E20" s="460"/>
      <c r="F20" s="461"/>
      <c r="G20" s="306" t="s">
        <v>11</v>
      </c>
      <c r="H20" s="307"/>
      <c r="I20" s="307"/>
      <c r="J20" s="307"/>
      <c r="K20" s="307"/>
      <c r="L20" s="307"/>
      <c r="M20" s="307"/>
      <c r="N20" s="307"/>
      <c r="O20" s="307"/>
      <c r="P20" s="314">
        <f>IF(P18=0, "-", P19/P18)</f>
        <v>0.82757903494176377</v>
      </c>
      <c r="Q20" s="314"/>
      <c r="R20" s="314"/>
      <c r="S20" s="314"/>
      <c r="T20" s="314"/>
      <c r="U20" s="314"/>
      <c r="V20" s="314"/>
      <c r="W20" s="314">
        <f>IF(W18=0, "-", W19/W18)</f>
        <v>0.81790744466800802</v>
      </c>
      <c r="X20" s="314"/>
      <c r="Y20" s="314"/>
      <c r="Z20" s="314"/>
      <c r="AA20" s="314"/>
      <c r="AB20" s="314"/>
      <c r="AC20" s="314"/>
      <c r="AD20" s="314">
        <f>IF(AD18=0, "-", AD19/AD18)</f>
        <v>0.77659574468085102</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318</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302</v>
      </c>
      <c r="AU21" s="266"/>
      <c r="AV21" s="266"/>
      <c r="AW21" s="266"/>
      <c r="AX21" s="267"/>
    </row>
    <row r="22" spans="1:50" ht="18.75" customHeight="1" x14ac:dyDescent="0.15">
      <c r="A22" s="207"/>
      <c r="B22" s="208"/>
      <c r="C22" s="208"/>
      <c r="D22" s="208"/>
      <c r="E22" s="208"/>
      <c r="F22" s="209"/>
      <c r="G22" s="217"/>
      <c r="H22" s="101"/>
      <c r="I22" s="101"/>
      <c r="J22" s="101"/>
      <c r="K22" s="101"/>
      <c r="L22" s="101"/>
      <c r="M22" s="101"/>
      <c r="N22" s="101"/>
      <c r="O22" s="218"/>
      <c r="P22" s="235"/>
      <c r="Q22" s="101"/>
      <c r="R22" s="101"/>
      <c r="S22" s="101"/>
      <c r="T22" s="101"/>
      <c r="U22" s="101"/>
      <c r="V22" s="101"/>
      <c r="W22" s="101"/>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3">
        <v>27</v>
      </c>
      <c r="AV22" s="103"/>
      <c r="AW22" s="101" t="s">
        <v>354</v>
      </c>
      <c r="AX22" s="102"/>
    </row>
    <row r="23" spans="1:50" ht="30" customHeight="1" x14ac:dyDescent="0.15">
      <c r="A23" s="210"/>
      <c r="B23" s="208"/>
      <c r="C23" s="208"/>
      <c r="D23" s="208"/>
      <c r="E23" s="208"/>
      <c r="F23" s="209"/>
      <c r="G23" s="315" t="s">
        <v>461</v>
      </c>
      <c r="H23" s="282"/>
      <c r="I23" s="282"/>
      <c r="J23" s="282"/>
      <c r="K23" s="282"/>
      <c r="L23" s="282"/>
      <c r="M23" s="282"/>
      <c r="N23" s="282"/>
      <c r="O23" s="283"/>
      <c r="P23" s="248" t="s">
        <v>468</v>
      </c>
      <c r="Q23" s="189"/>
      <c r="R23" s="189"/>
      <c r="S23" s="189"/>
      <c r="T23" s="189"/>
      <c r="U23" s="189"/>
      <c r="V23" s="189"/>
      <c r="W23" s="189"/>
      <c r="X23" s="190"/>
      <c r="Y23" s="287" t="s">
        <v>14</v>
      </c>
      <c r="Z23" s="288"/>
      <c r="AA23" s="289"/>
      <c r="AB23" s="655" t="s">
        <v>390</v>
      </c>
      <c r="AC23" s="290"/>
      <c r="AD23" s="290"/>
      <c r="AE23" s="668">
        <v>10793</v>
      </c>
      <c r="AF23" s="669"/>
      <c r="AG23" s="669"/>
      <c r="AH23" s="669"/>
      <c r="AI23" s="669"/>
      <c r="AJ23" s="84">
        <v>12932</v>
      </c>
      <c r="AK23" s="85"/>
      <c r="AL23" s="85"/>
      <c r="AM23" s="85"/>
      <c r="AN23" s="85"/>
      <c r="AO23" s="84">
        <v>13908</v>
      </c>
      <c r="AP23" s="85"/>
      <c r="AQ23" s="85"/>
      <c r="AR23" s="85"/>
      <c r="AS23" s="85"/>
      <c r="AT23" s="220"/>
      <c r="AU23" s="220"/>
      <c r="AV23" s="220"/>
      <c r="AW23" s="220"/>
      <c r="AX23" s="221"/>
    </row>
    <row r="24" spans="1:50" ht="22.5"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4"/>
      <c r="AA24" s="165"/>
      <c r="AB24" s="329" t="s">
        <v>390</v>
      </c>
      <c r="AC24" s="280"/>
      <c r="AD24" s="280"/>
      <c r="AE24" s="86">
        <v>15000</v>
      </c>
      <c r="AF24" s="87"/>
      <c r="AG24" s="87"/>
      <c r="AH24" s="87"/>
      <c r="AI24" s="88"/>
      <c r="AJ24" s="86">
        <v>15000</v>
      </c>
      <c r="AK24" s="87"/>
      <c r="AL24" s="87"/>
      <c r="AM24" s="87"/>
      <c r="AN24" s="88"/>
      <c r="AO24" s="86">
        <v>16000</v>
      </c>
      <c r="AP24" s="87"/>
      <c r="AQ24" s="87"/>
      <c r="AR24" s="87"/>
      <c r="AS24" s="88"/>
      <c r="AT24" s="86">
        <v>16000</v>
      </c>
      <c r="AU24" s="87"/>
      <c r="AV24" s="87"/>
      <c r="AW24" s="87"/>
      <c r="AX24" s="89"/>
    </row>
    <row r="25" spans="1:50" ht="30" customHeight="1" x14ac:dyDescent="0.15">
      <c r="A25" s="665"/>
      <c r="B25" s="666"/>
      <c r="C25" s="666"/>
      <c r="D25" s="666"/>
      <c r="E25" s="666"/>
      <c r="F25" s="667"/>
      <c r="G25" s="316"/>
      <c r="H25" s="317"/>
      <c r="I25" s="317"/>
      <c r="J25" s="317"/>
      <c r="K25" s="317"/>
      <c r="L25" s="317"/>
      <c r="M25" s="317"/>
      <c r="N25" s="317"/>
      <c r="O25" s="318"/>
      <c r="P25" s="191"/>
      <c r="Q25" s="191"/>
      <c r="R25" s="191"/>
      <c r="S25" s="191"/>
      <c r="T25" s="191"/>
      <c r="U25" s="191"/>
      <c r="V25" s="191"/>
      <c r="W25" s="191"/>
      <c r="X25" s="192"/>
      <c r="Y25" s="113" t="s">
        <v>15</v>
      </c>
      <c r="Z25" s="114"/>
      <c r="AA25" s="165"/>
      <c r="AB25" s="679" t="s">
        <v>358</v>
      </c>
      <c r="AC25" s="258"/>
      <c r="AD25" s="258"/>
      <c r="AE25" s="86">
        <v>72</v>
      </c>
      <c r="AF25" s="87"/>
      <c r="AG25" s="87"/>
      <c r="AH25" s="87"/>
      <c r="AI25" s="88"/>
      <c r="AJ25" s="86">
        <v>86</v>
      </c>
      <c r="AK25" s="87"/>
      <c r="AL25" s="87"/>
      <c r="AM25" s="87"/>
      <c r="AN25" s="88"/>
      <c r="AO25" s="86">
        <v>87</v>
      </c>
      <c r="AP25" s="87"/>
      <c r="AQ25" s="87"/>
      <c r="AR25" s="87"/>
      <c r="AS25" s="88"/>
      <c r="AT25" s="262"/>
      <c r="AU25" s="263"/>
      <c r="AV25" s="263"/>
      <c r="AW25" s="263"/>
      <c r="AX25" s="264"/>
    </row>
    <row r="26" spans="1:50" ht="18.75" hidden="1" customHeight="1" x14ac:dyDescent="0.15">
      <c r="A26" s="207" t="s">
        <v>13</v>
      </c>
      <c r="B26" s="208"/>
      <c r="C26" s="208"/>
      <c r="D26" s="208"/>
      <c r="E26" s="208"/>
      <c r="F26" s="209"/>
      <c r="G26" s="214" t="s">
        <v>318</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6" t="s">
        <v>302</v>
      </c>
      <c r="AU26" s="657"/>
      <c r="AV26" s="657"/>
      <c r="AW26" s="657"/>
      <c r="AX26" s="658"/>
    </row>
    <row r="27" spans="1:50" ht="18.75" hidden="1" customHeight="1" x14ac:dyDescent="0.15">
      <c r="A27" s="207"/>
      <c r="B27" s="208"/>
      <c r="C27" s="208"/>
      <c r="D27" s="208"/>
      <c r="E27" s="208"/>
      <c r="F27" s="209"/>
      <c r="G27" s="217"/>
      <c r="H27" s="101"/>
      <c r="I27" s="101"/>
      <c r="J27" s="101"/>
      <c r="K27" s="101"/>
      <c r="L27" s="101"/>
      <c r="M27" s="101"/>
      <c r="N27" s="101"/>
      <c r="O27" s="218"/>
      <c r="P27" s="235"/>
      <c r="Q27" s="101"/>
      <c r="R27" s="101"/>
      <c r="S27" s="101"/>
      <c r="T27" s="101"/>
      <c r="U27" s="101"/>
      <c r="V27" s="101"/>
      <c r="W27" s="101"/>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3"/>
      <c r="AV27" s="103"/>
      <c r="AW27" s="101" t="s">
        <v>354</v>
      </c>
      <c r="AX27" s="102"/>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6"/>
      <c r="AF28" s="87"/>
      <c r="AG28" s="87"/>
      <c r="AH28" s="87"/>
      <c r="AI28" s="88"/>
      <c r="AJ28" s="86"/>
      <c r="AK28" s="87"/>
      <c r="AL28" s="87"/>
      <c r="AM28" s="87"/>
      <c r="AN28" s="88"/>
      <c r="AO28" s="86"/>
      <c r="AP28" s="87"/>
      <c r="AQ28" s="87"/>
      <c r="AR28" s="87"/>
      <c r="AS28" s="88"/>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4"/>
      <c r="AA29" s="165"/>
      <c r="AB29" s="280"/>
      <c r="AC29" s="280"/>
      <c r="AD29" s="280"/>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65"/>
      <c r="B30" s="666"/>
      <c r="C30" s="666"/>
      <c r="D30" s="666"/>
      <c r="E30" s="666"/>
      <c r="F30" s="667"/>
      <c r="G30" s="316"/>
      <c r="H30" s="317"/>
      <c r="I30" s="317"/>
      <c r="J30" s="317"/>
      <c r="K30" s="317"/>
      <c r="L30" s="317"/>
      <c r="M30" s="317"/>
      <c r="N30" s="317"/>
      <c r="O30" s="318"/>
      <c r="P30" s="191"/>
      <c r="Q30" s="191"/>
      <c r="R30" s="191"/>
      <c r="S30" s="191"/>
      <c r="T30" s="191"/>
      <c r="U30" s="191"/>
      <c r="V30" s="191"/>
      <c r="W30" s="191"/>
      <c r="X30" s="192"/>
      <c r="Y30" s="113" t="s">
        <v>15</v>
      </c>
      <c r="Z30" s="114"/>
      <c r="AA30" s="165"/>
      <c r="AB30" s="258" t="s">
        <v>16</v>
      </c>
      <c r="AC30" s="258"/>
      <c r="AD30" s="258"/>
      <c r="AE30" s="86"/>
      <c r="AF30" s="87"/>
      <c r="AG30" s="87"/>
      <c r="AH30" s="87"/>
      <c r="AI30" s="88"/>
      <c r="AJ30" s="86"/>
      <c r="AK30" s="87"/>
      <c r="AL30" s="87"/>
      <c r="AM30" s="87"/>
      <c r="AN30" s="88"/>
      <c r="AO30" s="86"/>
      <c r="AP30" s="87"/>
      <c r="AQ30" s="87"/>
      <c r="AR30" s="87"/>
      <c r="AS30" s="88"/>
      <c r="AT30" s="262"/>
      <c r="AU30" s="263"/>
      <c r="AV30" s="263"/>
      <c r="AW30" s="263"/>
      <c r="AX30" s="264"/>
    </row>
    <row r="31" spans="1:50" ht="18.75" hidden="1" customHeight="1" x14ac:dyDescent="0.15">
      <c r="A31" s="207" t="s">
        <v>13</v>
      </c>
      <c r="B31" s="208"/>
      <c r="C31" s="208"/>
      <c r="D31" s="208"/>
      <c r="E31" s="208"/>
      <c r="F31" s="209"/>
      <c r="G31" s="214" t="s">
        <v>318</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302</v>
      </c>
      <c r="AU31" s="266"/>
      <c r="AV31" s="266"/>
      <c r="AW31" s="266"/>
      <c r="AX31" s="267"/>
    </row>
    <row r="32" spans="1:50" ht="18.75" hidden="1" customHeight="1" x14ac:dyDescent="0.15">
      <c r="A32" s="207"/>
      <c r="B32" s="208"/>
      <c r="C32" s="208"/>
      <c r="D32" s="208"/>
      <c r="E32" s="208"/>
      <c r="F32" s="209"/>
      <c r="G32" s="217"/>
      <c r="H32" s="101"/>
      <c r="I32" s="101"/>
      <c r="J32" s="101"/>
      <c r="K32" s="101"/>
      <c r="L32" s="101"/>
      <c r="M32" s="101"/>
      <c r="N32" s="101"/>
      <c r="O32" s="218"/>
      <c r="P32" s="235"/>
      <c r="Q32" s="101"/>
      <c r="R32" s="101"/>
      <c r="S32" s="101"/>
      <c r="T32" s="101"/>
      <c r="U32" s="101"/>
      <c r="V32" s="101"/>
      <c r="W32" s="101"/>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3"/>
      <c r="AV32" s="103"/>
      <c r="AW32" s="101" t="s">
        <v>354</v>
      </c>
      <c r="AX32" s="102"/>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6"/>
      <c r="AF33" s="87"/>
      <c r="AG33" s="87"/>
      <c r="AH33" s="87"/>
      <c r="AI33" s="88"/>
      <c r="AJ33" s="86"/>
      <c r="AK33" s="87"/>
      <c r="AL33" s="87"/>
      <c r="AM33" s="87"/>
      <c r="AN33" s="88"/>
      <c r="AO33" s="86"/>
      <c r="AP33" s="87"/>
      <c r="AQ33" s="87"/>
      <c r="AR33" s="87"/>
      <c r="AS33" s="88"/>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4"/>
      <c r="AA34" s="165"/>
      <c r="AB34" s="280"/>
      <c r="AC34" s="280"/>
      <c r="AD34" s="280"/>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65"/>
      <c r="B35" s="666"/>
      <c r="C35" s="666"/>
      <c r="D35" s="666"/>
      <c r="E35" s="666"/>
      <c r="F35" s="667"/>
      <c r="G35" s="316"/>
      <c r="H35" s="317"/>
      <c r="I35" s="317"/>
      <c r="J35" s="317"/>
      <c r="K35" s="317"/>
      <c r="L35" s="317"/>
      <c r="M35" s="317"/>
      <c r="N35" s="317"/>
      <c r="O35" s="318"/>
      <c r="P35" s="191"/>
      <c r="Q35" s="191"/>
      <c r="R35" s="191"/>
      <c r="S35" s="191"/>
      <c r="T35" s="191"/>
      <c r="U35" s="191"/>
      <c r="V35" s="191"/>
      <c r="W35" s="191"/>
      <c r="X35" s="192"/>
      <c r="Y35" s="113" t="s">
        <v>15</v>
      </c>
      <c r="Z35" s="114"/>
      <c r="AA35" s="165"/>
      <c r="AB35" s="258" t="s">
        <v>16</v>
      </c>
      <c r="AC35" s="258"/>
      <c r="AD35" s="258"/>
      <c r="AE35" s="86"/>
      <c r="AF35" s="87"/>
      <c r="AG35" s="87"/>
      <c r="AH35" s="87"/>
      <c r="AI35" s="88"/>
      <c r="AJ35" s="86"/>
      <c r="AK35" s="87"/>
      <c r="AL35" s="87"/>
      <c r="AM35" s="87"/>
      <c r="AN35" s="88"/>
      <c r="AO35" s="86"/>
      <c r="AP35" s="87"/>
      <c r="AQ35" s="87"/>
      <c r="AR35" s="87"/>
      <c r="AS35" s="88"/>
      <c r="AT35" s="262"/>
      <c r="AU35" s="263"/>
      <c r="AV35" s="263"/>
      <c r="AW35" s="263"/>
      <c r="AX35" s="264"/>
    </row>
    <row r="36" spans="1:50" ht="18.75" hidden="1" customHeight="1" x14ac:dyDescent="0.15">
      <c r="A36" s="207" t="s">
        <v>13</v>
      </c>
      <c r="B36" s="208"/>
      <c r="C36" s="208"/>
      <c r="D36" s="208"/>
      <c r="E36" s="208"/>
      <c r="F36" s="209"/>
      <c r="G36" s="214" t="s">
        <v>318</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302</v>
      </c>
      <c r="AU36" s="266"/>
      <c r="AV36" s="266"/>
      <c r="AW36" s="266"/>
      <c r="AX36" s="267"/>
    </row>
    <row r="37" spans="1:50" ht="18.75" hidden="1" customHeight="1" x14ac:dyDescent="0.15">
      <c r="A37" s="207"/>
      <c r="B37" s="208"/>
      <c r="C37" s="208"/>
      <c r="D37" s="208"/>
      <c r="E37" s="208"/>
      <c r="F37" s="209"/>
      <c r="G37" s="217"/>
      <c r="H37" s="101"/>
      <c r="I37" s="101"/>
      <c r="J37" s="101"/>
      <c r="K37" s="101"/>
      <c r="L37" s="101"/>
      <c r="M37" s="101"/>
      <c r="N37" s="101"/>
      <c r="O37" s="218"/>
      <c r="P37" s="235"/>
      <c r="Q37" s="101"/>
      <c r="R37" s="101"/>
      <c r="S37" s="101"/>
      <c r="T37" s="101"/>
      <c r="U37" s="101"/>
      <c r="V37" s="101"/>
      <c r="W37" s="101"/>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3"/>
      <c r="AV37" s="103"/>
      <c r="AW37" s="101" t="s">
        <v>354</v>
      </c>
      <c r="AX37" s="102"/>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6"/>
      <c r="AF38" s="87"/>
      <c r="AG38" s="87"/>
      <c r="AH38" s="87"/>
      <c r="AI38" s="88"/>
      <c r="AJ38" s="86"/>
      <c r="AK38" s="87"/>
      <c r="AL38" s="87"/>
      <c r="AM38" s="87"/>
      <c r="AN38" s="88"/>
      <c r="AO38" s="86"/>
      <c r="AP38" s="87"/>
      <c r="AQ38" s="87"/>
      <c r="AR38" s="87"/>
      <c r="AS38" s="88"/>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4"/>
      <c r="AA39" s="165"/>
      <c r="AB39" s="280"/>
      <c r="AC39" s="280"/>
      <c r="AD39" s="280"/>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65"/>
      <c r="B40" s="666"/>
      <c r="C40" s="666"/>
      <c r="D40" s="666"/>
      <c r="E40" s="666"/>
      <c r="F40" s="667"/>
      <c r="G40" s="316"/>
      <c r="H40" s="317"/>
      <c r="I40" s="317"/>
      <c r="J40" s="317"/>
      <c r="K40" s="317"/>
      <c r="L40" s="317"/>
      <c r="M40" s="317"/>
      <c r="N40" s="317"/>
      <c r="O40" s="318"/>
      <c r="P40" s="191"/>
      <c r="Q40" s="191"/>
      <c r="R40" s="191"/>
      <c r="S40" s="191"/>
      <c r="T40" s="191"/>
      <c r="U40" s="191"/>
      <c r="V40" s="191"/>
      <c r="W40" s="191"/>
      <c r="X40" s="192"/>
      <c r="Y40" s="113" t="s">
        <v>15</v>
      </c>
      <c r="Z40" s="114"/>
      <c r="AA40" s="165"/>
      <c r="AB40" s="258" t="s">
        <v>16</v>
      </c>
      <c r="AC40" s="258"/>
      <c r="AD40" s="258"/>
      <c r="AE40" s="86"/>
      <c r="AF40" s="87"/>
      <c r="AG40" s="87"/>
      <c r="AH40" s="87"/>
      <c r="AI40" s="88"/>
      <c r="AJ40" s="86"/>
      <c r="AK40" s="87"/>
      <c r="AL40" s="87"/>
      <c r="AM40" s="87"/>
      <c r="AN40" s="88"/>
      <c r="AO40" s="86"/>
      <c r="AP40" s="87"/>
      <c r="AQ40" s="87"/>
      <c r="AR40" s="87"/>
      <c r="AS40" s="88"/>
      <c r="AT40" s="262"/>
      <c r="AU40" s="263"/>
      <c r="AV40" s="263"/>
      <c r="AW40" s="263"/>
      <c r="AX40" s="264"/>
    </row>
    <row r="41" spans="1:50" ht="18.75" hidden="1" customHeight="1" x14ac:dyDescent="0.15">
      <c r="A41" s="207" t="s">
        <v>13</v>
      </c>
      <c r="B41" s="208"/>
      <c r="C41" s="208"/>
      <c r="D41" s="208"/>
      <c r="E41" s="208"/>
      <c r="F41" s="209"/>
      <c r="G41" s="214" t="s">
        <v>318</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302</v>
      </c>
      <c r="AU41" s="266"/>
      <c r="AV41" s="266"/>
      <c r="AW41" s="266"/>
      <c r="AX41" s="267"/>
    </row>
    <row r="42" spans="1:50" ht="18.75" hidden="1" customHeight="1" x14ac:dyDescent="0.15">
      <c r="A42" s="207"/>
      <c r="B42" s="208"/>
      <c r="C42" s="208"/>
      <c r="D42" s="208"/>
      <c r="E42" s="208"/>
      <c r="F42" s="209"/>
      <c r="G42" s="217"/>
      <c r="H42" s="101"/>
      <c r="I42" s="101"/>
      <c r="J42" s="101"/>
      <c r="K42" s="101"/>
      <c r="L42" s="101"/>
      <c r="M42" s="101"/>
      <c r="N42" s="101"/>
      <c r="O42" s="218"/>
      <c r="P42" s="235"/>
      <c r="Q42" s="101"/>
      <c r="R42" s="101"/>
      <c r="S42" s="101"/>
      <c r="T42" s="101"/>
      <c r="U42" s="101"/>
      <c r="V42" s="101"/>
      <c r="W42" s="101"/>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3"/>
      <c r="AV42" s="103"/>
      <c r="AW42" s="101" t="s">
        <v>354</v>
      </c>
      <c r="AX42" s="102"/>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6"/>
      <c r="AF43" s="87"/>
      <c r="AG43" s="87"/>
      <c r="AH43" s="87"/>
      <c r="AI43" s="88"/>
      <c r="AJ43" s="86"/>
      <c r="AK43" s="87"/>
      <c r="AL43" s="87"/>
      <c r="AM43" s="87"/>
      <c r="AN43" s="88"/>
      <c r="AO43" s="86"/>
      <c r="AP43" s="87"/>
      <c r="AQ43" s="87"/>
      <c r="AR43" s="87"/>
      <c r="AS43" s="88"/>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4"/>
      <c r="AA44" s="165"/>
      <c r="AB44" s="280"/>
      <c r="AC44" s="280"/>
      <c r="AD44" s="280"/>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6"/>
      <c r="AF45" s="87"/>
      <c r="AG45" s="87"/>
      <c r="AH45" s="87"/>
      <c r="AI45" s="88"/>
      <c r="AJ45" s="86"/>
      <c r="AK45" s="87"/>
      <c r="AL45" s="87"/>
      <c r="AM45" s="87"/>
      <c r="AN45" s="88"/>
      <c r="AO45" s="86"/>
      <c r="AP45" s="87"/>
      <c r="AQ45" s="87"/>
      <c r="AR45" s="87"/>
      <c r="AS45" s="88"/>
      <c r="AT45" s="262"/>
      <c r="AU45" s="263"/>
      <c r="AV45" s="263"/>
      <c r="AW45" s="263"/>
      <c r="AX45" s="264"/>
    </row>
    <row r="46" spans="1:50" ht="22.5" hidden="1" customHeight="1" x14ac:dyDescent="0.15">
      <c r="A46" s="680" t="s">
        <v>321</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8" t="s">
        <v>319</v>
      </c>
      <c r="B47" s="682" t="s">
        <v>316</v>
      </c>
      <c r="C47" s="230"/>
      <c r="D47" s="230"/>
      <c r="E47" s="230"/>
      <c r="F47" s="231"/>
      <c r="G47" s="616" t="s">
        <v>310</v>
      </c>
      <c r="H47" s="616"/>
      <c r="I47" s="616"/>
      <c r="J47" s="616"/>
      <c r="K47" s="616"/>
      <c r="L47" s="616"/>
      <c r="M47" s="616"/>
      <c r="N47" s="616"/>
      <c r="O47" s="616"/>
      <c r="P47" s="616"/>
      <c r="Q47" s="616"/>
      <c r="R47" s="616"/>
      <c r="S47" s="616"/>
      <c r="T47" s="616"/>
      <c r="U47" s="616"/>
      <c r="V47" s="616"/>
      <c r="W47" s="616"/>
      <c r="X47" s="616"/>
      <c r="Y47" s="616"/>
      <c r="Z47" s="616"/>
      <c r="AA47" s="687"/>
      <c r="AB47" s="615" t="s">
        <v>309</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8"/>
      <c r="B48" s="682"/>
      <c r="C48" s="230"/>
      <c r="D48" s="230"/>
      <c r="E48" s="230"/>
      <c r="F48" s="231"/>
      <c r="G48" s="101"/>
      <c r="H48" s="101"/>
      <c r="I48" s="101"/>
      <c r="J48" s="101"/>
      <c r="K48" s="101"/>
      <c r="L48" s="101"/>
      <c r="M48" s="101"/>
      <c r="N48" s="101"/>
      <c r="O48" s="101"/>
      <c r="P48" s="101"/>
      <c r="Q48" s="101"/>
      <c r="R48" s="101"/>
      <c r="S48" s="101"/>
      <c r="T48" s="101"/>
      <c r="U48" s="101"/>
      <c r="V48" s="101"/>
      <c r="W48" s="101"/>
      <c r="X48" s="101"/>
      <c r="Y48" s="101"/>
      <c r="Z48" s="101"/>
      <c r="AA48" s="218"/>
      <c r="AB48" s="235"/>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28"/>
      <c r="B49" s="682"/>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9"/>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0"/>
    </row>
    <row r="50" spans="1:50" ht="22.5" hidden="1" customHeight="1" x14ac:dyDescent="0.15">
      <c r="A50" s="228"/>
      <c r="B50" s="682"/>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1"/>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2"/>
    </row>
    <row r="51" spans="1:50" ht="22.5" hidden="1" customHeight="1" x14ac:dyDescent="0.15">
      <c r="A51" s="228"/>
      <c r="B51" s="683"/>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4"/>
    </row>
    <row r="52" spans="1:50" ht="18.75" hidden="1" customHeight="1" x14ac:dyDescent="0.15">
      <c r="A52" s="228"/>
      <c r="B52" s="230" t="s">
        <v>317</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302</v>
      </c>
      <c r="AU52" s="266"/>
      <c r="AV52" s="266"/>
      <c r="AW52" s="266"/>
      <c r="AX52" s="267"/>
    </row>
    <row r="53" spans="1:50" ht="18.75" hidden="1" customHeight="1" x14ac:dyDescent="0.15">
      <c r="A53" s="228"/>
      <c r="B53" s="230"/>
      <c r="C53" s="230"/>
      <c r="D53" s="230"/>
      <c r="E53" s="230"/>
      <c r="F53" s="231"/>
      <c r="G53" s="217"/>
      <c r="H53" s="101"/>
      <c r="I53" s="101"/>
      <c r="J53" s="101"/>
      <c r="K53" s="101"/>
      <c r="L53" s="101"/>
      <c r="M53" s="101"/>
      <c r="N53" s="101"/>
      <c r="O53" s="218"/>
      <c r="P53" s="235"/>
      <c r="Q53" s="101"/>
      <c r="R53" s="101"/>
      <c r="S53" s="101"/>
      <c r="T53" s="101"/>
      <c r="U53" s="101"/>
      <c r="V53" s="101"/>
      <c r="W53" s="101"/>
      <c r="X53" s="218"/>
      <c r="Y53" s="239"/>
      <c r="Z53" s="240"/>
      <c r="AA53" s="241"/>
      <c r="AB53" s="245"/>
      <c r="AC53" s="246"/>
      <c r="AD53" s="247"/>
      <c r="AE53" s="235"/>
      <c r="AF53" s="101"/>
      <c r="AG53" s="101"/>
      <c r="AH53" s="101"/>
      <c r="AI53" s="218"/>
      <c r="AJ53" s="235"/>
      <c r="AK53" s="101"/>
      <c r="AL53" s="101"/>
      <c r="AM53" s="101"/>
      <c r="AN53" s="218"/>
      <c r="AO53" s="235"/>
      <c r="AP53" s="101"/>
      <c r="AQ53" s="101"/>
      <c r="AR53" s="101"/>
      <c r="AS53" s="218"/>
      <c r="AT53" s="58"/>
      <c r="AU53" s="103"/>
      <c r="AV53" s="103"/>
      <c r="AW53" s="101" t="s">
        <v>354</v>
      </c>
      <c r="AX53" s="102"/>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6"/>
      <c r="AF54" s="87"/>
      <c r="AG54" s="87"/>
      <c r="AH54" s="87"/>
      <c r="AI54" s="88"/>
      <c r="AJ54" s="86"/>
      <c r="AK54" s="87"/>
      <c r="AL54" s="87"/>
      <c r="AM54" s="87"/>
      <c r="AN54" s="88"/>
      <c r="AO54" s="86"/>
      <c r="AP54" s="87"/>
      <c r="AQ54" s="87"/>
      <c r="AR54" s="87"/>
      <c r="AS54" s="88"/>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3"/>
      <c r="AC55" s="225"/>
      <c r="AD55" s="225"/>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6"/>
      <c r="AF56" s="87"/>
      <c r="AG56" s="87"/>
      <c r="AH56" s="87"/>
      <c r="AI56" s="88"/>
      <c r="AJ56" s="86"/>
      <c r="AK56" s="87"/>
      <c r="AL56" s="87"/>
      <c r="AM56" s="87"/>
      <c r="AN56" s="88"/>
      <c r="AO56" s="86"/>
      <c r="AP56" s="87"/>
      <c r="AQ56" s="87"/>
      <c r="AR56" s="87"/>
      <c r="AS56" s="88"/>
      <c r="AT56" s="262"/>
      <c r="AU56" s="263"/>
      <c r="AV56" s="263"/>
      <c r="AW56" s="263"/>
      <c r="AX56" s="264"/>
    </row>
    <row r="57" spans="1:50" ht="18.75" hidden="1" customHeight="1" x14ac:dyDescent="0.15">
      <c r="A57" s="228"/>
      <c r="B57" s="230" t="s">
        <v>317</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302</v>
      </c>
      <c r="AU57" s="266"/>
      <c r="AV57" s="266"/>
      <c r="AW57" s="266"/>
      <c r="AX57" s="267"/>
    </row>
    <row r="58" spans="1:50" ht="18.75" hidden="1" customHeight="1" x14ac:dyDescent="0.15">
      <c r="A58" s="228"/>
      <c r="B58" s="230"/>
      <c r="C58" s="230"/>
      <c r="D58" s="230"/>
      <c r="E58" s="230"/>
      <c r="F58" s="231"/>
      <c r="G58" s="217"/>
      <c r="H58" s="101"/>
      <c r="I58" s="101"/>
      <c r="J58" s="101"/>
      <c r="K58" s="101"/>
      <c r="L58" s="101"/>
      <c r="M58" s="101"/>
      <c r="N58" s="101"/>
      <c r="O58" s="218"/>
      <c r="P58" s="235"/>
      <c r="Q58" s="101"/>
      <c r="R58" s="101"/>
      <c r="S58" s="101"/>
      <c r="T58" s="101"/>
      <c r="U58" s="101"/>
      <c r="V58" s="101"/>
      <c r="W58" s="101"/>
      <c r="X58" s="218"/>
      <c r="Y58" s="239"/>
      <c r="Z58" s="240"/>
      <c r="AA58" s="241"/>
      <c r="AB58" s="245"/>
      <c r="AC58" s="246"/>
      <c r="AD58" s="247"/>
      <c r="AE58" s="235"/>
      <c r="AF58" s="101"/>
      <c r="AG58" s="101"/>
      <c r="AH58" s="101"/>
      <c r="AI58" s="218"/>
      <c r="AJ58" s="235"/>
      <c r="AK58" s="101"/>
      <c r="AL58" s="101"/>
      <c r="AM58" s="101"/>
      <c r="AN58" s="218"/>
      <c r="AO58" s="235"/>
      <c r="AP58" s="101"/>
      <c r="AQ58" s="101"/>
      <c r="AR58" s="101"/>
      <c r="AS58" s="218"/>
      <c r="AT58" s="58"/>
      <c r="AU58" s="103"/>
      <c r="AV58" s="103"/>
      <c r="AW58" s="101" t="s">
        <v>354</v>
      </c>
      <c r="AX58" s="102"/>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6"/>
      <c r="AF59" s="87"/>
      <c r="AG59" s="87"/>
      <c r="AH59" s="87"/>
      <c r="AI59" s="88"/>
      <c r="AJ59" s="86"/>
      <c r="AK59" s="87"/>
      <c r="AL59" s="87"/>
      <c r="AM59" s="87"/>
      <c r="AN59" s="88"/>
      <c r="AO59" s="86"/>
      <c r="AP59" s="87"/>
      <c r="AQ59" s="87"/>
      <c r="AR59" s="87"/>
      <c r="AS59" s="88"/>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6"/>
      <c r="AF61" s="87"/>
      <c r="AG61" s="87"/>
      <c r="AH61" s="87"/>
      <c r="AI61" s="88"/>
      <c r="AJ61" s="86"/>
      <c r="AK61" s="87"/>
      <c r="AL61" s="87"/>
      <c r="AM61" s="87"/>
      <c r="AN61" s="88"/>
      <c r="AO61" s="86"/>
      <c r="AP61" s="87"/>
      <c r="AQ61" s="87"/>
      <c r="AR61" s="87"/>
      <c r="AS61" s="88"/>
      <c r="AT61" s="262"/>
      <c r="AU61" s="263"/>
      <c r="AV61" s="263"/>
      <c r="AW61" s="263"/>
      <c r="AX61" s="264"/>
    </row>
    <row r="62" spans="1:50" ht="18.75" hidden="1" customHeight="1" x14ac:dyDescent="0.15">
      <c r="A62" s="228"/>
      <c r="B62" s="230" t="s">
        <v>317</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302</v>
      </c>
      <c r="AU62" s="266"/>
      <c r="AV62" s="266"/>
      <c r="AW62" s="266"/>
      <c r="AX62" s="267"/>
    </row>
    <row r="63" spans="1:50" ht="18.75" hidden="1" customHeight="1" x14ac:dyDescent="0.15">
      <c r="A63" s="228"/>
      <c r="B63" s="230"/>
      <c r="C63" s="230"/>
      <c r="D63" s="230"/>
      <c r="E63" s="230"/>
      <c r="F63" s="231"/>
      <c r="G63" s="217"/>
      <c r="H63" s="101"/>
      <c r="I63" s="101"/>
      <c r="J63" s="101"/>
      <c r="K63" s="101"/>
      <c r="L63" s="101"/>
      <c r="M63" s="101"/>
      <c r="N63" s="101"/>
      <c r="O63" s="218"/>
      <c r="P63" s="235"/>
      <c r="Q63" s="101"/>
      <c r="R63" s="101"/>
      <c r="S63" s="101"/>
      <c r="T63" s="101"/>
      <c r="U63" s="101"/>
      <c r="V63" s="101"/>
      <c r="W63" s="101"/>
      <c r="X63" s="218"/>
      <c r="Y63" s="239"/>
      <c r="Z63" s="240"/>
      <c r="AA63" s="241"/>
      <c r="AB63" s="245"/>
      <c r="AC63" s="246"/>
      <c r="AD63" s="247"/>
      <c r="AE63" s="235"/>
      <c r="AF63" s="101"/>
      <c r="AG63" s="101"/>
      <c r="AH63" s="101"/>
      <c r="AI63" s="218"/>
      <c r="AJ63" s="235"/>
      <c r="AK63" s="101"/>
      <c r="AL63" s="101"/>
      <c r="AM63" s="101"/>
      <c r="AN63" s="218"/>
      <c r="AO63" s="235"/>
      <c r="AP63" s="101"/>
      <c r="AQ63" s="101"/>
      <c r="AR63" s="101"/>
      <c r="AS63" s="218"/>
      <c r="AT63" s="58"/>
      <c r="AU63" s="103"/>
      <c r="AV63" s="103"/>
      <c r="AW63" s="101" t="s">
        <v>354</v>
      </c>
      <c r="AX63" s="102"/>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6"/>
      <c r="AF64" s="87"/>
      <c r="AG64" s="87"/>
      <c r="AH64" s="87"/>
      <c r="AI64" s="88"/>
      <c r="AJ64" s="86"/>
      <c r="AK64" s="87"/>
      <c r="AL64" s="87"/>
      <c r="AM64" s="87"/>
      <c r="AN64" s="88"/>
      <c r="AO64" s="86"/>
      <c r="AP64" s="87"/>
      <c r="AQ64" s="87"/>
      <c r="AR64" s="87"/>
      <c r="AS64" s="88"/>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6"/>
      <c r="AF66" s="87"/>
      <c r="AG66" s="87"/>
      <c r="AH66" s="87"/>
      <c r="AI66" s="88"/>
      <c r="AJ66" s="86"/>
      <c r="AK66" s="87"/>
      <c r="AL66" s="87"/>
      <c r="AM66" s="87"/>
      <c r="AN66" s="88"/>
      <c r="AO66" s="86"/>
      <c r="AP66" s="87"/>
      <c r="AQ66" s="87"/>
      <c r="AR66" s="87"/>
      <c r="AS66" s="88"/>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3" t="s">
        <v>12</v>
      </c>
      <c r="AC67" s="114"/>
      <c r="AD67" s="165"/>
      <c r="AE67" s="654" t="s">
        <v>69</v>
      </c>
      <c r="AF67" s="111"/>
      <c r="AG67" s="111"/>
      <c r="AH67" s="111"/>
      <c r="AI67" s="111"/>
      <c r="AJ67" s="654" t="s">
        <v>70</v>
      </c>
      <c r="AK67" s="111"/>
      <c r="AL67" s="111"/>
      <c r="AM67" s="111"/>
      <c r="AN67" s="111"/>
      <c r="AO67" s="654" t="s">
        <v>71</v>
      </c>
      <c r="AP67" s="111"/>
      <c r="AQ67" s="111"/>
      <c r="AR67" s="111"/>
      <c r="AS67" s="111"/>
      <c r="AT67" s="170" t="s">
        <v>74</v>
      </c>
      <c r="AU67" s="171"/>
      <c r="AV67" s="171"/>
      <c r="AW67" s="171"/>
      <c r="AX67" s="172"/>
    </row>
    <row r="68" spans="1:60" ht="22.5" customHeight="1" x14ac:dyDescent="0.15">
      <c r="A68" s="179"/>
      <c r="B68" s="180"/>
      <c r="C68" s="180"/>
      <c r="D68" s="180"/>
      <c r="E68" s="180"/>
      <c r="F68" s="181"/>
      <c r="G68" s="248" t="s">
        <v>391</v>
      </c>
      <c r="H68" s="189"/>
      <c r="I68" s="189"/>
      <c r="J68" s="189"/>
      <c r="K68" s="189"/>
      <c r="L68" s="189"/>
      <c r="M68" s="189"/>
      <c r="N68" s="189"/>
      <c r="O68" s="189"/>
      <c r="P68" s="189"/>
      <c r="Q68" s="189"/>
      <c r="R68" s="189"/>
      <c r="S68" s="189"/>
      <c r="T68" s="189"/>
      <c r="U68" s="189"/>
      <c r="V68" s="189"/>
      <c r="W68" s="189"/>
      <c r="X68" s="190"/>
      <c r="Y68" s="326" t="s">
        <v>66</v>
      </c>
      <c r="Z68" s="327"/>
      <c r="AA68" s="328"/>
      <c r="AB68" s="196" t="s">
        <v>390</v>
      </c>
      <c r="AC68" s="197"/>
      <c r="AD68" s="198"/>
      <c r="AE68" s="86">
        <v>13701</v>
      </c>
      <c r="AF68" s="87"/>
      <c r="AG68" s="87"/>
      <c r="AH68" s="87"/>
      <c r="AI68" s="88"/>
      <c r="AJ68" s="86">
        <v>4933</v>
      </c>
      <c r="AK68" s="87"/>
      <c r="AL68" s="87"/>
      <c r="AM68" s="87"/>
      <c r="AN68" s="88"/>
      <c r="AO68" s="86">
        <v>2158</v>
      </c>
      <c r="AP68" s="87"/>
      <c r="AQ68" s="87"/>
      <c r="AR68" s="87"/>
      <c r="AS68" s="88"/>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390</v>
      </c>
      <c r="AC69" s="205"/>
      <c r="AD69" s="206"/>
      <c r="AE69" s="86">
        <v>15000</v>
      </c>
      <c r="AF69" s="87"/>
      <c r="AG69" s="87"/>
      <c r="AH69" s="87"/>
      <c r="AI69" s="88"/>
      <c r="AJ69" s="86">
        <v>6000</v>
      </c>
      <c r="AK69" s="87"/>
      <c r="AL69" s="87"/>
      <c r="AM69" s="87"/>
      <c r="AN69" s="88"/>
      <c r="AO69" s="86">
        <v>2400</v>
      </c>
      <c r="AP69" s="87"/>
      <c r="AQ69" s="87"/>
      <c r="AR69" s="87"/>
      <c r="AS69" s="88"/>
      <c r="AT69" s="86">
        <v>1100</v>
      </c>
      <c r="AU69" s="87"/>
      <c r="AV69" s="87"/>
      <c r="AW69" s="87"/>
      <c r="AX69" s="89"/>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3" t="s">
        <v>12</v>
      </c>
      <c r="AC70" s="114"/>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6"/>
      <c r="AF71" s="87"/>
      <c r="AG71" s="87"/>
      <c r="AH71" s="87"/>
      <c r="AI71" s="88"/>
      <c r="AJ71" s="86"/>
      <c r="AK71" s="87"/>
      <c r="AL71" s="87"/>
      <c r="AM71" s="87"/>
      <c r="AN71" s="88"/>
      <c r="AO71" s="86"/>
      <c r="AP71" s="87"/>
      <c r="AQ71" s="87"/>
      <c r="AR71" s="87"/>
      <c r="AS71" s="88"/>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3" t="s">
        <v>12</v>
      </c>
      <c r="AC73" s="114"/>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6"/>
      <c r="AF74" s="87"/>
      <c r="AG74" s="87"/>
      <c r="AH74" s="87"/>
      <c r="AI74" s="88"/>
      <c r="AJ74" s="86"/>
      <c r="AK74" s="87"/>
      <c r="AL74" s="87"/>
      <c r="AM74" s="87"/>
      <c r="AN74" s="88"/>
      <c r="AO74" s="86"/>
      <c r="AP74" s="87"/>
      <c r="AQ74" s="87"/>
      <c r="AR74" s="87"/>
      <c r="AS74" s="88"/>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3" t="s">
        <v>12</v>
      </c>
      <c r="AC76" s="114"/>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6"/>
      <c r="AF77" s="87"/>
      <c r="AG77" s="87"/>
      <c r="AH77" s="87"/>
      <c r="AI77" s="88"/>
      <c r="AJ77" s="86"/>
      <c r="AK77" s="87"/>
      <c r="AL77" s="87"/>
      <c r="AM77" s="87"/>
      <c r="AN77" s="88"/>
      <c r="AO77" s="86"/>
      <c r="AP77" s="87"/>
      <c r="AQ77" s="87"/>
      <c r="AR77" s="87"/>
      <c r="AS77" s="88"/>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3" t="s">
        <v>12</v>
      </c>
      <c r="AC79" s="114"/>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6"/>
      <c r="AF80" s="87"/>
      <c r="AG80" s="87"/>
      <c r="AH80" s="87"/>
      <c r="AI80" s="88"/>
      <c r="AJ80" s="86"/>
      <c r="AK80" s="87"/>
      <c r="AL80" s="87"/>
      <c r="AM80" s="87"/>
      <c r="AN80" s="88"/>
      <c r="AO80" s="86"/>
      <c r="AP80" s="87"/>
      <c r="AQ80" s="87"/>
      <c r="AR80" s="87"/>
      <c r="AS80" s="88"/>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4"/>
      <c r="I82" s="114"/>
      <c r="J82" s="114"/>
      <c r="K82" s="114"/>
      <c r="L82" s="114"/>
      <c r="M82" s="114"/>
      <c r="N82" s="114"/>
      <c r="O82" s="114"/>
      <c r="P82" s="114"/>
      <c r="Q82" s="114"/>
      <c r="R82" s="114"/>
      <c r="S82" s="114"/>
      <c r="T82" s="114"/>
      <c r="U82" s="114"/>
      <c r="V82" s="114"/>
      <c r="W82" s="114"/>
      <c r="X82" s="165"/>
      <c r="Y82" s="166"/>
      <c r="Z82" s="167"/>
      <c r="AA82" s="168"/>
      <c r="AB82" s="113" t="s">
        <v>12</v>
      </c>
      <c r="AC82" s="114"/>
      <c r="AD82" s="165"/>
      <c r="AE82" s="169" t="s">
        <v>69</v>
      </c>
      <c r="AF82" s="114"/>
      <c r="AG82" s="114"/>
      <c r="AH82" s="114"/>
      <c r="AI82" s="165"/>
      <c r="AJ82" s="169" t="s">
        <v>70</v>
      </c>
      <c r="AK82" s="114"/>
      <c r="AL82" s="114"/>
      <c r="AM82" s="114"/>
      <c r="AN82" s="165"/>
      <c r="AO82" s="169" t="s">
        <v>71</v>
      </c>
      <c r="AP82" s="114"/>
      <c r="AQ82" s="114"/>
      <c r="AR82" s="114"/>
      <c r="AS82" s="165"/>
      <c r="AT82" s="170" t="s">
        <v>75</v>
      </c>
      <c r="AU82" s="171"/>
      <c r="AV82" s="171"/>
      <c r="AW82" s="171"/>
      <c r="AX82" s="172"/>
    </row>
    <row r="83" spans="1:60" ht="22.5" customHeight="1" x14ac:dyDescent="0.15">
      <c r="A83" s="123"/>
      <c r="B83" s="121"/>
      <c r="C83" s="121"/>
      <c r="D83" s="121"/>
      <c r="E83" s="121"/>
      <c r="F83" s="122"/>
      <c r="G83" s="138" t="s">
        <v>392</v>
      </c>
      <c r="H83" s="138"/>
      <c r="I83" s="138"/>
      <c r="J83" s="138"/>
      <c r="K83" s="138"/>
      <c r="L83" s="138"/>
      <c r="M83" s="138"/>
      <c r="N83" s="138"/>
      <c r="O83" s="138"/>
      <c r="P83" s="138"/>
      <c r="Q83" s="138"/>
      <c r="R83" s="138"/>
      <c r="S83" s="138"/>
      <c r="T83" s="138"/>
      <c r="U83" s="138"/>
      <c r="V83" s="138"/>
      <c r="W83" s="138"/>
      <c r="X83" s="138"/>
      <c r="Y83" s="140" t="s">
        <v>17</v>
      </c>
      <c r="Z83" s="141"/>
      <c r="AA83" s="142"/>
      <c r="AB83" s="175" t="s">
        <v>455</v>
      </c>
      <c r="AC83" s="144"/>
      <c r="AD83" s="145"/>
      <c r="AE83" s="146">
        <v>29042</v>
      </c>
      <c r="AF83" s="147"/>
      <c r="AG83" s="147"/>
      <c r="AH83" s="147"/>
      <c r="AI83" s="147"/>
      <c r="AJ83" s="146">
        <v>32962</v>
      </c>
      <c r="AK83" s="147"/>
      <c r="AL83" s="147"/>
      <c r="AM83" s="147"/>
      <c r="AN83" s="147"/>
      <c r="AO83" s="146">
        <v>30445</v>
      </c>
      <c r="AP83" s="147"/>
      <c r="AQ83" s="147"/>
      <c r="AR83" s="147"/>
      <c r="AS83" s="147"/>
      <c r="AT83" s="86">
        <v>38182</v>
      </c>
      <c r="AU83" s="87"/>
      <c r="AV83" s="87"/>
      <c r="AW83" s="87"/>
      <c r="AX83" s="89"/>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393</v>
      </c>
      <c r="AC84" s="152"/>
      <c r="AD84" s="153"/>
      <c r="AE84" s="151" t="s">
        <v>457</v>
      </c>
      <c r="AF84" s="152"/>
      <c r="AG84" s="152"/>
      <c r="AH84" s="152"/>
      <c r="AI84" s="153"/>
      <c r="AJ84" s="151" t="s">
        <v>394</v>
      </c>
      <c r="AK84" s="152"/>
      <c r="AL84" s="152"/>
      <c r="AM84" s="152"/>
      <c r="AN84" s="153"/>
      <c r="AO84" s="151" t="s">
        <v>458</v>
      </c>
      <c r="AP84" s="152"/>
      <c r="AQ84" s="152"/>
      <c r="AR84" s="152"/>
      <c r="AS84" s="153"/>
      <c r="AT84" s="151" t="s">
        <v>395</v>
      </c>
      <c r="AU84" s="152"/>
      <c r="AV84" s="152"/>
      <c r="AW84" s="152"/>
      <c r="AX84" s="154"/>
    </row>
    <row r="85" spans="1:60" ht="32.25" hidden="1" customHeight="1" x14ac:dyDescent="0.15">
      <c r="A85" s="161" t="s">
        <v>17</v>
      </c>
      <c r="B85" s="162"/>
      <c r="C85" s="162"/>
      <c r="D85" s="162"/>
      <c r="E85" s="162"/>
      <c r="F85" s="163"/>
      <c r="G85" s="164" t="s">
        <v>18</v>
      </c>
      <c r="H85" s="114"/>
      <c r="I85" s="114"/>
      <c r="J85" s="114"/>
      <c r="K85" s="114"/>
      <c r="L85" s="114"/>
      <c r="M85" s="114"/>
      <c r="N85" s="114"/>
      <c r="O85" s="114"/>
      <c r="P85" s="114"/>
      <c r="Q85" s="114"/>
      <c r="R85" s="114"/>
      <c r="S85" s="114"/>
      <c r="T85" s="114"/>
      <c r="U85" s="114"/>
      <c r="V85" s="114"/>
      <c r="W85" s="114"/>
      <c r="X85" s="165"/>
      <c r="Y85" s="166"/>
      <c r="Z85" s="167"/>
      <c r="AA85" s="168"/>
      <c r="AB85" s="113" t="s">
        <v>12</v>
      </c>
      <c r="AC85" s="114"/>
      <c r="AD85" s="165"/>
      <c r="AE85" s="169" t="s">
        <v>69</v>
      </c>
      <c r="AF85" s="114"/>
      <c r="AG85" s="114"/>
      <c r="AH85" s="114"/>
      <c r="AI85" s="165"/>
      <c r="AJ85" s="169" t="s">
        <v>70</v>
      </c>
      <c r="AK85" s="114"/>
      <c r="AL85" s="114"/>
      <c r="AM85" s="114"/>
      <c r="AN85" s="165"/>
      <c r="AO85" s="169" t="s">
        <v>71</v>
      </c>
      <c r="AP85" s="114"/>
      <c r="AQ85" s="114"/>
      <c r="AR85" s="114"/>
      <c r="AS85" s="165"/>
      <c r="AT85" s="170" t="s">
        <v>75</v>
      </c>
      <c r="AU85" s="171"/>
      <c r="AV85" s="171"/>
      <c r="AW85" s="171"/>
      <c r="AX85" s="172"/>
    </row>
    <row r="86" spans="1:60" ht="22.5" hidden="1" customHeight="1" x14ac:dyDescent="0.15">
      <c r="A86" s="123"/>
      <c r="B86" s="121"/>
      <c r="C86" s="121"/>
      <c r="D86" s="121"/>
      <c r="E86" s="121"/>
      <c r="F86" s="122"/>
      <c r="G86" s="138" t="s">
        <v>357</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6"/>
      <c r="AU86" s="87"/>
      <c r="AV86" s="87"/>
      <c r="AW86" s="87"/>
      <c r="AX86" s="89"/>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4"/>
      <c r="I88" s="114"/>
      <c r="J88" s="114"/>
      <c r="K88" s="114"/>
      <c r="L88" s="114"/>
      <c r="M88" s="114"/>
      <c r="N88" s="114"/>
      <c r="O88" s="114"/>
      <c r="P88" s="114"/>
      <c r="Q88" s="114"/>
      <c r="R88" s="114"/>
      <c r="S88" s="114"/>
      <c r="T88" s="114"/>
      <c r="U88" s="114"/>
      <c r="V88" s="114"/>
      <c r="W88" s="114"/>
      <c r="X88" s="165"/>
      <c r="Y88" s="166"/>
      <c r="Z88" s="167"/>
      <c r="AA88" s="168"/>
      <c r="AB88" s="113" t="s">
        <v>12</v>
      </c>
      <c r="AC88" s="114"/>
      <c r="AD88" s="165"/>
      <c r="AE88" s="169" t="s">
        <v>69</v>
      </c>
      <c r="AF88" s="114"/>
      <c r="AG88" s="114"/>
      <c r="AH88" s="114"/>
      <c r="AI88" s="165"/>
      <c r="AJ88" s="169" t="s">
        <v>70</v>
      </c>
      <c r="AK88" s="114"/>
      <c r="AL88" s="114"/>
      <c r="AM88" s="114"/>
      <c r="AN88" s="165"/>
      <c r="AO88" s="169" t="s">
        <v>71</v>
      </c>
      <c r="AP88" s="114"/>
      <c r="AQ88" s="114"/>
      <c r="AR88" s="114"/>
      <c r="AS88" s="165"/>
      <c r="AT88" s="170" t="s">
        <v>75</v>
      </c>
      <c r="AU88" s="171"/>
      <c r="AV88" s="171"/>
      <c r="AW88" s="171"/>
      <c r="AX88" s="172"/>
    </row>
    <row r="89" spans="1:60" ht="22.5" hidden="1" customHeight="1" x14ac:dyDescent="0.15">
      <c r="A89" s="123"/>
      <c r="B89" s="121"/>
      <c r="C89" s="121"/>
      <c r="D89" s="121"/>
      <c r="E89" s="121"/>
      <c r="F89" s="122"/>
      <c r="G89" s="138" t="s">
        <v>308</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6"/>
      <c r="AU89" s="87"/>
      <c r="AV89" s="87"/>
      <c r="AW89" s="87"/>
      <c r="AX89" s="89"/>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4"/>
      <c r="I91" s="114"/>
      <c r="J91" s="114"/>
      <c r="K91" s="114"/>
      <c r="L91" s="114"/>
      <c r="M91" s="114"/>
      <c r="N91" s="114"/>
      <c r="O91" s="114"/>
      <c r="P91" s="114"/>
      <c r="Q91" s="114"/>
      <c r="R91" s="114"/>
      <c r="S91" s="114"/>
      <c r="T91" s="114"/>
      <c r="U91" s="114"/>
      <c r="V91" s="114"/>
      <c r="W91" s="114"/>
      <c r="X91" s="165"/>
      <c r="Y91" s="166"/>
      <c r="Z91" s="167"/>
      <c r="AA91" s="168"/>
      <c r="AB91" s="113" t="s">
        <v>12</v>
      </c>
      <c r="AC91" s="114"/>
      <c r="AD91" s="165"/>
      <c r="AE91" s="169" t="s">
        <v>69</v>
      </c>
      <c r="AF91" s="114"/>
      <c r="AG91" s="114"/>
      <c r="AH91" s="114"/>
      <c r="AI91" s="165"/>
      <c r="AJ91" s="169" t="s">
        <v>70</v>
      </c>
      <c r="AK91" s="114"/>
      <c r="AL91" s="114"/>
      <c r="AM91" s="114"/>
      <c r="AN91" s="165"/>
      <c r="AO91" s="169" t="s">
        <v>71</v>
      </c>
      <c r="AP91" s="114"/>
      <c r="AQ91" s="114"/>
      <c r="AR91" s="114"/>
      <c r="AS91" s="165"/>
      <c r="AT91" s="170" t="s">
        <v>75</v>
      </c>
      <c r="AU91" s="171"/>
      <c r="AV91" s="171"/>
      <c r="AW91" s="171"/>
      <c r="AX91" s="172"/>
    </row>
    <row r="92" spans="1:60" ht="22.5" hidden="1" customHeight="1" x14ac:dyDescent="0.15">
      <c r="A92" s="123"/>
      <c r="B92" s="121"/>
      <c r="C92" s="121"/>
      <c r="D92" s="121"/>
      <c r="E92" s="121"/>
      <c r="F92" s="122"/>
      <c r="G92" s="138" t="s">
        <v>308</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6"/>
      <c r="AU92" s="87"/>
      <c r="AV92" s="87"/>
      <c r="AW92" s="87"/>
      <c r="AX92" s="89"/>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308</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6"/>
      <c r="AU95" s="87"/>
      <c r="AV95" s="87"/>
      <c r="AW95" s="87"/>
      <c r="AX95" s="89"/>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30" customHeight="1" x14ac:dyDescent="0.15">
      <c r="A98" s="371"/>
      <c r="B98" s="372"/>
      <c r="C98" s="406" t="s">
        <v>396</v>
      </c>
      <c r="D98" s="407"/>
      <c r="E98" s="407"/>
      <c r="F98" s="407"/>
      <c r="G98" s="407"/>
      <c r="H98" s="407"/>
      <c r="I98" s="407"/>
      <c r="J98" s="407"/>
      <c r="K98" s="408"/>
      <c r="L98" s="62">
        <v>420</v>
      </c>
      <c r="M98" s="63"/>
      <c r="N98" s="63"/>
      <c r="O98" s="63"/>
      <c r="P98" s="63"/>
      <c r="Q98" s="64"/>
      <c r="R98" s="62">
        <v>0</v>
      </c>
      <c r="S98" s="63"/>
      <c r="T98" s="63"/>
      <c r="U98" s="63"/>
      <c r="V98" s="63"/>
      <c r="W98" s="64"/>
      <c r="X98" s="670" t="s">
        <v>469</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1"/>
      <c r="B99" s="372"/>
      <c r="C99" s="155"/>
      <c r="D99" s="156"/>
      <c r="E99" s="156"/>
      <c r="F99" s="156"/>
      <c r="G99" s="156"/>
      <c r="H99" s="156"/>
      <c r="I99" s="156"/>
      <c r="J99" s="156"/>
      <c r="K99" s="157"/>
      <c r="L99" s="62"/>
      <c r="M99" s="63"/>
      <c r="N99" s="63"/>
      <c r="O99" s="63"/>
      <c r="P99" s="63"/>
      <c r="Q99" s="64"/>
      <c r="R99" s="62"/>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1"/>
      <c r="B100" s="372"/>
      <c r="C100" s="155"/>
      <c r="D100" s="156"/>
      <c r="E100" s="156"/>
      <c r="F100" s="156"/>
      <c r="G100" s="156"/>
      <c r="H100" s="156"/>
      <c r="I100" s="156"/>
      <c r="J100" s="156"/>
      <c r="K100" s="157"/>
      <c r="L100" s="62"/>
      <c r="M100" s="63"/>
      <c r="N100" s="63"/>
      <c r="O100" s="63"/>
      <c r="P100" s="63"/>
      <c r="Q100" s="64"/>
      <c r="R100" s="62"/>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1"/>
      <c r="B101" s="372"/>
      <c r="C101" s="155"/>
      <c r="D101" s="156"/>
      <c r="E101" s="156"/>
      <c r="F101" s="156"/>
      <c r="G101" s="156"/>
      <c r="H101" s="156"/>
      <c r="I101" s="156"/>
      <c r="J101" s="156"/>
      <c r="K101" s="157"/>
      <c r="L101" s="62"/>
      <c r="M101" s="63"/>
      <c r="N101" s="63"/>
      <c r="O101" s="63"/>
      <c r="P101" s="63"/>
      <c r="Q101" s="64"/>
      <c r="R101" s="62"/>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1"/>
      <c r="B102" s="372"/>
      <c r="C102" s="155"/>
      <c r="D102" s="156"/>
      <c r="E102" s="156"/>
      <c r="F102" s="156"/>
      <c r="G102" s="156"/>
      <c r="H102" s="156"/>
      <c r="I102" s="156"/>
      <c r="J102" s="156"/>
      <c r="K102" s="157"/>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3"/>
      <c r="B104" s="374"/>
      <c r="C104" s="363" t="s">
        <v>22</v>
      </c>
      <c r="D104" s="364"/>
      <c r="E104" s="364"/>
      <c r="F104" s="364"/>
      <c r="G104" s="364"/>
      <c r="H104" s="364"/>
      <c r="I104" s="364"/>
      <c r="J104" s="364"/>
      <c r="K104" s="365"/>
      <c r="L104" s="366">
        <f>SUM(L98:Q103)</f>
        <v>420</v>
      </c>
      <c r="M104" s="367"/>
      <c r="N104" s="367"/>
      <c r="O104" s="367"/>
      <c r="P104" s="367"/>
      <c r="Q104" s="368"/>
      <c r="R104" s="366">
        <f>SUM(R98:W103)</f>
        <v>0</v>
      </c>
      <c r="S104" s="367"/>
      <c r="T104" s="367"/>
      <c r="U104" s="367"/>
      <c r="V104" s="367"/>
      <c r="W104" s="368"/>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4" t="s">
        <v>38</v>
      </c>
      <c r="AH107" s="590"/>
      <c r="AI107" s="590"/>
      <c r="AJ107" s="590"/>
      <c r="AK107" s="590"/>
      <c r="AL107" s="590"/>
      <c r="AM107" s="590"/>
      <c r="AN107" s="590"/>
      <c r="AO107" s="590"/>
      <c r="AP107" s="590"/>
      <c r="AQ107" s="590"/>
      <c r="AR107" s="590"/>
      <c r="AS107" s="590"/>
      <c r="AT107" s="590"/>
      <c r="AU107" s="590"/>
      <c r="AV107" s="590"/>
      <c r="AW107" s="590"/>
      <c r="AX107" s="625"/>
    </row>
    <row r="108" spans="1:50" ht="30" customHeight="1" x14ac:dyDescent="0.15">
      <c r="A108" s="300" t="s">
        <v>311</v>
      </c>
      <c r="B108" s="301"/>
      <c r="C108" s="526" t="s">
        <v>312</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9" t="s">
        <v>381</v>
      </c>
      <c r="AE108" s="600"/>
      <c r="AF108" s="600"/>
      <c r="AG108" s="596" t="s">
        <v>448</v>
      </c>
      <c r="AH108" s="597"/>
      <c r="AI108" s="597"/>
      <c r="AJ108" s="597"/>
      <c r="AK108" s="597"/>
      <c r="AL108" s="597"/>
      <c r="AM108" s="597"/>
      <c r="AN108" s="597"/>
      <c r="AO108" s="597"/>
      <c r="AP108" s="597"/>
      <c r="AQ108" s="597"/>
      <c r="AR108" s="597"/>
      <c r="AS108" s="597"/>
      <c r="AT108" s="597"/>
      <c r="AU108" s="597"/>
      <c r="AV108" s="597"/>
      <c r="AW108" s="597"/>
      <c r="AX108" s="598"/>
    </row>
    <row r="109" spans="1:50" ht="18" customHeight="1" x14ac:dyDescent="0.15">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381</v>
      </c>
      <c r="AE109" s="435"/>
      <c r="AF109" s="435"/>
      <c r="AG109" s="525" t="s">
        <v>397</v>
      </c>
      <c r="AH109" s="298"/>
      <c r="AI109" s="298"/>
      <c r="AJ109" s="298"/>
      <c r="AK109" s="298"/>
      <c r="AL109" s="298"/>
      <c r="AM109" s="298"/>
      <c r="AN109" s="298"/>
      <c r="AO109" s="298"/>
      <c r="AP109" s="298"/>
      <c r="AQ109" s="298"/>
      <c r="AR109" s="298"/>
      <c r="AS109" s="298"/>
      <c r="AT109" s="298"/>
      <c r="AU109" s="298"/>
      <c r="AV109" s="298"/>
      <c r="AW109" s="298"/>
      <c r="AX109" s="299"/>
    </row>
    <row r="110" spans="1:50" ht="45" customHeight="1" x14ac:dyDescent="0.15">
      <c r="A110" s="304"/>
      <c r="B110" s="305"/>
      <c r="C110" s="419" t="s">
        <v>313</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9" t="s">
        <v>400</v>
      </c>
      <c r="AE110" s="580"/>
      <c r="AF110" s="580"/>
      <c r="AG110" s="523" t="s">
        <v>450</v>
      </c>
      <c r="AH110" s="191"/>
      <c r="AI110" s="191"/>
      <c r="AJ110" s="191"/>
      <c r="AK110" s="191"/>
      <c r="AL110" s="191"/>
      <c r="AM110" s="191"/>
      <c r="AN110" s="191"/>
      <c r="AO110" s="191"/>
      <c r="AP110" s="191"/>
      <c r="AQ110" s="191"/>
      <c r="AR110" s="191"/>
      <c r="AS110" s="191"/>
      <c r="AT110" s="191"/>
      <c r="AU110" s="191"/>
      <c r="AV110" s="191"/>
      <c r="AW110" s="191"/>
      <c r="AX110" s="524"/>
    </row>
    <row r="111" spans="1:50" ht="30" customHeight="1" x14ac:dyDescent="0.15">
      <c r="A111" s="543"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401</v>
      </c>
      <c r="AE111" s="431"/>
      <c r="AF111" s="431"/>
      <c r="AG111" s="294"/>
      <c r="AH111" s="295"/>
      <c r="AI111" s="295"/>
      <c r="AJ111" s="295"/>
      <c r="AK111" s="295"/>
      <c r="AL111" s="295"/>
      <c r="AM111" s="295"/>
      <c r="AN111" s="295"/>
      <c r="AO111" s="295"/>
      <c r="AP111" s="295"/>
      <c r="AQ111" s="295"/>
      <c r="AR111" s="295"/>
      <c r="AS111" s="295"/>
      <c r="AT111" s="295"/>
      <c r="AU111" s="295"/>
      <c r="AV111" s="295"/>
      <c r="AW111" s="295"/>
      <c r="AX111" s="296"/>
    </row>
    <row r="112" spans="1:50" ht="18" customHeight="1" x14ac:dyDescent="0.15">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401</v>
      </c>
      <c r="AE112" s="435"/>
      <c r="AF112" s="435"/>
      <c r="AG112" s="297"/>
      <c r="AH112" s="298"/>
      <c r="AI112" s="298"/>
      <c r="AJ112" s="298"/>
      <c r="AK112" s="298"/>
      <c r="AL112" s="298"/>
      <c r="AM112" s="298"/>
      <c r="AN112" s="298"/>
      <c r="AO112" s="298"/>
      <c r="AP112" s="298"/>
      <c r="AQ112" s="298"/>
      <c r="AR112" s="298"/>
      <c r="AS112" s="298"/>
      <c r="AT112" s="298"/>
      <c r="AU112" s="298"/>
      <c r="AV112" s="298"/>
      <c r="AW112" s="298"/>
      <c r="AX112" s="299"/>
    </row>
    <row r="113" spans="1:64" ht="30" customHeight="1" x14ac:dyDescent="0.15">
      <c r="A113" s="582"/>
      <c r="B113" s="583"/>
      <c r="C113" s="498" t="s">
        <v>314</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381</v>
      </c>
      <c r="AE113" s="435"/>
      <c r="AF113" s="435"/>
      <c r="AG113" s="297" t="s">
        <v>398</v>
      </c>
      <c r="AH113" s="298"/>
      <c r="AI113" s="298"/>
      <c r="AJ113" s="298"/>
      <c r="AK113" s="298"/>
      <c r="AL113" s="298"/>
      <c r="AM113" s="298"/>
      <c r="AN113" s="298"/>
      <c r="AO113" s="298"/>
      <c r="AP113" s="298"/>
      <c r="AQ113" s="298"/>
      <c r="AR113" s="298"/>
      <c r="AS113" s="298"/>
      <c r="AT113" s="298"/>
      <c r="AU113" s="298"/>
      <c r="AV113" s="298"/>
      <c r="AW113" s="298"/>
      <c r="AX113" s="299"/>
    </row>
    <row r="114" spans="1:64" ht="30" customHeight="1" x14ac:dyDescent="0.15">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381</v>
      </c>
      <c r="AE114" s="435"/>
      <c r="AF114" s="435"/>
      <c r="AG114" s="525" t="s">
        <v>452</v>
      </c>
      <c r="AH114" s="298"/>
      <c r="AI114" s="298"/>
      <c r="AJ114" s="298"/>
      <c r="AK114" s="298"/>
      <c r="AL114" s="298"/>
      <c r="AM114" s="298"/>
      <c r="AN114" s="298"/>
      <c r="AO114" s="298"/>
      <c r="AP114" s="298"/>
      <c r="AQ114" s="298"/>
      <c r="AR114" s="298"/>
      <c r="AS114" s="298"/>
      <c r="AT114" s="298"/>
      <c r="AU114" s="298"/>
      <c r="AV114" s="298"/>
      <c r="AW114" s="298"/>
      <c r="AX114" s="299"/>
    </row>
    <row r="115" spans="1:64" ht="30" customHeight="1" x14ac:dyDescent="0.15">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381</v>
      </c>
      <c r="AE115" s="435"/>
      <c r="AF115" s="435"/>
      <c r="AG115" s="525" t="s">
        <v>453</v>
      </c>
      <c r="AH115" s="298"/>
      <c r="AI115" s="298"/>
      <c r="AJ115" s="298"/>
      <c r="AK115" s="298"/>
      <c r="AL115" s="298"/>
      <c r="AM115" s="298"/>
      <c r="AN115" s="298"/>
      <c r="AO115" s="298"/>
      <c r="AP115" s="298"/>
      <c r="AQ115" s="298"/>
      <c r="AR115" s="298"/>
      <c r="AS115" s="298"/>
      <c r="AT115" s="298"/>
      <c r="AU115" s="298"/>
      <c r="AV115" s="298"/>
      <c r="AW115" s="298"/>
      <c r="AX115" s="299"/>
    </row>
    <row r="116" spans="1:64" ht="30" customHeight="1" x14ac:dyDescent="0.15">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8" t="s">
        <v>400</v>
      </c>
      <c r="AE116" s="629"/>
      <c r="AF116" s="629"/>
      <c r="AG116" s="359" t="s">
        <v>454</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18"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401</v>
      </c>
      <c r="AE117" s="580"/>
      <c r="AF117" s="589"/>
      <c r="AG117" s="593"/>
      <c r="AH117" s="594"/>
      <c r="AI117" s="594"/>
      <c r="AJ117" s="594"/>
      <c r="AK117" s="594"/>
      <c r="AL117" s="594"/>
      <c r="AM117" s="594"/>
      <c r="AN117" s="594"/>
      <c r="AO117" s="594"/>
      <c r="AP117" s="594"/>
      <c r="AQ117" s="594"/>
      <c r="AR117" s="594"/>
      <c r="AS117" s="594"/>
      <c r="AT117" s="594"/>
      <c r="AU117" s="594"/>
      <c r="AV117" s="594"/>
      <c r="AW117" s="594"/>
      <c r="AX117" s="595"/>
      <c r="BG117" s="10"/>
      <c r="BH117" s="10"/>
      <c r="BI117" s="10"/>
      <c r="BJ117" s="10"/>
    </row>
    <row r="118" spans="1:64" ht="30" customHeight="1" x14ac:dyDescent="0.15">
      <c r="A118" s="543" t="s">
        <v>47</v>
      </c>
      <c r="B118" s="581"/>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0" t="s">
        <v>381</v>
      </c>
      <c r="AE118" s="431"/>
      <c r="AF118" s="633"/>
      <c r="AG118" s="634" t="s">
        <v>399</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1" t="s">
        <v>401</v>
      </c>
      <c r="AE119" s="602"/>
      <c r="AF119" s="602"/>
      <c r="AG119" s="525"/>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381</v>
      </c>
      <c r="AE120" s="435"/>
      <c r="AF120" s="435"/>
      <c r="AG120" s="525" t="s">
        <v>449</v>
      </c>
      <c r="AH120" s="298"/>
      <c r="AI120" s="298"/>
      <c r="AJ120" s="298"/>
      <c r="AK120" s="298"/>
      <c r="AL120" s="298"/>
      <c r="AM120" s="298"/>
      <c r="AN120" s="298"/>
      <c r="AO120" s="298"/>
      <c r="AP120" s="298"/>
      <c r="AQ120" s="298"/>
      <c r="AR120" s="298"/>
      <c r="AS120" s="298"/>
      <c r="AT120" s="298"/>
      <c r="AU120" s="298"/>
      <c r="AV120" s="298"/>
      <c r="AW120" s="298"/>
      <c r="AX120" s="299"/>
    </row>
    <row r="121" spans="1:64" ht="30" customHeight="1" x14ac:dyDescent="0.15">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381</v>
      </c>
      <c r="AE121" s="435"/>
      <c r="AF121" s="435"/>
      <c r="AG121" s="523" t="s">
        <v>451</v>
      </c>
      <c r="AH121" s="191"/>
      <c r="AI121" s="191"/>
      <c r="AJ121" s="191"/>
      <c r="AK121" s="191"/>
      <c r="AL121" s="191"/>
      <c r="AM121" s="191"/>
      <c r="AN121" s="191"/>
      <c r="AO121" s="191"/>
      <c r="AP121" s="191"/>
      <c r="AQ121" s="191"/>
      <c r="AR121" s="191"/>
      <c r="AS121" s="191"/>
      <c r="AT121" s="191"/>
      <c r="AU121" s="191"/>
      <c r="AV121" s="191"/>
      <c r="AW121" s="191"/>
      <c r="AX121" s="524"/>
    </row>
    <row r="122" spans="1:64" ht="33.6" customHeight="1" x14ac:dyDescent="0.15">
      <c r="A122" s="618" t="s">
        <v>80</v>
      </c>
      <c r="B122" s="619"/>
      <c r="C122" s="432" t="s">
        <v>315</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c r="AE122" s="431"/>
      <c r="AF122" s="431"/>
      <c r="AG122" s="571"/>
      <c r="AH122" s="189"/>
      <c r="AI122" s="189"/>
      <c r="AJ122" s="189"/>
      <c r="AK122" s="189"/>
      <c r="AL122" s="189"/>
      <c r="AM122" s="189"/>
      <c r="AN122" s="189"/>
      <c r="AO122" s="189"/>
      <c r="AP122" s="189"/>
      <c r="AQ122" s="189"/>
      <c r="AR122" s="189"/>
      <c r="AS122" s="189"/>
      <c r="AT122" s="189"/>
      <c r="AU122" s="189"/>
      <c r="AV122" s="189"/>
      <c r="AW122" s="189"/>
      <c r="AX122" s="572"/>
    </row>
    <row r="123" spans="1:64" ht="15.75" customHeight="1" x14ac:dyDescent="0.15">
      <c r="A123" s="620"/>
      <c r="B123" s="621"/>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3"/>
      <c r="AH123" s="270"/>
      <c r="AI123" s="270"/>
      <c r="AJ123" s="270"/>
      <c r="AK123" s="270"/>
      <c r="AL123" s="270"/>
      <c r="AM123" s="270"/>
      <c r="AN123" s="270"/>
      <c r="AO123" s="270"/>
      <c r="AP123" s="270"/>
      <c r="AQ123" s="270"/>
      <c r="AR123" s="270"/>
      <c r="AS123" s="270"/>
      <c r="AT123" s="270"/>
      <c r="AU123" s="270"/>
      <c r="AV123" s="270"/>
      <c r="AW123" s="270"/>
      <c r="AX123" s="574"/>
    </row>
    <row r="124" spans="1:64" ht="18" customHeight="1" x14ac:dyDescent="0.15">
      <c r="A124" s="620"/>
      <c r="B124" s="621"/>
      <c r="C124" s="635"/>
      <c r="D124" s="636"/>
      <c r="E124" s="636"/>
      <c r="F124" s="636"/>
      <c r="G124" s="636"/>
      <c r="H124" s="636"/>
      <c r="I124" s="636"/>
      <c r="J124" s="636"/>
      <c r="K124" s="636"/>
      <c r="L124" s="636"/>
      <c r="M124" s="636"/>
      <c r="N124" s="636"/>
      <c r="O124" s="637"/>
      <c r="P124" s="644"/>
      <c r="Q124" s="644"/>
      <c r="R124" s="644"/>
      <c r="S124" s="645"/>
      <c r="T124" s="626"/>
      <c r="U124" s="298"/>
      <c r="V124" s="298"/>
      <c r="W124" s="298"/>
      <c r="X124" s="298"/>
      <c r="Y124" s="298"/>
      <c r="Z124" s="298"/>
      <c r="AA124" s="298"/>
      <c r="AB124" s="298"/>
      <c r="AC124" s="298"/>
      <c r="AD124" s="298"/>
      <c r="AE124" s="298"/>
      <c r="AF124" s="627"/>
      <c r="AG124" s="573"/>
      <c r="AH124" s="270"/>
      <c r="AI124" s="270"/>
      <c r="AJ124" s="270"/>
      <c r="AK124" s="270"/>
      <c r="AL124" s="270"/>
      <c r="AM124" s="270"/>
      <c r="AN124" s="270"/>
      <c r="AO124" s="270"/>
      <c r="AP124" s="270"/>
      <c r="AQ124" s="270"/>
      <c r="AR124" s="270"/>
      <c r="AS124" s="270"/>
      <c r="AT124" s="270"/>
      <c r="AU124" s="270"/>
      <c r="AV124" s="270"/>
      <c r="AW124" s="270"/>
      <c r="AX124" s="574"/>
    </row>
    <row r="125" spans="1:64" ht="18" customHeight="1" x14ac:dyDescent="0.15">
      <c r="A125" s="622"/>
      <c r="B125" s="623"/>
      <c r="C125" s="638"/>
      <c r="D125" s="639"/>
      <c r="E125" s="639"/>
      <c r="F125" s="639"/>
      <c r="G125" s="639"/>
      <c r="H125" s="639"/>
      <c r="I125" s="639"/>
      <c r="J125" s="639"/>
      <c r="K125" s="639"/>
      <c r="L125" s="639"/>
      <c r="M125" s="639"/>
      <c r="N125" s="639"/>
      <c r="O125" s="640"/>
      <c r="P125" s="646"/>
      <c r="Q125" s="646"/>
      <c r="R125" s="646"/>
      <c r="S125" s="647"/>
      <c r="T125" s="427"/>
      <c r="U125" s="428"/>
      <c r="V125" s="428"/>
      <c r="W125" s="428"/>
      <c r="X125" s="428"/>
      <c r="Y125" s="428"/>
      <c r="Z125" s="428"/>
      <c r="AA125" s="428"/>
      <c r="AB125" s="428"/>
      <c r="AC125" s="428"/>
      <c r="AD125" s="428"/>
      <c r="AE125" s="428"/>
      <c r="AF125" s="429"/>
      <c r="AG125" s="575"/>
      <c r="AH125" s="191"/>
      <c r="AI125" s="191"/>
      <c r="AJ125" s="191"/>
      <c r="AK125" s="191"/>
      <c r="AL125" s="191"/>
      <c r="AM125" s="191"/>
      <c r="AN125" s="191"/>
      <c r="AO125" s="191"/>
      <c r="AP125" s="191"/>
      <c r="AQ125" s="191"/>
      <c r="AR125" s="191"/>
      <c r="AS125" s="191"/>
      <c r="AT125" s="191"/>
      <c r="AU125" s="191"/>
      <c r="AV125" s="191"/>
      <c r="AW125" s="191"/>
      <c r="AX125" s="524"/>
    </row>
    <row r="126" spans="1:64" ht="75" customHeight="1" x14ac:dyDescent="0.15">
      <c r="A126" s="543" t="s">
        <v>58</v>
      </c>
      <c r="B126" s="544"/>
      <c r="C126" s="385" t="s">
        <v>64</v>
      </c>
      <c r="D126" s="566"/>
      <c r="E126" s="566"/>
      <c r="F126" s="567"/>
      <c r="G126" s="537" t="s">
        <v>459</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4" t="s">
        <v>68</v>
      </c>
      <c r="D127" s="355"/>
      <c r="E127" s="355"/>
      <c r="F127" s="356"/>
      <c r="G127" s="357" t="s">
        <v>447</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x14ac:dyDescent="0.2">
      <c r="A129" s="565" t="s">
        <v>467</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120" customHeight="1" thickBot="1" x14ac:dyDescent="0.2">
      <c r="A131" s="540" t="s">
        <v>465</v>
      </c>
      <c r="B131" s="541"/>
      <c r="C131" s="541"/>
      <c r="D131" s="541"/>
      <c r="E131" s="542"/>
      <c r="F131" s="559" t="s">
        <v>464</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99.95" customHeight="1" thickBot="1" x14ac:dyDescent="0.2">
      <c r="A133" s="424" t="s">
        <v>466</v>
      </c>
      <c r="B133" s="425"/>
      <c r="C133" s="425"/>
      <c r="D133" s="425"/>
      <c r="E133" s="426"/>
      <c r="F133" s="562" t="s">
        <v>470</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90"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411"/>
      <c r="H137" s="412"/>
      <c r="I137" s="412"/>
      <c r="J137" s="412"/>
      <c r="K137" s="412"/>
      <c r="L137" s="412"/>
      <c r="M137" s="412"/>
      <c r="N137" s="412"/>
      <c r="O137" s="412"/>
      <c r="P137" s="413"/>
      <c r="Q137" s="398" t="s">
        <v>225</v>
      </c>
      <c r="R137" s="398"/>
      <c r="S137" s="398"/>
      <c r="T137" s="398"/>
      <c r="U137" s="398"/>
      <c r="V137" s="398"/>
      <c r="W137" s="411"/>
      <c r="X137" s="412"/>
      <c r="Y137" s="412"/>
      <c r="Z137" s="412"/>
      <c r="AA137" s="412"/>
      <c r="AB137" s="412"/>
      <c r="AC137" s="412"/>
      <c r="AD137" s="412"/>
      <c r="AE137" s="412"/>
      <c r="AF137" s="413"/>
      <c r="AG137" s="398" t="s">
        <v>226</v>
      </c>
      <c r="AH137" s="398"/>
      <c r="AI137" s="398"/>
      <c r="AJ137" s="398"/>
      <c r="AK137" s="398"/>
      <c r="AL137" s="398"/>
      <c r="AM137" s="394">
        <v>57</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402</v>
      </c>
      <c r="H138" s="415"/>
      <c r="I138" s="415"/>
      <c r="J138" s="415"/>
      <c r="K138" s="415"/>
      <c r="L138" s="415"/>
      <c r="M138" s="415"/>
      <c r="N138" s="415"/>
      <c r="O138" s="415"/>
      <c r="P138" s="416"/>
      <c r="Q138" s="400" t="s">
        <v>228</v>
      </c>
      <c r="R138" s="400"/>
      <c r="S138" s="400"/>
      <c r="T138" s="400"/>
      <c r="U138" s="400"/>
      <c r="V138" s="400"/>
      <c r="W138" s="568">
        <v>109</v>
      </c>
      <c r="X138" s="415"/>
      <c r="Y138" s="415"/>
      <c r="Z138" s="415"/>
      <c r="AA138" s="415"/>
      <c r="AB138" s="415"/>
      <c r="AC138" s="415"/>
      <c r="AD138" s="415"/>
      <c r="AE138" s="415"/>
      <c r="AF138" s="416"/>
      <c r="AG138" s="569"/>
      <c r="AH138" s="570"/>
      <c r="AI138" s="570"/>
      <c r="AJ138" s="570"/>
      <c r="AK138" s="570"/>
      <c r="AL138" s="570"/>
      <c r="AM138" s="606"/>
      <c r="AN138" s="607"/>
      <c r="AO138" s="607"/>
      <c r="AP138" s="607"/>
      <c r="AQ138" s="607"/>
      <c r="AR138" s="607"/>
      <c r="AS138" s="607"/>
      <c r="AT138" s="607"/>
      <c r="AU138" s="607"/>
      <c r="AV138" s="608"/>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7.85"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7.8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403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20"/>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20"/>
      <c r="B180" s="532"/>
      <c r="C180" s="532"/>
      <c r="D180" s="532"/>
      <c r="E180" s="532"/>
      <c r="F180" s="533"/>
      <c r="G180" s="90" t="s">
        <v>404</v>
      </c>
      <c r="H180" s="91"/>
      <c r="I180" s="91"/>
      <c r="J180" s="91"/>
      <c r="K180" s="92"/>
      <c r="L180" s="93" t="s">
        <v>405</v>
      </c>
      <c r="M180" s="94"/>
      <c r="N180" s="94"/>
      <c r="O180" s="94"/>
      <c r="P180" s="94"/>
      <c r="Q180" s="94"/>
      <c r="R180" s="94"/>
      <c r="S180" s="94"/>
      <c r="T180" s="94"/>
      <c r="U180" s="94"/>
      <c r="V180" s="94"/>
      <c r="W180" s="94"/>
      <c r="X180" s="95"/>
      <c r="Y180" s="96">
        <v>657</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3"/>
    </row>
    <row r="181" spans="1:50" ht="24.75" customHeight="1" x14ac:dyDescent="0.15">
      <c r="A181" s="120"/>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0"/>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657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32"/>
      <c r="C191" s="532"/>
      <c r="D191" s="532"/>
      <c r="E191" s="532"/>
      <c r="F191" s="533"/>
      <c r="G191" s="381" t="s">
        <v>406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20"/>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20"/>
      <c r="B193" s="532"/>
      <c r="C193" s="532"/>
      <c r="D193" s="532"/>
      <c r="E193" s="532"/>
      <c r="F193" s="533"/>
      <c r="G193" s="90" t="s">
        <v>407</v>
      </c>
      <c r="H193" s="91"/>
      <c r="I193" s="91"/>
      <c r="J193" s="91"/>
      <c r="K193" s="92"/>
      <c r="L193" s="93" t="s">
        <v>409</v>
      </c>
      <c r="M193" s="94"/>
      <c r="N193" s="94"/>
      <c r="O193" s="94"/>
      <c r="P193" s="94"/>
      <c r="Q193" s="94"/>
      <c r="R193" s="94"/>
      <c r="S193" s="94"/>
      <c r="T193" s="94"/>
      <c r="U193" s="94"/>
      <c r="V193" s="94"/>
      <c r="W193" s="94"/>
      <c r="X193" s="95"/>
      <c r="Y193" s="96">
        <v>407</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3"/>
    </row>
    <row r="194" spans="1:50" ht="24.75" customHeight="1" x14ac:dyDescent="0.15">
      <c r="A194" s="120"/>
      <c r="B194" s="532"/>
      <c r="C194" s="532"/>
      <c r="D194" s="532"/>
      <c r="E194" s="532"/>
      <c r="F194" s="533"/>
      <c r="G194" s="65" t="s">
        <v>408</v>
      </c>
      <c r="H194" s="66"/>
      <c r="I194" s="66"/>
      <c r="J194" s="66"/>
      <c r="K194" s="67"/>
      <c r="L194" s="68" t="s">
        <v>410</v>
      </c>
      <c r="M194" s="69"/>
      <c r="N194" s="69"/>
      <c r="O194" s="69"/>
      <c r="P194" s="69"/>
      <c r="Q194" s="69"/>
      <c r="R194" s="69"/>
      <c r="S194" s="69"/>
      <c r="T194" s="69"/>
      <c r="U194" s="69"/>
      <c r="V194" s="69"/>
      <c r="W194" s="69"/>
      <c r="X194" s="70"/>
      <c r="Y194" s="71">
        <v>0</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0"/>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0"/>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0"/>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0"/>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0"/>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0"/>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0"/>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0"/>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407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32"/>
      <c r="C204" s="532"/>
      <c r="D204" s="532"/>
      <c r="E204" s="532"/>
      <c r="F204" s="533"/>
      <c r="G204" s="381" t="s">
        <v>456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20"/>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20"/>
      <c r="B206" s="532"/>
      <c r="C206" s="532"/>
      <c r="D206" s="532"/>
      <c r="E206" s="532"/>
      <c r="F206" s="533"/>
      <c r="G206" s="90" t="s">
        <v>407</v>
      </c>
      <c r="H206" s="91"/>
      <c r="I206" s="91"/>
      <c r="J206" s="91"/>
      <c r="K206" s="92"/>
      <c r="L206" s="93" t="s">
        <v>412</v>
      </c>
      <c r="M206" s="94"/>
      <c r="N206" s="94"/>
      <c r="O206" s="94"/>
      <c r="P206" s="94"/>
      <c r="Q206" s="94"/>
      <c r="R206" s="94"/>
      <c r="S206" s="94"/>
      <c r="T206" s="94"/>
      <c r="U206" s="94"/>
      <c r="V206" s="94"/>
      <c r="W206" s="94"/>
      <c r="X206" s="95"/>
      <c r="Y206" s="96">
        <v>201</v>
      </c>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3"/>
    </row>
    <row r="207" spans="1:50" ht="24.75" customHeight="1" x14ac:dyDescent="0.15">
      <c r="A207" s="120"/>
      <c r="B207" s="532"/>
      <c r="C207" s="532"/>
      <c r="D207" s="532"/>
      <c r="E207" s="532"/>
      <c r="F207" s="533"/>
      <c r="G207" s="65" t="s">
        <v>408</v>
      </c>
      <c r="H207" s="66"/>
      <c r="I207" s="66"/>
      <c r="J207" s="66"/>
      <c r="K207" s="67"/>
      <c r="L207" s="68" t="s">
        <v>411</v>
      </c>
      <c r="M207" s="69"/>
      <c r="N207" s="69"/>
      <c r="O207" s="69"/>
      <c r="P207" s="69"/>
      <c r="Q207" s="69"/>
      <c r="R207" s="69"/>
      <c r="S207" s="69"/>
      <c r="T207" s="69"/>
      <c r="U207" s="69"/>
      <c r="V207" s="69"/>
      <c r="W207" s="69"/>
      <c r="X207" s="70"/>
      <c r="Y207" s="71">
        <v>2</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0"/>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0"/>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0"/>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0"/>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0"/>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0"/>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0"/>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0"/>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203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32"/>
      <c r="C217" s="532"/>
      <c r="D217" s="532"/>
      <c r="E217" s="532"/>
      <c r="F217" s="533"/>
      <c r="G217" s="381" t="s">
        <v>413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361</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20"/>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20"/>
      <c r="B219" s="532"/>
      <c r="C219" s="532"/>
      <c r="D219" s="532"/>
      <c r="E219" s="532"/>
      <c r="F219" s="533"/>
      <c r="G219" s="90" t="s">
        <v>414</v>
      </c>
      <c r="H219" s="91"/>
      <c r="I219" s="91"/>
      <c r="J219" s="91"/>
      <c r="K219" s="92"/>
      <c r="L219" s="93" t="s">
        <v>416</v>
      </c>
      <c r="M219" s="94"/>
      <c r="N219" s="94"/>
      <c r="O219" s="94"/>
      <c r="P219" s="94"/>
      <c r="Q219" s="94"/>
      <c r="R219" s="94"/>
      <c r="S219" s="94"/>
      <c r="T219" s="94"/>
      <c r="U219" s="94"/>
      <c r="V219" s="94"/>
      <c r="W219" s="94"/>
      <c r="X219" s="95"/>
      <c r="Y219" s="96">
        <v>71</v>
      </c>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3"/>
    </row>
    <row r="220" spans="1:50" ht="24.75" customHeight="1" x14ac:dyDescent="0.15">
      <c r="A220" s="120"/>
      <c r="B220" s="532"/>
      <c r="C220" s="532"/>
      <c r="D220" s="532"/>
      <c r="E220" s="532"/>
      <c r="F220" s="533"/>
      <c r="G220" s="65" t="s">
        <v>415</v>
      </c>
      <c r="H220" s="66"/>
      <c r="I220" s="66"/>
      <c r="J220" s="66"/>
      <c r="K220" s="67"/>
      <c r="L220" s="68" t="s">
        <v>417</v>
      </c>
      <c r="M220" s="69"/>
      <c r="N220" s="69"/>
      <c r="O220" s="69"/>
      <c r="P220" s="69"/>
      <c r="Q220" s="69"/>
      <c r="R220" s="69"/>
      <c r="S220" s="69"/>
      <c r="T220" s="69"/>
      <c r="U220" s="69"/>
      <c r="V220" s="69"/>
      <c r="W220" s="69"/>
      <c r="X220" s="70"/>
      <c r="Y220" s="71">
        <v>24</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0"/>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0"/>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0"/>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0"/>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0"/>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0"/>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0"/>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0"/>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95</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8" t="s">
        <v>320</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418</v>
      </c>
      <c r="D236" s="106"/>
      <c r="E236" s="106"/>
      <c r="F236" s="106"/>
      <c r="G236" s="106"/>
      <c r="H236" s="106"/>
      <c r="I236" s="106"/>
      <c r="J236" s="106"/>
      <c r="K236" s="106"/>
      <c r="L236" s="106"/>
      <c r="M236" s="110" t="s">
        <v>405</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657</v>
      </c>
      <c r="AL236" s="108"/>
      <c r="AM236" s="108"/>
      <c r="AN236" s="108"/>
      <c r="AO236" s="108"/>
      <c r="AP236" s="109"/>
      <c r="AQ236" s="110" t="s">
        <v>387</v>
      </c>
      <c r="AR236" s="106"/>
      <c r="AS236" s="106"/>
      <c r="AT236" s="106"/>
      <c r="AU236" s="107" t="s">
        <v>387</v>
      </c>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9"/>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364</v>
      </c>
      <c r="D268" s="111"/>
      <c r="E268" s="111"/>
      <c r="F268" s="111"/>
      <c r="G268" s="111"/>
      <c r="H268" s="111"/>
      <c r="I268" s="111"/>
      <c r="J268" s="111"/>
      <c r="K268" s="111"/>
      <c r="L268" s="111"/>
      <c r="M268" s="111" t="s">
        <v>365</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366</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06" t="s">
        <v>419</v>
      </c>
      <c r="D269" s="106"/>
      <c r="E269" s="106"/>
      <c r="F269" s="106"/>
      <c r="G269" s="106"/>
      <c r="H269" s="106"/>
      <c r="I269" s="106"/>
      <c r="J269" s="106"/>
      <c r="K269" s="106"/>
      <c r="L269" s="106"/>
      <c r="M269" s="106" t="s">
        <v>422</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407</v>
      </c>
      <c r="AL269" s="108"/>
      <c r="AM269" s="108"/>
      <c r="AN269" s="108"/>
      <c r="AO269" s="108"/>
      <c r="AP269" s="109"/>
      <c r="AQ269" s="110" t="s">
        <v>387</v>
      </c>
      <c r="AR269" s="106"/>
      <c r="AS269" s="106"/>
      <c r="AT269" s="106"/>
      <c r="AU269" s="107" t="s">
        <v>387</v>
      </c>
      <c r="AV269" s="108"/>
      <c r="AW269" s="108"/>
      <c r="AX269" s="109"/>
    </row>
    <row r="270" spans="1:50" ht="24" customHeight="1" x14ac:dyDescent="0.15">
      <c r="A270" s="105">
        <v>2</v>
      </c>
      <c r="B270" s="105">
        <v>1</v>
      </c>
      <c r="C270" s="106" t="s">
        <v>420</v>
      </c>
      <c r="D270" s="106"/>
      <c r="E270" s="106"/>
      <c r="F270" s="106"/>
      <c r="G270" s="106"/>
      <c r="H270" s="106"/>
      <c r="I270" s="106"/>
      <c r="J270" s="106"/>
      <c r="K270" s="106"/>
      <c r="L270" s="106"/>
      <c r="M270" s="106" t="s">
        <v>422</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v>236</v>
      </c>
      <c r="AL270" s="108"/>
      <c r="AM270" s="108"/>
      <c r="AN270" s="108"/>
      <c r="AO270" s="108"/>
      <c r="AP270" s="109"/>
      <c r="AQ270" s="110" t="s">
        <v>387</v>
      </c>
      <c r="AR270" s="106"/>
      <c r="AS270" s="106"/>
      <c r="AT270" s="106"/>
      <c r="AU270" s="107" t="s">
        <v>388</v>
      </c>
      <c r="AV270" s="108"/>
      <c r="AW270" s="108"/>
      <c r="AX270" s="109"/>
    </row>
    <row r="271" spans="1:50" ht="24" customHeight="1" x14ac:dyDescent="0.15">
      <c r="A271" s="105">
        <v>3</v>
      </c>
      <c r="B271" s="105">
        <v>1</v>
      </c>
      <c r="C271" s="106" t="s">
        <v>421</v>
      </c>
      <c r="D271" s="106"/>
      <c r="E271" s="106"/>
      <c r="F271" s="106"/>
      <c r="G271" s="106"/>
      <c r="H271" s="106"/>
      <c r="I271" s="106"/>
      <c r="J271" s="106"/>
      <c r="K271" s="106"/>
      <c r="L271" s="106"/>
      <c r="M271" s="106" t="s">
        <v>422</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v>14</v>
      </c>
      <c r="AL271" s="108"/>
      <c r="AM271" s="108"/>
      <c r="AN271" s="108"/>
      <c r="AO271" s="108"/>
      <c r="AP271" s="109"/>
      <c r="AQ271" s="110" t="s">
        <v>387</v>
      </c>
      <c r="AR271" s="106"/>
      <c r="AS271" s="106"/>
      <c r="AT271" s="106"/>
      <c r="AU271" s="107" t="s">
        <v>387</v>
      </c>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364</v>
      </c>
      <c r="D301" s="111"/>
      <c r="E301" s="111"/>
      <c r="F301" s="111"/>
      <c r="G301" s="111"/>
      <c r="H301" s="111"/>
      <c r="I301" s="111"/>
      <c r="J301" s="111"/>
      <c r="K301" s="111"/>
      <c r="L301" s="111"/>
      <c r="M301" s="111" t="s">
        <v>365</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366</v>
      </c>
      <c r="AL301" s="111"/>
      <c r="AM301" s="111"/>
      <c r="AN301" s="111"/>
      <c r="AO301" s="111"/>
      <c r="AP301" s="111"/>
      <c r="AQ301" s="111" t="s">
        <v>23</v>
      </c>
      <c r="AR301" s="111"/>
      <c r="AS301" s="111"/>
      <c r="AT301" s="111"/>
      <c r="AU301" s="113" t="s">
        <v>24</v>
      </c>
      <c r="AV301" s="114"/>
      <c r="AW301" s="114"/>
      <c r="AX301" s="115"/>
    </row>
    <row r="302" spans="1:50" ht="24" customHeight="1" x14ac:dyDescent="0.15">
      <c r="A302" s="105">
        <v>1</v>
      </c>
      <c r="B302" s="105">
        <v>1</v>
      </c>
      <c r="C302" s="106" t="s">
        <v>423</v>
      </c>
      <c r="D302" s="106"/>
      <c r="E302" s="106"/>
      <c r="F302" s="106"/>
      <c r="G302" s="106"/>
      <c r="H302" s="106"/>
      <c r="I302" s="106"/>
      <c r="J302" s="106"/>
      <c r="K302" s="106"/>
      <c r="L302" s="106"/>
      <c r="M302" s="106" t="s">
        <v>433</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203</v>
      </c>
      <c r="AL302" s="108"/>
      <c r="AM302" s="108"/>
      <c r="AN302" s="108"/>
      <c r="AO302" s="108"/>
      <c r="AP302" s="109"/>
      <c r="AQ302" s="110" t="s">
        <v>386</v>
      </c>
      <c r="AR302" s="106"/>
      <c r="AS302" s="106"/>
      <c r="AT302" s="106"/>
      <c r="AU302" s="107" t="s">
        <v>386</v>
      </c>
      <c r="AV302" s="108"/>
      <c r="AW302" s="108"/>
      <c r="AX302" s="109"/>
    </row>
    <row r="303" spans="1:50" ht="24" customHeight="1" x14ac:dyDescent="0.15">
      <c r="A303" s="105">
        <v>2</v>
      </c>
      <c r="B303" s="105">
        <v>1</v>
      </c>
      <c r="C303" s="106" t="s">
        <v>424</v>
      </c>
      <c r="D303" s="106"/>
      <c r="E303" s="106"/>
      <c r="F303" s="106"/>
      <c r="G303" s="106"/>
      <c r="H303" s="106"/>
      <c r="I303" s="106"/>
      <c r="J303" s="106"/>
      <c r="K303" s="106"/>
      <c r="L303" s="106"/>
      <c r="M303" s="106" t="s">
        <v>433</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v>95</v>
      </c>
      <c r="AL303" s="108"/>
      <c r="AM303" s="108"/>
      <c r="AN303" s="108"/>
      <c r="AO303" s="108"/>
      <c r="AP303" s="109"/>
      <c r="AQ303" s="110" t="s">
        <v>386</v>
      </c>
      <c r="AR303" s="106"/>
      <c r="AS303" s="106"/>
      <c r="AT303" s="106"/>
      <c r="AU303" s="107" t="s">
        <v>386</v>
      </c>
      <c r="AV303" s="108"/>
      <c r="AW303" s="108"/>
      <c r="AX303" s="109"/>
    </row>
    <row r="304" spans="1:50" ht="24" customHeight="1" x14ac:dyDescent="0.15">
      <c r="A304" s="105">
        <v>3</v>
      </c>
      <c r="B304" s="105">
        <v>1</v>
      </c>
      <c r="C304" s="106" t="s">
        <v>425</v>
      </c>
      <c r="D304" s="106"/>
      <c r="E304" s="106"/>
      <c r="F304" s="106"/>
      <c r="G304" s="106"/>
      <c r="H304" s="106"/>
      <c r="I304" s="106"/>
      <c r="J304" s="106"/>
      <c r="K304" s="106"/>
      <c r="L304" s="106"/>
      <c r="M304" s="106" t="s">
        <v>434</v>
      </c>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v>71</v>
      </c>
      <c r="AL304" s="108"/>
      <c r="AM304" s="108"/>
      <c r="AN304" s="108"/>
      <c r="AO304" s="108"/>
      <c r="AP304" s="109"/>
      <c r="AQ304" s="110" t="s">
        <v>386</v>
      </c>
      <c r="AR304" s="106"/>
      <c r="AS304" s="106"/>
      <c r="AT304" s="106"/>
      <c r="AU304" s="107" t="s">
        <v>386</v>
      </c>
      <c r="AV304" s="108"/>
      <c r="AW304" s="108"/>
      <c r="AX304" s="109"/>
    </row>
    <row r="305" spans="1:50" ht="24" customHeight="1" x14ac:dyDescent="0.15">
      <c r="A305" s="105">
        <v>4</v>
      </c>
      <c r="B305" s="105">
        <v>1</v>
      </c>
      <c r="C305" s="106" t="s">
        <v>427</v>
      </c>
      <c r="D305" s="106"/>
      <c r="E305" s="106"/>
      <c r="F305" s="106"/>
      <c r="G305" s="106"/>
      <c r="H305" s="106"/>
      <c r="I305" s="106"/>
      <c r="J305" s="106"/>
      <c r="K305" s="106"/>
      <c r="L305" s="106"/>
      <c r="M305" s="106" t="s">
        <v>433</v>
      </c>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v>56</v>
      </c>
      <c r="AL305" s="108"/>
      <c r="AM305" s="108"/>
      <c r="AN305" s="108"/>
      <c r="AO305" s="108"/>
      <c r="AP305" s="109"/>
      <c r="AQ305" s="110" t="s">
        <v>386</v>
      </c>
      <c r="AR305" s="106"/>
      <c r="AS305" s="106"/>
      <c r="AT305" s="106"/>
      <c r="AU305" s="107" t="s">
        <v>386</v>
      </c>
      <c r="AV305" s="108"/>
      <c r="AW305" s="108"/>
      <c r="AX305" s="109"/>
    </row>
    <row r="306" spans="1:50" ht="24" customHeight="1" x14ac:dyDescent="0.15">
      <c r="A306" s="105">
        <v>5</v>
      </c>
      <c r="B306" s="105">
        <v>1</v>
      </c>
      <c r="C306" s="106" t="s">
        <v>426</v>
      </c>
      <c r="D306" s="106"/>
      <c r="E306" s="106"/>
      <c r="F306" s="106"/>
      <c r="G306" s="106"/>
      <c r="H306" s="106"/>
      <c r="I306" s="106"/>
      <c r="J306" s="106"/>
      <c r="K306" s="106"/>
      <c r="L306" s="106"/>
      <c r="M306" s="106" t="s">
        <v>433</v>
      </c>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v>56</v>
      </c>
      <c r="AL306" s="108"/>
      <c r="AM306" s="108"/>
      <c r="AN306" s="108"/>
      <c r="AO306" s="108"/>
      <c r="AP306" s="109"/>
      <c r="AQ306" s="110" t="s">
        <v>386</v>
      </c>
      <c r="AR306" s="106"/>
      <c r="AS306" s="106"/>
      <c r="AT306" s="106"/>
      <c r="AU306" s="107" t="s">
        <v>386</v>
      </c>
      <c r="AV306" s="108"/>
      <c r="AW306" s="108"/>
      <c r="AX306" s="109"/>
    </row>
    <row r="307" spans="1:50" ht="24" customHeight="1" x14ac:dyDescent="0.15">
      <c r="A307" s="105">
        <v>6</v>
      </c>
      <c r="B307" s="105">
        <v>1</v>
      </c>
      <c r="C307" s="106" t="s">
        <v>429</v>
      </c>
      <c r="D307" s="106"/>
      <c r="E307" s="106"/>
      <c r="F307" s="106"/>
      <c r="G307" s="106"/>
      <c r="H307" s="106"/>
      <c r="I307" s="106"/>
      <c r="J307" s="106"/>
      <c r="K307" s="106"/>
      <c r="L307" s="106"/>
      <c r="M307" s="106" t="s">
        <v>433</v>
      </c>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v>52</v>
      </c>
      <c r="AL307" s="108"/>
      <c r="AM307" s="108"/>
      <c r="AN307" s="108"/>
      <c r="AO307" s="108"/>
      <c r="AP307" s="109"/>
      <c r="AQ307" s="110" t="s">
        <v>386</v>
      </c>
      <c r="AR307" s="106"/>
      <c r="AS307" s="106"/>
      <c r="AT307" s="106"/>
      <c r="AU307" s="107" t="s">
        <v>386</v>
      </c>
      <c r="AV307" s="108"/>
      <c r="AW307" s="108"/>
      <c r="AX307" s="109"/>
    </row>
    <row r="308" spans="1:50" ht="24" customHeight="1" x14ac:dyDescent="0.15">
      <c r="A308" s="105">
        <v>7</v>
      </c>
      <c r="B308" s="105">
        <v>1</v>
      </c>
      <c r="C308" s="106" t="s">
        <v>428</v>
      </c>
      <c r="D308" s="106"/>
      <c r="E308" s="106"/>
      <c r="F308" s="106"/>
      <c r="G308" s="106"/>
      <c r="H308" s="106"/>
      <c r="I308" s="106"/>
      <c r="J308" s="106"/>
      <c r="K308" s="106"/>
      <c r="L308" s="106"/>
      <c r="M308" s="106" t="s">
        <v>433</v>
      </c>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v>45</v>
      </c>
      <c r="AL308" s="108"/>
      <c r="AM308" s="108"/>
      <c r="AN308" s="108"/>
      <c r="AO308" s="108"/>
      <c r="AP308" s="109"/>
      <c r="AQ308" s="110" t="s">
        <v>386</v>
      </c>
      <c r="AR308" s="106"/>
      <c r="AS308" s="106"/>
      <c r="AT308" s="106"/>
      <c r="AU308" s="107" t="s">
        <v>386</v>
      </c>
      <c r="AV308" s="108"/>
      <c r="AW308" s="108"/>
      <c r="AX308" s="109"/>
    </row>
    <row r="309" spans="1:50" ht="24" customHeight="1" x14ac:dyDescent="0.15">
      <c r="A309" s="105">
        <v>8</v>
      </c>
      <c r="B309" s="105">
        <v>1</v>
      </c>
      <c r="C309" s="106" t="s">
        <v>431</v>
      </c>
      <c r="D309" s="106"/>
      <c r="E309" s="106"/>
      <c r="F309" s="106"/>
      <c r="G309" s="106"/>
      <c r="H309" s="106"/>
      <c r="I309" s="106"/>
      <c r="J309" s="106"/>
      <c r="K309" s="106"/>
      <c r="L309" s="106"/>
      <c r="M309" s="106" t="s">
        <v>460</v>
      </c>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v>33</v>
      </c>
      <c r="AL309" s="108"/>
      <c r="AM309" s="108"/>
      <c r="AN309" s="108"/>
      <c r="AO309" s="108"/>
      <c r="AP309" s="109"/>
      <c r="AQ309" s="110" t="s">
        <v>386</v>
      </c>
      <c r="AR309" s="106"/>
      <c r="AS309" s="106"/>
      <c r="AT309" s="106"/>
      <c r="AU309" s="107" t="s">
        <v>386</v>
      </c>
      <c r="AV309" s="108"/>
      <c r="AW309" s="108"/>
      <c r="AX309" s="109"/>
    </row>
    <row r="310" spans="1:50" ht="24" customHeight="1" x14ac:dyDescent="0.15">
      <c r="A310" s="105">
        <v>9</v>
      </c>
      <c r="B310" s="105">
        <v>1</v>
      </c>
      <c r="C310" s="106" t="s">
        <v>430</v>
      </c>
      <c r="D310" s="106"/>
      <c r="E310" s="106"/>
      <c r="F310" s="106"/>
      <c r="G310" s="106"/>
      <c r="H310" s="106"/>
      <c r="I310" s="106"/>
      <c r="J310" s="106"/>
      <c r="K310" s="106"/>
      <c r="L310" s="106"/>
      <c r="M310" s="106" t="s">
        <v>434</v>
      </c>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v>27</v>
      </c>
      <c r="AL310" s="108"/>
      <c r="AM310" s="108"/>
      <c r="AN310" s="108"/>
      <c r="AO310" s="108"/>
      <c r="AP310" s="109"/>
      <c r="AQ310" s="110" t="s">
        <v>386</v>
      </c>
      <c r="AR310" s="106"/>
      <c r="AS310" s="106"/>
      <c r="AT310" s="106"/>
      <c r="AU310" s="107" t="s">
        <v>386</v>
      </c>
      <c r="AV310" s="108"/>
      <c r="AW310" s="108"/>
      <c r="AX310" s="109"/>
    </row>
    <row r="311" spans="1:50" ht="24" customHeight="1" x14ac:dyDescent="0.15">
      <c r="A311" s="105">
        <v>10</v>
      </c>
      <c r="B311" s="105">
        <v>1</v>
      </c>
      <c r="C311" s="106" t="s">
        <v>432</v>
      </c>
      <c r="D311" s="106"/>
      <c r="E311" s="106"/>
      <c r="F311" s="106"/>
      <c r="G311" s="106"/>
      <c r="H311" s="106"/>
      <c r="I311" s="106"/>
      <c r="J311" s="106"/>
      <c r="K311" s="106"/>
      <c r="L311" s="106"/>
      <c r="M311" s="106" t="s">
        <v>434</v>
      </c>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v>5</v>
      </c>
      <c r="AL311" s="108"/>
      <c r="AM311" s="108"/>
      <c r="AN311" s="108"/>
      <c r="AO311" s="108"/>
      <c r="AP311" s="109"/>
      <c r="AQ311" s="110" t="s">
        <v>386</v>
      </c>
      <c r="AR311" s="106"/>
      <c r="AS311" s="106"/>
      <c r="AT311" s="106"/>
      <c r="AU311" s="107" t="s">
        <v>386</v>
      </c>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5"/>
      <c r="B334" s="105"/>
      <c r="C334" s="111" t="s">
        <v>364</v>
      </c>
      <c r="D334" s="111"/>
      <c r="E334" s="111"/>
      <c r="F334" s="111"/>
      <c r="G334" s="111"/>
      <c r="H334" s="111"/>
      <c r="I334" s="111"/>
      <c r="J334" s="111"/>
      <c r="K334" s="111"/>
      <c r="L334" s="111"/>
      <c r="M334" s="111" t="s">
        <v>365</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366</v>
      </c>
      <c r="AL334" s="111"/>
      <c r="AM334" s="111"/>
      <c r="AN334" s="111"/>
      <c r="AO334" s="111"/>
      <c r="AP334" s="111"/>
      <c r="AQ334" s="111" t="s">
        <v>23</v>
      </c>
      <c r="AR334" s="111"/>
      <c r="AS334" s="111"/>
      <c r="AT334" s="111"/>
      <c r="AU334" s="113" t="s">
        <v>24</v>
      </c>
      <c r="AV334" s="114"/>
      <c r="AW334" s="114"/>
      <c r="AX334" s="115"/>
    </row>
    <row r="335" spans="1:50" ht="24" customHeight="1" x14ac:dyDescent="0.15">
      <c r="A335" s="105">
        <v>1</v>
      </c>
      <c r="B335" s="105">
        <v>1</v>
      </c>
      <c r="C335" s="116" t="s">
        <v>435</v>
      </c>
      <c r="D335" s="117"/>
      <c r="E335" s="117"/>
      <c r="F335" s="117"/>
      <c r="G335" s="117"/>
      <c r="H335" s="117"/>
      <c r="I335" s="117"/>
      <c r="J335" s="117"/>
      <c r="K335" s="117"/>
      <c r="L335" s="118"/>
      <c r="M335" s="106" t="s">
        <v>445</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95</v>
      </c>
      <c r="AL335" s="108"/>
      <c r="AM335" s="108"/>
      <c r="AN335" s="108"/>
      <c r="AO335" s="108"/>
      <c r="AP335" s="109"/>
      <c r="AQ335" s="110"/>
      <c r="AR335" s="106"/>
      <c r="AS335" s="106"/>
      <c r="AT335" s="106"/>
      <c r="AU335" s="107"/>
      <c r="AV335" s="108"/>
      <c r="AW335" s="108"/>
      <c r="AX335" s="109"/>
    </row>
    <row r="336" spans="1:50" ht="24" customHeight="1" x14ac:dyDescent="0.15">
      <c r="A336" s="105">
        <v>2</v>
      </c>
      <c r="B336" s="105">
        <v>1</v>
      </c>
      <c r="C336" s="116" t="s">
        <v>437</v>
      </c>
      <c r="D336" s="117"/>
      <c r="E336" s="117"/>
      <c r="F336" s="117"/>
      <c r="G336" s="117"/>
      <c r="H336" s="117"/>
      <c r="I336" s="117"/>
      <c r="J336" s="117"/>
      <c r="K336" s="117"/>
      <c r="L336" s="118"/>
      <c r="M336" s="106" t="s">
        <v>445</v>
      </c>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v>56</v>
      </c>
      <c r="AL336" s="108"/>
      <c r="AM336" s="108"/>
      <c r="AN336" s="108"/>
      <c r="AO336" s="108"/>
      <c r="AP336" s="109"/>
      <c r="AQ336" s="110"/>
      <c r="AR336" s="106"/>
      <c r="AS336" s="106"/>
      <c r="AT336" s="106"/>
      <c r="AU336" s="107"/>
      <c r="AV336" s="108"/>
      <c r="AW336" s="108"/>
      <c r="AX336" s="109"/>
    </row>
    <row r="337" spans="1:50" ht="24" customHeight="1" x14ac:dyDescent="0.15">
      <c r="A337" s="105">
        <v>3</v>
      </c>
      <c r="B337" s="105">
        <v>1</v>
      </c>
      <c r="C337" s="116" t="s">
        <v>436</v>
      </c>
      <c r="D337" s="117"/>
      <c r="E337" s="117"/>
      <c r="F337" s="117"/>
      <c r="G337" s="117"/>
      <c r="H337" s="117"/>
      <c r="I337" s="117"/>
      <c r="J337" s="117"/>
      <c r="K337" s="117"/>
      <c r="L337" s="118"/>
      <c r="M337" s="106" t="s">
        <v>445</v>
      </c>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v>56</v>
      </c>
      <c r="AL337" s="108"/>
      <c r="AM337" s="108"/>
      <c r="AN337" s="108"/>
      <c r="AO337" s="108"/>
      <c r="AP337" s="109"/>
      <c r="AQ337" s="110"/>
      <c r="AR337" s="106"/>
      <c r="AS337" s="106"/>
      <c r="AT337" s="106"/>
      <c r="AU337" s="107"/>
      <c r="AV337" s="108"/>
      <c r="AW337" s="108"/>
      <c r="AX337" s="109"/>
    </row>
    <row r="338" spans="1:50" ht="24" customHeight="1" x14ac:dyDescent="0.15">
      <c r="A338" s="105">
        <v>4</v>
      </c>
      <c r="B338" s="105">
        <v>1</v>
      </c>
      <c r="C338" s="116" t="s">
        <v>438</v>
      </c>
      <c r="D338" s="117"/>
      <c r="E338" s="117"/>
      <c r="F338" s="117"/>
      <c r="G338" s="117"/>
      <c r="H338" s="117"/>
      <c r="I338" s="117"/>
      <c r="J338" s="117"/>
      <c r="K338" s="117"/>
      <c r="L338" s="118"/>
      <c r="M338" s="106" t="s">
        <v>445</v>
      </c>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v>54</v>
      </c>
      <c r="AL338" s="108"/>
      <c r="AM338" s="108"/>
      <c r="AN338" s="108"/>
      <c r="AO338" s="108"/>
      <c r="AP338" s="109"/>
      <c r="AQ338" s="110"/>
      <c r="AR338" s="106"/>
      <c r="AS338" s="106"/>
      <c r="AT338" s="106"/>
      <c r="AU338" s="107"/>
      <c r="AV338" s="108"/>
      <c r="AW338" s="108"/>
      <c r="AX338" s="109"/>
    </row>
    <row r="339" spans="1:50" ht="24" customHeight="1" x14ac:dyDescent="0.15">
      <c r="A339" s="105">
        <v>5</v>
      </c>
      <c r="B339" s="105">
        <v>1</v>
      </c>
      <c r="C339" s="116" t="s">
        <v>439</v>
      </c>
      <c r="D339" s="117"/>
      <c r="E339" s="117"/>
      <c r="F339" s="117"/>
      <c r="G339" s="117"/>
      <c r="H339" s="117"/>
      <c r="I339" s="117"/>
      <c r="J339" s="117"/>
      <c r="K339" s="117"/>
      <c r="L339" s="118"/>
      <c r="M339" s="106" t="s">
        <v>445</v>
      </c>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v>50</v>
      </c>
      <c r="AL339" s="108"/>
      <c r="AM339" s="108"/>
      <c r="AN339" s="108"/>
      <c r="AO339" s="108"/>
      <c r="AP339" s="109"/>
      <c r="AQ339" s="110"/>
      <c r="AR339" s="106"/>
      <c r="AS339" s="106"/>
      <c r="AT339" s="106"/>
      <c r="AU339" s="107"/>
      <c r="AV339" s="108"/>
      <c r="AW339" s="108"/>
      <c r="AX339" s="109"/>
    </row>
    <row r="340" spans="1:50" ht="24" customHeight="1" x14ac:dyDescent="0.15">
      <c r="A340" s="105">
        <v>6</v>
      </c>
      <c r="B340" s="105">
        <v>1</v>
      </c>
      <c r="C340" s="116" t="s">
        <v>440</v>
      </c>
      <c r="D340" s="117"/>
      <c r="E340" s="117"/>
      <c r="F340" s="117"/>
      <c r="G340" s="117"/>
      <c r="H340" s="117"/>
      <c r="I340" s="117"/>
      <c r="J340" s="117"/>
      <c r="K340" s="117"/>
      <c r="L340" s="118"/>
      <c r="M340" s="106" t="s">
        <v>445</v>
      </c>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v>48</v>
      </c>
      <c r="AL340" s="108"/>
      <c r="AM340" s="108"/>
      <c r="AN340" s="108"/>
      <c r="AO340" s="108"/>
      <c r="AP340" s="109"/>
      <c r="AQ340" s="110"/>
      <c r="AR340" s="106"/>
      <c r="AS340" s="106"/>
      <c r="AT340" s="106"/>
      <c r="AU340" s="107"/>
      <c r="AV340" s="108"/>
      <c r="AW340" s="108"/>
      <c r="AX340" s="109"/>
    </row>
    <row r="341" spans="1:50" ht="24" customHeight="1" x14ac:dyDescent="0.15">
      <c r="A341" s="105">
        <v>7</v>
      </c>
      <c r="B341" s="105">
        <v>1</v>
      </c>
      <c r="C341" s="116" t="s">
        <v>441</v>
      </c>
      <c r="D341" s="117"/>
      <c r="E341" s="117"/>
      <c r="F341" s="117"/>
      <c r="G341" s="117"/>
      <c r="H341" s="117"/>
      <c r="I341" s="117"/>
      <c r="J341" s="117"/>
      <c r="K341" s="117"/>
      <c r="L341" s="118"/>
      <c r="M341" s="106" t="s">
        <v>445</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v>35</v>
      </c>
      <c r="AL341" s="108"/>
      <c r="AM341" s="108"/>
      <c r="AN341" s="108"/>
      <c r="AO341" s="108"/>
      <c r="AP341" s="109"/>
      <c r="AQ341" s="110"/>
      <c r="AR341" s="106"/>
      <c r="AS341" s="106"/>
      <c r="AT341" s="106"/>
      <c r="AU341" s="107"/>
      <c r="AV341" s="108"/>
      <c r="AW341" s="108"/>
      <c r="AX341" s="109"/>
    </row>
    <row r="342" spans="1:50" ht="24" customHeight="1" x14ac:dyDescent="0.15">
      <c r="A342" s="105">
        <v>8</v>
      </c>
      <c r="B342" s="105">
        <v>1</v>
      </c>
      <c r="C342" s="116" t="s">
        <v>443</v>
      </c>
      <c r="D342" s="117"/>
      <c r="E342" s="117"/>
      <c r="F342" s="117"/>
      <c r="G342" s="117"/>
      <c r="H342" s="117"/>
      <c r="I342" s="117"/>
      <c r="J342" s="117"/>
      <c r="K342" s="117"/>
      <c r="L342" s="118"/>
      <c r="M342" s="106" t="s">
        <v>445</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v>33</v>
      </c>
      <c r="AL342" s="108"/>
      <c r="AM342" s="108"/>
      <c r="AN342" s="108"/>
      <c r="AO342" s="108"/>
      <c r="AP342" s="109"/>
      <c r="AQ342" s="110"/>
      <c r="AR342" s="106"/>
      <c r="AS342" s="106"/>
      <c r="AT342" s="106"/>
      <c r="AU342" s="107"/>
      <c r="AV342" s="108"/>
      <c r="AW342" s="108"/>
      <c r="AX342" s="109"/>
    </row>
    <row r="343" spans="1:50" ht="24" customHeight="1" x14ac:dyDescent="0.15">
      <c r="A343" s="105">
        <v>9</v>
      </c>
      <c r="B343" s="105">
        <v>1</v>
      </c>
      <c r="C343" s="116" t="s">
        <v>442</v>
      </c>
      <c r="D343" s="117"/>
      <c r="E343" s="117"/>
      <c r="F343" s="117"/>
      <c r="G343" s="117"/>
      <c r="H343" s="117"/>
      <c r="I343" s="117"/>
      <c r="J343" s="117"/>
      <c r="K343" s="117"/>
      <c r="L343" s="118"/>
      <c r="M343" s="106" t="s">
        <v>445</v>
      </c>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v>27</v>
      </c>
      <c r="AL343" s="108"/>
      <c r="AM343" s="108"/>
      <c r="AN343" s="108"/>
      <c r="AO343" s="108"/>
      <c r="AP343" s="109"/>
      <c r="AQ343" s="110"/>
      <c r="AR343" s="106"/>
      <c r="AS343" s="106"/>
      <c r="AT343" s="106"/>
      <c r="AU343" s="107"/>
      <c r="AV343" s="108"/>
      <c r="AW343" s="108"/>
      <c r="AX343" s="109"/>
    </row>
    <row r="344" spans="1:50" ht="24" customHeight="1" x14ac:dyDescent="0.15">
      <c r="A344" s="105">
        <v>10</v>
      </c>
      <c r="B344" s="105">
        <v>1</v>
      </c>
      <c r="C344" s="116" t="s">
        <v>444</v>
      </c>
      <c r="D344" s="117"/>
      <c r="E344" s="117"/>
      <c r="F344" s="117"/>
      <c r="G344" s="117"/>
      <c r="H344" s="117"/>
      <c r="I344" s="117"/>
      <c r="J344" s="117"/>
      <c r="K344" s="117"/>
      <c r="L344" s="118"/>
      <c r="M344" s="106" t="s">
        <v>445</v>
      </c>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v>26</v>
      </c>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364</v>
      </c>
      <c r="D367" s="111"/>
      <c r="E367" s="111"/>
      <c r="F367" s="111"/>
      <c r="G367" s="111"/>
      <c r="H367" s="111"/>
      <c r="I367" s="111"/>
      <c r="J367" s="111"/>
      <c r="K367" s="111"/>
      <c r="L367" s="111"/>
      <c r="M367" s="111" t="s">
        <v>365</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366</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364</v>
      </c>
      <c r="D400" s="111"/>
      <c r="E400" s="111"/>
      <c r="F400" s="111"/>
      <c r="G400" s="111"/>
      <c r="H400" s="111"/>
      <c r="I400" s="111"/>
      <c r="J400" s="111"/>
      <c r="K400" s="111"/>
      <c r="L400" s="111"/>
      <c r="M400" s="111" t="s">
        <v>365</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366</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364</v>
      </c>
      <c r="D433" s="111"/>
      <c r="E433" s="111"/>
      <c r="F433" s="111"/>
      <c r="G433" s="111"/>
      <c r="H433" s="111"/>
      <c r="I433" s="111"/>
      <c r="J433" s="111"/>
      <c r="K433" s="111"/>
      <c r="L433" s="111"/>
      <c r="M433" s="111" t="s">
        <v>365</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366</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364</v>
      </c>
      <c r="D466" s="111"/>
      <c r="E466" s="111"/>
      <c r="F466" s="111"/>
      <c r="G466" s="111"/>
      <c r="H466" s="111"/>
      <c r="I466" s="111"/>
      <c r="J466" s="111"/>
      <c r="K466" s="111"/>
      <c r="L466" s="111"/>
      <c r="M466" s="111" t="s">
        <v>365</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366</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84" t="s">
        <v>322</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7">
      <formula>IF(RIGHT(TEXT(P14,"0.#"),1)=".",FALSE,TRUE)</formula>
    </cfRule>
    <cfRule type="expression" dxfId="206" priority="548">
      <formula>IF(RIGHT(TEXT(P14,"0.#"),1)=".",TRUE,FALSE)</formula>
    </cfRule>
  </conditionalFormatting>
  <conditionalFormatting sqref="AE23:AI23">
    <cfRule type="expression" dxfId="205" priority="537">
      <formula>IF(RIGHT(TEXT(AE23,"0.#"),1)=".",FALSE,TRUE)</formula>
    </cfRule>
    <cfRule type="expression" dxfId="204" priority="538">
      <formula>IF(RIGHT(TEXT(AE23,"0.#"),1)=".",TRUE,FALSE)</formula>
    </cfRule>
  </conditionalFormatting>
  <conditionalFormatting sqref="AE69:AX69">
    <cfRule type="expression" dxfId="203" priority="469">
      <formula>IF(RIGHT(TEXT(AE69,"0.#"),1)=".",FALSE,TRUE)</formula>
    </cfRule>
    <cfRule type="expression" dxfId="202" priority="470">
      <formula>IF(RIGHT(TEXT(AE69,"0.#"),1)=".",TRUE,FALSE)</formula>
    </cfRule>
  </conditionalFormatting>
  <conditionalFormatting sqref="AE83:AI83">
    <cfRule type="expression" dxfId="201" priority="451">
      <formula>IF(RIGHT(TEXT(AE83,"0.#"),1)=".",FALSE,TRUE)</formula>
    </cfRule>
    <cfRule type="expression" dxfId="200" priority="452">
      <formula>IF(RIGHT(TEXT(AE83,"0.#"),1)=".",TRUE,FALSE)</formula>
    </cfRule>
  </conditionalFormatting>
  <conditionalFormatting sqref="AJ83:AX83">
    <cfRule type="expression" dxfId="199" priority="449">
      <formula>IF(RIGHT(TEXT(AJ83,"0.#"),1)=".",FALSE,TRUE)</formula>
    </cfRule>
    <cfRule type="expression" dxfId="198" priority="450">
      <formula>IF(RIGHT(TEXT(AJ83,"0.#"),1)=".",TRUE,FALSE)</formula>
    </cfRule>
  </conditionalFormatting>
  <conditionalFormatting sqref="L99">
    <cfRule type="expression" dxfId="197" priority="429">
      <formula>IF(RIGHT(TEXT(L99,"0.#"),1)=".",FALSE,TRUE)</formula>
    </cfRule>
    <cfRule type="expression" dxfId="196" priority="430">
      <formula>IF(RIGHT(TEXT(L99,"0.#"),1)=".",TRUE,FALSE)</formula>
    </cfRule>
  </conditionalFormatting>
  <conditionalFormatting sqref="L104">
    <cfRule type="expression" dxfId="195" priority="427">
      <formula>IF(RIGHT(TEXT(L104,"0.#"),1)=".",FALSE,TRUE)</formula>
    </cfRule>
    <cfRule type="expression" dxfId="194" priority="428">
      <formula>IF(RIGHT(TEXT(L104,"0.#"),1)=".",TRUE,FALSE)</formula>
    </cfRule>
  </conditionalFormatting>
  <conditionalFormatting sqref="R104">
    <cfRule type="expression" dxfId="193" priority="425">
      <formula>IF(RIGHT(TEXT(R104,"0.#"),1)=".",FALSE,TRUE)</formula>
    </cfRule>
    <cfRule type="expression" dxfId="192" priority="426">
      <formula>IF(RIGHT(TEXT(R104,"0.#"),1)=".",TRUE,FALSE)</formula>
    </cfRule>
  </conditionalFormatting>
  <conditionalFormatting sqref="P18:AX18">
    <cfRule type="expression" dxfId="191" priority="423">
      <formula>IF(RIGHT(TEXT(P18,"0.#"),1)=".",FALSE,TRUE)</formula>
    </cfRule>
    <cfRule type="expression" dxfId="190" priority="424">
      <formula>IF(RIGHT(TEXT(P18,"0.#"),1)=".",TRUE,FALSE)</formula>
    </cfRule>
  </conditionalFormatting>
  <conditionalFormatting sqref="Y181">
    <cfRule type="expression" dxfId="189" priority="419">
      <formula>IF(RIGHT(TEXT(Y181,"0.#"),1)=".",FALSE,TRUE)</formula>
    </cfRule>
    <cfRule type="expression" dxfId="188" priority="420">
      <formula>IF(RIGHT(TEXT(Y181,"0.#"),1)=".",TRUE,FALSE)</formula>
    </cfRule>
  </conditionalFormatting>
  <conditionalFormatting sqref="Y190">
    <cfRule type="expression" dxfId="187" priority="415">
      <formula>IF(RIGHT(TEXT(Y190,"0.#"),1)=".",FALSE,TRUE)</formula>
    </cfRule>
    <cfRule type="expression" dxfId="186" priority="416">
      <formula>IF(RIGHT(TEXT(Y190,"0.#"),1)=".",TRUE,FALSE)</formula>
    </cfRule>
  </conditionalFormatting>
  <conditionalFormatting sqref="AK236">
    <cfRule type="expression" dxfId="185" priority="337">
      <formula>IF(RIGHT(TEXT(AK236,"0.#"),1)=".",FALSE,TRUE)</formula>
    </cfRule>
    <cfRule type="expression" dxfId="184" priority="338">
      <formula>IF(RIGHT(TEXT(AK236,"0.#"),1)=".",TRUE,FALSE)</formula>
    </cfRule>
  </conditionalFormatting>
  <conditionalFormatting sqref="AE54:AI54">
    <cfRule type="expression" dxfId="183" priority="287">
      <formula>IF(RIGHT(TEXT(AE54,"0.#"),1)=".",FALSE,TRUE)</formula>
    </cfRule>
    <cfRule type="expression" dxfId="182" priority="288">
      <formula>IF(RIGHT(TEXT(AE54,"0.#"),1)=".",TRUE,FALSE)</formula>
    </cfRule>
  </conditionalFormatting>
  <conditionalFormatting sqref="P16:AQ17 P15:AX15 P13:AX13">
    <cfRule type="expression" dxfId="181" priority="245">
      <formula>IF(RIGHT(TEXT(P13,"0.#"),1)=".",FALSE,TRUE)</formula>
    </cfRule>
    <cfRule type="expression" dxfId="180" priority="246">
      <formula>IF(RIGHT(TEXT(P13,"0.#"),1)=".",TRUE,FALSE)</formula>
    </cfRule>
  </conditionalFormatting>
  <conditionalFormatting sqref="P19:AJ19">
    <cfRule type="expression" dxfId="179" priority="243">
      <formula>IF(RIGHT(TEXT(P19,"0.#"),1)=".",FALSE,TRUE)</formula>
    </cfRule>
    <cfRule type="expression" dxfId="178" priority="244">
      <formula>IF(RIGHT(TEXT(P19,"0.#"),1)=".",TRUE,FALSE)</formula>
    </cfRule>
  </conditionalFormatting>
  <conditionalFormatting sqref="AE55:AX55 AJ54:AS54">
    <cfRule type="expression" dxfId="177" priority="239">
      <formula>IF(RIGHT(TEXT(AE54,"0.#"),1)=".",FALSE,TRUE)</formula>
    </cfRule>
    <cfRule type="expression" dxfId="176" priority="240">
      <formula>IF(RIGHT(TEXT(AE54,"0.#"),1)=".",TRUE,FALSE)</formula>
    </cfRule>
  </conditionalFormatting>
  <conditionalFormatting sqref="AE68:AS68">
    <cfRule type="expression" dxfId="175" priority="235">
      <formula>IF(RIGHT(TEXT(AE68,"0.#"),1)=".",FALSE,TRUE)</formula>
    </cfRule>
    <cfRule type="expression" dxfId="174" priority="236">
      <formula>IF(RIGHT(TEXT(AE68,"0.#"),1)=".",TRUE,FALSE)</formula>
    </cfRule>
  </conditionalFormatting>
  <conditionalFormatting sqref="AE95:AI95 AE92:AI92 AE89:AI89 AE86:AI86">
    <cfRule type="expression" dxfId="173" priority="233">
      <formula>IF(RIGHT(TEXT(AE86,"0.#"),1)=".",FALSE,TRUE)</formula>
    </cfRule>
    <cfRule type="expression" dxfId="172" priority="234">
      <formula>IF(RIGHT(TEXT(AE86,"0.#"),1)=".",TRUE,FALSE)</formula>
    </cfRule>
  </conditionalFormatting>
  <conditionalFormatting sqref="AJ95:AX95 AJ92:AX92 AJ89:AX89 AJ86:AX86">
    <cfRule type="expression" dxfId="171" priority="231">
      <formula>IF(RIGHT(TEXT(AJ86,"0.#"),1)=".",FALSE,TRUE)</formula>
    </cfRule>
    <cfRule type="expression" dxfId="170" priority="232">
      <formula>IF(RIGHT(TEXT(AJ86,"0.#"),1)=".",TRUE,FALSE)</formula>
    </cfRule>
  </conditionalFormatting>
  <conditionalFormatting sqref="L100:L103 L98">
    <cfRule type="expression" dxfId="169" priority="229">
      <formula>IF(RIGHT(TEXT(L98,"0.#"),1)=".",FALSE,TRUE)</formula>
    </cfRule>
    <cfRule type="expression" dxfId="168" priority="230">
      <formula>IF(RIGHT(TEXT(L98,"0.#"),1)=".",TRUE,FALSE)</formula>
    </cfRule>
  </conditionalFormatting>
  <conditionalFormatting sqref="R98">
    <cfRule type="expression" dxfId="167" priority="225">
      <formula>IF(RIGHT(TEXT(R98,"0.#"),1)=".",FALSE,TRUE)</formula>
    </cfRule>
    <cfRule type="expression" dxfId="166" priority="226">
      <formula>IF(RIGHT(TEXT(R98,"0.#"),1)=".",TRUE,FALSE)</formula>
    </cfRule>
  </conditionalFormatting>
  <conditionalFormatting sqref="R99:R103">
    <cfRule type="expression" dxfId="165" priority="223">
      <formula>IF(RIGHT(TEXT(R99,"0.#"),1)=".",FALSE,TRUE)</formula>
    </cfRule>
    <cfRule type="expression" dxfId="164" priority="224">
      <formula>IF(RIGHT(TEXT(R99,"0.#"),1)=".",TRUE,FALSE)</formula>
    </cfRule>
  </conditionalFormatting>
  <conditionalFormatting sqref="Y182:Y189 Y180">
    <cfRule type="expression" dxfId="163" priority="221">
      <formula>IF(RIGHT(TEXT(Y180,"0.#"),1)=".",FALSE,TRUE)</formula>
    </cfRule>
    <cfRule type="expression" dxfId="162" priority="222">
      <formula>IF(RIGHT(TEXT(Y180,"0.#"),1)=".",TRUE,FALSE)</formula>
    </cfRule>
  </conditionalFormatting>
  <conditionalFormatting sqref="AU181">
    <cfRule type="expression" dxfId="161" priority="219">
      <formula>IF(RIGHT(TEXT(AU181,"0.#"),1)=".",FALSE,TRUE)</formula>
    </cfRule>
    <cfRule type="expression" dxfId="160" priority="220">
      <formula>IF(RIGHT(TEXT(AU181,"0.#"),1)=".",TRUE,FALSE)</formula>
    </cfRule>
  </conditionalFormatting>
  <conditionalFormatting sqref="AU190">
    <cfRule type="expression" dxfId="159" priority="217">
      <formula>IF(RIGHT(TEXT(AU190,"0.#"),1)=".",FALSE,TRUE)</formula>
    </cfRule>
    <cfRule type="expression" dxfId="158" priority="218">
      <formula>IF(RIGHT(TEXT(AU190,"0.#"),1)=".",TRUE,FALSE)</formula>
    </cfRule>
  </conditionalFormatting>
  <conditionalFormatting sqref="AU182:AU189 AU180">
    <cfRule type="expression" dxfId="157" priority="215">
      <formula>IF(RIGHT(TEXT(AU180,"0.#"),1)=".",FALSE,TRUE)</formula>
    </cfRule>
    <cfRule type="expression" dxfId="156" priority="216">
      <formula>IF(RIGHT(TEXT(AU180,"0.#"),1)=".",TRUE,FALSE)</formula>
    </cfRule>
  </conditionalFormatting>
  <conditionalFormatting sqref="Y220 Y207 Y194">
    <cfRule type="expression" dxfId="155" priority="201">
      <formula>IF(RIGHT(TEXT(Y194,"0.#"),1)=".",FALSE,TRUE)</formula>
    </cfRule>
    <cfRule type="expression" dxfId="154" priority="202">
      <formula>IF(RIGHT(TEXT(Y194,"0.#"),1)=".",TRUE,FALSE)</formula>
    </cfRule>
  </conditionalFormatting>
  <conditionalFormatting sqref="Y229 Y216 Y203">
    <cfRule type="expression" dxfId="153" priority="199">
      <formula>IF(RIGHT(TEXT(Y203,"0.#"),1)=".",FALSE,TRUE)</formula>
    </cfRule>
    <cfRule type="expression" dxfId="152" priority="200">
      <formula>IF(RIGHT(TEXT(Y203,"0.#"),1)=".",TRUE,FALSE)</formula>
    </cfRule>
  </conditionalFormatting>
  <conditionalFormatting sqref="Y221:Y228 Y219 Y208:Y215 Y206 Y195:Y202 Y193">
    <cfRule type="expression" dxfId="151" priority="197">
      <formula>IF(RIGHT(TEXT(Y193,"0.#"),1)=".",FALSE,TRUE)</formula>
    </cfRule>
    <cfRule type="expression" dxfId="150" priority="198">
      <formula>IF(RIGHT(TEXT(Y193,"0.#"),1)=".",TRUE,FALSE)</formula>
    </cfRule>
  </conditionalFormatting>
  <conditionalFormatting sqref="AU220 AU207 AU194">
    <cfRule type="expression" dxfId="149" priority="195">
      <formula>IF(RIGHT(TEXT(AU194,"0.#"),1)=".",FALSE,TRUE)</formula>
    </cfRule>
    <cfRule type="expression" dxfId="148" priority="196">
      <formula>IF(RIGHT(TEXT(AU194,"0.#"),1)=".",TRUE,FALSE)</formula>
    </cfRule>
  </conditionalFormatting>
  <conditionalFormatting sqref="AU229 AU216 AU203">
    <cfRule type="expression" dxfId="147" priority="193">
      <formula>IF(RIGHT(TEXT(AU203,"0.#"),1)=".",FALSE,TRUE)</formula>
    </cfRule>
    <cfRule type="expression" dxfId="146" priority="194">
      <formula>IF(RIGHT(TEXT(AU203,"0.#"),1)=".",TRUE,FALSE)</formula>
    </cfRule>
  </conditionalFormatting>
  <conditionalFormatting sqref="AU221:AU228 AU219 AU208:AU215 AU206 AU195:AU202 AU193">
    <cfRule type="expression" dxfId="145" priority="191">
      <formula>IF(RIGHT(TEXT(AU193,"0.#"),1)=".",FALSE,TRUE)</formula>
    </cfRule>
    <cfRule type="expression" dxfId="144" priority="192">
      <formula>IF(RIGHT(TEXT(AU193,"0.#"),1)=".",TRUE,FALSE)</formula>
    </cfRule>
  </conditionalFormatting>
  <conditionalFormatting sqref="AE56:AI56">
    <cfRule type="expression" dxfId="143" priority="165">
      <formula>IF(AND(AE56&gt;=0, RIGHT(TEXT(AE56,"0.#"),1)&lt;&gt;"."),TRUE,FALSE)</formula>
    </cfRule>
    <cfRule type="expression" dxfId="142" priority="166">
      <formula>IF(AND(AE56&gt;=0, RIGHT(TEXT(AE56,"0.#"),1)="."),TRUE,FALSE)</formula>
    </cfRule>
    <cfRule type="expression" dxfId="141" priority="167">
      <formula>IF(AND(AE56&lt;0, RIGHT(TEXT(AE56,"0.#"),1)&lt;&gt;"."),TRUE,FALSE)</formula>
    </cfRule>
    <cfRule type="expression" dxfId="140" priority="168">
      <formula>IF(AND(AE56&lt;0, RIGHT(TEXT(AE56,"0.#"),1)="."),TRUE,FALSE)</formula>
    </cfRule>
  </conditionalFormatting>
  <conditionalFormatting sqref="AJ56:AS56">
    <cfRule type="expression" dxfId="139" priority="161">
      <formula>IF(AND(AJ56&gt;=0, RIGHT(TEXT(AJ56,"0.#"),1)&lt;&gt;"."),TRUE,FALSE)</formula>
    </cfRule>
    <cfRule type="expression" dxfId="138" priority="162">
      <formula>IF(AND(AJ56&gt;=0, RIGHT(TEXT(AJ56,"0.#"),1)="."),TRUE,FALSE)</formula>
    </cfRule>
    <cfRule type="expression" dxfId="137" priority="163">
      <formula>IF(AND(AJ56&lt;0, RIGHT(TEXT(AJ56,"0.#"),1)&lt;&gt;"."),TRUE,FALSE)</formula>
    </cfRule>
    <cfRule type="expression" dxfId="136" priority="164">
      <formula>IF(AND(AJ56&lt;0, RIGHT(TEXT(AJ56,"0.#"),1)="."),TRUE,FALSE)</formula>
    </cfRule>
  </conditionalFormatting>
  <conditionalFormatting sqref="AK237:AK265">
    <cfRule type="expression" dxfId="135" priority="149">
      <formula>IF(RIGHT(TEXT(AK237,"0.#"),1)=".",FALSE,TRUE)</formula>
    </cfRule>
    <cfRule type="expression" dxfId="134" priority="150">
      <formula>IF(RIGHT(TEXT(AK237,"0.#"),1)=".",TRUE,FALSE)</formula>
    </cfRule>
  </conditionalFormatting>
  <conditionalFormatting sqref="AU237:AX265">
    <cfRule type="expression" dxfId="133" priority="145">
      <formula>IF(AND(AU237&gt;=0, RIGHT(TEXT(AU237,"0.#"),1)&lt;&gt;"."),TRUE,FALSE)</formula>
    </cfRule>
    <cfRule type="expression" dxfId="132" priority="146">
      <formula>IF(AND(AU237&gt;=0, RIGHT(TEXT(AU237,"0.#"),1)="."),TRUE,FALSE)</formula>
    </cfRule>
    <cfRule type="expression" dxfId="131" priority="147">
      <formula>IF(AND(AU237&lt;0, RIGHT(TEXT(AU237,"0.#"),1)&lt;&gt;"."),TRUE,FALSE)</formula>
    </cfRule>
    <cfRule type="expression" dxfId="130" priority="148">
      <formula>IF(AND(AU237&lt;0, RIGHT(TEXT(AU237,"0.#"),1)="."),TRUE,FALSE)</formula>
    </cfRule>
  </conditionalFormatting>
  <conditionalFormatting sqref="AK269">
    <cfRule type="expression" dxfId="129" priority="143">
      <formula>IF(RIGHT(TEXT(AK269,"0.#"),1)=".",FALSE,TRUE)</formula>
    </cfRule>
    <cfRule type="expression" dxfId="128" priority="144">
      <formula>IF(RIGHT(TEXT(AK269,"0.#"),1)=".",TRUE,FALSE)</formula>
    </cfRule>
  </conditionalFormatting>
  <conditionalFormatting sqref="AU269:AX269">
    <cfRule type="expression" dxfId="127" priority="139">
      <formula>IF(AND(AU269&gt;=0, RIGHT(TEXT(AU269,"0.#"),1)&lt;&gt;"."),TRUE,FALSE)</formula>
    </cfRule>
    <cfRule type="expression" dxfId="126" priority="140">
      <formula>IF(AND(AU269&gt;=0, RIGHT(TEXT(AU269,"0.#"),1)="."),TRUE,FALSE)</formula>
    </cfRule>
    <cfRule type="expression" dxfId="125" priority="141">
      <formula>IF(AND(AU269&lt;0, RIGHT(TEXT(AU269,"0.#"),1)&lt;&gt;"."),TRUE,FALSE)</formula>
    </cfRule>
    <cfRule type="expression" dxfId="124" priority="142">
      <formula>IF(AND(AU269&lt;0, RIGHT(TEXT(AU269,"0.#"),1)="."),TRUE,FALSE)</formula>
    </cfRule>
  </conditionalFormatting>
  <conditionalFormatting sqref="AK270:AK298">
    <cfRule type="expression" dxfId="123" priority="137">
      <formula>IF(RIGHT(TEXT(AK270,"0.#"),1)=".",FALSE,TRUE)</formula>
    </cfRule>
    <cfRule type="expression" dxfId="122" priority="138">
      <formula>IF(RIGHT(TEXT(AK270,"0.#"),1)=".",TRUE,FALSE)</formula>
    </cfRule>
  </conditionalFormatting>
  <conditionalFormatting sqref="AU270:AX298">
    <cfRule type="expression" dxfId="121" priority="133">
      <formula>IF(AND(AU270&gt;=0, RIGHT(TEXT(AU270,"0.#"),1)&lt;&gt;"."),TRUE,FALSE)</formula>
    </cfRule>
    <cfRule type="expression" dxfId="120" priority="134">
      <formula>IF(AND(AU270&gt;=0, RIGHT(TEXT(AU270,"0.#"),1)="."),TRUE,FALSE)</formula>
    </cfRule>
    <cfRule type="expression" dxfId="119" priority="135">
      <formula>IF(AND(AU270&lt;0, RIGHT(TEXT(AU270,"0.#"),1)&lt;&gt;"."),TRUE,FALSE)</formula>
    </cfRule>
    <cfRule type="expression" dxfId="118" priority="136">
      <formula>IF(AND(AU270&lt;0, RIGHT(TEXT(AU270,"0.#"),1)="."),TRUE,FALSE)</formula>
    </cfRule>
  </conditionalFormatting>
  <conditionalFormatting sqref="AK302">
    <cfRule type="expression" dxfId="117" priority="131">
      <formula>IF(RIGHT(TEXT(AK302,"0.#"),1)=".",FALSE,TRUE)</formula>
    </cfRule>
    <cfRule type="expression" dxfId="116" priority="132">
      <formula>IF(RIGHT(TEXT(AK302,"0.#"),1)=".",TRUE,FALSE)</formula>
    </cfRule>
  </conditionalFormatting>
  <conditionalFormatting sqref="AU302:AX302">
    <cfRule type="expression" dxfId="115" priority="127">
      <formula>IF(AND(AU302&gt;=0, RIGHT(TEXT(AU302,"0.#"),1)&lt;&gt;"."),TRUE,FALSE)</formula>
    </cfRule>
    <cfRule type="expression" dxfId="114" priority="128">
      <formula>IF(AND(AU302&gt;=0, RIGHT(TEXT(AU302,"0.#"),1)="."),TRUE,FALSE)</formula>
    </cfRule>
    <cfRule type="expression" dxfId="113" priority="129">
      <formula>IF(AND(AU302&lt;0, RIGHT(TEXT(AU302,"0.#"),1)&lt;&gt;"."),TRUE,FALSE)</formula>
    </cfRule>
    <cfRule type="expression" dxfId="112" priority="130">
      <formula>IF(AND(AU302&lt;0, RIGHT(TEXT(AU302,"0.#"),1)="."),TRUE,FALSE)</formula>
    </cfRule>
  </conditionalFormatting>
  <conditionalFormatting sqref="AK303:AK331">
    <cfRule type="expression" dxfId="111" priority="125">
      <formula>IF(RIGHT(TEXT(AK303,"0.#"),1)=".",FALSE,TRUE)</formula>
    </cfRule>
    <cfRule type="expression" dxfId="110" priority="126">
      <formula>IF(RIGHT(TEXT(AK303,"0.#"),1)=".",TRUE,FALSE)</formula>
    </cfRule>
  </conditionalFormatting>
  <conditionalFormatting sqref="AU303:AX331">
    <cfRule type="expression" dxfId="109" priority="121">
      <formula>IF(AND(AU303&gt;=0, RIGHT(TEXT(AU303,"0.#"),1)&lt;&gt;"."),TRUE,FALSE)</formula>
    </cfRule>
    <cfRule type="expression" dxfId="108" priority="122">
      <formula>IF(AND(AU303&gt;=0, RIGHT(TEXT(AU303,"0.#"),1)="."),TRUE,FALSE)</formula>
    </cfRule>
    <cfRule type="expression" dxfId="107" priority="123">
      <formula>IF(AND(AU303&lt;0, RIGHT(TEXT(AU303,"0.#"),1)&lt;&gt;"."),TRUE,FALSE)</formula>
    </cfRule>
    <cfRule type="expression" dxfId="106" priority="124">
      <formula>IF(AND(AU303&lt;0, RIGHT(TEXT(AU303,"0.#"),1)="."),TRUE,FALSE)</formula>
    </cfRule>
  </conditionalFormatting>
  <conditionalFormatting sqref="AK335">
    <cfRule type="expression" dxfId="105" priority="119">
      <formula>IF(RIGHT(TEXT(AK335,"0.#"),1)=".",FALSE,TRUE)</formula>
    </cfRule>
    <cfRule type="expression" dxfId="104" priority="120">
      <formula>IF(RIGHT(TEXT(AK335,"0.#"),1)=".",TRUE,FALSE)</formula>
    </cfRule>
  </conditionalFormatting>
  <conditionalFormatting sqref="AU335:AX335">
    <cfRule type="expression" dxfId="103" priority="115">
      <formula>IF(AND(AU335&gt;=0, RIGHT(TEXT(AU335,"0.#"),1)&lt;&gt;"."),TRUE,FALSE)</formula>
    </cfRule>
    <cfRule type="expression" dxfId="102" priority="116">
      <formula>IF(AND(AU335&gt;=0, RIGHT(TEXT(AU335,"0.#"),1)="."),TRUE,FALSE)</formula>
    </cfRule>
    <cfRule type="expression" dxfId="101" priority="117">
      <formula>IF(AND(AU335&lt;0, RIGHT(TEXT(AU335,"0.#"),1)&lt;&gt;"."),TRUE,FALSE)</formula>
    </cfRule>
    <cfRule type="expression" dxfId="100" priority="118">
      <formula>IF(AND(AU335&lt;0, RIGHT(TEXT(AU335,"0.#"),1)="."),TRUE,FALSE)</formula>
    </cfRule>
  </conditionalFormatting>
  <conditionalFormatting sqref="AK336:AK364">
    <cfRule type="expression" dxfId="99" priority="113">
      <formula>IF(RIGHT(TEXT(AK336,"0.#"),1)=".",FALSE,TRUE)</formula>
    </cfRule>
    <cfRule type="expression" dxfId="98" priority="114">
      <formula>IF(RIGHT(TEXT(AK336,"0.#"),1)=".",TRUE,FALSE)</formula>
    </cfRule>
  </conditionalFormatting>
  <conditionalFormatting sqref="AU336:AX364">
    <cfRule type="expression" dxfId="97" priority="109">
      <formula>IF(AND(AU336&gt;=0, RIGHT(TEXT(AU336,"0.#"),1)&lt;&gt;"."),TRUE,FALSE)</formula>
    </cfRule>
    <cfRule type="expression" dxfId="96" priority="110">
      <formula>IF(AND(AU336&gt;=0, RIGHT(TEXT(AU336,"0.#"),1)="."),TRUE,FALSE)</formula>
    </cfRule>
    <cfRule type="expression" dxfId="95" priority="111">
      <formula>IF(AND(AU336&lt;0, RIGHT(TEXT(AU336,"0.#"),1)&lt;&gt;"."),TRUE,FALSE)</formula>
    </cfRule>
    <cfRule type="expression" dxfId="94" priority="112">
      <formula>IF(AND(AU336&lt;0, RIGHT(TEXT(AU336,"0.#"),1)="."),TRUE,FALSE)</formula>
    </cfRule>
  </conditionalFormatting>
  <conditionalFormatting sqref="AK368">
    <cfRule type="expression" dxfId="93" priority="107">
      <formula>IF(RIGHT(TEXT(AK368,"0.#"),1)=".",FALSE,TRUE)</formula>
    </cfRule>
    <cfRule type="expression" dxfId="92" priority="108">
      <formula>IF(RIGHT(TEXT(AK368,"0.#"),1)=".",TRUE,FALSE)</formula>
    </cfRule>
  </conditionalFormatting>
  <conditionalFormatting sqref="AU368:AX368">
    <cfRule type="expression" dxfId="91" priority="103">
      <formula>IF(AND(AU368&gt;=0, RIGHT(TEXT(AU368,"0.#"),1)&lt;&gt;"."),TRUE,FALSE)</formula>
    </cfRule>
    <cfRule type="expression" dxfId="90" priority="104">
      <formula>IF(AND(AU368&gt;=0, RIGHT(TEXT(AU368,"0.#"),1)="."),TRUE,FALSE)</formula>
    </cfRule>
    <cfRule type="expression" dxfId="89" priority="105">
      <formula>IF(AND(AU368&lt;0, RIGHT(TEXT(AU368,"0.#"),1)&lt;&gt;"."),TRUE,FALSE)</formula>
    </cfRule>
    <cfRule type="expression" dxfId="88" priority="106">
      <formula>IF(AND(AU368&lt;0, RIGHT(TEXT(AU368,"0.#"),1)="."),TRUE,FALSE)</formula>
    </cfRule>
  </conditionalFormatting>
  <conditionalFormatting sqref="AK369:AK397">
    <cfRule type="expression" dxfId="87" priority="101">
      <formula>IF(RIGHT(TEXT(AK369,"0.#"),1)=".",FALSE,TRUE)</formula>
    </cfRule>
    <cfRule type="expression" dxfId="86" priority="102">
      <formula>IF(RIGHT(TEXT(AK369,"0.#"),1)=".",TRUE,FALSE)</formula>
    </cfRule>
  </conditionalFormatting>
  <conditionalFormatting sqref="AU369:AX397">
    <cfRule type="expression" dxfId="85" priority="97">
      <formula>IF(AND(AU369&gt;=0, RIGHT(TEXT(AU369,"0.#"),1)&lt;&gt;"."),TRUE,FALSE)</formula>
    </cfRule>
    <cfRule type="expression" dxfId="84" priority="98">
      <formula>IF(AND(AU369&gt;=0, RIGHT(TEXT(AU369,"0.#"),1)="."),TRUE,FALSE)</formula>
    </cfRule>
    <cfRule type="expression" dxfId="83" priority="99">
      <formula>IF(AND(AU369&lt;0, RIGHT(TEXT(AU369,"0.#"),1)&lt;&gt;"."),TRUE,FALSE)</formula>
    </cfRule>
    <cfRule type="expression" dxfId="82" priority="100">
      <formula>IF(AND(AU369&lt;0, RIGHT(TEXT(AU369,"0.#"),1)="."),TRUE,FALSE)</formula>
    </cfRule>
  </conditionalFormatting>
  <conditionalFormatting sqref="AK401">
    <cfRule type="expression" dxfId="81" priority="95">
      <formula>IF(RIGHT(TEXT(AK401,"0.#"),1)=".",FALSE,TRUE)</formula>
    </cfRule>
    <cfRule type="expression" dxfId="80" priority="96">
      <formula>IF(RIGHT(TEXT(AK401,"0.#"),1)=".",TRUE,FALSE)</formula>
    </cfRule>
  </conditionalFormatting>
  <conditionalFormatting sqref="AU401:AX401">
    <cfRule type="expression" dxfId="79" priority="91">
      <formula>IF(AND(AU401&gt;=0, RIGHT(TEXT(AU401,"0.#"),1)&lt;&gt;"."),TRUE,FALSE)</formula>
    </cfRule>
    <cfRule type="expression" dxfId="78" priority="92">
      <formula>IF(AND(AU401&gt;=0, RIGHT(TEXT(AU401,"0.#"),1)="."),TRUE,FALSE)</formula>
    </cfRule>
    <cfRule type="expression" dxfId="77" priority="93">
      <formula>IF(AND(AU401&lt;0, RIGHT(TEXT(AU401,"0.#"),1)&lt;&gt;"."),TRUE,FALSE)</formula>
    </cfRule>
    <cfRule type="expression" dxfId="76" priority="94">
      <formula>IF(AND(AU401&lt;0, RIGHT(TEXT(AU401,"0.#"),1)="."),TRUE,FALSE)</formula>
    </cfRule>
  </conditionalFormatting>
  <conditionalFormatting sqref="AK402:AK430">
    <cfRule type="expression" dxfId="75" priority="89">
      <formula>IF(RIGHT(TEXT(AK402,"0.#"),1)=".",FALSE,TRUE)</formula>
    </cfRule>
    <cfRule type="expression" dxfId="74" priority="90">
      <formula>IF(RIGHT(TEXT(AK402,"0.#"),1)=".",TRUE,FALSE)</formula>
    </cfRule>
  </conditionalFormatting>
  <conditionalFormatting sqref="AU402:AX430">
    <cfRule type="expression" dxfId="73" priority="85">
      <formula>IF(AND(AU402&gt;=0, RIGHT(TEXT(AU402,"0.#"),1)&lt;&gt;"."),TRUE,FALSE)</formula>
    </cfRule>
    <cfRule type="expression" dxfId="72" priority="86">
      <formula>IF(AND(AU402&gt;=0, RIGHT(TEXT(AU402,"0.#"),1)="."),TRUE,FALSE)</formula>
    </cfRule>
    <cfRule type="expression" dxfId="71" priority="87">
      <formula>IF(AND(AU402&lt;0, RIGHT(TEXT(AU402,"0.#"),1)&lt;&gt;"."),TRUE,FALSE)</formula>
    </cfRule>
    <cfRule type="expression" dxfId="70" priority="88">
      <formula>IF(AND(AU402&lt;0, RIGHT(TEXT(AU402,"0.#"),1)="."),TRUE,FALSE)</formula>
    </cfRule>
  </conditionalFormatting>
  <conditionalFormatting sqref="AK434">
    <cfRule type="expression" dxfId="69" priority="83">
      <formula>IF(RIGHT(TEXT(AK434,"0.#"),1)=".",FALSE,TRUE)</formula>
    </cfRule>
    <cfRule type="expression" dxfId="68" priority="84">
      <formula>IF(RIGHT(TEXT(AK434,"0.#"),1)=".",TRUE,FALSE)</formula>
    </cfRule>
  </conditionalFormatting>
  <conditionalFormatting sqref="AU434:AX434">
    <cfRule type="expression" dxfId="67" priority="79">
      <formula>IF(AND(AU434&gt;=0, RIGHT(TEXT(AU434,"0.#"),1)&lt;&gt;"."),TRUE,FALSE)</formula>
    </cfRule>
    <cfRule type="expression" dxfId="66" priority="80">
      <formula>IF(AND(AU434&gt;=0, RIGHT(TEXT(AU434,"0.#"),1)="."),TRUE,FALSE)</formula>
    </cfRule>
    <cfRule type="expression" dxfId="65" priority="81">
      <formula>IF(AND(AU434&lt;0, RIGHT(TEXT(AU434,"0.#"),1)&lt;&gt;"."),TRUE,FALSE)</formula>
    </cfRule>
    <cfRule type="expression" dxfId="64" priority="82">
      <formula>IF(AND(AU434&lt;0, RIGHT(TEXT(AU434,"0.#"),1)="."),TRUE,FALSE)</formula>
    </cfRule>
  </conditionalFormatting>
  <conditionalFormatting sqref="AK435:AK463">
    <cfRule type="expression" dxfId="63" priority="77">
      <formula>IF(RIGHT(TEXT(AK435,"0.#"),1)=".",FALSE,TRUE)</formula>
    </cfRule>
    <cfRule type="expression" dxfId="62" priority="78">
      <formula>IF(RIGHT(TEXT(AK435,"0.#"),1)=".",TRUE,FALSE)</formula>
    </cfRule>
  </conditionalFormatting>
  <conditionalFormatting sqref="AU435:AX463">
    <cfRule type="expression" dxfId="61" priority="73">
      <formula>IF(AND(AU435&gt;=0, RIGHT(TEXT(AU435,"0.#"),1)&lt;&gt;"."),TRUE,FALSE)</formula>
    </cfRule>
    <cfRule type="expression" dxfId="60" priority="74">
      <formula>IF(AND(AU435&gt;=0, RIGHT(TEXT(AU435,"0.#"),1)="."),TRUE,FALSE)</formula>
    </cfRule>
    <cfRule type="expression" dxfId="59" priority="75">
      <formula>IF(AND(AU435&lt;0, RIGHT(TEXT(AU435,"0.#"),1)&lt;&gt;"."),TRUE,FALSE)</formula>
    </cfRule>
    <cfRule type="expression" dxfId="58" priority="76">
      <formula>IF(AND(AU435&lt;0, RIGHT(TEXT(AU435,"0.#"),1)="."),TRUE,FALSE)</formula>
    </cfRule>
  </conditionalFormatting>
  <conditionalFormatting sqref="AK467">
    <cfRule type="expression" dxfId="57" priority="71">
      <formula>IF(RIGHT(TEXT(AK467,"0.#"),1)=".",FALSE,TRUE)</formula>
    </cfRule>
    <cfRule type="expression" dxfId="56" priority="72">
      <formula>IF(RIGHT(TEXT(AK467,"0.#"),1)=".",TRUE,FALSE)</formula>
    </cfRule>
  </conditionalFormatting>
  <conditionalFormatting sqref="AU467:AX467">
    <cfRule type="expression" dxfId="55" priority="67">
      <formula>IF(AND(AU467&gt;=0, RIGHT(TEXT(AU467,"0.#"),1)&lt;&gt;"."),TRUE,FALSE)</formula>
    </cfRule>
    <cfRule type="expression" dxfId="54" priority="68">
      <formula>IF(AND(AU467&gt;=0, RIGHT(TEXT(AU467,"0.#"),1)="."),TRUE,FALSE)</formula>
    </cfRule>
    <cfRule type="expression" dxfId="53" priority="69">
      <formula>IF(AND(AU467&lt;0, RIGHT(TEXT(AU467,"0.#"),1)&lt;&gt;"."),TRUE,FALSE)</formula>
    </cfRule>
    <cfRule type="expression" dxfId="52" priority="70">
      <formula>IF(AND(AU467&lt;0, RIGHT(TEXT(AU467,"0.#"),1)="."),TRUE,FALSE)</formula>
    </cfRule>
  </conditionalFormatting>
  <conditionalFormatting sqref="AK468:AK496">
    <cfRule type="expression" dxfId="51" priority="65">
      <formula>IF(RIGHT(TEXT(AK468,"0.#"),1)=".",FALSE,TRUE)</formula>
    </cfRule>
    <cfRule type="expression" dxfId="50" priority="66">
      <formula>IF(RIGHT(TEXT(AK468,"0.#"),1)=".",TRUE,FALSE)</formula>
    </cfRule>
  </conditionalFormatting>
  <conditionalFormatting sqref="AU468:AX496">
    <cfRule type="expression" dxfId="49" priority="61">
      <formula>IF(AND(AU468&gt;=0, RIGHT(TEXT(AU468,"0.#"),1)&lt;&gt;"."),TRUE,FALSE)</formula>
    </cfRule>
    <cfRule type="expression" dxfId="48" priority="62">
      <formula>IF(AND(AU468&gt;=0, RIGHT(TEXT(AU468,"0.#"),1)="."),TRUE,FALSE)</formula>
    </cfRule>
    <cfRule type="expression" dxfId="47" priority="63">
      <formula>IF(AND(AU468&lt;0, RIGHT(TEXT(AU468,"0.#"),1)&lt;&gt;"."),TRUE,FALSE)</formula>
    </cfRule>
    <cfRule type="expression" dxfId="46" priority="64">
      <formula>IF(AND(AU468&lt;0, RIGHT(TEXT(AU468,"0.#"),1)="."),TRUE,FALSE)</formula>
    </cfRule>
  </conditionalFormatting>
  <conditionalFormatting sqref="AE24:AX24 AJ23:AS23">
    <cfRule type="expression" dxfId="45" priority="59">
      <formula>IF(RIGHT(TEXT(AE23,"0.#"),1)=".",FALSE,TRUE)</formula>
    </cfRule>
    <cfRule type="expression" dxfId="44" priority="60">
      <formula>IF(RIGHT(TEXT(AE23,"0.#"),1)=".",TRUE,FALSE)</formula>
    </cfRule>
  </conditionalFormatting>
  <conditionalFormatting sqref="AE25:AI25">
    <cfRule type="expression" dxfId="43" priority="51">
      <formula>IF(AND(AE25&gt;=0, RIGHT(TEXT(AE25,"0.#"),1)&lt;&gt;"."),TRUE,FALSE)</formula>
    </cfRule>
    <cfRule type="expression" dxfId="42" priority="52">
      <formula>IF(AND(AE25&gt;=0, RIGHT(TEXT(AE25,"0.#"),1)="."),TRUE,FALSE)</formula>
    </cfRule>
    <cfRule type="expression" dxfId="41" priority="53">
      <formula>IF(AND(AE25&lt;0, RIGHT(TEXT(AE25,"0.#"),1)&lt;&gt;"."),TRUE,FALSE)</formula>
    </cfRule>
    <cfRule type="expression" dxfId="40" priority="54">
      <formula>IF(AND(AE25&lt;0, RIGHT(TEXT(AE25,"0.#"),1)="."),TRUE,FALSE)</formula>
    </cfRule>
  </conditionalFormatting>
  <conditionalFormatting sqref="AJ25:AN25">
    <cfRule type="expression" dxfId="39" priority="47">
      <formula>IF(AND(AJ25&gt;=0, RIGHT(TEXT(AJ25,"0.#"),1)&lt;&gt;"."),TRUE,FALSE)</formula>
    </cfRule>
    <cfRule type="expression" dxfId="38" priority="48">
      <formula>IF(AND(AJ25&gt;=0, RIGHT(TEXT(AJ25,"0.#"),1)="."),TRUE,FALSE)</formula>
    </cfRule>
    <cfRule type="expression" dxfId="37" priority="49">
      <formula>IF(AND(AJ25&lt;0, RIGHT(TEXT(AJ25,"0.#"),1)&lt;&gt;"."),TRUE,FALSE)</formula>
    </cfRule>
    <cfRule type="expression" dxfId="36" priority="50">
      <formula>IF(AND(AJ25&lt;0, RIGHT(TEXT(AJ25,"0.#"),1)="."),TRUE,FALSE)</formula>
    </cfRule>
  </conditionalFormatting>
  <conditionalFormatting sqref="AU236:AX236">
    <cfRule type="expression" dxfId="35" priority="35">
      <formula>IF(AND(AU236&gt;=0, RIGHT(TEXT(AU236,"0.#"),1)&lt;&gt;"."),TRUE,FALSE)</formula>
    </cfRule>
    <cfRule type="expression" dxfId="34" priority="36">
      <formula>IF(AND(AU236&gt;=0, RIGHT(TEXT(AU236,"0.#"),1)="."),TRUE,FALSE)</formula>
    </cfRule>
    <cfRule type="expression" dxfId="33" priority="37">
      <formula>IF(AND(AU236&lt;0, RIGHT(TEXT(AU236,"0.#"),1)&lt;&gt;"."),TRUE,FALSE)</formula>
    </cfRule>
    <cfRule type="expression" dxfId="32" priority="38">
      <formula>IF(AND(AU236&lt;0, RIGHT(TEXT(AU236,"0.#"),1)="."),TRUE,FALSE)</formula>
    </cfRule>
  </conditionalFormatting>
  <conditionalFormatting sqref="AE43:AI43 AE38:AI38 AE33:AI33 AE28:AI28">
    <cfRule type="expression" dxfId="31" priority="33">
      <formula>IF(RIGHT(TEXT(AE28,"0.#"),1)=".",FALSE,TRUE)</formula>
    </cfRule>
    <cfRule type="expression" dxfId="30" priority="34">
      <formula>IF(RIGHT(TEXT(AE28,"0.#"),1)=".",TRUE,FALSE)</formula>
    </cfRule>
  </conditionalFormatting>
  <conditionalFormatting sqref="AE44:AX44 AJ43:AS43 AE39:AX39 AJ38:AS38 AE34:AX34 AJ33:AS33 AE29:AX29 AJ28:AS28">
    <cfRule type="expression" dxfId="29" priority="31">
      <formula>IF(RIGHT(TEXT(AE28,"0.#"),1)=".",FALSE,TRUE)</formula>
    </cfRule>
    <cfRule type="expression" dxfId="28" priority="32">
      <formula>IF(RIGHT(TEXT(AE28,"0.#"),1)=".",TRUE,FALSE)</formula>
    </cfRule>
  </conditionalFormatting>
  <conditionalFormatting sqref="AE45:AI45 AE40:AI40 AE35:AI35 AE30:AI30">
    <cfRule type="expression" dxfId="27" priority="27">
      <formula>IF(AND(AE30&gt;=0, RIGHT(TEXT(AE30,"0.#"),1)&lt;&gt;"."),TRUE,FALSE)</formula>
    </cfRule>
    <cfRule type="expression" dxfId="26" priority="28">
      <formula>IF(AND(AE30&gt;=0, RIGHT(TEXT(AE30,"0.#"),1)="."),TRUE,FALSE)</formula>
    </cfRule>
    <cfRule type="expression" dxfId="25" priority="29">
      <formula>IF(AND(AE30&lt;0, RIGHT(TEXT(AE30,"0.#"),1)&lt;&gt;"."),TRUE,FALSE)</formula>
    </cfRule>
    <cfRule type="expression" dxfId="24" priority="30">
      <formula>IF(AND(AE30&lt;0, RIGHT(TEXT(AE30,"0.#"),1)="."),TRUE,FALSE)</formula>
    </cfRule>
  </conditionalFormatting>
  <conditionalFormatting sqref="AJ45:AS45 AJ40:AS40 AJ35:AS35 AJ30:AS30">
    <cfRule type="expression" dxfId="23" priority="23">
      <formula>IF(AND(AJ30&gt;=0, RIGHT(TEXT(AJ30,"0.#"),1)&lt;&gt;"."),TRUE,FALSE)</formula>
    </cfRule>
    <cfRule type="expression" dxfId="22" priority="24">
      <formula>IF(AND(AJ30&gt;=0, RIGHT(TEXT(AJ30,"0.#"),1)="."),TRUE,FALSE)</formula>
    </cfRule>
    <cfRule type="expression" dxfId="21" priority="25">
      <formula>IF(AND(AJ30&lt;0, RIGHT(TEXT(AJ30,"0.#"),1)&lt;&gt;"."),TRUE,FALSE)</formula>
    </cfRule>
    <cfRule type="expression" dxfId="20" priority="26">
      <formula>IF(AND(AJ30&lt;0, RIGHT(TEXT(AJ30,"0.#"),1)="."),TRUE,FALSE)</formula>
    </cfRule>
  </conditionalFormatting>
  <conditionalFormatting sqref="AE64:AI64 AE59:AI59">
    <cfRule type="expression" dxfId="19" priority="21">
      <formula>IF(RIGHT(TEXT(AE59,"0.#"),1)=".",FALSE,TRUE)</formula>
    </cfRule>
    <cfRule type="expression" dxfId="18" priority="22">
      <formula>IF(RIGHT(TEXT(AE59,"0.#"),1)=".",TRUE,FALSE)</formula>
    </cfRule>
  </conditionalFormatting>
  <conditionalFormatting sqref="AE65:AX65 AJ64:AS64 AE60:AX60 AJ59:AS59">
    <cfRule type="expression" dxfId="17" priority="19">
      <formula>IF(RIGHT(TEXT(AE59,"0.#"),1)=".",FALSE,TRUE)</formula>
    </cfRule>
    <cfRule type="expression" dxfId="16" priority="20">
      <formula>IF(RIGHT(TEXT(AE59,"0.#"),1)=".",TRUE,FALSE)</formula>
    </cfRule>
  </conditionalFormatting>
  <conditionalFormatting sqref="AE66:AI66 AE61:AI61">
    <cfRule type="expression" dxfId="15" priority="15">
      <formula>IF(AND(AE61&gt;=0, RIGHT(TEXT(AE61,"0.#"),1)&lt;&gt;"."),TRUE,FALSE)</formula>
    </cfRule>
    <cfRule type="expression" dxfId="14" priority="16">
      <formula>IF(AND(AE61&gt;=0, RIGHT(TEXT(AE61,"0.#"),1)="."),TRUE,FALSE)</formula>
    </cfRule>
    <cfRule type="expression" dxfId="13" priority="17">
      <formula>IF(AND(AE61&lt;0, RIGHT(TEXT(AE61,"0.#"),1)&lt;&gt;"."),TRUE,FALSE)</formula>
    </cfRule>
    <cfRule type="expression" dxfId="12" priority="18">
      <formula>IF(AND(AE61&lt;0, RIGHT(TEXT(AE61,"0.#"),1)="."),TRUE,FALSE)</formula>
    </cfRule>
  </conditionalFormatting>
  <conditionalFormatting sqref="AJ66:AS66 AJ61:AS61">
    <cfRule type="expression" dxfId="11" priority="11">
      <formula>IF(AND(AJ61&gt;=0, RIGHT(TEXT(AJ61,"0.#"),1)&lt;&gt;"."),TRUE,FALSE)</formula>
    </cfRule>
    <cfRule type="expression" dxfId="10" priority="12">
      <formula>IF(AND(AJ61&gt;=0, RIGHT(TEXT(AJ61,"0.#"),1)="."),TRUE,FALSE)</formula>
    </cfRule>
    <cfRule type="expression" dxfId="9" priority="13">
      <formula>IF(AND(AJ61&lt;0, RIGHT(TEXT(AJ61,"0.#"),1)&lt;&gt;"."),TRUE,FALSE)</formula>
    </cfRule>
    <cfRule type="expression" dxfId="8" priority="14">
      <formula>IF(AND(AJ61&lt;0, RIGHT(TEXT(AJ61,"0.#"),1)="."),TRUE,FALSE)</formula>
    </cfRule>
  </conditionalFormatting>
  <conditionalFormatting sqref="AE81:AX81 AE78:AX78 AE75:AX75 AE72:AX72">
    <cfRule type="expression" dxfId="7" priority="9">
      <formula>IF(RIGHT(TEXT(AE72,"0.#"),1)=".",FALSE,TRUE)</formula>
    </cfRule>
    <cfRule type="expression" dxfId="6" priority="10">
      <formula>IF(RIGHT(TEXT(AE72,"0.#"),1)=".",TRUE,FALSE)</formula>
    </cfRule>
  </conditionalFormatting>
  <conditionalFormatting sqref="AE80:AS80 AE77:AS77 AE74:AS74 AE71:AS71">
    <cfRule type="expression" dxfId="5" priority="7">
      <formula>IF(RIGHT(TEXT(AE71,"0.#"),1)=".",FALSE,TRUE)</formula>
    </cfRule>
    <cfRule type="expression" dxfId="4" priority="8">
      <formula>IF(RIGHT(TEXT(AE71,"0.#"),1)=".",TRUE,FALSE)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4" zoomScaleNormal="100" workbookViewId="0">
      <selection activeCell="L24" sqref="L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t="s">
        <v>381</v>
      </c>
      <c r="R6" s="15" t="str">
        <f t="shared" si="3"/>
        <v>交付</v>
      </c>
      <c r="S6" s="15" t="str">
        <f t="shared" si="4"/>
        <v>交付</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376</v>
      </c>
      <c r="L10" s="17" t="s">
        <v>381</v>
      </c>
      <c r="M10" s="15" t="str">
        <f t="shared" si="2"/>
        <v>食料安定供給関係</v>
      </c>
      <c r="N10" s="15" t="str">
        <f t="shared" si="6"/>
        <v>食料安定供給関係</v>
      </c>
      <c r="O10" s="15"/>
      <c r="P10" s="15" t="str">
        <f>S8</f>
        <v>交付</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2015-08-20T07:36:06Z</cp:lastPrinted>
  <dcterms:created xsi:type="dcterms:W3CDTF">2012-03-13T00:50:25Z</dcterms:created>
  <dcterms:modified xsi:type="dcterms:W3CDTF">2015-09-09T11:53:38Z</dcterms:modified>
</cp:coreProperties>
</file>