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6 総務省(30～36)○○○\03 総務省最終公表（エクセル）\参事官指摘後\"/>
    </mc:Choice>
  </mc:AlternateContent>
  <bookViews>
    <workbookView xWindow="0" yWindow="135" windowWidth="16395" windowHeight="6315"/>
  </bookViews>
  <sheets>
    <sheet name="行政事業レビューシート" sheetId="3" r:id="rId1"/>
    <sheet name="入力規則等" sheetId="4" r:id="rId2"/>
  </sheets>
  <definedNames>
    <definedName name="_xlnm.Print_Area" localSheetId="0">行政事業レビューシート!$A$1:$AX$244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<sst xmlns="http://schemas.openxmlformats.org/spreadsheetml/2006/main" count="733" uniqueCount="425">
  <si>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</si>
  <si>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</si>
  <si>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</si>
  <si>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</si>
  <si>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</si>
  <si>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</si>
  <si>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</si>
  <si>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</si>
  <si>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</si>
  <si>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</si>
  <si>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</si>
  <si>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</si>
  <si>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</si>
  <si>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</si>
  <si>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</si>
  <si>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</si>
  <si>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</si>
  <si>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</si>
  <si>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</si>
  <si>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</si>
  <si>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</si>
  <si>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</si>
  <si>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</si>
  <si>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</si>
  <si>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</si>
  <si>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</si>
  <si>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</si>
  <si>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</si>
  <si>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</si>
  <si>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</si>
  <si>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</si>
  <si>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</si>
  <si>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</si>
  <si>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</si>
  <si>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</si>
  <si>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</si>
  <si>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</si>
  <si>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</si>
  <si>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</si>
  <si>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</si>
  <si>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</si>
  <si>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</si>
  <si>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</si>
  <si>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</si>
  <si>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</si>
  <si>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</si>
  <si>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</si>
  <si>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</si>
  <si>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</si>
  <si>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</si>
  <si>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</si>
  <si>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</si>
  <si>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</si>
  <si>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</si>
  <si>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</si>
  <si>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</si>
  <si>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</si>
  <si>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</si>
  <si>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</si>
  <si>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</si>
  <si>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</si>
  <si>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</si>
  <si>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</si>
  <si>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</si>
  <si>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</si>
  <si>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</si>
  <si>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</si>
  <si>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</si>
  <si>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</si>
  <si>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</si>
  <si>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</si>
  <si>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</si>
  <si>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</si>
  <si>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</si>
  <si>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</si>
  <si>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</si>
  <si>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</si>
  <si>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</si>
  <si>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</si>
  <si>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</si>
  <si>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</si>
  <si>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</si>
  <si>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</si>
  <si>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</si>
  <si>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</si>
  <si>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</si>
  <si>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</si>
  <si>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</si>
  <si>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</si>
  <si>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</si>
  <si>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</si>
  <si>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</si>
  <si>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</si>
  <si>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</si>
  <si>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</si>
  <si>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</si>
  <si>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</si>
  <si>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</si>
  <si>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</si>
  <si>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</si>
  <si>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</si>
  <si>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</si>
  <si>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</si>
  <si>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</si>
  <si>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</si>
  <si>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</si>
  <si>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</si>
  <si>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</si>
  <si>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</si>
  <si>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</si>
  <si>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</si>
  <si>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</si>
  <si>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</si>
  <si>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</si>
  <si>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</si>
  <si>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</si>
  <si>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</si>
  <si>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</si>
  <si>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</si>
  <si>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</si>
  <si>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</si>
  <si>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</si>
  <si>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</si>
  <si>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</si>
  <si>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</si>
  <si>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</si>
  <si>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</si>
  <si>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</si>
  <si>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</si>
  <si>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</si>
  <si>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</si>
  <si>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</si>
  <si>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</si>
  <si>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</si>
  <si>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</si>
  <si>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</si>
  <si>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</si>
  <si>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</si>
  <si>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</si>
  <si>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</si>
  <si>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</si>
  <si>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</si>
  <si>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</si>
  <si>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</si>
  <si>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</si>
  <si>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</si>
  <si>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</si>
  <si>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</si>
  <si>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</si>
  <si>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</si>
  <si>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</si>
  <si>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</si>
  <si>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</si>
  <si>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</si>
  <si>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</si>
  <si>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</si>
  <si>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</si>
  <si>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</si>
  <si>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</si>
  <si>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</si>
  <si>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</si>
  <si>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</si>
  <si>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</si>
  <si>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</si>
  <si>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</si>
  <si>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</si>
  <si>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</si>
  <si>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</si>
  <si>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</si>
  <si>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</si>
  <si>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</si>
  <si>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</si>
  <si>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</si>
  <si>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</si>
  <si>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</si>
  <si>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</si>
  <si>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</si>
  <si>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</si>
  <si>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</si>
  <si>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</si>
  <si>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</si>
  <si>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</si>
  <si>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</si>
  <si>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</si>
  <si>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</si>
  <si>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</si>
  <si>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</si>
  <si>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</si>
  <si>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</si>
  <si>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</si>
  <si>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</si>
  <si>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</si>
  <si>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</si>
  <si>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</si>
  <si>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</si>
  <si>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</si>
  <si>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</si>
  <si>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</si>
  <si>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</si>
  <si>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</si>
  <si>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</si>
  <si>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</si>
  <si>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</si>
  <si>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</si>
  <si>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</si>
  <si>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</si>
  <si>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</si>
  <si>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</si>
  <si>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</si>
  <si>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</si>
  <si>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</si>
  <si>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</si>
  <si>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</si>
  <si>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</si>
  <si>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</si>
  <si>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</si>
  <si>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</si>
  <si>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</si>
  <si>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</si>
  <si>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</si>
  <si>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</si>
  <si>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</si>
  <si>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</si>
  <si>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</si>
  <si>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</si>
  <si>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</si>
  <si>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</si>
  <si>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</si>
  <si>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</si>
  <si>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</si>
  <si>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</si>
  <si>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</si>
  <si>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</si>
  <si>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</si>
  <si>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</si>
  <si>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</si>
  <si>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</si>
  <si>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</si>
  <si>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</si>
  <si>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</si>
  <si>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</si>
  <si>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</si>
  <si>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</si>
  <si>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</si>
  <si>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</si>
  <si>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</si>
  <si>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</si>
  <si>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</si>
  <si>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</si>
  <si>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</si>
  <si>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</si>
  <si>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</si>
  <si>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</si>
  <si>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</si>
  <si>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</si>
  <si>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</si>
  <si>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</si>
  <si>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</si>
  <si>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</si>
  <si>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</si>
  <si>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</si>
  <si>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</si>
  <si>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</si>
  <si>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</si>
  <si>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</si>
  <si>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</si>
  <si>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</si>
  <si>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</si>
  <si>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</si>
  <si>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</si>
  <si>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</si>
  <si>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</si>
  <si>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</si>
  <si>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</si>
  <si>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</si>
  <si>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</si>
  <si>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</si>
  <si>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</si>
  <si>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</si>
  <si>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</si>
  <si>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</si>
  <si>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</si>
  <si>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</si>
  <si>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</si>
  <si>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</si>
  <si>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</si>
  <si>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</si>
  <si>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</si>
  <si>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</si>
  <si>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</si>
  <si>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</si>
  <si>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</si>
  <si>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</si>
  <si>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</si>
  <si>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</si>
  <si>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</si>
  <si>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</si>
  <si>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</si>
  <si>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</si>
  <si>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</si>
  <si>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</si>
  <si>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</si>
  <si>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</si>
  <si>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</si>
  <si>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</si>
  <si>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</si>
  <si>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</si>
  <si>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</si>
  <si>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</si>
  <si>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</si>
  <si>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</si>
  <si>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</si>
  <si>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</si>
  <si>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</si>
  <si>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</si>
  <si>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</si>
  <si>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</si>
  <si>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</si>
  <si>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</si>
  <si>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</si>
  <si>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</si>
  <si>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</si>
  <si>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</si>
  <si>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</si>
  <si>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</si>
  <si>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</si>
  <si>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</si>
  <si>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</si>
  <si>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</si>
  <si>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</si>
  <si>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</si>
  <si>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</si>
  <si>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</si>
  <si>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</si>
  <si>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</si>
  <si>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</si>
  <si>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</si>
  <si>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</si>
  <si>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</si>
  <si>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</si>
  <si>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</si>
  <si>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</si>
  <si>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</si>
  <si>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</si>
  <si>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</si>
  <si>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</si>
  <si>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</si>
  <si>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</si>
  <si>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</si>
  <si>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</si>
  <si>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</si>
  <si>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</si>
  <si>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</si>
  <si>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</si>
  <si>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</si>
  <si>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</si>
  <si>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</si>
  <si>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</si>
  <si>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</si>
  <si>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</si>
  <si>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</si>
  <si>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</si>
  <si>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</si>
  <si>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</si>
  <si>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</si>
  <si>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</si>
  <si>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</si>
  <si>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</si>
  <si>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</si>
  <si>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</si>
  <si>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</si>
  <si>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</si>
  <si>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</si>
  <si>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</si>
  <si>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</si>
  <si>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</si>
  <si>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</si>
  <si>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</si>
  <si>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</si>
  <si>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</si>
  <si>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</si>
  <si>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</si>
  <si>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</si>
  <si>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</si>
  <si>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</si>
  <si>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</si>
  <si>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</si>
  <si>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</si>
  <si>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</si>
  <si>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被災地における消防団の安全確保と復興推進事業</t>
    <phoneticPr fontId="5"/>
  </si>
  <si>
    <t>新25-016</t>
    <phoneticPr fontId="5"/>
  </si>
  <si>
    <t>037</t>
    <phoneticPr fontId="5"/>
  </si>
  <si>
    <t>消防団を中核とした地域防災力の充実強化に関する法律、消防組織法、災害対策基本法</t>
    <rPh sb="0" eb="25">
      <t>ダンホウ</t>
    </rPh>
    <rPh sb="26" eb="28">
      <t>ショウボウ</t>
    </rPh>
    <rPh sb="28" eb="31">
      <t>ソシキホウ</t>
    </rPh>
    <rPh sb="32" eb="34">
      <t>サイガイ</t>
    </rPh>
    <rPh sb="34" eb="36">
      <t>タイサク</t>
    </rPh>
    <rPh sb="36" eb="39">
      <t>キホンホウ</t>
    </rPh>
    <phoneticPr fontId="5"/>
  </si>
  <si>
    <t>「新しい東北」の創造に向けて（平成２６年４月１８日復興推進委員会）、避難解除等区域復興再生計画（平成２５年３月１９日内閣総理大臣決定）</t>
    <rPh sb="1" eb="2">
      <t>アタラ</t>
    </rPh>
    <rPh sb="4" eb="6">
      <t>トウホク</t>
    </rPh>
    <rPh sb="8" eb="10">
      <t>ソウゾウ</t>
    </rPh>
    <rPh sb="11" eb="12">
      <t>ム</t>
    </rPh>
    <rPh sb="15" eb="17">
      <t>ヘイセイ</t>
    </rPh>
    <rPh sb="19" eb="20">
      <t>ネン</t>
    </rPh>
    <rPh sb="21" eb="22">
      <t>ガツ</t>
    </rPh>
    <rPh sb="24" eb="25">
      <t>ヒ</t>
    </rPh>
    <rPh sb="25" eb="27">
      <t>フッコウ</t>
    </rPh>
    <rPh sb="27" eb="29">
      <t>スイシン</t>
    </rPh>
    <rPh sb="29" eb="32">
      <t>イインカイ</t>
    </rPh>
    <rPh sb="34" eb="36">
      <t>ヒナン</t>
    </rPh>
    <rPh sb="36" eb="38">
      <t>カイジョ</t>
    </rPh>
    <rPh sb="38" eb="39">
      <t>トウ</t>
    </rPh>
    <rPh sb="39" eb="41">
      <t>クイキ</t>
    </rPh>
    <rPh sb="41" eb="43">
      <t>フッコウ</t>
    </rPh>
    <rPh sb="43" eb="45">
      <t>サイセイ</t>
    </rPh>
    <rPh sb="45" eb="47">
      <t>ケイカク</t>
    </rPh>
    <rPh sb="48" eb="50">
      <t>ヘイセイ</t>
    </rPh>
    <rPh sb="52" eb="53">
      <t>ネン</t>
    </rPh>
    <rPh sb="54" eb="55">
      <t>ガツ</t>
    </rPh>
    <rPh sb="57" eb="58">
      <t>ヒ</t>
    </rPh>
    <rPh sb="58" eb="60">
      <t>ナイカク</t>
    </rPh>
    <rPh sb="60" eb="62">
      <t>ソウリ</t>
    </rPh>
    <rPh sb="62" eb="64">
      <t>ダイジン</t>
    </rPh>
    <rPh sb="64" eb="66">
      <t>ケッテイ</t>
    </rPh>
    <phoneticPr fontId="5"/>
  </si>
  <si>
    <t>　消防団の広域応援を支援するため、消防団員の安全確保対策の充実を図る資機材、消火・救助活動等に必要な車両及び救助資機材等を無償貸付し、訓練等により災害対応能力の向上を図る。</t>
    <rPh sb="1" eb="4">
      <t>ショウボウダン</t>
    </rPh>
    <rPh sb="5" eb="7">
      <t>コウイキ</t>
    </rPh>
    <rPh sb="7" eb="9">
      <t>オウエン</t>
    </rPh>
    <rPh sb="10" eb="12">
      <t>シエン</t>
    </rPh>
    <rPh sb="17" eb="21">
      <t>ショウボウダンイン</t>
    </rPh>
    <rPh sb="22" eb="24">
      <t>アンゼン</t>
    </rPh>
    <rPh sb="24" eb="26">
      <t>カクホ</t>
    </rPh>
    <rPh sb="26" eb="28">
      <t>タイサク</t>
    </rPh>
    <rPh sb="29" eb="31">
      <t>ジュウジツ</t>
    </rPh>
    <rPh sb="32" eb="33">
      <t>ハカ</t>
    </rPh>
    <rPh sb="34" eb="37">
      <t>シキザイ</t>
    </rPh>
    <rPh sb="38" eb="40">
      <t>ショウカ</t>
    </rPh>
    <rPh sb="41" eb="43">
      <t>キュウジョ</t>
    </rPh>
    <rPh sb="43" eb="45">
      <t>カツドウ</t>
    </rPh>
    <rPh sb="45" eb="46">
      <t>トウ</t>
    </rPh>
    <rPh sb="47" eb="49">
      <t>ヒツヨウ</t>
    </rPh>
    <rPh sb="50" eb="52">
      <t>シャリョウ</t>
    </rPh>
    <rPh sb="52" eb="53">
      <t>オヨ</t>
    </rPh>
    <rPh sb="54" eb="56">
      <t>キュウジョ</t>
    </rPh>
    <rPh sb="56" eb="59">
      <t>シキザイ</t>
    </rPh>
    <rPh sb="59" eb="60">
      <t>トウ</t>
    </rPh>
    <rPh sb="61" eb="63">
      <t>ムショウ</t>
    </rPh>
    <rPh sb="63" eb="65">
      <t>カシツ</t>
    </rPh>
    <rPh sb="67" eb="69">
      <t>クンレン</t>
    </rPh>
    <rPh sb="69" eb="70">
      <t>トウ</t>
    </rPh>
    <rPh sb="73" eb="75">
      <t>サイガイ</t>
    </rPh>
    <rPh sb="75" eb="77">
      <t>タイオウ</t>
    </rPh>
    <rPh sb="77" eb="79">
      <t>ノウリョク</t>
    </rPh>
    <rPh sb="80" eb="82">
      <t>コウジョウ</t>
    </rPh>
    <rPh sb="83" eb="84">
      <t>ハカ</t>
    </rPh>
    <phoneticPr fontId="5"/>
  </si>
  <si>
    <t>　東日本大震災の被災地において消防力を確保するための消防団の広域応援を支援するため、広域応援に必要な車両・資機材を無償貸付けし、借受け市町村が車両等を用いた訓練を実施するもの。</t>
    <rPh sb="1" eb="4">
      <t>ヒガシニホン</t>
    </rPh>
    <rPh sb="4" eb="7">
      <t>ダイシンサイ</t>
    </rPh>
    <rPh sb="8" eb="11">
      <t>ヒサイチ</t>
    </rPh>
    <rPh sb="15" eb="18">
      <t>ショウボウリョク</t>
    </rPh>
    <rPh sb="19" eb="21">
      <t>カクホ</t>
    </rPh>
    <rPh sb="26" eb="29">
      <t>ショウボウダン</t>
    </rPh>
    <rPh sb="30" eb="32">
      <t>コウイキ</t>
    </rPh>
    <rPh sb="32" eb="34">
      <t>オウエン</t>
    </rPh>
    <rPh sb="35" eb="37">
      <t>シエン</t>
    </rPh>
    <rPh sb="42" eb="44">
      <t>コウイキ</t>
    </rPh>
    <rPh sb="44" eb="46">
      <t>オウエン</t>
    </rPh>
    <rPh sb="47" eb="49">
      <t>ヒツヨウ</t>
    </rPh>
    <rPh sb="50" eb="52">
      <t>シャリョウ</t>
    </rPh>
    <rPh sb="53" eb="56">
      <t>シキザイ</t>
    </rPh>
    <rPh sb="57" eb="59">
      <t>ムショウ</t>
    </rPh>
    <rPh sb="59" eb="61">
      <t>カシツ</t>
    </rPh>
    <rPh sb="64" eb="66">
      <t>カリウ</t>
    </rPh>
    <rPh sb="67" eb="70">
      <t>シチョウソン</t>
    </rPh>
    <rPh sb="71" eb="73">
      <t>シャリョウ</t>
    </rPh>
    <rPh sb="73" eb="74">
      <t>トウ</t>
    </rPh>
    <rPh sb="75" eb="76">
      <t>モチ</t>
    </rPh>
    <rPh sb="78" eb="80">
      <t>クンレン</t>
    </rPh>
    <rPh sb="81" eb="83">
      <t>ジッシ</t>
    </rPh>
    <phoneticPr fontId="5"/>
  </si>
  <si>
    <t>消防団車両及び資機材の無償貸付先の団体数</t>
    <rPh sb="0" eb="3">
      <t>ショウボウダン</t>
    </rPh>
    <rPh sb="5" eb="6">
      <t>オヨ</t>
    </rPh>
    <rPh sb="7" eb="10">
      <t>シキザイ</t>
    </rPh>
    <rPh sb="11" eb="13">
      <t>ムショウ</t>
    </rPh>
    <rPh sb="13" eb="16">
      <t>カシツケサキ</t>
    </rPh>
    <rPh sb="17" eb="20">
      <t>ダンタイスウ</t>
    </rPh>
    <phoneticPr fontId="5"/>
  </si>
  <si>
    <t>無償貸付借受団体による訓練の実施市町村数</t>
    <phoneticPr fontId="5"/>
  </si>
  <si>
    <t>‐</t>
  </si>
  <si>
    <t>本事業は平成２６年度で終了した。</t>
    <rPh sb="0" eb="1">
      <t>ホン</t>
    </rPh>
    <rPh sb="1" eb="3">
      <t>ジギョウ</t>
    </rPh>
    <rPh sb="4" eb="6">
      <t>ヘイセイ</t>
    </rPh>
    <rPh sb="8" eb="10">
      <t>ネンド</t>
    </rPh>
    <rPh sb="11" eb="13">
      <t>シュウリョウ</t>
    </rPh>
    <phoneticPr fontId="5"/>
  </si>
  <si>
    <t>無償貸付車両等については引き続き、訓練計画及び報告書により、貸付先の地方公共団体において効率的・効果的に活用されていることを消防庁としてチェックする。</t>
    <rPh sb="0" eb="2">
      <t>ムショウ</t>
    </rPh>
    <rPh sb="2" eb="4">
      <t>カシツ</t>
    </rPh>
    <rPh sb="4" eb="6">
      <t>シャリョウ</t>
    </rPh>
    <rPh sb="6" eb="7">
      <t>トウ</t>
    </rPh>
    <rPh sb="12" eb="13">
      <t>ヒ</t>
    </rPh>
    <rPh sb="14" eb="15">
      <t>ツヅ</t>
    </rPh>
    <rPh sb="17" eb="19">
      <t>クンレン</t>
    </rPh>
    <rPh sb="19" eb="21">
      <t>ケイカク</t>
    </rPh>
    <rPh sb="21" eb="22">
      <t>オヨ</t>
    </rPh>
    <rPh sb="23" eb="26">
      <t>ホウコクショ</t>
    </rPh>
    <rPh sb="30" eb="33">
      <t>カシツケサキ</t>
    </rPh>
    <rPh sb="34" eb="36">
      <t>チホウ</t>
    </rPh>
    <rPh sb="36" eb="38">
      <t>コウキョウ</t>
    </rPh>
    <rPh sb="38" eb="40">
      <t>ダンタイ</t>
    </rPh>
    <rPh sb="44" eb="47">
      <t>コウリツテキ</t>
    </rPh>
    <rPh sb="48" eb="51">
      <t>コウカテキ</t>
    </rPh>
    <rPh sb="52" eb="54">
      <t>カツヨウ</t>
    </rPh>
    <rPh sb="62" eb="65">
      <t>ショウボウチョウ</t>
    </rPh>
    <phoneticPr fontId="5"/>
  </si>
  <si>
    <t>すべての無償貸付借受団体において訓練を実施する</t>
    <rPh sb="4" eb="6">
      <t>ムショウ</t>
    </rPh>
    <rPh sb="6" eb="8">
      <t>カシツ</t>
    </rPh>
    <rPh sb="8" eb="10">
      <t>カリウ</t>
    </rPh>
    <rPh sb="10" eb="12">
      <t>ダンタイ</t>
    </rPh>
    <rPh sb="16" eb="18">
      <t>クンレン</t>
    </rPh>
    <rPh sb="19" eb="21">
      <t>ジッシ</t>
    </rPh>
    <phoneticPr fontId="5"/>
  </si>
  <si>
    <t>団体</t>
    <rPh sb="0" eb="2">
      <t>ダンタイ</t>
    </rPh>
    <phoneticPr fontId="5"/>
  </si>
  <si>
    <t>-</t>
    <phoneticPr fontId="5"/>
  </si>
  <si>
    <t>備品費</t>
    <rPh sb="0" eb="3">
      <t>ビヒンヒ</t>
    </rPh>
    <phoneticPr fontId="5"/>
  </si>
  <si>
    <t>救助資機材搭載型消防ポンプ自動車
オートマチックトランスミッション</t>
    <phoneticPr fontId="5"/>
  </si>
  <si>
    <t>第一実業株式会社</t>
    <phoneticPr fontId="5"/>
  </si>
  <si>
    <t>株式会社モリタ</t>
    <rPh sb="0" eb="4">
      <t>カブシキガイシャ</t>
    </rPh>
    <phoneticPr fontId="5"/>
  </si>
  <si>
    <t>A. 株式会社モリタ</t>
    <rPh sb="3" eb="7">
      <t>カブシキガイシャ</t>
    </rPh>
    <phoneticPr fontId="5"/>
  </si>
  <si>
    <t>救助資機材搭載型消防ポンプ自動車　オートマチックトランスミッション２台</t>
    <rPh sb="34" eb="35">
      <t>ダイ</t>
    </rPh>
    <phoneticPr fontId="5"/>
  </si>
  <si>
    <t>救助資機材搭載型消防ポンプ自動車　マニュアルトランスミッション１台</t>
    <rPh sb="32" eb="33">
      <t>ダイ</t>
    </rPh>
    <phoneticPr fontId="5"/>
  </si>
  <si>
    <t>-</t>
    <phoneticPr fontId="5"/>
  </si>
  <si>
    <t xml:space="preserve">　東日本大震災を踏まえ、原発被害による避難指示区域を有する市町村と広域応援協定を結んでいる消防団が、災害時の広域応援を円滑に行うための事業であり、国民ニーズや優先度が高い事業である。必要な資機材等を国が整備し、当該資機材等により消防団等が訓練等を行うものであり、役割分担は明確である。
</t>
    <phoneticPr fontId="5"/>
  </si>
  <si>
    <t>同上</t>
    <rPh sb="0" eb="2">
      <t>ドウジョウ</t>
    </rPh>
    <phoneticPr fontId="5"/>
  </si>
  <si>
    <t>調達は一般競争入札により行っており、各種予算の執行管理を徹底し、経費の削減に努めている。</t>
    <phoneticPr fontId="5"/>
  </si>
  <si>
    <t>無償貸付車両等については訓練計画及び報告書により、貸付先の地方公共団体において効率的・効果的に活用されていることを消防庁としてチェックしている。</t>
    <phoneticPr fontId="5"/>
  </si>
  <si>
    <t>事業の目的である消防団員の安全確保対策は、平成25年度予算において一定の目的を達成しており、平成26年度以降は予算計上していない。</t>
    <phoneticPr fontId="5"/>
  </si>
  <si>
    <t>終了予定</t>
  </si>
  <si>
    <t>予定通り終了</t>
  </si>
  <si>
    <t>点検対象外</t>
    <phoneticPr fontId="5"/>
  </si>
  <si>
    <t>52.2/3</t>
    <phoneticPr fontId="5"/>
  </si>
  <si>
    <t>百万円</t>
    <rPh sb="0" eb="1">
      <t>ヒャク</t>
    </rPh>
    <rPh sb="1" eb="3">
      <t>マンエン</t>
    </rPh>
    <phoneticPr fontId="5"/>
  </si>
  <si>
    <t>消防団車両及び資機材の整備額 ／ 貸付団体数（延べ）
※車両及び資機材の種類により単価が異なるため、単に執行額を貸付団体数（延べ）で除したもの。</t>
    <rPh sb="0" eb="3">
      <t>ショウボウダン</t>
    </rPh>
    <rPh sb="3" eb="5">
      <t>シャリョウ</t>
    </rPh>
    <rPh sb="5" eb="6">
      <t>オヨ</t>
    </rPh>
    <rPh sb="7" eb="10">
      <t>シキザイ</t>
    </rPh>
    <rPh sb="11" eb="13">
      <t>セイビ</t>
    </rPh>
    <rPh sb="13" eb="14">
      <t>ガク</t>
    </rPh>
    <rPh sb="17" eb="19">
      <t>カシツ</t>
    </rPh>
    <rPh sb="19" eb="21">
      <t>ダンタイ</t>
    </rPh>
    <rPh sb="21" eb="22">
      <t>スウ</t>
    </rPh>
    <rPh sb="23" eb="24">
      <t>ノ</t>
    </rPh>
    <rPh sb="28" eb="30">
      <t>シャリョウ</t>
    </rPh>
    <rPh sb="30" eb="31">
      <t>オヨ</t>
    </rPh>
    <rPh sb="32" eb="35">
      <t>シキザイ</t>
    </rPh>
    <rPh sb="36" eb="38">
      <t>シュルイ</t>
    </rPh>
    <rPh sb="41" eb="43">
      <t>タンカ</t>
    </rPh>
    <rPh sb="44" eb="45">
      <t>コト</t>
    </rPh>
    <rPh sb="50" eb="51">
      <t>タン</t>
    </rPh>
    <rPh sb="52" eb="54">
      <t>シッコウ</t>
    </rPh>
    <rPh sb="54" eb="55">
      <t>ガク</t>
    </rPh>
    <rPh sb="56" eb="58">
      <t>カシツ</t>
    </rPh>
    <rPh sb="58" eb="60">
      <t>ダンタイ</t>
    </rPh>
    <rPh sb="60" eb="61">
      <t>カズ</t>
    </rPh>
    <rPh sb="62" eb="63">
      <t>ノ</t>
    </rPh>
    <rPh sb="66" eb="67">
      <t>ジョ</t>
    </rPh>
    <phoneticPr fontId="5"/>
  </si>
  <si>
    <t>121.2/21</t>
    <phoneticPr fontId="5"/>
  </si>
  <si>
    <t>事業の目的である消防団員の安全確保対策は、平成25年度予算において一定の目的を達成しており、平成26年度以降は予算計上していない。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</si>
</sst>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0000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30480</xdr:colOff>
      <xdr:row>140</xdr:row>
      <xdr:rowOff>106665</xdr:rowOff>
    </xdr:from>
    <xdr:to>
      <xdr:col>32</xdr:col>
      <xdr:colOff>160020</xdr:colOff>
      <xdr:row>143</xdr:row>
      <xdr:rowOff>330858</xdr:rowOff>
    </xdr:to>
    <xdr:grpSp>
      <xdr:nvGrpSpPr>
        <xdr:cNvPr id="3" name="グループ化 2"/>
        <xdr:cNvGrpSpPr/>
      </xdr:nvGrpSpPr>
      <xdr:grpSpPr>
        <a:xfrm>
          <a:off x="4685824" y="29657978"/>
          <a:ext cx="1951196" cy="1295755"/>
          <a:chOff x="4236720" y="50055776"/>
          <a:chExt cx="1775460" cy="1298369"/>
        </a:xfrm>
      </xdr:grpSpPr>
      <xdr:sp macro="" textlink="">
        <xdr:nvSpPr>
          <xdr:cNvPr id="9" name="正方形/長方形 8"/>
          <xdr:cNvSpPr/>
        </xdr:nvSpPr>
        <xdr:spPr bwMode="auto">
          <a:xfrm>
            <a:off x="4243172" y="50055776"/>
            <a:ext cx="1761388" cy="7696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復興庁</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64.8</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10" name="大かっこ 9"/>
          <xdr:cNvSpPr/>
        </xdr:nvSpPr>
        <xdr:spPr bwMode="auto">
          <a:xfrm>
            <a:off x="4236720" y="50916840"/>
            <a:ext cx="1775460" cy="43730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100"/>
              </a:lnSpc>
            </a:pPr>
            <a:r>
              <a:rPr kumimoji="1" lang="ja-JP" altLang="en-US" sz="1100"/>
              <a:t>総務省消防庁へ移替え</a:t>
            </a:r>
          </a:p>
        </xdr:txBody>
      </xdr:sp>
    </xdr:grpSp>
    <xdr:clientData/>
  </xdr:twoCellAnchor>
  <xdr:twoCellAnchor>
    <xdr:from>
      <xdr:col>23</xdr:col>
      <xdr:colOff>44552</xdr:colOff>
      <xdr:row>146</xdr:row>
      <xdr:rowOff>144780</xdr:rowOff>
    </xdr:from>
    <xdr:to>
      <xdr:col>32</xdr:col>
      <xdr:colOff>160020</xdr:colOff>
      <xdr:row>148</xdr:row>
      <xdr:rowOff>198124</xdr:rowOff>
    </xdr:to>
    <xdr:sp macro="" textlink="">
      <xdr:nvSpPr>
        <xdr:cNvPr id="16" name="正方形/長方形 15"/>
        <xdr:cNvSpPr/>
      </xdr:nvSpPr>
      <xdr:spPr bwMode="auto">
        <a:xfrm>
          <a:off x="4250792" y="52509420"/>
          <a:ext cx="1761388" cy="7696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消防庁</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64.8</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83820</xdr:colOff>
      <xdr:row>151</xdr:row>
      <xdr:rowOff>91440</xdr:rowOff>
    </xdr:from>
    <xdr:to>
      <xdr:col>34</xdr:col>
      <xdr:colOff>99060</xdr:colOff>
      <xdr:row>155</xdr:row>
      <xdr:rowOff>293367</xdr:rowOff>
    </xdr:to>
    <xdr:grpSp>
      <xdr:nvGrpSpPr>
        <xdr:cNvPr id="21" name="グループ化 20"/>
        <xdr:cNvGrpSpPr/>
      </xdr:nvGrpSpPr>
      <xdr:grpSpPr>
        <a:xfrm>
          <a:off x="4334351" y="33571815"/>
          <a:ext cx="2646522" cy="1630677"/>
          <a:chOff x="3512820" y="55016400"/>
          <a:chExt cx="2392680" cy="1634487"/>
        </a:xfrm>
      </xdr:grpSpPr>
      <xdr:sp macro="" textlink="">
        <xdr:nvSpPr>
          <xdr:cNvPr id="18" name="正方形/長方形 17"/>
          <xdr:cNvSpPr/>
        </xdr:nvSpPr>
        <xdr:spPr bwMode="auto">
          <a:xfrm>
            <a:off x="3596640" y="55290720"/>
            <a:ext cx="2308860" cy="7696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民間業者等　２団体</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52.2</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19" name="大かっこ 18"/>
          <xdr:cNvSpPr/>
        </xdr:nvSpPr>
        <xdr:spPr bwMode="auto">
          <a:xfrm>
            <a:off x="3832860" y="56144160"/>
            <a:ext cx="1813560" cy="50672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100"/>
              </a:lnSpc>
            </a:pPr>
            <a:r>
              <a:rPr kumimoji="1" lang="ja-JP" altLang="en-US" sz="1100"/>
              <a:t>物品の製造・納入等</a:t>
            </a:r>
          </a:p>
        </xdr:txBody>
      </xdr:sp>
      <xdr:sp macro="" textlink="">
        <xdr:nvSpPr>
          <xdr:cNvPr id="20" name="正方形/長方形 19"/>
          <xdr:cNvSpPr/>
        </xdr:nvSpPr>
        <xdr:spPr bwMode="auto">
          <a:xfrm>
            <a:off x="3512820" y="55016400"/>
            <a:ext cx="1623060" cy="2743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Ａ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一般競争入札</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28</xdr:col>
      <xdr:colOff>401</xdr:colOff>
      <xdr:row>144</xdr:row>
      <xdr:rowOff>104675</xdr:rowOff>
    </xdr:from>
    <xdr:to>
      <xdr:col>28</xdr:col>
      <xdr:colOff>401</xdr:colOff>
      <xdr:row>146</xdr:row>
      <xdr:rowOff>13235</xdr:rowOff>
    </xdr:to>
    <xdr:cxnSp macro="">
      <xdr:nvCxnSpPr>
        <xdr:cNvPr id="5" name="直線矢印コネクタ 4"/>
        <xdr:cNvCxnSpPr/>
      </xdr:nvCxnSpPr>
      <xdr:spPr>
        <a:xfrm>
          <a:off x="5121041" y="51753035"/>
          <a:ext cx="0" cy="6248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149</xdr:row>
      <xdr:rowOff>8709</xdr:rowOff>
    </xdr:from>
    <xdr:to>
      <xdr:col>28</xdr:col>
      <xdr:colOff>0</xdr:colOff>
      <xdr:row>150</xdr:row>
      <xdr:rowOff>275294</xdr:rowOff>
    </xdr:to>
    <xdr:cxnSp macro="">
      <xdr:nvCxnSpPr>
        <xdr:cNvPr id="24" name="直線矢印コネクタ 23"/>
        <xdr:cNvCxnSpPr/>
      </xdr:nvCxnSpPr>
      <xdr:spPr>
        <a:xfrm>
          <a:off x="5120640" y="53447769"/>
          <a:ext cx="0" cy="624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100" zoomScaleSheetLayoutView="8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9" t="s">
        <v>379</v>
      </c>
      <c r="AR2" s="679"/>
      <c r="AS2" s="59" t="str">
        <f>IF(OR(AQ2="　", AQ2=""), "", "-")</f>
        <v/>
      </c>
      <c r="AT2" s="680">
        <v>36</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381</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389</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383</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3" t="s">
        <v>95</v>
      </c>
      <c r="H5" s="615"/>
      <c r="I5" s="615"/>
      <c r="J5" s="615"/>
      <c r="K5" s="615"/>
      <c r="L5" s="615"/>
      <c r="M5" s="654" t="s">
        <v>92</v>
      </c>
      <c r="N5" s="655"/>
      <c r="O5" s="655"/>
      <c r="P5" s="655"/>
      <c r="Q5" s="655"/>
      <c r="R5" s="656"/>
      <c r="S5" s="614" t="s">
        <v>97</v>
      </c>
      <c r="T5" s="615"/>
      <c r="U5" s="615"/>
      <c r="V5" s="615"/>
      <c r="W5" s="615"/>
      <c r="X5" s="616"/>
      <c r="Y5" s="446" t="s">
        <v>3</v>
      </c>
      <c r="Z5" s="447"/>
      <c r="AA5" s="447"/>
      <c r="AB5" s="447"/>
      <c r="AC5" s="447"/>
      <c r="AD5" s="448"/>
      <c r="AE5" s="449" t="s">
        <v>387</v>
      </c>
      <c r="AF5" s="450"/>
      <c r="AG5" s="450"/>
      <c r="AH5" s="450"/>
      <c r="AI5" s="450"/>
      <c r="AJ5" s="450"/>
      <c r="AK5" s="450"/>
      <c r="AL5" s="450"/>
      <c r="AM5" s="450"/>
      <c r="AN5" s="450"/>
      <c r="AO5" s="450"/>
      <c r="AP5" s="451"/>
      <c r="AQ5" s="452" t="s">
        <v>388</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386</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392</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393</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394</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直接実施、貸付</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t="s">
        <v>384</v>
      </c>
      <c r="Q13" s="176"/>
      <c r="R13" s="176"/>
      <c r="S13" s="176"/>
      <c r="T13" s="176"/>
      <c r="U13" s="176"/>
      <c r="V13" s="177"/>
      <c r="W13" s="175">
        <v>191</v>
      </c>
      <c r="X13" s="176"/>
      <c r="Y13" s="176"/>
      <c r="Z13" s="176"/>
      <c r="AA13" s="176"/>
      <c r="AB13" s="176"/>
      <c r="AC13" s="177"/>
      <c r="AD13" s="175" t="s">
        <v>384</v>
      </c>
      <c r="AE13" s="176"/>
      <c r="AF13" s="176"/>
      <c r="AG13" s="176"/>
      <c r="AH13" s="176"/>
      <c r="AI13" s="176"/>
      <c r="AJ13" s="177"/>
      <c r="AK13" s="175" t="s">
        <v>384</v>
      </c>
      <c r="AL13" s="176"/>
      <c r="AM13" s="176"/>
      <c r="AN13" s="176"/>
      <c r="AO13" s="176"/>
      <c r="AP13" s="176"/>
      <c r="AQ13" s="177"/>
      <c r="AR13" s="189" t="s">
        <v>403</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384</v>
      </c>
      <c r="Q14" s="176"/>
      <c r="R14" s="176"/>
      <c r="S14" s="176"/>
      <c r="T14" s="176"/>
      <c r="U14" s="176"/>
      <c r="V14" s="177"/>
      <c r="W14" s="175">
        <v>65</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384</v>
      </c>
      <c r="Q15" s="176"/>
      <c r="R15" s="176"/>
      <c r="S15" s="176"/>
      <c r="T15" s="176"/>
      <c r="U15" s="176"/>
      <c r="V15" s="177"/>
      <c r="W15" s="175" t="s">
        <v>384</v>
      </c>
      <c r="X15" s="176"/>
      <c r="Y15" s="176"/>
      <c r="Z15" s="176"/>
      <c r="AA15" s="176"/>
      <c r="AB15" s="176"/>
      <c r="AC15" s="177"/>
      <c r="AD15" s="175">
        <v>65</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t="s">
        <v>384</v>
      </c>
      <c r="Q16" s="176"/>
      <c r="R16" s="176"/>
      <c r="S16" s="176"/>
      <c r="T16" s="176"/>
      <c r="U16" s="176"/>
      <c r="V16" s="177"/>
      <c r="W16" s="175">
        <v>-65</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6" t="s">
        <v>22</v>
      </c>
      <c r="J18" s="627"/>
      <c r="K18" s="627"/>
      <c r="L18" s="627"/>
      <c r="M18" s="627"/>
      <c r="N18" s="627"/>
      <c r="O18" s="628"/>
      <c r="P18" s="648">
        <f>SUM(P13:V17)</f>
        <v>0</v>
      </c>
      <c r="Q18" s="649"/>
      <c r="R18" s="649"/>
      <c r="S18" s="649"/>
      <c r="T18" s="649"/>
      <c r="U18" s="649"/>
      <c r="V18" s="650"/>
      <c r="W18" s="648">
        <f>SUM(W13:AC17)</f>
        <v>191</v>
      </c>
      <c r="X18" s="649"/>
      <c r="Y18" s="649"/>
      <c r="Z18" s="649"/>
      <c r="AA18" s="649"/>
      <c r="AB18" s="649"/>
      <c r="AC18" s="650"/>
      <c r="AD18" s="648">
        <f t="shared" ref="AD18" si="0">SUM(AD13:AJ17)</f>
        <v>65</v>
      </c>
      <c r="AE18" s="649"/>
      <c r="AF18" s="649"/>
      <c r="AG18" s="649"/>
      <c r="AH18" s="649"/>
      <c r="AI18" s="649"/>
      <c r="AJ18" s="650"/>
      <c r="AK18" s="648">
        <f t="shared" ref="AK18" si="1">SUM(AK13:AQ17)</f>
        <v>0</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t="s">
        <v>384</v>
      </c>
      <c r="Q19" s="176"/>
      <c r="R19" s="176"/>
      <c r="S19" s="176"/>
      <c r="T19" s="176"/>
      <c r="U19" s="176"/>
      <c r="V19" s="177"/>
      <c r="W19" s="175">
        <v>131</v>
      </c>
      <c r="X19" s="176"/>
      <c r="Y19" s="176"/>
      <c r="Z19" s="176"/>
      <c r="AA19" s="176"/>
      <c r="AB19" s="176"/>
      <c r="AC19" s="177"/>
      <c r="AD19" s="175">
        <v>52.2</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t="str">
        <f>IF(P18=0, "-", P19/P18)</f>
        <v>-</v>
      </c>
      <c r="Q20" s="652"/>
      <c r="R20" s="652"/>
      <c r="S20" s="652"/>
      <c r="T20" s="652"/>
      <c r="U20" s="652"/>
      <c r="V20" s="652"/>
      <c r="W20" s="652">
        <f>IF(W18=0, "-", W19/W18)</f>
        <v>0.68586387434554974</v>
      </c>
      <c r="X20" s="652"/>
      <c r="Y20" s="652"/>
      <c r="Z20" s="652"/>
      <c r="AA20" s="652"/>
      <c r="AB20" s="652"/>
      <c r="AC20" s="652"/>
      <c r="AD20" s="652">
        <f>IF(AD18=0, "-", AD19/AD18)</f>
        <v>0.80307692307692313</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403</v>
      </c>
      <c r="AV22" s="71"/>
      <c r="AW22" s="72" t="s">
        <v>355</v>
      </c>
      <c r="AX22" s="73"/>
    </row>
    <row r="23" spans="1:50" ht="22.5" customHeight="1" x14ac:dyDescent="0.15">
      <c r="A23" s="130"/>
      <c r="B23" s="128"/>
      <c r="C23" s="128"/>
      <c r="D23" s="128"/>
      <c r="E23" s="128"/>
      <c r="F23" s="129"/>
      <c r="G23" s="74" t="s">
        <v>401</v>
      </c>
      <c r="H23" s="75"/>
      <c r="I23" s="75"/>
      <c r="J23" s="75"/>
      <c r="K23" s="75"/>
      <c r="L23" s="75"/>
      <c r="M23" s="75"/>
      <c r="N23" s="75"/>
      <c r="O23" s="76"/>
      <c r="P23" s="219" t="s">
        <v>397</v>
      </c>
      <c r="Q23" s="234"/>
      <c r="R23" s="234"/>
      <c r="S23" s="234"/>
      <c r="T23" s="234"/>
      <c r="U23" s="234"/>
      <c r="V23" s="234"/>
      <c r="W23" s="234"/>
      <c r="X23" s="235"/>
      <c r="Y23" s="228" t="s">
        <v>14</v>
      </c>
      <c r="Z23" s="229"/>
      <c r="AA23" s="230"/>
      <c r="AB23" s="167" t="s">
        <v>402</v>
      </c>
      <c r="AC23" s="168"/>
      <c r="AD23" s="168"/>
      <c r="AE23" s="88" t="s">
        <v>403</v>
      </c>
      <c r="AF23" s="89"/>
      <c r="AG23" s="89"/>
      <c r="AH23" s="89"/>
      <c r="AI23" s="90"/>
      <c r="AJ23" s="88">
        <v>21</v>
      </c>
      <c r="AK23" s="89"/>
      <c r="AL23" s="89"/>
      <c r="AM23" s="89"/>
      <c r="AN23" s="90"/>
      <c r="AO23" s="88">
        <v>24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402</v>
      </c>
      <c r="AC24" s="197"/>
      <c r="AD24" s="197"/>
      <c r="AE24" s="88" t="s">
        <v>403</v>
      </c>
      <c r="AF24" s="89"/>
      <c r="AG24" s="89"/>
      <c r="AH24" s="89"/>
      <c r="AI24" s="90"/>
      <c r="AJ24" s="88">
        <v>21</v>
      </c>
      <c r="AK24" s="89"/>
      <c r="AL24" s="89"/>
      <c r="AM24" s="89"/>
      <c r="AN24" s="90"/>
      <c r="AO24" s="88">
        <v>24</v>
      </c>
      <c r="AP24" s="89"/>
      <c r="AQ24" s="89"/>
      <c r="AR24" s="89"/>
      <c r="AS24" s="90"/>
      <c r="AT24" s="88" t="s">
        <v>403</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403</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396</v>
      </c>
      <c r="H68" s="234"/>
      <c r="I68" s="234"/>
      <c r="J68" s="234"/>
      <c r="K68" s="234"/>
      <c r="L68" s="234"/>
      <c r="M68" s="234"/>
      <c r="N68" s="234"/>
      <c r="O68" s="234"/>
      <c r="P68" s="234"/>
      <c r="Q68" s="234"/>
      <c r="R68" s="234"/>
      <c r="S68" s="234"/>
      <c r="T68" s="234"/>
      <c r="U68" s="234"/>
      <c r="V68" s="234"/>
      <c r="W68" s="234"/>
      <c r="X68" s="235"/>
      <c r="Y68" s="617" t="s">
        <v>66</v>
      </c>
      <c r="Z68" s="618"/>
      <c r="AA68" s="619"/>
      <c r="AB68" s="111" t="s">
        <v>402</v>
      </c>
      <c r="AC68" s="112"/>
      <c r="AD68" s="113"/>
      <c r="AE68" s="88" t="s">
        <v>403</v>
      </c>
      <c r="AF68" s="89"/>
      <c r="AG68" s="89"/>
      <c r="AH68" s="89"/>
      <c r="AI68" s="90"/>
      <c r="AJ68" s="88">
        <v>21</v>
      </c>
      <c r="AK68" s="89"/>
      <c r="AL68" s="89"/>
      <c r="AM68" s="89"/>
      <c r="AN68" s="90"/>
      <c r="AO68" s="88">
        <v>3</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402</v>
      </c>
      <c r="AC69" s="203"/>
      <c r="AD69" s="204"/>
      <c r="AE69" s="88" t="s">
        <v>403</v>
      </c>
      <c r="AF69" s="89"/>
      <c r="AG69" s="89"/>
      <c r="AH69" s="89"/>
      <c r="AI69" s="90"/>
      <c r="AJ69" s="88">
        <v>21</v>
      </c>
      <c r="AK69" s="89"/>
      <c r="AL69" s="89"/>
      <c r="AM69" s="89"/>
      <c r="AN69" s="90"/>
      <c r="AO69" s="88">
        <v>3</v>
      </c>
      <c r="AP69" s="89"/>
      <c r="AQ69" s="89"/>
      <c r="AR69" s="89"/>
      <c r="AS69" s="90"/>
      <c r="AT69" s="88" t="s">
        <v>403</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19" t="s">
        <v>422</v>
      </c>
      <c r="H83" s="234"/>
      <c r="I83" s="234"/>
      <c r="J83" s="234"/>
      <c r="K83" s="234"/>
      <c r="L83" s="234"/>
      <c r="M83" s="234"/>
      <c r="N83" s="234"/>
      <c r="O83" s="234"/>
      <c r="P83" s="234"/>
      <c r="Q83" s="234"/>
      <c r="R83" s="234"/>
      <c r="S83" s="234"/>
      <c r="T83" s="234"/>
      <c r="U83" s="234"/>
      <c r="V83" s="234"/>
      <c r="W83" s="234"/>
      <c r="X83" s="235"/>
      <c r="Y83" s="535" t="s">
        <v>17</v>
      </c>
      <c r="Z83" s="536"/>
      <c r="AA83" s="537"/>
      <c r="AB83" s="111" t="s">
        <v>421</v>
      </c>
      <c r="AC83" s="112"/>
      <c r="AD83" s="113"/>
      <c r="AE83" s="88" t="s">
        <v>403</v>
      </c>
      <c r="AF83" s="89"/>
      <c r="AG83" s="89"/>
      <c r="AH83" s="89"/>
      <c r="AI83" s="90"/>
      <c r="AJ83" s="205">
        <v>5.8</v>
      </c>
      <c r="AK83" s="206"/>
      <c r="AL83" s="206"/>
      <c r="AM83" s="206"/>
      <c r="AN83" s="206"/>
      <c r="AO83" s="205">
        <v>17.399999999999999</v>
      </c>
      <c r="AP83" s="206"/>
      <c r="AQ83" s="206"/>
      <c r="AR83" s="206"/>
      <c r="AS83" s="206"/>
      <c r="AT83" s="664"/>
      <c r="AU83" s="664"/>
      <c r="AV83" s="664"/>
      <c r="AW83" s="664"/>
      <c r="AX83" s="665"/>
    </row>
    <row r="84" spans="1:60" ht="47.1" customHeight="1" x14ac:dyDescent="0.15">
      <c r="A84" s="123"/>
      <c r="B84" s="124"/>
      <c r="C84" s="124"/>
      <c r="D84" s="124"/>
      <c r="E84" s="124"/>
      <c r="F84" s="125"/>
      <c r="G84" s="238"/>
      <c r="H84" s="238"/>
      <c r="I84" s="238"/>
      <c r="J84" s="238"/>
      <c r="K84" s="238"/>
      <c r="L84" s="238"/>
      <c r="M84" s="238"/>
      <c r="N84" s="238"/>
      <c r="O84" s="238"/>
      <c r="P84" s="238"/>
      <c r="Q84" s="238"/>
      <c r="R84" s="238"/>
      <c r="S84" s="238"/>
      <c r="T84" s="238"/>
      <c r="U84" s="238"/>
      <c r="V84" s="238"/>
      <c r="W84" s="238"/>
      <c r="X84" s="239"/>
      <c r="Y84" s="198" t="s">
        <v>59</v>
      </c>
      <c r="Z84" s="109"/>
      <c r="AA84" s="110"/>
      <c r="AB84" s="91" t="s">
        <v>380</v>
      </c>
      <c r="AC84" s="92"/>
      <c r="AD84" s="93"/>
      <c r="AE84" s="88" t="s">
        <v>403</v>
      </c>
      <c r="AF84" s="89"/>
      <c r="AG84" s="89"/>
      <c r="AH84" s="89"/>
      <c r="AI84" s="90"/>
      <c r="AJ84" s="91" t="s">
        <v>423</v>
      </c>
      <c r="AK84" s="92"/>
      <c r="AL84" s="92"/>
      <c r="AM84" s="92"/>
      <c r="AN84" s="93"/>
      <c r="AO84" s="91" t="s">
        <v>420</v>
      </c>
      <c r="AP84" s="92"/>
      <c r="AQ84" s="92"/>
      <c r="AR84" s="92"/>
      <c r="AS84" s="93"/>
      <c r="AT84" s="88" t="s">
        <v>403</v>
      </c>
      <c r="AU84" s="89"/>
      <c r="AV84" s="89"/>
      <c r="AW84" s="89"/>
      <c r="AX84" s="349"/>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1"/>
      <c r="B98" s="602"/>
      <c r="C98" s="532" t="s">
        <v>411</v>
      </c>
      <c r="D98" s="533"/>
      <c r="E98" s="533"/>
      <c r="F98" s="533"/>
      <c r="G98" s="533"/>
      <c r="H98" s="533"/>
      <c r="I98" s="533"/>
      <c r="J98" s="533"/>
      <c r="K98" s="534"/>
      <c r="L98" s="175" t="s">
        <v>411</v>
      </c>
      <c r="M98" s="176"/>
      <c r="N98" s="176"/>
      <c r="O98" s="176"/>
      <c r="P98" s="176"/>
      <c r="Q98" s="177"/>
      <c r="R98" s="175" t="s">
        <v>411</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97.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382</v>
      </c>
      <c r="AE108" s="343"/>
      <c r="AF108" s="343"/>
      <c r="AG108" s="339" t="s">
        <v>412</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382</v>
      </c>
      <c r="AE109" s="294"/>
      <c r="AF109" s="294"/>
      <c r="AG109" s="273" t="s">
        <v>413</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382</v>
      </c>
      <c r="AE110" s="324"/>
      <c r="AF110" s="324"/>
      <c r="AG110" s="334" t="s">
        <v>413</v>
      </c>
      <c r="AH110" s="238"/>
      <c r="AI110" s="238"/>
      <c r="AJ110" s="238"/>
      <c r="AK110" s="238"/>
      <c r="AL110" s="238"/>
      <c r="AM110" s="238"/>
      <c r="AN110" s="238"/>
      <c r="AO110" s="238"/>
      <c r="AP110" s="238"/>
      <c r="AQ110" s="238"/>
      <c r="AR110" s="238"/>
      <c r="AS110" s="238"/>
      <c r="AT110" s="238"/>
      <c r="AU110" s="238"/>
      <c r="AV110" s="238"/>
      <c r="AW110" s="238"/>
      <c r="AX110" s="319"/>
    </row>
    <row r="111" spans="1:50" ht="36.7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382</v>
      </c>
      <c r="AE111" s="268"/>
      <c r="AF111" s="268"/>
      <c r="AG111" s="270" t="s">
        <v>414</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382</v>
      </c>
      <c r="AE112" s="294"/>
      <c r="AF112" s="294"/>
      <c r="AG112" s="273" t="s">
        <v>413</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398</v>
      </c>
      <c r="AE113" s="294"/>
      <c r="AF113" s="294"/>
      <c r="AG113" s="33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398</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382</v>
      </c>
      <c r="AE115" s="294"/>
      <c r="AF115" s="294"/>
      <c r="AG115" s="273" t="s">
        <v>413</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398</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398</v>
      </c>
      <c r="AE117" s="324"/>
      <c r="AF117" s="328"/>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382</v>
      </c>
      <c r="AE118" s="268"/>
      <c r="AF118" s="269"/>
      <c r="AG118" s="270" t="s">
        <v>415</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398</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382</v>
      </c>
      <c r="AE120" s="294"/>
      <c r="AF120" s="294"/>
      <c r="AG120" s="273" t="s">
        <v>413</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382</v>
      </c>
      <c r="AE121" s="294"/>
      <c r="AF121" s="294"/>
      <c r="AG121" s="334" t="s">
        <v>413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6"/>
      <c r="V125" s="336"/>
      <c r="W125" s="336"/>
      <c r="X125" s="336"/>
      <c r="Y125" s="336"/>
      <c r="Z125" s="336"/>
      <c r="AA125" s="336"/>
      <c r="AB125" s="336"/>
      <c r="AC125" s="336"/>
      <c r="AD125" s="336"/>
      <c r="AE125" s="336"/>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400</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t="s">
        <v>399</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49.15" customHeight="1" thickBot="1" x14ac:dyDescent="0.2">
      <c r="A129" s="422" t="s">
        <v>419</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0" customHeight="1" thickBot="1" x14ac:dyDescent="0.2">
      <c r="A131" s="382" t="s">
        <v>417</v>
      </c>
      <c r="B131" s="383"/>
      <c r="C131" s="383"/>
      <c r="D131" s="383"/>
      <c r="E131" s="384"/>
      <c r="F131" s="415" t="s">
        <v>416</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8.25" customHeight="1" thickBot="1" x14ac:dyDescent="0.2">
      <c r="A133" s="549" t="s">
        <v>418</v>
      </c>
      <c r="B133" s="550"/>
      <c r="C133" s="550"/>
      <c r="D133" s="550"/>
      <c r="E133" s="551"/>
      <c r="F133" s="418" t="s">
        <v>424</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49.1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t="s">
        <v>385</v>
      </c>
      <c r="H137" s="541"/>
      <c r="I137" s="541"/>
      <c r="J137" s="541"/>
      <c r="K137" s="541"/>
      <c r="L137" s="541"/>
      <c r="M137" s="541"/>
      <c r="N137" s="541"/>
      <c r="O137" s="541"/>
      <c r="P137" s="542"/>
      <c r="Q137" s="311" t="s">
        <v>225</v>
      </c>
      <c r="R137" s="311"/>
      <c r="S137" s="311"/>
      <c r="T137" s="311"/>
      <c r="U137" s="311"/>
      <c r="V137" s="311"/>
      <c r="W137" s="552" t="s">
        <v>384</v>
      </c>
      <c r="X137" s="541"/>
      <c r="Y137" s="541"/>
      <c r="Z137" s="541"/>
      <c r="AA137" s="541"/>
      <c r="AB137" s="541"/>
      <c r="AC137" s="541"/>
      <c r="AD137" s="541"/>
      <c r="AE137" s="541"/>
      <c r="AF137" s="542"/>
      <c r="AG137" s="311" t="s">
        <v>226</v>
      </c>
      <c r="AH137" s="311"/>
      <c r="AI137" s="311"/>
      <c r="AJ137" s="311"/>
      <c r="AK137" s="311"/>
      <c r="AL137" s="311"/>
      <c r="AM137" s="512" t="s">
        <v>384</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t="s">
        <v>390</v>
      </c>
      <c r="H138" s="309"/>
      <c r="I138" s="309"/>
      <c r="J138" s="309"/>
      <c r="K138" s="309"/>
      <c r="L138" s="309"/>
      <c r="M138" s="309"/>
      <c r="N138" s="309"/>
      <c r="O138" s="309"/>
      <c r="P138" s="310"/>
      <c r="Q138" s="421" t="s">
        <v>228</v>
      </c>
      <c r="R138" s="421"/>
      <c r="S138" s="421"/>
      <c r="T138" s="421"/>
      <c r="U138" s="421"/>
      <c r="V138" s="421"/>
      <c r="W138" s="308" t="s">
        <v>391</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408</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404</v>
      </c>
      <c r="H180" s="354"/>
      <c r="I180" s="354"/>
      <c r="J180" s="354"/>
      <c r="K180" s="355"/>
      <c r="L180" s="356" t="s">
        <v>405</v>
      </c>
      <c r="M180" s="357"/>
      <c r="N180" s="357"/>
      <c r="O180" s="357"/>
      <c r="P180" s="357"/>
      <c r="Q180" s="357"/>
      <c r="R180" s="357"/>
      <c r="S180" s="357"/>
      <c r="T180" s="357"/>
      <c r="U180" s="357"/>
      <c r="V180" s="357"/>
      <c r="W180" s="357"/>
      <c r="X180" s="358"/>
      <c r="Y180" s="388">
        <v>36.5</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36.5</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17.4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17.4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17.4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17.4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17.4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17.4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17.4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17.4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17.4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17.4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8" t="s">
        <v>407</v>
      </c>
      <c r="D236" s="567"/>
      <c r="E236" s="567"/>
      <c r="F236" s="567"/>
      <c r="G236" s="567"/>
      <c r="H236" s="567"/>
      <c r="I236" s="567"/>
      <c r="J236" s="567"/>
      <c r="K236" s="567"/>
      <c r="L236" s="567"/>
      <c r="M236" s="568" t="s">
        <v>409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36.5</v>
      </c>
      <c r="AL236" s="570"/>
      <c r="AM236" s="570"/>
      <c r="AN236" s="570"/>
      <c r="AO236" s="570"/>
      <c r="AP236" s="571"/>
      <c r="AQ236" s="568">
        <v>5</v>
      </c>
      <c r="AR236" s="567"/>
      <c r="AS236" s="567"/>
      <c r="AT236" s="567"/>
      <c r="AU236" s="569">
        <v>96.2</v>
      </c>
      <c r="AV236" s="570"/>
      <c r="AW236" s="570"/>
      <c r="AX236" s="571"/>
    </row>
    <row r="237" spans="1:50" ht="24" customHeight="1" x14ac:dyDescent="0.15">
      <c r="A237" s="566">
        <v>2</v>
      </c>
      <c r="B237" s="566">
        <v>1</v>
      </c>
      <c r="C237" s="568" t="s">
        <v>406</v>
      </c>
      <c r="D237" s="567"/>
      <c r="E237" s="567"/>
      <c r="F237" s="567"/>
      <c r="G237" s="567"/>
      <c r="H237" s="567"/>
      <c r="I237" s="567"/>
      <c r="J237" s="567"/>
      <c r="K237" s="567"/>
      <c r="L237" s="567"/>
      <c r="M237" s="568" t="s">
        <v>410</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v>15.6</v>
      </c>
      <c r="AL237" s="570"/>
      <c r="AM237" s="570"/>
      <c r="AN237" s="570"/>
      <c r="AO237" s="570"/>
      <c r="AP237" s="571"/>
      <c r="AQ237" s="568">
        <v>4</v>
      </c>
      <c r="AR237" s="567"/>
      <c r="AS237" s="567"/>
      <c r="AT237" s="567"/>
      <c r="AU237" s="569">
        <v>82.9</v>
      </c>
      <c r="AV237" s="570"/>
      <c r="AW237" s="570"/>
      <c r="AX237" s="571"/>
    </row>
    <row r="238" spans="1:50" ht="24" customHeight="1" x14ac:dyDescent="0.15">
      <c r="A238" s="566">
        <v>3</v>
      </c>
      <c r="B238" s="566">
        <v>1</v>
      </c>
      <c r="C238" s="567"/>
      <c r="D238" s="567"/>
      <c r="E238" s="567"/>
      <c r="F238" s="567"/>
      <c r="G238" s="567"/>
      <c r="H238" s="567"/>
      <c r="I238" s="567"/>
      <c r="J238" s="567"/>
      <c r="K238" s="567"/>
      <c r="L238" s="567"/>
      <c r="M238" s="677"/>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69"/>
      <c r="AL238" s="570"/>
      <c r="AM238" s="570"/>
      <c r="AN238" s="570"/>
      <c r="AO238" s="570"/>
      <c r="AP238" s="571"/>
      <c r="AQ238" s="568"/>
      <c r="AR238" s="567"/>
      <c r="AS238" s="567"/>
      <c r="AT238" s="567"/>
      <c r="AU238" s="569"/>
      <c r="AV238" s="570"/>
      <c r="AW238" s="570"/>
      <c r="AX238" s="571"/>
    </row>
    <row r="239" spans="1:50" ht="24"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7">
      <formula>IF(RIGHT(TEXT(P14,"0.#"),1)=".",FALSE,TRUE)</formula>
    </cfRule>
    <cfRule type="expression" dxfId="206" priority="548">
      <formula>IF(RIGHT(TEXT(P14,"0.#"),1)=".",TRUE,FALSE)</formula>
    </cfRule>
  </conditionalFormatting>
  <conditionalFormatting sqref="AE23:AI23">
    <cfRule type="expression" dxfId="205" priority="537">
      <formula>IF(RIGHT(TEXT(AE23,"0.#"),1)=".",FALSE,TRUE)</formula>
    </cfRule>
    <cfRule type="expression" dxfId="204" priority="538">
      <formula>IF(RIGHT(TEXT(AE23,"0.#"),1)=".",TRUE,FALSE)</formula>
    </cfRule>
  </conditionalFormatting>
  <conditionalFormatting sqref="AE69:AX69">
    <cfRule type="expression" dxfId="203" priority="469">
      <formula>IF(RIGHT(TEXT(AE69,"0.#"),1)=".",FALSE,TRUE)</formula>
    </cfRule>
    <cfRule type="expression" dxfId="202" priority="470">
      <formula>IF(RIGHT(TEXT(AE69,"0.#"),1)=".",TRUE,FALSE)</formula>
    </cfRule>
  </conditionalFormatting>
  <conditionalFormatting sqref="AJ83:AS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T84:AX84">
    <cfRule type="expression" dxfId="5" priority="5">
      <formula>IF(RIGHT(TEXT(AT84,"0.#"),1)=".",FALSE,TRUE)</formula>
    </cfRule>
    <cfRule type="expression" dxfId="4" priority="6">
      <formula>IF(RIGHT(TEXT(AT84,"0.#"),1)=".",TRUE,FALSE)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E83:AI83">
    <cfRule type="expression" dxfId="1" priority="1">
      <formula>IF(RIGHT(TEXT(AE83,"0.#"),1)=".",FALSE,TRUE)</formula>
    </cfRule>
    <cfRule type="expression" dxfId="0"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3" sqref="O1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t="s">
        <v>382</v>
      </c>
      <c r="R7" s="15" t="str">
        <f t="shared" si="3"/>
        <v>貸付</v>
      </c>
      <c r="S7" s="15" t="str">
        <f t="shared" si="4"/>
        <v>直接実施、貸付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直接実施、貸付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直接実施、貸付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2015-08-22T05:24:17Z</cp:lastPrinted>
  <dcterms:created xsi:type="dcterms:W3CDTF">2012-03-13T00:50:25Z</dcterms:created>
  <dcterms:modified xsi:type="dcterms:W3CDTF">2015-09-09T11:21:53Z</dcterms:modified>
</cp:coreProperties>
</file>