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原子力規制庁\"/>
    </mc:Choice>
  </mc:AlternateContent>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J25"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<sst xmlns="http://schemas.openxmlformats.org/spreadsheetml/2006/main" count="1425" uniqueCount="593">
  <si>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</si>
  <si>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</si>
  <si>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</si>
  <si>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</si>
  <si>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</si>
  <si>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</si>
  <si>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</si>
  <si>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</si>
  <si>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</si>
  <si>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</si>
  <si>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</si>
  <si>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</si>
  <si>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</si>
  <si>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</si>
  <si>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</si>
  <si>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</si>
  <si>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</si>
  <si>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</si>
  <si>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</si>
  <si>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</si>
  <si>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</si>
  <si>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</si>
  <si>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</si>
  <si>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</si>
  <si>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</si>
  <si>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</si>
  <si>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</si>
  <si>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</si>
  <si>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</si>
  <si>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</si>
  <si>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</si>
  <si>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</si>
  <si>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</si>
  <si>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</si>
  <si>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</si>
  <si>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</si>
  <si>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</si>
  <si>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</si>
  <si>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</si>
  <si>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</si>
  <si>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</si>
  <si>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</si>
  <si>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</si>
  <si>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</si>
  <si>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</si>
  <si>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</si>
  <si>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</si>
  <si>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</si>
  <si>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</si>
  <si>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</si>
  <si>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</si>
  <si>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</si>
  <si>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</si>
  <si>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</si>
  <si>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</si>
  <si>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</si>
  <si>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</si>
  <si>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</si>
  <si>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</si>
  <si>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</si>
  <si>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</si>
  <si>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</si>
  <si>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</si>
  <si>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</si>
  <si>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</si>
  <si>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</si>
  <si>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</si>
  <si>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</si>
  <si>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</si>
  <si>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</si>
  <si>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</si>
  <si>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</si>
  <si>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</si>
  <si>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</si>
  <si>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</si>
  <si>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</si>
  <si>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</si>
  <si>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</si>
  <si>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</si>
  <si>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</si>
  <si>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</si>
  <si>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</si>
  <si>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</si>
  <si>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</si>
  <si>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</si>
  <si>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</si>
  <si>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</si>
  <si>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</si>
  <si>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</si>
  <si>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</si>
  <si>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</si>
  <si>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</si>
  <si>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</si>
  <si>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</si>
  <si>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</si>
  <si>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</si>
  <si>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</si>
  <si>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</si>
  <si>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</si>
  <si>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</si>
  <si>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</si>
  <si>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</si>
  <si>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</si>
  <si>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</si>
  <si>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</si>
  <si>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</si>
  <si>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</si>
  <si>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</si>
  <si>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</si>
  <si>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</si>
  <si>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</si>
  <si>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</si>
  <si>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</si>
  <si>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</si>
  <si>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</si>
  <si>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</si>
  <si>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</si>
  <si>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</si>
  <si>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</si>
  <si>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</si>
  <si>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</si>
  <si>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</si>
  <si>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</si>
  <si>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</si>
  <si>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</si>
  <si>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</si>
  <si>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</si>
  <si>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</si>
  <si>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</si>
  <si>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</si>
  <si>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</si>
  <si>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</si>
  <si>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</si>
  <si>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</si>
  <si>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</si>
  <si>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</si>
  <si>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</si>
  <si>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</si>
  <si>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</si>
  <si>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</si>
  <si>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</si>
  <si>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</si>
  <si>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</si>
  <si>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</si>
  <si>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</si>
  <si>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</si>
  <si>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</si>
  <si>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</si>
  <si>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</si>
  <si>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</si>
  <si>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</si>
  <si>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</si>
  <si>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</si>
  <si>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</si>
  <si>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</si>
  <si>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</si>
  <si>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</si>
  <si>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</si>
  <si>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</si>
  <si>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</si>
  <si>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</si>
  <si>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</si>
  <si>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</si>
  <si>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</si>
  <si>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</si>
  <si>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</si>
  <si>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</si>
  <si>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</si>
  <si>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</si>
  <si>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</si>
  <si>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</si>
  <si>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</si>
  <si>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</si>
  <si>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</si>
  <si>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</si>
  <si>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</si>
  <si>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</si>
  <si>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</si>
  <si>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</si>
  <si>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</si>
  <si>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</si>
  <si>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</si>
  <si>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</si>
  <si>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</si>
  <si>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</si>
  <si>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</si>
  <si>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</si>
  <si>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</si>
  <si>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</si>
  <si>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</si>
  <si>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</si>
  <si>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</si>
  <si>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</si>
  <si>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</si>
  <si>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</si>
  <si>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</si>
  <si>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</si>
  <si>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</si>
  <si>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</si>
  <si>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</si>
  <si>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</si>
  <si>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</si>
  <si>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</si>
  <si>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</si>
  <si>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</si>
  <si>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</si>
  <si>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</si>
  <si>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</si>
  <si>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</si>
  <si>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</si>
  <si>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</si>
  <si>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</si>
  <si>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</si>
  <si>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</si>
  <si>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</si>
  <si>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</si>
  <si>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</si>
  <si>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</si>
  <si>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</si>
  <si>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</si>
  <si>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</si>
  <si>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</si>
  <si>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</si>
  <si>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</si>
  <si>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</si>
  <si>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</si>
  <si>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</si>
  <si>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</si>
  <si>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</si>
  <si>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</si>
  <si>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</si>
  <si>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</si>
  <si>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</si>
  <si>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</si>
  <si>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</si>
  <si>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</si>
  <si>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</si>
  <si>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</si>
  <si>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</si>
  <si>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</si>
  <si>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</si>
  <si>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</si>
  <si>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</si>
  <si>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</si>
  <si>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</si>
  <si>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</si>
  <si>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</si>
  <si>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</si>
  <si>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</si>
  <si>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</si>
  <si>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</si>
  <si>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</si>
  <si>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</si>
  <si>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</si>
  <si>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</si>
  <si>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</si>
  <si>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</si>
  <si>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</si>
  <si>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</si>
  <si>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</si>
  <si>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</si>
  <si>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</si>
  <si>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</si>
  <si>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</si>
  <si>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</si>
  <si>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</si>
  <si>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</si>
  <si>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</si>
  <si>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</si>
  <si>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</si>
  <si>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</si>
  <si>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</si>
  <si>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</si>
  <si>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</si>
  <si>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</si>
  <si>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</si>
  <si>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</si>
  <si>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</si>
  <si>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</si>
  <si>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</si>
  <si>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</si>
  <si>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</si>
  <si>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</si>
  <si>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</si>
  <si>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</si>
  <si>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</si>
  <si>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</si>
  <si>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</si>
  <si>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</si>
  <si>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</si>
  <si>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</si>
  <si>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</si>
  <si>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</si>
  <si>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</si>
  <si>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</si>
  <si>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</si>
  <si>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</si>
  <si>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</si>
  <si>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</si>
  <si>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</si>
  <si>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</si>
  <si>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</si>
  <si>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</si>
  <si>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</si>
  <si>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</si>
  <si>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</si>
  <si>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</si>
  <si>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</si>
  <si>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</si>
  <si>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</si>
  <si>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</si>
  <si>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</si>
  <si>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</si>
  <si>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</si>
  <si>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</si>
  <si>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</si>
  <si>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</si>
  <si>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</si>
  <si>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</si>
  <si>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</si>
  <si>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</si>
  <si>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</si>
  <si>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</si>
  <si>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</si>
  <si>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</si>
  <si>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</si>
  <si>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</si>
  <si>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</si>
  <si>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</si>
  <si>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</si>
  <si>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</si>
  <si>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</si>
  <si>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</si>
  <si>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</si>
  <si>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</si>
  <si>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</si>
  <si>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</si>
  <si>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</si>
  <si>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</si>
  <si>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</si>
  <si>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</si>
  <si>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</si>
  <si>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</si>
  <si>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</si>
  <si>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</si>
  <si>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</si>
  <si>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</si>
  <si>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</si>
  <si>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</si>
  <si>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</si>
  <si>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</si>
  <si>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</si>
  <si>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</si>
  <si>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</si>
  <si>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</si>
  <si>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</si>
  <si>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</si>
  <si>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</si>
  <si>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</si>
  <si>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</si>
  <si>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</si>
  <si>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</si>
  <si>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</si>
  <si>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</si>
  <si>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</si>
  <si>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</si>
  <si>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</si>
  <si>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</si>
  <si>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</si>
  <si>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</si>
  <si>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</si>
  <si>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</si>
  <si>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</si>
  <si>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</si>
  <si>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</si>
  <si>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</si>
  <si>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</si>
  <si>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</si>
  <si>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</si>
  <si>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</si>
  <si>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</si>
  <si>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</si>
  <si>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</si>
  <si>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</si>
  <si>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</si>
  <si>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</si>
  <si>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</si>
  <si>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</si>
  <si>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</si>
  <si>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</si>
  <si>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</si>
  <si>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</si>
  <si>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</si>
  <si>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</si>
  <si>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</si>
  <si>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</si>
  <si>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</si>
  <si>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</si>
  <si>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</si>
  <si>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</si>
  <si>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</si>
  <si>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</si>
  <si>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</si>
  <si>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</si>
  <si>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</si>
  <si>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</si>
  <si>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</si>
  <si>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</si>
  <si>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</si>
  <si>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</si>
  <si>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</si>
  <si>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</si>
  <si>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</si>
  <si>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</si>
  <si>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</si>
  <si>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</si>
  <si>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</si>
  <si>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</si>
  <si>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</si>
  <si>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</si>
  <si>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</si>
  <si>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</si>
  <si>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</si>
  <si>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</si>
  <si>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</si>
  <si>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</si>
  <si>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</si>
  <si>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</si>
  <si>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</si>
  <si>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</si>
  <si>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</si>
  <si>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</si>
  <si>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</si>
  <si>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</si>
  <si>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</si>
  <si>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</si>
  <si>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</si>
  <si>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</si>
  <si>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</si>
  <si>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</si>
  <si>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</si>
  <si>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</si>
  <si>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</si>
  <si>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</si>
  <si>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</si>
  <si>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</si>
  <si>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</si>
  <si>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</si>
  <si>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</si>
  <si>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</si>
  <si>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</si>
  <si>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</si>
  <si>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</si>
  <si>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</si>
  <si>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</si>
  <si>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</si>
  <si>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</si>
  <si>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</si>
  <si>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</si>
  <si>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</si>
  <si>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</si>
  <si>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</si>
  <si>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</si>
  <si>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</si>
  <si>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</si>
  <si>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</si>
  <si>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</si>
  <si>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新25-063</t>
    <phoneticPr fontId="5"/>
  </si>
  <si>
    <t>237</t>
    <phoneticPr fontId="5"/>
  </si>
  <si>
    <t>-</t>
    <phoneticPr fontId="5"/>
  </si>
  <si>
    <t>台</t>
    <rPh sb="0" eb="1">
      <t>ダイ</t>
    </rPh>
    <phoneticPr fontId="5"/>
  </si>
  <si>
    <t>-</t>
    <phoneticPr fontId="5"/>
  </si>
  <si>
    <t>-</t>
    <phoneticPr fontId="5"/>
  </si>
  <si>
    <t>モニタリング業務における測定地点数</t>
    <phoneticPr fontId="5"/>
  </si>
  <si>
    <t>点検・校正を行ったサーベイメータの台数</t>
    <phoneticPr fontId="5"/>
  </si>
  <si>
    <t>放射線測定装置の運営・維持・管理費／可搬型モニタリングポスト及びリアルタイム線量測定システムの台数　　　　　　　　　</t>
    <phoneticPr fontId="5"/>
  </si>
  <si>
    <t>モニタリング業務における執行額／測定地点数</t>
    <phoneticPr fontId="5"/>
  </si>
  <si>
    <t>サーベイメータの修理・点検校正費／サーベイメータの台数</t>
    <phoneticPr fontId="5"/>
  </si>
  <si>
    <t>環境放射線測定等謝金</t>
    <phoneticPr fontId="5"/>
  </si>
  <si>
    <t>環境放射線測定等職員旅費</t>
    <phoneticPr fontId="5"/>
  </si>
  <si>
    <t>環境放射線測定等委員等旅費</t>
    <phoneticPr fontId="5"/>
  </si>
  <si>
    <t>環境放射線測定等庁費</t>
    <phoneticPr fontId="5"/>
  </si>
  <si>
    <t>放射線対策委託費</t>
    <phoneticPr fontId="5"/>
  </si>
  <si>
    <t>地点</t>
    <rPh sb="0" eb="2">
      <t>チテン</t>
    </rPh>
    <phoneticPr fontId="5"/>
  </si>
  <si>
    <t>台</t>
    <rPh sb="0" eb="1">
      <t>ダイ</t>
    </rPh>
    <phoneticPr fontId="5"/>
  </si>
  <si>
    <t>-</t>
    <phoneticPr fontId="5"/>
  </si>
  <si>
    <t>-</t>
    <phoneticPr fontId="5"/>
  </si>
  <si>
    <t>-</t>
    <phoneticPr fontId="5"/>
  </si>
  <si>
    <t>‐</t>
  </si>
  <si>
    <t>モニタリング結果はホームページ等で公開している。</t>
    <phoneticPr fontId="5"/>
  </si>
  <si>
    <t>随意契約</t>
    <rPh sb="0" eb="2">
      <t>ズイイ</t>
    </rPh>
    <rPh sb="2" eb="4">
      <t>ケイヤク</t>
    </rPh>
    <phoneticPr fontId="5"/>
  </si>
  <si>
    <t>株式会社Ｅ＆Ｅテクノサービス</t>
    <phoneticPr fontId="5"/>
  </si>
  <si>
    <t>A.福島放射線モニタリング対応業務</t>
    <phoneticPr fontId="5"/>
  </si>
  <si>
    <t>D.株式会社エヌ・ティ・ティ・ドコモ</t>
    <rPh sb="2" eb="6">
      <t>カブシキガイシャ</t>
    </rPh>
    <phoneticPr fontId="5"/>
  </si>
  <si>
    <t>通信運搬費</t>
    <phoneticPr fontId="5"/>
  </si>
  <si>
    <t>放射線測定装置の回線使用料
(可搬型モニタリングポスト及びリアルタイム線量測定システム）</t>
    <phoneticPr fontId="5"/>
  </si>
  <si>
    <t>D. 可搬型モニタリングポスト及びリアルタイム線量測定システムの回線使用料</t>
    <phoneticPr fontId="5"/>
  </si>
  <si>
    <t>株式会社エヌ・ティ・ティ・ドコモ</t>
    <phoneticPr fontId="5"/>
  </si>
  <si>
    <t>ＫＤＤＩ株式会社</t>
    <phoneticPr fontId="5"/>
  </si>
  <si>
    <t>放射線測定装置の回線使用料</t>
    <phoneticPr fontId="5"/>
  </si>
  <si>
    <t>放射線測定装置の回線使用料</t>
    <phoneticPr fontId="5"/>
  </si>
  <si>
    <t>E. サーベイメータの修理・点検校正業務</t>
    <phoneticPr fontId="5"/>
  </si>
  <si>
    <t>C. 可搬型モニタリングポスト及びリアルタイム線量測定システムの点検校正等業務</t>
    <phoneticPr fontId="5"/>
  </si>
  <si>
    <t>放射線測定装置の維持・管理</t>
    <phoneticPr fontId="5"/>
  </si>
  <si>
    <t>放射線測定装置の維持・管理</t>
    <phoneticPr fontId="5"/>
  </si>
  <si>
    <t>随意契約</t>
    <phoneticPr fontId="5"/>
  </si>
  <si>
    <t>随意契約</t>
    <phoneticPr fontId="5"/>
  </si>
  <si>
    <t>随意契約</t>
    <phoneticPr fontId="5"/>
  </si>
  <si>
    <t>富士電機株式会社</t>
    <phoneticPr fontId="5"/>
  </si>
  <si>
    <t>富士電機株式会社</t>
    <phoneticPr fontId="5"/>
  </si>
  <si>
    <t>B. 放射線測定機器の稼働状況等調査</t>
    <phoneticPr fontId="5"/>
  </si>
  <si>
    <t>放射線測定装置の運営等</t>
    <rPh sb="10" eb="11">
      <t>トウ</t>
    </rPh>
    <phoneticPr fontId="5"/>
  </si>
  <si>
    <t>福島県におけるモニタリング業務</t>
    <rPh sb="0" eb="3">
      <t>フクシマケン</t>
    </rPh>
    <rPh sb="13" eb="15">
      <t>ギョウム</t>
    </rPh>
    <phoneticPr fontId="5"/>
  </si>
  <si>
    <t>雑役務費</t>
    <phoneticPr fontId="5"/>
  </si>
  <si>
    <t>放射線測定装置の維持・管理等
(可搬型モニタリングポスト及びリアルタイム線量測定システム）</t>
    <phoneticPr fontId="5"/>
  </si>
  <si>
    <t>A.株式会社Ｅ＆Ｅテクノサービス</t>
    <phoneticPr fontId="5"/>
  </si>
  <si>
    <t>C.富士電機株式会社</t>
    <phoneticPr fontId="5"/>
  </si>
  <si>
    <t>B.富士電機株式会社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</si>
  <si>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</si>
  <si>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</si>
  <si>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</si>
  <si>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業務担当者賃金</t>
    <phoneticPr fontId="5"/>
  </si>
  <si>
    <t>業務支援役務、機器維持管理費、業務旅費等</t>
    <phoneticPr fontId="5"/>
  </si>
  <si>
    <t>直接経費に係る間接的経費</t>
    <phoneticPr fontId="5"/>
  </si>
  <si>
    <t>業務担当者賃金</t>
    <rPh sb="0" eb="2">
      <t>ギョウム</t>
    </rPh>
    <rPh sb="2" eb="5">
      <t>タントウシャ</t>
    </rPh>
    <rPh sb="5" eb="7">
      <t>チンギン</t>
    </rPh>
    <phoneticPr fontId="5"/>
  </si>
  <si>
    <t>放射線モニタリング実施のために必要な経費</t>
    <rPh sb="0" eb="3">
      <t>ホウシャセン</t>
    </rPh>
    <rPh sb="9" eb="11">
      <t>ジッシ</t>
    </rPh>
    <rPh sb="15" eb="17">
      <t>ヒツヨウ</t>
    </rPh>
    <rPh sb="18" eb="20">
      <t>ケイヒ</t>
    </rPh>
    <phoneticPr fontId="5"/>
  </si>
  <si>
    <t>直接経費に係る間接的経費</t>
    <rPh sb="0" eb="2">
      <t>チョクセツ</t>
    </rPh>
    <rPh sb="2" eb="4">
      <t>ケイヒ</t>
    </rPh>
    <rPh sb="5" eb="6">
      <t>カカ</t>
    </rPh>
    <rPh sb="7" eb="9">
      <t>カンセツ</t>
    </rPh>
    <rPh sb="9" eb="10">
      <t>テキ</t>
    </rPh>
    <rPh sb="10" eb="12">
      <t>ケイヒ</t>
    </rPh>
    <phoneticPr fontId="5"/>
  </si>
  <si>
    <t>雑役務費</t>
    <phoneticPr fontId="5"/>
  </si>
  <si>
    <t>放射線測定装置の点検・校正
(サーベイメータ）</t>
    <rPh sb="8" eb="10">
      <t>テンケン</t>
    </rPh>
    <rPh sb="11" eb="13">
      <t>コウセイ</t>
    </rPh>
    <phoneticPr fontId="5"/>
  </si>
  <si>
    <t>E.日立アロカメディカル株式会社</t>
    <phoneticPr fontId="5"/>
  </si>
  <si>
    <t>日立アロカメディカル株式会社</t>
    <rPh sb="0" eb="2">
      <t>ヒタチ</t>
    </rPh>
    <rPh sb="10" eb="12">
      <t>カブシキ</t>
    </rPh>
    <rPh sb="12" eb="14">
      <t>カイシャ</t>
    </rPh>
    <phoneticPr fontId="5"/>
  </si>
  <si>
    <t>放射線測定装置の点検・校正</t>
    <rPh sb="8" eb="10">
      <t>テンケン</t>
    </rPh>
    <rPh sb="11" eb="13">
      <t>コウセイ</t>
    </rPh>
    <phoneticPr fontId="5"/>
  </si>
  <si>
    <t>公益財団法人　放射線計測協会</t>
    <rPh sb="0" eb="2">
      <t>コウエキ</t>
    </rPh>
    <rPh sb="2" eb="6">
      <t>ザイダンホウジン</t>
    </rPh>
    <rPh sb="7" eb="10">
      <t>ホウシャセン</t>
    </rPh>
    <rPh sb="10" eb="12">
      <t>ケイソク</t>
    </rPh>
    <rPh sb="12" eb="14">
      <t>キョウカイ</t>
    </rPh>
    <phoneticPr fontId="5"/>
  </si>
  <si>
    <t>放射線測定装置の修理</t>
    <rPh sb="8" eb="10">
      <t>シュウリ</t>
    </rPh>
    <phoneticPr fontId="5"/>
  </si>
  <si>
    <t>小川精機株式会社</t>
    <rPh sb="0" eb="2">
      <t>オガワ</t>
    </rPh>
    <rPh sb="2" eb="4">
      <t>セイキ</t>
    </rPh>
    <rPh sb="4" eb="6">
      <t>カブシキ</t>
    </rPh>
    <rPh sb="6" eb="8">
      <t>カイシャ</t>
    </rPh>
    <phoneticPr fontId="5"/>
  </si>
  <si>
    <t>ポニー工業株式会社</t>
    <rPh sb="3" eb="5">
      <t>コウギョウ</t>
    </rPh>
    <rPh sb="5" eb="7">
      <t>カブシキ</t>
    </rPh>
    <rPh sb="7" eb="9">
      <t>カイシャ</t>
    </rPh>
    <phoneticPr fontId="5"/>
  </si>
  <si>
    <t>堀場製作所株式会社</t>
    <rPh sb="0" eb="2">
      <t>ホリバ</t>
    </rPh>
    <rPh sb="2" eb="5">
      <t>セイサクジョ</t>
    </rPh>
    <rPh sb="5" eb="7">
      <t>カブシキ</t>
    </rPh>
    <rPh sb="7" eb="9">
      <t>カイシャ</t>
    </rPh>
    <phoneticPr fontId="5"/>
  </si>
  <si>
    <t>日本電気株式会社</t>
    <phoneticPr fontId="5"/>
  </si>
  <si>
    <t>日立アロカメディカル株式会社</t>
    <phoneticPr fontId="5"/>
  </si>
  <si>
    <t>F.</t>
    <phoneticPr fontId="5"/>
  </si>
  <si>
    <t xml:space="preserve">F. </t>
    <phoneticPr fontId="5"/>
  </si>
  <si>
    <t>東日本大震災からの復興の基本方針（平成２３年７月）
総合モニタリング計画（平成２３年８月２日決定）</t>
    <rPh sb="46" eb="48">
      <t>ケッテイ</t>
    </rPh>
    <phoneticPr fontId="5"/>
  </si>
  <si>
    <t>東日本大震災以降における生活環境への不安解消に資するべく、福島県及びその隣接県に設置した可搬型モニタリングポスト及びリアルタイム線量測定システム等の測定器の維持・管理を確実に実施することを代替目標とする。</t>
    <rPh sb="29" eb="32">
      <t>フクシマケン</t>
    </rPh>
    <rPh sb="32" eb="33">
      <t>オヨ</t>
    </rPh>
    <rPh sb="36" eb="39">
      <t>リンセツケン</t>
    </rPh>
    <rPh sb="84" eb="86">
      <t>カクジツ</t>
    </rPh>
    <rPh sb="87" eb="89">
      <t>ジッシ</t>
    </rPh>
    <rPh sb="94" eb="96">
      <t>ダイタイ</t>
    </rPh>
    <rPh sb="96" eb="98">
      <t>モクヒョウ</t>
    </rPh>
    <phoneticPr fontId="5"/>
  </si>
  <si>
    <t>-</t>
    <phoneticPr fontId="5"/>
  </si>
  <si>
    <t>-</t>
    <phoneticPr fontId="5"/>
  </si>
  <si>
    <t>-</t>
    <phoneticPr fontId="5"/>
  </si>
  <si>
    <t>測定器の維持・管理のため、稼働状況の監視を行っていた日数。</t>
    <rPh sb="0" eb="2">
      <t>ソクテイ</t>
    </rPh>
    <rPh sb="2" eb="3">
      <t>キ</t>
    </rPh>
    <rPh sb="4" eb="6">
      <t>イジ</t>
    </rPh>
    <rPh sb="7" eb="9">
      <t>カンリ</t>
    </rPh>
    <rPh sb="13" eb="15">
      <t>カドウ</t>
    </rPh>
    <rPh sb="15" eb="17">
      <t>ジョウキョウ</t>
    </rPh>
    <rPh sb="18" eb="20">
      <t>カンシ</t>
    </rPh>
    <rPh sb="21" eb="22">
      <t>オコナ</t>
    </rPh>
    <rPh sb="26" eb="28">
      <t>ニッスウ</t>
    </rPh>
    <phoneticPr fontId="5"/>
  </si>
  <si>
    <t>日</t>
    <rPh sb="0" eb="1">
      <t>ニチ</t>
    </rPh>
    <phoneticPr fontId="5"/>
  </si>
  <si>
    <t>総合モニタリング計画等に基づく社会的要請の高い事業であり、国民や社会のニーズを的確に反映している。</t>
    <rPh sb="0" eb="2">
      <t>ソウゴウ</t>
    </rPh>
    <rPh sb="8" eb="10">
      <t>ケイカク</t>
    </rPh>
    <rPh sb="10" eb="11">
      <t>トウ</t>
    </rPh>
    <rPh sb="12" eb="13">
      <t>モト</t>
    </rPh>
    <rPh sb="15" eb="18">
      <t>シャカイテキ</t>
    </rPh>
    <rPh sb="18" eb="20">
      <t>ヨウセイ</t>
    </rPh>
    <rPh sb="21" eb="22">
      <t>タカ</t>
    </rPh>
    <rPh sb="23" eb="25">
      <t>ジギョウ</t>
    </rPh>
    <rPh sb="29" eb="31">
      <t>コクミン</t>
    </rPh>
    <rPh sb="32" eb="34">
      <t>シャカイ</t>
    </rPh>
    <phoneticPr fontId="5"/>
  </si>
  <si>
    <t>原子力施設等からの人工放射能についての環境放射能レベルに関する調査は、社会的にも国が実施することを求められており、地方自治体、民間等に委ねることは適切ではない。</t>
    <rPh sb="0" eb="5">
      <t>ゲンシリョクシセツ</t>
    </rPh>
    <rPh sb="5" eb="6">
      <t>トウ</t>
    </rPh>
    <rPh sb="9" eb="11">
      <t>ジンコウ</t>
    </rPh>
    <rPh sb="11" eb="14">
      <t>ホウシャノウ</t>
    </rPh>
    <rPh sb="19" eb="21">
      <t>カンキョウ</t>
    </rPh>
    <rPh sb="21" eb="24">
      <t>ホウシャノウ</t>
    </rPh>
    <rPh sb="28" eb="29">
      <t>カン</t>
    </rPh>
    <rPh sb="31" eb="33">
      <t>チョウサ</t>
    </rPh>
    <rPh sb="35" eb="38">
      <t>シャカイテキ</t>
    </rPh>
    <rPh sb="40" eb="41">
      <t>クニ</t>
    </rPh>
    <rPh sb="42" eb="44">
      <t>ジッシ</t>
    </rPh>
    <rPh sb="49" eb="50">
      <t>モト</t>
    </rPh>
    <rPh sb="57" eb="59">
      <t>チホウ</t>
    </rPh>
    <rPh sb="59" eb="62">
      <t>ジチタイ</t>
    </rPh>
    <rPh sb="63" eb="65">
      <t>ミンカン</t>
    </rPh>
    <rPh sb="65" eb="66">
      <t>トウ</t>
    </rPh>
    <rPh sb="67" eb="68">
      <t>ユダ</t>
    </rPh>
    <rPh sb="73" eb="75">
      <t>テキセツ</t>
    </rPh>
    <phoneticPr fontId="5"/>
  </si>
  <si>
    <t>総合モニタリング計画等に基づく社会的要請の高い事業であり、優先度の高い事業である。</t>
    <rPh sb="0" eb="2">
      <t>ソウゴウ</t>
    </rPh>
    <rPh sb="8" eb="10">
      <t>ケイカク</t>
    </rPh>
    <rPh sb="10" eb="11">
      <t>トウ</t>
    </rPh>
    <rPh sb="12" eb="13">
      <t>モト</t>
    </rPh>
    <rPh sb="15" eb="18">
      <t>シャカイテキ</t>
    </rPh>
    <rPh sb="18" eb="20">
      <t>ヨウセイ</t>
    </rPh>
    <rPh sb="21" eb="22">
      <t>タカ</t>
    </rPh>
    <rPh sb="23" eb="25">
      <t>ジギョウ</t>
    </rPh>
    <rPh sb="29" eb="32">
      <t>ユウセンド</t>
    </rPh>
    <rPh sb="33" eb="34">
      <t>タカ</t>
    </rPh>
    <rPh sb="35" eb="37">
      <t>ジギョウ</t>
    </rPh>
    <phoneticPr fontId="5"/>
  </si>
  <si>
    <t>福島県を中心とした地域のモニタリング体制の構築・維持については、東京電力福島第一原子力発電所事故を踏まえ、社会的にも国が率先することが求められており、国が全額負担することは妥当である。</t>
    <rPh sb="0" eb="3">
      <t>フクシマケン</t>
    </rPh>
    <rPh sb="4" eb="6">
      <t>チュウシン</t>
    </rPh>
    <rPh sb="9" eb="11">
      <t>チイキ</t>
    </rPh>
    <rPh sb="32" eb="34">
      <t>トウキョウ</t>
    </rPh>
    <rPh sb="34" eb="36">
      <t>デンリョク</t>
    </rPh>
    <rPh sb="36" eb="38">
      <t>フクシマ</t>
    </rPh>
    <rPh sb="38" eb="40">
      <t>ダイイチ</t>
    </rPh>
    <rPh sb="40" eb="43">
      <t>ゲンシリョク</t>
    </rPh>
    <rPh sb="43" eb="45">
      <t>ハツデン</t>
    </rPh>
    <rPh sb="45" eb="46">
      <t>ショ</t>
    </rPh>
    <rPh sb="46" eb="48">
      <t>ジコ</t>
    </rPh>
    <rPh sb="49" eb="50">
      <t>フ</t>
    </rPh>
    <rPh sb="53" eb="56">
      <t>シャカイテキ</t>
    </rPh>
    <rPh sb="58" eb="59">
      <t>クニ</t>
    </rPh>
    <rPh sb="60" eb="62">
      <t>ソッセン</t>
    </rPh>
    <rPh sb="67" eb="68">
      <t>モト</t>
    </rPh>
    <rPh sb="75" eb="76">
      <t>クニ</t>
    </rPh>
    <rPh sb="77" eb="79">
      <t>ゼンガク</t>
    </rPh>
    <rPh sb="79" eb="81">
      <t>フタン</t>
    </rPh>
    <rPh sb="86" eb="88">
      <t>ダトウ</t>
    </rPh>
    <phoneticPr fontId="5"/>
  </si>
  <si>
    <t>福島県において継続的なモニタリングを実施する上で必要な経費であり、単位当たりコスト等の水準は妥当である。</t>
    <rPh sb="0" eb="3">
      <t>フクシマケン</t>
    </rPh>
    <rPh sb="7" eb="10">
      <t>ケイゾクテキ</t>
    </rPh>
    <rPh sb="18" eb="20">
      <t>ジッシ</t>
    </rPh>
    <rPh sb="22" eb="23">
      <t>ウエ</t>
    </rPh>
    <rPh sb="27" eb="29">
      <t>ケイヒ</t>
    </rPh>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</si>
  <si>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</si>
  <si>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</si>
  <si>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測定装置の整備等に当たっては、必要性、設置する機器構成等の検討を通じ、経済的な調達に努めている。</t>
    <rPh sb="19" eb="21">
      <t>セッチ</t>
    </rPh>
    <phoneticPr fontId="5"/>
  </si>
  <si>
    <t>総合モニタリング計画等に基づき、空間放射線量率等のモニタリングや測定機器の維持管理を着実に実施している。</t>
    <rPh sb="0" eb="2">
      <t>ソウゴウ</t>
    </rPh>
    <rPh sb="8" eb="10">
      <t>ケイカク</t>
    </rPh>
    <rPh sb="10" eb="11">
      <t>トウ</t>
    </rPh>
    <rPh sb="12" eb="13">
      <t>モト</t>
    </rPh>
    <rPh sb="23" eb="24">
      <t>トウ</t>
    </rPh>
    <rPh sb="32" eb="34">
      <t>ソクテイ</t>
    </rPh>
    <rPh sb="34" eb="36">
      <t>キキ</t>
    </rPh>
    <rPh sb="37" eb="39">
      <t>イジ</t>
    </rPh>
    <rPh sb="39" eb="41">
      <t>カンリ</t>
    </rPh>
    <phoneticPr fontId="5"/>
  </si>
  <si>
    <t>百万円/台</t>
    <rPh sb="0" eb="1">
      <t>ヒャク</t>
    </rPh>
    <rPh sb="1" eb="3">
      <t>マンエン</t>
    </rPh>
    <phoneticPr fontId="5"/>
  </si>
  <si>
    <t>百万円</t>
    <rPh sb="0" eb="1">
      <t>ヒャク</t>
    </rPh>
    <rPh sb="1" eb="3">
      <t>マンエン</t>
    </rPh>
    <phoneticPr fontId="5"/>
  </si>
  <si>
    <t>百万円</t>
    <phoneticPr fontId="5"/>
  </si>
  <si>
    <t>百万円/箇所</t>
    <rPh sb="0" eb="1">
      <t>ヒャク</t>
    </rPh>
    <rPh sb="1" eb="3">
      <t>マンエン</t>
    </rPh>
    <phoneticPr fontId="5"/>
  </si>
  <si>
    <t>-</t>
    <phoneticPr fontId="5"/>
  </si>
  <si>
    <t>25/131</t>
    <phoneticPr fontId="5"/>
  </si>
  <si>
    <t>25/131</t>
    <phoneticPr fontId="5"/>
  </si>
  <si>
    <t>24/130</t>
    <phoneticPr fontId="5"/>
  </si>
  <si>
    <t>2/32</t>
    <phoneticPr fontId="5"/>
  </si>
  <si>
    <t>144/7,415</t>
    <phoneticPr fontId="5"/>
  </si>
  <si>
    <t>198/7,700</t>
    <phoneticPr fontId="5"/>
  </si>
  <si>
    <t>-</t>
    <phoneticPr fontId="5"/>
  </si>
  <si>
    <t>-</t>
    <phoneticPr fontId="5"/>
  </si>
  <si>
    <t>△</t>
  </si>
  <si>
    <t>福島県を中心に整備したリアルタイム線量測定システム及び可搬型モニタリングポストの維持・管理等、環境放射線測定等を実施した。また測定結果をリアルタイムでホームページに公表した。</t>
    <phoneticPr fontId="5"/>
  </si>
  <si>
    <t>福島県及びその隣接県に設置した可搬型モニタリングポスト及びリアルタイム線量測定システム等の測定器の維持・管理を確実に実施するとともに、モニタリング結果をリアルタイムで公開しており、東日本大震災以降における生活環境への不安解消に資することができている。</t>
    <rPh sb="73" eb="75">
      <t>ケッカ</t>
    </rPh>
    <rPh sb="83" eb="85">
      <t>コウカイ</t>
    </rPh>
    <phoneticPr fontId="5"/>
  </si>
  <si>
    <t>原子力施設等からの人工放射能についての環境放射能レベルに関する調査は、社会的にも国が実施することを求められており、国として実施する事業形態（委託・請負）の他の手段・方法等を採ることは考え難い。</t>
    <rPh sb="57" eb="58">
      <t>クニ</t>
    </rPh>
    <rPh sb="61" eb="63">
      <t>ジッシ</t>
    </rPh>
    <rPh sb="65" eb="67">
      <t>ジギョウ</t>
    </rPh>
    <rPh sb="67" eb="69">
      <t>ケイタイ</t>
    </rPh>
    <rPh sb="70" eb="72">
      <t>イタク</t>
    </rPh>
    <rPh sb="73" eb="75">
      <t>ウケオイ</t>
    </rPh>
    <rPh sb="77" eb="78">
      <t>タ</t>
    </rPh>
    <rPh sb="79" eb="81">
      <t>シュダン</t>
    </rPh>
    <rPh sb="82" eb="84">
      <t>ホウホウ</t>
    </rPh>
    <rPh sb="84" eb="85">
      <t>トウ</t>
    </rPh>
    <rPh sb="86" eb="87">
      <t>ト</t>
    </rPh>
    <rPh sb="91" eb="92">
      <t>カンガ</t>
    </rPh>
    <rPh sb="93" eb="94">
      <t>ガタ</t>
    </rPh>
    <phoneticPr fontId="5"/>
  </si>
  <si>
    <t>一者応札があった点については、一般競争入札を導入しており競争性の確保に努めているが、さらに仕様書の具体化や入札公告期間を十分に確保することなどに留意しつつ、引き続き効率的な事業実施に努める。</t>
    <rPh sb="78" eb="79">
      <t>ヒ</t>
    </rPh>
    <rPh sb="80" eb="81">
      <t>ツヅ</t>
    </rPh>
    <rPh sb="82" eb="85">
      <t>コウリツテキ</t>
    </rPh>
    <rPh sb="86" eb="88">
      <t>ジギョウ</t>
    </rPh>
    <rPh sb="88" eb="90">
      <t>ジッシ</t>
    </rPh>
    <rPh sb="91" eb="92">
      <t>ツト</t>
    </rPh>
    <phoneticPr fontId="5"/>
  </si>
  <si>
    <t>-</t>
    <phoneticPr fontId="5"/>
  </si>
  <si>
    <t>-</t>
    <phoneticPr fontId="5"/>
  </si>
  <si>
    <t>-</t>
    <phoneticPr fontId="5"/>
  </si>
  <si>
    <t>環境放射線測定等に必要な経費</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</si>
  <si>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特殊性の高いものであったため、一者応札となったものもあるが、支出先が示した実績、実施体制及び実施計画から妥当と判断した。</t>
    <rPh sb="92" eb="95">
      <t>トクシュセイ</t>
    </rPh>
    <phoneticPr fontId="5"/>
  </si>
  <si>
    <t>競争性の確保については、一部の対象業務が特殊性の高いものであったため、一者応札となったものもあるが、支出先が示した実績、実施体制及び実施計画から妥当と判断した。
本事業は、東京電力福島第一原子力発電所の事故対応のためのものであり、国民のニーズを踏まえて適切に実施された。</t>
    <rPh sb="20" eb="23">
      <t>トクシュセイ</t>
    </rPh>
    <rPh sb="81" eb="82">
      <t>ホン</t>
    </rPh>
    <rPh sb="82" eb="84">
      <t>ジギョウ</t>
    </rPh>
    <phoneticPr fontId="5"/>
  </si>
  <si>
    <t>本事業は、環境放射線モニタリングを実施し、正確な情報を迅速に提供することにより、東京電力福島第一原子力発電所周辺地域の早期環境回復、住民の健康や国民の安全・安心の確保に資することを目的としており、定量的な数値目標を設定することは困難である。</t>
    <rPh sb="5" eb="7">
      <t>カンキョウ</t>
    </rPh>
    <phoneticPr fontId="5"/>
  </si>
  <si>
    <t>-</t>
    <phoneticPr fontId="5"/>
  </si>
  <si>
    <t>放射線測定装置の点検・校正</t>
    <phoneticPr fontId="5"/>
  </si>
  <si>
    <t>リアルタイム線量測定システム及び可搬型モニタリングポスト全数を適切に維持管理し、環境放射線量の公表に繫げる。</t>
    <rPh sb="6" eb="8">
      <t>センリョウ</t>
    </rPh>
    <rPh sb="8" eb="10">
      <t>ソクテイ</t>
    </rPh>
    <rPh sb="14" eb="15">
      <t>オヨ</t>
    </rPh>
    <rPh sb="16" eb="18">
      <t>カハン</t>
    </rPh>
    <rPh sb="18" eb="19">
      <t>カタ</t>
    </rPh>
    <rPh sb="28" eb="30">
      <t>ゼンスウ</t>
    </rPh>
    <rPh sb="31" eb="33">
      <t>テキセツ</t>
    </rPh>
    <rPh sb="34" eb="36">
      <t>イジ</t>
    </rPh>
    <rPh sb="36" eb="38">
      <t>カンリ</t>
    </rPh>
    <rPh sb="40" eb="42">
      <t>カンキョウ</t>
    </rPh>
    <rPh sb="42" eb="45">
      <t>ホウシャセン</t>
    </rPh>
    <rPh sb="45" eb="46">
      <t>リョウ</t>
    </rPh>
    <rPh sb="47" eb="49">
      <t>コウヒョウ</t>
    </rPh>
    <rPh sb="50" eb="51">
      <t>ツナ</t>
    </rPh>
    <phoneticPr fontId="5"/>
  </si>
  <si>
    <t>箇所</t>
    <rPh sb="0" eb="2">
      <t>カショ</t>
    </rPh>
    <phoneticPr fontId="5"/>
  </si>
  <si>
    <t>可搬型モニタリングポスト及びリアルタイム線量測定システムの維持管理台数</t>
    <rPh sb="29" eb="31">
      <t>イジ</t>
    </rPh>
    <rPh sb="31" eb="33">
      <t>カンリ</t>
    </rPh>
    <phoneticPr fontId="5"/>
  </si>
  <si>
    <t>維持管理を実施するリアルタイム線量測定システム(3,036台）及び可搬型モニタリングポスト(708台）の公表箇所数</t>
    <phoneticPr fontId="5"/>
  </si>
  <si>
    <t>被災住民の生活環境に対する関心に応えるため、環境放射線量等の公表に不可欠なモニタリング業務、可搬型モニタリングポスト及びリアルタイム線量測定システム等の維持・管理を着実に実施する。</t>
    <rPh sb="0" eb="2">
      <t>ヒサイ</t>
    </rPh>
    <rPh sb="2" eb="4">
      <t>ジュウミン</t>
    </rPh>
    <rPh sb="5" eb="7">
      <t>セイカツ</t>
    </rPh>
    <rPh sb="10" eb="11">
      <t>タイ</t>
    </rPh>
    <rPh sb="13" eb="15">
      <t>カンシン</t>
    </rPh>
    <rPh sb="16" eb="17">
      <t>コタ</t>
    </rPh>
    <phoneticPr fontId="5"/>
  </si>
  <si>
    <t>501/3,375</t>
    <phoneticPr fontId="5"/>
  </si>
  <si>
    <t>575/3,744</t>
    <phoneticPr fontId="5"/>
  </si>
  <si>
    <t>612/3,744</t>
    <phoneticPr fontId="5"/>
  </si>
  <si>
    <t xml:space="preserve">東京電力福島第一原子力発電所事故の対応として、福島県を中心に設置した可搬型モニタリングポスト及びリアルタイム線量測定システム等の測定器の維持・管理を行うとともに、環境放射線モニタリングを実施し、測定結果を迅速に公表する。
</t>
    <rPh sb="23" eb="26">
      <t>フクシマケン</t>
    </rPh>
    <rPh sb="27" eb="29">
      <t>チュウシン</t>
    </rPh>
    <rPh sb="30" eb="32">
      <t>セッチ</t>
    </rPh>
    <rPh sb="74" eb="75">
      <t>オコナ</t>
    </rPh>
    <rPh sb="81" eb="83">
      <t>カンキョウ</t>
    </rPh>
    <rPh sb="97" eb="99">
      <t>ソクテイ</t>
    </rPh>
    <rPh sb="99" eb="101">
      <t>ケッカ</t>
    </rPh>
    <rPh sb="102" eb="104">
      <t>ジンソク</t>
    </rPh>
    <rPh sb="105" eb="107">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</si>
</sst>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105975</xdr:colOff>
      <xdr:row>150</xdr:row>
      <xdr:rowOff>261308</xdr:rowOff>
    </xdr:from>
    <xdr:to>
      <xdr:col>21</xdr:col>
      <xdr:colOff>105975</xdr:colOff>
      <xdr:row>152</xdr:row>
      <xdr:rowOff>99944</xdr:rowOff>
    </xdr:to>
    <xdr:sp macro="" textlink="">
      <xdr:nvSpPr>
        <xdr:cNvPr id="43" name="Line 3"/>
        <xdr:cNvSpPr>
          <a:spLocks noChangeShapeType="1"/>
        </xdr:cNvSpPr>
      </xdr:nvSpPr>
      <xdr:spPr bwMode="auto">
        <a:xfrm>
          <a:off x="4341799" y="41823926"/>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36819</xdr:colOff>
      <xdr:row>152</xdr:row>
      <xdr:rowOff>99944</xdr:rowOff>
    </xdr:from>
    <xdr:to>
      <xdr:col>49</xdr:col>
      <xdr:colOff>7204</xdr:colOff>
      <xdr:row>152</xdr:row>
      <xdr:rowOff>99944</xdr:rowOff>
    </xdr:to>
    <xdr:sp macro="" textlink="">
      <xdr:nvSpPr>
        <xdr:cNvPr id="44" name="Line 4"/>
        <xdr:cNvSpPr>
          <a:spLocks noChangeShapeType="1"/>
        </xdr:cNvSpPr>
      </xdr:nvSpPr>
      <xdr:spPr bwMode="auto">
        <a:xfrm flipV="1">
          <a:off x="3264113" y="42357326"/>
          <a:ext cx="662667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27294</xdr:colOff>
      <xdr:row>152</xdr:row>
      <xdr:rowOff>99944</xdr:rowOff>
    </xdr:from>
    <xdr:to>
      <xdr:col>16</xdr:col>
      <xdr:colOff>27294</xdr:colOff>
      <xdr:row>153</xdr:row>
      <xdr:rowOff>57361</xdr:rowOff>
    </xdr:to>
    <xdr:sp macro="" textlink="">
      <xdr:nvSpPr>
        <xdr:cNvPr id="45" name="Line 5"/>
        <xdr:cNvSpPr>
          <a:spLocks noChangeShapeType="1"/>
        </xdr:cNvSpPr>
      </xdr:nvSpPr>
      <xdr:spPr bwMode="auto">
        <a:xfrm>
          <a:off x="3254588" y="42357326"/>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193701</xdr:colOff>
      <xdr:row>152</xdr:row>
      <xdr:rowOff>109469</xdr:rowOff>
    </xdr:from>
    <xdr:to>
      <xdr:col>36</xdr:col>
      <xdr:colOff>193701</xdr:colOff>
      <xdr:row>153</xdr:row>
      <xdr:rowOff>85936</xdr:rowOff>
    </xdr:to>
    <xdr:sp macro="" textlink="">
      <xdr:nvSpPr>
        <xdr:cNvPr id="46" name="Line 6"/>
        <xdr:cNvSpPr>
          <a:spLocks noChangeShapeType="1"/>
        </xdr:cNvSpPr>
      </xdr:nvSpPr>
      <xdr:spPr bwMode="auto">
        <a:xfrm>
          <a:off x="7455113" y="42366851"/>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65317</xdr:colOff>
      <xdr:row>163</xdr:row>
      <xdr:rowOff>122994</xdr:rowOff>
    </xdr:from>
    <xdr:to>
      <xdr:col>26</xdr:col>
      <xdr:colOff>13208</xdr:colOff>
      <xdr:row>167</xdr:row>
      <xdr:rowOff>132423</xdr:rowOff>
    </xdr:to>
    <xdr:sp macro="" textlink="">
      <xdr:nvSpPr>
        <xdr:cNvPr id="47" name="Text Box 7"/>
        <xdr:cNvSpPr txBox="1">
          <a:spLocks noChangeArrowheads="1"/>
        </xdr:cNvSpPr>
      </xdr:nvSpPr>
      <xdr:spPr bwMode="auto">
        <a:xfrm>
          <a:off x="1678964" y="46201582"/>
          <a:ext cx="3578597" cy="13989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9</xdr:col>
      <xdr:colOff>24894</xdr:colOff>
      <xdr:row>167</xdr:row>
      <xdr:rowOff>271457</xdr:rowOff>
    </xdr:from>
    <xdr:to>
      <xdr:col>24</xdr:col>
      <xdr:colOff>190663</xdr:colOff>
      <xdr:row>168</xdr:row>
      <xdr:rowOff>256769</xdr:rowOff>
    </xdr:to>
    <xdr:sp macro="" textlink="">
      <xdr:nvSpPr>
        <xdr:cNvPr id="48" name="AutoShape 8"/>
        <xdr:cNvSpPr>
          <a:spLocks noChangeArrowheads="1"/>
        </xdr:cNvSpPr>
      </xdr:nvSpPr>
      <xdr:spPr bwMode="auto">
        <a:xfrm>
          <a:off x="1840247" y="47739575"/>
          <a:ext cx="3191357" cy="3326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放射線測定装置の維持・管理</a:t>
          </a:r>
          <a:endParaRPr lang="ja-JP" altLang="en-US"/>
        </a:p>
      </xdr:txBody>
    </xdr:sp>
    <xdr:clientData/>
  </xdr:twoCellAnchor>
  <xdr:twoCellAnchor>
    <xdr:from>
      <xdr:col>7</xdr:col>
      <xdr:colOff>56031</xdr:colOff>
      <xdr:row>162</xdr:row>
      <xdr:rowOff>27185</xdr:rowOff>
    </xdr:from>
    <xdr:to>
      <xdr:col>27</xdr:col>
      <xdr:colOff>19046</xdr:colOff>
      <xdr:row>163</xdr:row>
      <xdr:rowOff>114802</xdr:rowOff>
    </xdr:to>
    <xdr:sp macro="" textlink="">
      <xdr:nvSpPr>
        <xdr:cNvPr id="49" name="Text Box 9"/>
        <xdr:cNvSpPr txBox="1">
          <a:spLocks noChangeArrowheads="1"/>
        </xdr:cNvSpPr>
      </xdr:nvSpPr>
      <xdr:spPr bwMode="auto">
        <a:xfrm>
          <a:off x="1467972" y="45758391"/>
          <a:ext cx="3997133" cy="434999"/>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oneCellAnchor>
    <xdr:from>
      <xdr:col>29</xdr:col>
      <xdr:colOff>20960</xdr:colOff>
      <xdr:row>145</xdr:row>
      <xdr:rowOff>20059</xdr:rowOff>
    </xdr:from>
    <xdr:ext cx="3636640" cy="831941"/>
    <xdr:sp macro="" textlink="">
      <xdr:nvSpPr>
        <xdr:cNvPr id="51" name="Text Box 21"/>
        <xdr:cNvSpPr txBox="1">
          <a:spLocks noChangeArrowheads="1"/>
        </xdr:cNvSpPr>
      </xdr:nvSpPr>
      <xdr:spPr bwMode="auto">
        <a:xfrm>
          <a:off x="5821685" y="43663609"/>
          <a:ext cx="3636640" cy="831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環境放射線測定等職員旅費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環境放射線測定等庁費（事務費） 等</a:t>
          </a:r>
          <a:r>
            <a:rPr lang="ja-JP"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 </a:t>
          </a:r>
          <a:r>
            <a:rPr lang="ja-JP" altLang="en-US" sz="1100" b="0" i="0" baseline="0">
              <a:effectLst/>
              <a:latin typeface="+mn-lt"/>
              <a:ea typeface="+mn-ea"/>
              <a:cs typeface="+mn-cs"/>
            </a:rPr>
            <a:t>計</a:t>
          </a:r>
          <a:r>
            <a:rPr lang="en-US" altLang="ja-JP" sz="1100" b="0" i="0" baseline="0">
              <a:effectLst/>
              <a:latin typeface="+mn-lt"/>
              <a:ea typeface="+mn-ea"/>
              <a:cs typeface="+mn-cs"/>
            </a:rPr>
            <a:t>17</a:t>
          </a:r>
          <a:r>
            <a:rPr lang="ja-JP" altLang="ja-JP" sz="1100" b="0" i="0" baseline="0">
              <a:effectLst/>
              <a:latin typeface="+mn-lt"/>
              <a:ea typeface="+mn-ea"/>
              <a:cs typeface="+mn-cs"/>
            </a:rPr>
            <a:t>百万円</a:t>
          </a:r>
          <a:r>
            <a:rPr lang="ja-JP" altLang="en-US" sz="1100" b="0" i="0" baseline="0">
              <a:effectLst/>
              <a:latin typeface="+mn-lt"/>
              <a:ea typeface="+mn-ea"/>
              <a:cs typeface="+mn-cs"/>
            </a:rPr>
            <a:t>を含む。</a:t>
          </a:r>
          <a:endParaRPr lang="ja-JP" altLang="ja-JP" sz="1100" b="0" i="0" baseline="0">
            <a:effectLst/>
            <a:latin typeface="+mn-lt"/>
            <a:ea typeface="+mn-ea"/>
            <a:cs typeface="+mn-cs"/>
          </a:endParaRPr>
        </a:p>
      </xdr:txBody>
    </xdr:sp>
    <xdr:clientData/>
  </xdr:oneCellAnchor>
  <xdr:twoCellAnchor>
    <xdr:from>
      <xdr:col>28</xdr:col>
      <xdr:colOff>37142</xdr:colOff>
      <xdr:row>163</xdr:row>
      <xdr:rowOff>122994</xdr:rowOff>
    </xdr:from>
    <xdr:to>
      <xdr:col>45</xdr:col>
      <xdr:colOff>155307</xdr:colOff>
      <xdr:row>167</xdr:row>
      <xdr:rowOff>132423</xdr:rowOff>
    </xdr:to>
    <xdr:sp macro="" textlink="">
      <xdr:nvSpPr>
        <xdr:cNvPr id="52" name="Text Box 7"/>
        <xdr:cNvSpPr txBox="1">
          <a:spLocks noChangeArrowheads="1"/>
        </xdr:cNvSpPr>
      </xdr:nvSpPr>
      <xdr:spPr bwMode="auto">
        <a:xfrm>
          <a:off x="5684907" y="50123641"/>
          <a:ext cx="3547165" cy="13989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29</xdr:col>
      <xdr:colOff>62274</xdr:colOff>
      <xdr:row>167</xdr:row>
      <xdr:rowOff>260250</xdr:rowOff>
    </xdr:from>
    <xdr:to>
      <xdr:col>44</xdr:col>
      <xdr:colOff>176299</xdr:colOff>
      <xdr:row>168</xdr:row>
      <xdr:rowOff>327424</xdr:rowOff>
    </xdr:to>
    <xdr:sp macro="" textlink="">
      <xdr:nvSpPr>
        <xdr:cNvPr id="53" name="AutoShape 8"/>
        <xdr:cNvSpPr>
          <a:spLocks noChangeArrowheads="1"/>
        </xdr:cNvSpPr>
      </xdr:nvSpPr>
      <xdr:spPr bwMode="auto">
        <a:xfrm>
          <a:off x="5911745" y="51650426"/>
          <a:ext cx="3139613" cy="4145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放射線測定装置の運営</a:t>
          </a:r>
          <a:endParaRPr lang="ja-JP" altLang="en-US"/>
        </a:p>
      </xdr:txBody>
    </xdr:sp>
    <xdr:clientData/>
  </xdr:twoCellAnchor>
  <xdr:twoCellAnchor editAs="oneCell">
    <xdr:from>
      <xdr:col>9</xdr:col>
      <xdr:colOff>78858</xdr:colOff>
      <xdr:row>158</xdr:row>
      <xdr:rowOff>293154</xdr:rowOff>
    </xdr:from>
    <xdr:to>
      <xdr:col>25</xdr:col>
      <xdr:colOff>52924</xdr:colOff>
      <xdr:row>159</xdr:row>
      <xdr:rowOff>307776</xdr:rowOff>
    </xdr:to>
    <xdr:sp macro="" textlink="">
      <xdr:nvSpPr>
        <xdr:cNvPr id="54" name="AutoShape 8"/>
        <xdr:cNvSpPr>
          <a:spLocks noChangeArrowheads="1"/>
        </xdr:cNvSpPr>
      </xdr:nvSpPr>
      <xdr:spPr bwMode="auto">
        <a:xfrm>
          <a:off x="1894211" y="44634830"/>
          <a:ext cx="3201360" cy="3620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a:t>福島県におけるモニタリング業務</a:t>
          </a:r>
        </a:p>
      </xdr:txBody>
    </xdr:sp>
    <xdr:clientData/>
  </xdr:twoCellAnchor>
  <xdr:twoCellAnchor>
    <xdr:from>
      <xdr:col>48</xdr:col>
      <xdr:colOff>199385</xdr:colOff>
      <xdr:row>152</xdr:row>
      <xdr:rowOff>132441</xdr:rowOff>
    </xdr:from>
    <xdr:to>
      <xdr:col>48</xdr:col>
      <xdr:colOff>199385</xdr:colOff>
      <xdr:row>169</xdr:row>
      <xdr:rowOff>207525</xdr:rowOff>
    </xdr:to>
    <xdr:cxnSp macro="">
      <xdr:nvCxnSpPr>
        <xdr:cNvPr id="55" name="直線コネクタ 54"/>
        <xdr:cNvCxnSpPr>
          <a:endCxn id="78" idx="1"/>
        </xdr:cNvCxnSpPr>
      </xdr:nvCxnSpPr>
      <xdr:spPr>
        <a:xfrm>
          <a:off x="9881267" y="42389823"/>
          <a:ext cx="0" cy="598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106859</xdr:colOff>
      <xdr:row>143</xdr:row>
      <xdr:rowOff>345821</xdr:rowOff>
    </xdr:from>
    <xdr:to>
      <xdr:col>28</xdr:col>
      <xdr:colOff>70768</xdr:colOff>
      <xdr:row>147</xdr:row>
      <xdr:rowOff>98807</xdr:rowOff>
    </xdr:to>
    <xdr:sp macro="" textlink="">
      <xdr:nvSpPr>
        <xdr:cNvPr id="56" name="Text Box 1"/>
        <xdr:cNvSpPr txBox="1">
          <a:spLocks noChangeArrowheads="1"/>
        </xdr:cNvSpPr>
      </xdr:nvSpPr>
      <xdr:spPr bwMode="auto">
        <a:xfrm>
          <a:off x="2930741" y="39476762"/>
          <a:ext cx="2787792" cy="11425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rgbClr val="FF0000"/>
            </a:solidFill>
            <a:latin typeface="ＭＳ Ｐゴシック"/>
            <a:ea typeface="ＭＳ Ｐゴシック"/>
          </a:endParaRPr>
        </a:p>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原子力規制委員会</a:t>
          </a:r>
          <a:endParaRPr lang="en-US" altLang="ja-JP" sz="20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９６４百万円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179295</xdr:colOff>
      <xdr:row>147</xdr:row>
      <xdr:rowOff>168847</xdr:rowOff>
    </xdr:from>
    <xdr:to>
      <xdr:col>30</xdr:col>
      <xdr:colOff>134472</xdr:colOff>
      <xdr:row>150</xdr:row>
      <xdr:rowOff>190500</xdr:rowOff>
    </xdr:to>
    <xdr:sp macro="" textlink="">
      <xdr:nvSpPr>
        <xdr:cNvPr id="57" name="AutoShape 2"/>
        <xdr:cNvSpPr>
          <a:spLocks noChangeArrowheads="1"/>
        </xdr:cNvSpPr>
      </xdr:nvSpPr>
      <xdr:spPr bwMode="auto">
        <a:xfrm>
          <a:off x="2398060" y="45541465"/>
          <a:ext cx="3787588" cy="1063800"/>
        </a:xfrm>
        <a:prstGeom prst="bracketPair">
          <a:avLst>
            <a:gd name="adj" fmla="val 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0" bIns="0" anchor="t" upright="1"/>
        <a:lstStyle/>
        <a:p>
          <a:pPr algn="l" rtl="0">
            <a:lnSpc>
              <a:spcPct val="100000"/>
            </a:lnSpc>
            <a:defRPr sz="1000"/>
          </a:pPr>
          <a:r>
            <a:rPr lang="ja-JP" altLang="en-US" sz="1400" b="0" i="0" u="none" strike="noStrike" baseline="0">
              <a:solidFill>
                <a:srgbClr val="000000"/>
              </a:solidFill>
              <a:latin typeface="ＭＳ Ｐゴシック"/>
              <a:ea typeface="ＭＳ Ｐゴシック"/>
            </a:rPr>
            <a:t>福島原子力発電所事故の対応としてモニタリング業務、可搬型モニタリングポスト及びリアルタイム線量測定システムの運用等を実施</a:t>
          </a:r>
          <a:endParaRPr lang="ja-JP" altLang="en-US"/>
        </a:p>
      </xdr:txBody>
    </xdr:sp>
    <xdr:clientData/>
  </xdr:twoCellAnchor>
  <xdr:twoCellAnchor>
    <xdr:from>
      <xdr:col>21</xdr:col>
      <xdr:colOff>67875</xdr:colOff>
      <xdr:row>141</xdr:row>
      <xdr:rowOff>282600</xdr:rowOff>
    </xdr:from>
    <xdr:to>
      <xdr:col>21</xdr:col>
      <xdr:colOff>67875</xdr:colOff>
      <xdr:row>143</xdr:row>
      <xdr:rowOff>321260</xdr:rowOff>
    </xdr:to>
    <xdr:sp macro="" textlink="">
      <xdr:nvSpPr>
        <xdr:cNvPr id="58" name="Line 6"/>
        <xdr:cNvSpPr>
          <a:spLocks noChangeShapeType="1"/>
        </xdr:cNvSpPr>
      </xdr:nvSpPr>
      <xdr:spPr bwMode="auto">
        <a:xfrm>
          <a:off x="4303699" y="38718776"/>
          <a:ext cx="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148720</xdr:colOff>
      <xdr:row>164</xdr:row>
      <xdr:rowOff>116375</xdr:rowOff>
    </xdr:from>
    <xdr:to>
      <xdr:col>24</xdr:col>
      <xdr:colOff>196229</xdr:colOff>
      <xdr:row>166</xdr:row>
      <xdr:rowOff>296486</xdr:rowOff>
    </xdr:to>
    <xdr:sp macro="" textlink="">
      <xdr:nvSpPr>
        <xdr:cNvPr id="60" name="Text Box 17"/>
        <xdr:cNvSpPr txBox="1">
          <a:spLocks noChangeArrowheads="1"/>
        </xdr:cNvSpPr>
      </xdr:nvSpPr>
      <xdr:spPr bwMode="auto">
        <a:xfrm>
          <a:off x="1964073" y="46542346"/>
          <a:ext cx="3073097" cy="874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Ｃ．富士電機</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株</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　等</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社</a:t>
          </a:r>
          <a:endParaRPr lang="en-US" altLang="ja-JP" sz="10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可搬型モニタリングポスト及びリアルタイム線量測定システムの点検校正等業務</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592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27</xdr:col>
      <xdr:colOff>27856</xdr:colOff>
      <xdr:row>162</xdr:row>
      <xdr:rowOff>27185</xdr:rowOff>
    </xdr:from>
    <xdr:to>
      <xdr:col>46</xdr:col>
      <xdr:colOff>161125</xdr:colOff>
      <xdr:row>163</xdr:row>
      <xdr:rowOff>114802</xdr:rowOff>
    </xdr:to>
    <xdr:sp macro="" textlink="">
      <xdr:nvSpPr>
        <xdr:cNvPr id="61" name="Text Box 9"/>
        <xdr:cNvSpPr txBox="1">
          <a:spLocks noChangeArrowheads="1"/>
        </xdr:cNvSpPr>
      </xdr:nvSpPr>
      <xdr:spPr bwMode="auto">
        <a:xfrm>
          <a:off x="5473915" y="49680450"/>
          <a:ext cx="3965681" cy="434999"/>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twoCellAnchor>
    <xdr:from>
      <xdr:col>29</xdr:col>
      <xdr:colOff>97413</xdr:colOff>
      <xdr:row>164</xdr:row>
      <xdr:rowOff>166526</xdr:rowOff>
    </xdr:from>
    <xdr:to>
      <xdr:col>44</xdr:col>
      <xdr:colOff>155623</xdr:colOff>
      <xdr:row>166</xdr:row>
      <xdr:rowOff>289791</xdr:rowOff>
    </xdr:to>
    <xdr:sp macro="" textlink="">
      <xdr:nvSpPr>
        <xdr:cNvPr id="62" name="Text Box 17"/>
        <xdr:cNvSpPr txBox="1">
          <a:spLocks noChangeArrowheads="1"/>
        </xdr:cNvSpPr>
      </xdr:nvSpPr>
      <xdr:spPr bwMode="auto">
        <a:xfrm>
          <a:off x="5946884" y="50514555"/>
          <a:ext cx="3083798" cy="81803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ＭＳ Ｐゴシック"/>
              <a:ea typeface="+mn-ea"/>
            </a:rPr>
            <a:t>D.</a:t>
          </a:r>
          <a:r>
            <a:rPr lang="ja-JP" altLang="en-US" sz="1000" b="0" i="0" u="none" strike="noStrike" baseline="0">
              <a:solidFill>
                <a:sysClr val="windowText" lastClr="000000"/>
              </a:solidFill>
              <a:latin typeface="ＭＳ Ｐゴシック"/>
              <a:ea typeface="+mn-ea"/>
            </a:rPr>
            <a:t>　（株）エヌ・ティ・ティ・ドコモ　等２社</a:t>
          </a:r>
        </a:p>
        <a:p>
          <a:pPr algn="ctr" rtl="0">
            <a:lnSpc>
              <a:spcPts val="1100"/>
            </a:lnSpc>
            <a:defRPr sz="1000"/>
          </a:pPr>
          <a:r>
            <a:rPr lang="ja-JP" altLang="ja-JP" sz="1000" b="0" i="0" baseline="0">
              <a:solidFill>
                <a:sysClr val="windowText" lastClr="000000"/>
              </a:solidFill>
              <a:effectLst/>
              <a:latin typeface="+mn-lt"/>
              <a:ea typeface="+mn-ea"/>
              <a:cs typeface="+mn-cs"/>
            </a:rPr>
            <a:t>可搬型モニタリングポスト及びリアルタイム線量測定システムの</a:t>
          </a:r>
          <a:r>
            <a:rPr lang="ja-JP" altLang="en-US" sz="1000" b="0" i="0" baseline="0">
              <a:solidFill>
                <a:sysClr val="windowText" lastClr="000000"/>
              </a:solidFill>
              <a:effectLst/>
              <a:latin typeface="+mn-lt"/>
              <a:ea typeface="+mn-ea"/>
              <a:cs typeface="+mn-cs"/>
            </a:rPr>
            <a:t>回線使用料</a:t>
          </a:r>
          <a:endParaRPr lang="en-US" altLang="ja-JP" sz="1000" b="0" i="0" u="none" strike="noStrike" baseline="0">
            <a:solidFill>
              <a:sysClr val="windowText" lastClr="000000"/>
            </a:solidFill>
            <a:latin typeface="ＭＳ Ｐゴシック"/>
            <a:ea typeface="+mn-ea"/>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27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28</xdr:col>
      <xdr:colOff>62994</xdr:colOff>
      <xdr:row>154</xdr:row>
      <xdr:rowOff>271955</xdr:rowOff>
    </xdr:from>
    <xdr:to>
      <xdr:col>45</xdr:col>
      <xdr:colOff>162139</xdr:colOff>
      <xdr:row>158</xdr:row>
      <xdr:rowOff>34950</xdr:rowOff>
    </xdr:to>
    <xdr:sp macro="" textlink="">
      <xdr:nvSpPr>
        <xdr:cNvPr id="63" name="Text Box 7"/>
        <xdr:cNvSpPr txBox="1">
          <a:spLocks noChangeArrowheads="1"/>
        </xdr:cNvSpPr>
      </xdr:nvSpPr>
      <xdr:spPr bwMode="auto">
        <a:xfrm>
          <a:off x="5710759" y="43224102"/>
          <a:ext cx="3528145" cy="1152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放射線対策委託費</a:t>
          </a: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29</xdr:col>
      <xdr:colOff>40020</xdr:colOff>
      <xdr:row>158</xdr:row>
      <xdr:rowOff>293153</xdr:rowOff>
    </xdr:from>
    <xdr:to>
      <xdr:col>44</xdr:col>
      <xdr:colOff>173562</xdr:colOff>
      <xdr:row>159</xdr:row>
      <xdr:rowOff>315291</xdr:rowOff>
    </xdr:to>
    <xdr:sp macro="" textlink="">
      <xdr:nvSpPr>
        <xdr:cNvPr id="64" name="AutoShape 8"/>
        <xdr:cNvSpPr>
          <a:spLocks noChangeArrowheads="1"/>
        </xdr:cNvSpPr>
      </xdr:nvSpPr>
      <xdr:spPr bwMode="auto">
        <a:xfrm>
          <a:off x="5889491" y="44634829"/>
          <a:ext cx="3159130" cy="369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放射線測定装置の運営</a:t>
          </a:r>
          <a:endParaRPr lang="ja-JP" altLang="en-US"/>
        </a:p>
      </xdr:txBody>
    </xdr:sp>
    <xdr:clientData/>
  </xdr:twoCellAnchor>
  <xdr:twoCellAnchor>
    <xdr:from>
      <xdr:col>27</xdr:col>
      <xdr:colOff>34658</xdr:colOff>
      <xdr:row>153</xdr:row>
      <xdr:rowOff>198555</xdr:rowOff>
    </xdr:from>
    <xdr:to>
      <xdr:col>46</xdr:col>
      <xdr:colOff>167927</xdr:colOff>
      <xdr:row>154</xdr:row>
      <xdr:rowOff>233480</xdr:rowOff>
    </xdr:to>
    <xdr:sp macro="" textlink="">
      <xdr:nvSpPr>
        <xdr:cNvPr id="65" name="Text Box 9"/>
        <xdr:cNvSpPr txBox="1">
          <a:spLocks noChangeArrowheads="1"/>
        </xdr:cNvSpPr>
      </xdr:nvSpPr>
      <xdr:spPr bwMode="auto">
        <a:xfrm>
          <a:off x="5480717" y="42803320"/>
          <a:ext cx="3965681" cy="382307"/>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【一般競争入札・委託】</a:t>
          </a:r>
          <a:endParaRPr lang="ja-JP" altLang="en-US"/>
        </a:p>
      </xdr:txBody>
    </xdr:sp>
    <xdr:clientData/>
  </xdr:twoCellAnchor>
  <xdr:twoCellAnchor>
    <xdr:from>
      <xdr:col>29</xdr:col>
      <xdr:colOff>104215</xdr:colOff>
      <xdr:row>155</xdr:row>
      <xdr:rowOff>309788</xdr:rowOff>
    </xdr:from>
    <xdr:to>
      <xdr:col>44</xdr:col>
      <xdr:colOff>162425</xdr:colOff>
      <xdr:row>157</xdr:row>
      <xdr:rowOff>300648</xdr:rowOff>
    </xdr:to>
    <xdr:sp macro="" textlink="">
      <xdr:nvSpPr>
        <xdr:cNvPr id="66" name="Text Box 17"/>
        <xdr:cNvSpPr txBox="1">
          <a:spLocks noChangeArrowheads="1"/>
        </xdr:cNvSpPr>
      </xdr:nvSpPr>
      <xdr:spPr bwMode="auto">
        <a:xfrm>
          <a:off x="5953686" y="43609317"/>
          <a:ext cx="3083798" cy="685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ＭＳ Ｐゴシック"/>
            </a:rPr>
            <a:t>　Ｂ．富士電機</a:t>
          </a:r>
          <a:r>
            <a:rPr lang="ja-JP" altLang="en-US" sz="1000" b="0" i="0" u="none" strike="noStrike" baseline="0">
              <a:solidFill>
                <a:schemeClr val="tx1"/>
              </a:solidFill>
              <a:effectLst/>
              <a:latin typeface="+mn-lt"/>
              <a:ea typeface="+mn-ea"/>
              <a:cs typeface="+mn-cs"/>
            </a:rPr>
            <a:t>株式会社</a:t>
          </a:r>
          <a:endParaRPr lang="ja-JP" altLang="ja-JP">
            <a:solidFill>
              <a:schemeClr val="tx1"/>
            </a:solidFill>
            <a:effectLst/>
          </a:endParaRPr>
        </a:p>
        <a:p>
          <a:pPr algn="ctr" rtl="0">
            <a:lnSpc>
              <a:spcPts val="1100"/>
            </a:lnSpc>
            <a:defRPr sz="1000"/>
          </a:pPr>
          <a:r>
            <a:rPr lang="ja-JP" altLang="en-US" sz="1000" b="0" i="0" u="none" strike="noStrike" baseline="0">
              <a:solidFill>
                <a:schemeClr val="tx1"/>
              </a:solidFill>
              <a:latin typeface="ＭＳ Ｐゴシック"/>
              <a:ea typeface="ＭＳ Ｐゴシック"/>
            </a:rPr>
            <a:t>放射線測定機器の稼働状況等調査</a:t>
          </a:r>
        </a:p>
        <a:p>
          <a:pPr algn="ctr" rtl="0">
            <a:lnSpc>
              <a:spcPts val="1100"/>
            </a:lnSpc>
            <a:defRPr sz="1000"/>
          </a:pPr>
          <a:r>
            <a:rPr lang="en-US" altLang="ja-JP" sz="1000" b="0" i="0" u="none" strike="noStrike" baseline="0">
              <a:solidFill>
                <a:schemeClr val="tx1"/>
              </a:solidFill>
              <a:latin typeface="ＭＳ Ｐゴシック"/>
              <a:ea typeface="ＭＳ Ｐゴシック"/>
            </a:rPr>
            <a:t>159</a:t>
          </a:r>
          <a:r>
            <a:rPr lang="ja-JP" altLang="en-US" sz="10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8</xdr:col>
      <xdr:colOff>99482</xdr:colOff>
      <xdr:row>154</xdr:row>
      <xdr:rowOff>271955</xdr:rowOff>
    </xdr:from>
    <xdr:to>
      <xdr:col>26</xdr:col>
      <xdr:colOff>39059</xdr:colOff>
      <xdr:row>158</xdr:row>
      <xdr:rowOff>34950</xdr:rowOff>
    </xdr:to>
    <xdr:sp macro="" textlink="">
      <xdr:nvSpPr>
        <xdr:cNvPr id="67" name="Text Box 7"/>
        <xdr:cNvSpPr txBox="1">
          <a:spLocks noChangeArrowheads="1"/>
        </xdr:cNvSpPr>
      </xdr:nvSpPr>
      <xdr:spPr bwMode="auto">
        <a:xfrm>
          <a:off x="1713129" y="43224102"/>
          <a:ext cx="3570283" cy="1152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7</xdr:col>
      <xdr:colOff>83095</xdr:colOff>
      <xdr:row>153</xdr:row>
      <xdr:rowOff>187349</xdr:rowOff>
    </xdr:from>
    <xdr:to>
      <xdr:col>27</xdr:col>
      <xdr:colOff>36593</xdr:colOff>
      <xdr:row>154</xdr:row>
      <xdr:rowOff>259628</xdr:rowOff>
    </xdr:to>
    <xdr:sp macro="" textlink="">
      <xdr:nvSpPr>
        <xdr:cNvPr id="68" name="Text Box 9"/>
        <xdr:cNvSpPr txBox="1">
          <a:spLocks noChangeArrowheads="1"/>
        </xdr:cNvSpPr>
      </xdr:nvSpPr>
      <xdr:spPr bwMode="auto">
        <a:xfrm>
          <a:off x="1495036" y="42792114"/>
          <a:ext cx="3987616" cy="419661"/>
        </a:xfrm>
        <a:prstGeom prst="rect">
          <a:avLst/>
        </a:prstGeom>
        <a:noFill/>
        <a:ln>
          <a:noFill/>
        </a:ln>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【一般競争入札・役務】</a:t>
          </a:r>
          <a:endParaRPr lang="ja-JP" altLang="en-US"/>
        </a:p>
      </xdr:txBody>
    </xdr:sp>
    <xdr:clientData/>
  </xdr:twoCellAnchor>
  <xdr:twoCellAnchor>
    <xdr:from>
      <xdr:col>9</xdr:col>
      <xdr:colOff>182885</xdr:colOff>
      <xdr:row>155</xdr:row>
      <xdr:rowOff>298287</xdr:rowOff>
    </xdr:from>
    <xdr:to>
      <xdr:col>25</xdr:col>
      <xdr:colOff>31085</xdr:colOff>
      <xdr:row>157</xdr:row>
      <xdr:rowOff>247910</xdr:rowOff>
    </xdr:to>
    <xdr:sp macro="" textlink="">
      <xdr:nvSpPr>
        <xdr:cNvPr id="69" name="Text Box 17"/>
        <xdr:cNvSpPr txBox="1">
          <a:spLocks noChangeArrowheads="1"/>
        </xdr:cNvSpPr>
      </xdr:nvSpPr>
      <xdr:spPr bwMode="auto">
        <a:xfrm>
          <a:off x="1998238" y="43597816"/>
          <a:ext cx="3075494" cy="6443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　Ａ．</a:t>
          </a:r>
          <a:r>
            <a:rPr lang="ja-JP" altLang="en-US" sz="1000" b="0" i="0" u="none" strike="noStrike" baseline="0">
              <a:solidFill>
                <a:sysClr val="windowText" lastClr="000000"/>
              </a:solidFill>
              <a:effectLst/>
              <a:latin typeface="+mn-lt"/>
              <a:ea typeface="+mn-ea"/>
              <a:cs typeface="+mn-cs"/>
            </a:rPr>
            <a:t>株式会社Ｅ＆Ｅテクノサービス</a:t>
          </a:r>
          <a:endParaRPr lang="en-US" altLang="ja-JP" sz="1000" b="0" i="0" u="none" strike="noStrike" baseline="0">
            <a:solidFill>
              <a:sysClr val="windowText" lastClr="000000"/>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福島放射線モニタリング対応業務</a:t>
          </a:r>
          <a:endParaRPr lang="en-US" altLang="ja-JP" sz="10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25</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200425</xdr:colOff>
      <xdr:row>160</xdr:row>
      <xdr:rowOff>302210</xdr:rowOff>
    </xdr:from>
    <xdr:to>
      <xdr:col>48</xdr:col>
      <xdr:colOff>199385</xdr:colOff>
      <xdr:row>160</xdr:row>
      <xdr:rowOff>302210</xdr:rowOff>
    </xdr:to>
    <xdr:sp macro="" textlink="">
      <xdr:nvSpPr>
        <xdr:cNvPr id="70" name="Line 4"/>
        <xdr:cNvSpPr>
          <a:spLocks noChangeShapeType="1"/>
        </xdr:cNvSpPr>
      </xdr:nvSpPr>
      <xdr:spPr bwMode="auto">
        <a:xfrm flipV="1">
          <a:off x="3226013" y="45338651"/>
          <a:ext cx="66552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190900</xdr:colOff>
      <xdr:row>160</xdr:row>
      <xdr:rowOff>302210</xdr:rowOff>
    </xdr:from>
    <xdr:to>
      <xdr:col>15</xdr:col>
      <xdr:colOff>190900</xdr:colOff>
      <xdr:row>161</xdr:row>
      <xdr:rowOff>221527</xdr:rowOff>
    </xdr:to>
    <xdr:sp macro="" textlink="">
      <xdr:nvSpPr>
        <xdr:cNvPr id="71" name="Line 5"/>
        <xdr:cNvSpPr>
          <a:spLocks noChangeShapeType="1"/>
        </xdr:cNvSpPr>
      </xdr:nvSpPr>
      <xdr:spPr bwMode="auto">
        <a:xfrm>
          <a:off x="3216488" y="45338651"/>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170569</xdr:colOff>
      <xdr:row>160</xdr:row>
      <xdr:rowOff>292685</xdr:rowOff>
    </xdr:from>
    <xdr:to>
      <xdr:col>36</xdr:col>
      <xdr:colOff>170569</xdr:colOff>
      <xdr:row>161</xdr:row>
      <xdr:rowOff>231052</xdr:rowOff>
    </xdr:to>
    <xdr:sp macro="" textlink="">
      <xdr:nvSpPr>
        <xdr:cNvPr id="72" name="Line 6"/>
        <xdr:cNvSpPr>
          <a:spLocks noChangeShapeType="1"/>
        </xdr:cNvSpPr>
      </xdr:nvSpPr>
      <xdr:spPr bwMode="auto">
        <a:xfrm>
          <a:off x="7431981" y="4925118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106859</xdr:colOff>
      <xdr:row>139</xdr:row>
      <xdr:rowOff>0</xdr:rowOff>
    </xdr:from>
    <xdr:to>
      <xdr:col>28</xdr:col>
      <xdr:colOff>70768</xdr:colOff>
      <xdr:row>141</xdr:row>
      <xdr:rowOff>292715</xdr:rowOff>
    </xdr:to>
    <xdr:sp macro="" textlink="">
      <xdr:nvSpPr>
        <xdr:cNvPr id="73" name="Text Box 1"/>
        <xdr:cNvSpPr txBox="1">
          <a:spLocks noChangeArrowheads="1"/>
        </xdr:cNvSpPr>
      </xdr:nvSpPr>
      <xdr:spPr bwMode="auto">
        <a:xfrm>
          <a:off x="2930741" y="37741412"/>
          <a:ext cx="2787792" cy="98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復興庁</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１，１８５百万円</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endParaRPr lang="ja-JP" altLang="en-US"/>
        </a:p>
      </xdr:txBody>
    </xdr:sp>
    <xdr:clientData/>
  </xdr:twoCellAnchor>
  <xdr:twoCellAnchor>
    <xdr:from>
      <xdr:col>8</xdr:col>
      <xdr:colOff>65317</xdr:colOff>
      <xdr:row>171</xdr:row>
      <xdr:rowOff>580675</xdr:rowOff>
    </xdr:from>
    <xdr:to>
      <xdr:col>26</xdr:col>
      <xdr:colOff>13208</xdr:colOff>
      <xdr:row>173</xdr:row>
      <xdr:rowOff>404786</xdr:rowOff>
    </xdr:to>
    <xdr:sp macro="" textlink="">
      <xdr:nvSpPr>
        <xdr:cNvPr id="74" name="Text Box 7"/>
        <xdr:cNvSpPr txBox="1">
          <a:spLocks noChangeArrowheads="1"/>
        </xdr:cNvSpPr>
      </xdr:nvSpPr>
      <xdr:spPr bwMode="auto">
        <a:xfrm>
          <a:off x="1678964" y="49438322"/>
          <a:ext cx="3578597" cy="1168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環境放射線測定等庁費</a:t>
          </a:r>
          <a:endParaRPr lang="en-US" altLang="ja-JP" sz="1400" b="0" i="0" u="none" strike="noStrike" baseline="0">
            <a:solidFill>
              <a:srgbClr val="000000"/>
            </a:solidFill>
            <a:latin typeface="ＭＳ Ｐゴシック"/>
            <a:ea typeface="+mn-ea"/>
          </a:endParaRPr>
        </a:p>
        <a:p>
          <a:pPr algn="ctr" rtl="0">
            <a:defRPr sz="1000"/>
          </a:pPr>
          <a:endParaRPr lang="ja-JP" altLang="en-US" sz="1400" b="0" i="0" u="none" strike="noStrike" baseline="0">
            <a:solidFill>
              <a:srgbClr val="000000"/>
            </a:solidFill>
            <a:latin typeface="ＭＳ Ｐゴシック"/>
            <a:ea typeface="+mn-ea"/>
          </a:endParaRPr>
        </a:p>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9</xdr:col>
      <xdr:colOff>24894</xdr:colOff>
      <xdr:row>173</xdr:row>
      <xdr:rowOff>626681</xdr:rowOff>
    </xdr:from>
    <xdr:to>
      <xdr:col>24</xdr:col>
      <xdr:colOff>190663</xdr:colOff>
      <xdr:row>174</xdr:row>
      <xdr:rowOff>270989</xdr:rowOff>
    </xdr:to>
    <xdr:sp macro="" textlink="">
      <xdr:nvSpPr>
        <xdr:cNvPr id="75" name="AutoShape 8"/>
        <xdr:cNvSpPr>
          <a:spLocks noChangeArrowheads="1"/>
        </xdr:cNvSpPr>
      </xdr:nvSpPr>
      <xdr:spPr bwMode="auto">
        <a:xfrm>
          <a:off x="1840247" y="50829034"/>
          <a:ext cx="3191357" cy="3166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放射線測定装置の維持・管理</a:t>
          </a:r>
          <a:endParaRPr lang="ja-JP" altLang="en-US"/>
        </a:p>
      </xdr:txBody>
    </xdr:sp>
    <xdr:clientData/>
  </xdr:twoCellAnchor>
  <xdr:twoCellAnchor>
    <xdr:from>
      <xdr:col>7</xdr:col>
      <xdr:colOff>56031</xdr:colOff>
      <xdr:row>171</xdr:row>
      <xdr:rowOff>105625</xdr:rowOff>
    </xdr:from>
    <xdr:to>
      <xdr:col>27</xdr:col>
      <xdr:colOff>19046</xdr:colOff>
      <xdr:row>171</xdr:row>
      <xdr:rowOff>515676</xdr:rowOff>
    </xdr:to>
    <xdr:sp macro="" textlink="">
      <xdr:nvSpPr>
        <xdr:cNvPr id="76" name="Text Box 9"/>
        <xdr:cNvSpPr txBox="1">
          <a:spLocks noChangeArrowheads="1"/>
        </xdr:cNvSpPr>
      </xdr:nvSpPr>
      <xdr:spPr bwMode="auto">
        <a:xfrm>
          <a:off x="1467972" y="48963272"/>
          <a:ext cx="3997133" cy="4100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【随意契約・役務】</a:t>
          </a:r>
          <a:endParaRPr lang="ja-JP" altLang="en-US"/>
        </a:p>
      </xdr:txBody>
    </xdr:sp>
    <xdr:clientData/>
  </xdr:twoCellAnchor>
  <xdr:twoCellAnchor>
    <xdr:from>
      <xdr:col>9</xdr:col>
      <xdr:colOff>148720</xdr:colOff>
      <xdr:row>172</xdr:row>
      <xdr:rowOff>289323</xdr:rowOff>
    </xdr:from>
    <xdr:to>
      <xdr:col>24</xdr:col>
      <xdr:colOff>196229</xdr:colOff>
      <xdr:row>173</xdr:row>
      <xdr:rowOff>265955</xdr:rowOff>
    </xdr:to>
    <xdr:sp macro="" textlink="">
      <xdr:nvSpPr>
        <xdr:cNvPr id="77" name="Text Box 17"/>
        <xdr:cNvSpPr txBox="1">
          <a:spLocks noChangeArrowheads="1"/>
        </xdr:cNvSpPr>
      </xdr:nvSpPr>
      <xdr:spPr bwMode="auto">
        <a:xfrm>
          <a:off x="1964073" y="49819323"/>
          <a:ext cx="3073097" cy="648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en-US" altLang="ja-JP" sz="1000" b="0" i="0" u="none" strike="noStrike" baseline="0">
              <a:solidFill>
                <a:sysClr val="windowText" lastClr="000000"/>
              </a:solidFill>
              <a:latin typeface="ＭＳ Ｐゴシック"/>
              <a:ea typeface="+mn-ea"/>
            </a:rPr>
            <a:t>E</a:t>
          </a:r>
          <a:r>
            <a:rPr lang="ja-JP" altLang="en-US" sz="1000" b="0" i="0" u="none" strike="noStrike" baseline="0">
              <a:solidFill>
                <a:sysClr val="windowText" lastClr="000000"/>
              </a:solidFill>
              <a:latin typeface="ＭＳ Ｐゴシック"/>
              <a:ea typeface="+mn-ea"/>
            </a:rPr>
            <a:t>．（株）日立アロカメディカル　等　５社</a:t>
          </a:r>
        </a:p>
        <a:p>
          <a:pPr algn="ctr" rtl="0">
            <a:lnSpc>
              <a:spcPts val="900"/>
            </a:lnSpc>
            <a:defRPr sz="1000"/>
          </a:pPr>
          <a:r>
            <a:rPr lang="ja-JP" altLang="en-US" sz="1000" b="0" i="0" u="none" strike="noStrike" baseline="0">
              <a:solidFill>
                <a:sysClr val="windowText" lastClr="000000"/>
              </a:solidFill>
              <a:latin typeface="ＭＳ Ｐゴシック"/>
              <a:ea typeface="+mn-ea"/>
            </a:rPr>
            <a:t>サーベイメータの点検・校正、修理業務</a:t>
          </a:r>
        </a:p>
        <a:p>
          <a:pPr algn="ctr" rtl="0">
            <a:lnSpc>
              <a:spcPts val="900"/>
            </a:lnSpc>
            <a:defRPr sz="1000"/>
          </a:pPr>
          <a:r>
            <a:rPr lang="en-US" altLang="ja-JP" sz="1000" b="0" i="0" u="none" strike="noStrike" baseline="0">
              <a:solidFill>
                <a:sysClr val="windowText" lastClr="000000"/>
              </a:solidFill>
              <a:latin typeface="ＭＳ Ｐゴシック"/>
              <a:ea typeface="+mn-ea"/>
            </a:rPr>
            <a:t>144</a:t>
          </a:r>
          <a:r>
            <a:rPr lang="ja-JP" altLang="en-US" sz="1000" b="0" i="0" u="none" strike="noStrike" baseline="0">
              <a:solidFill>
                <a:sysClr val="windowText" lastClr="000000"/>
              </a:solidFill>
              <a:latin typeface="ＭＳ Ｐゴシック"/>
              <a:ea typeface="+mn-ea"/>
            </a:rPr>
            <a:t>百万円</a:t>
          </a:r>
        </a:p>
      </xdr:txBody>
    </xdr:sp>
    <xdr:clientData/>
  </xdr:twoCellAnchor>
  <xdr:twoCellAnchor>
    <xdr:from>
      <xdr:col>15</xdr:col>
      <xdr:colOff>200425</xdr:colOff>
      <xdr:row>169</xdr:row>
      <xdr:rowOff>204719</xdr:rowOff>
    </xdr:from>
    <xdr:to>
      <xdr:col>48</xdr:col>
      <xdr:colOff>199385</xdr:colOff>
      <xdr:row>169</xdr:row>
      <xdr:rowOff>204719</xdr:rowOff>
    </xdr:to>
    <xdr:sp macro="" textlink="">
      <xdr:nvSpPr>
        <xdr:cNvPr id="78" name="Line 4"/>
        <xdr:cNvSpPr>
          <a:spLocks noChangeShapeType="1"/>
        </xdr:cNvSpPr>
      </xdr:nvSpPr>
      <xdr:spPr bwMode="auto">
        <a:xfrm flipV="1">
          <a:off x="3226013" y="48367601"/>
          <a:ext cx="66552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190900</xdr:colOff>
      <xdr:row>169</xdr:row>
      <xdr:rowOff>204719</xdr:rowOff>
    </xdr:from>
    <xdr:to>
      <xdr:col>15</xdr:col>
      <xdr:colOff>190900</xdr:colOff>
      <xdr:row>170</xdr:row>
      <xdr:rowOff>324061</xdr:rowOff>
    </xdr:to>
    <xdr:sp macro="" textlink="">
      <xdr:nvSpPr>
        <xdr:cNvPr id="79" name="Line 5"/>
        <xdr:cNvSpPr>
          <a:spLocks noChangeShapeType="1"/>
        </xdr:cNvSpPr>
      </xdr:nvSpPr>
      <xdr:spPr bwMode="auto">
        <a:xfrm>
          <a:off x="3216488" y="48367601"/>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89647</xdr:colOff>
      <xdr:row>4</xdr:row>
      <xdr:rowOff>33618</xdr:rowOff>
    </xdr:from>
    <xdr:to>
      <xdr:col>24</xdr:col>
      <xdr:colOff>146798</xdr:colOff>
      <xdr:row>5</xdr:row>
      <xdr:rowOff>5043</xdr:rowOff>
    </xdr:to>
    <xdr:sp macro="" textlink="">
      <xdr:nvSpPr>
        <xdr:cNvPr id="40" name="正方形/長方形 39"/>
        <xdr:cNvSpPr/>
      </xdr:nvSpPr>
      <xdr:spPr>
        <a:xfrm>
          <a:off x="3720353" y="1187824"/>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8" t="s">
        <v>453</v>
      </c>
      <c r="AR2" s="698"/>
      <c r="AS2" s="68" t="str">
        <f>IF(OR(AQ2="　", AQ2=""), "", "-")</f>
        <v/>
      </c>
      <c r="AT2" s="699">
        <v>234</v>
      </c>
      <c r="AU2" s="699"/>
      <c r="AV2" s="69" t="str">
        <f>IF(AW2="", "", "-")</f>
        <v/>
      </c>
      <c r="AW2" s="700"/>
      <c r="AX2" s="700"/>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458</v>
      </c>
      <c r="AK3" s="659"/>
      <c r="AL3" s="659"/>
      <c r="AM3" s="659"/>
      <c r="AN3" s="659"/>
      <c r="AO3" s="659"/>
      <c r="AP3" s="659"/>
      <c r="AQ3" s="659"/>
      <c r="AR3" s="659"/>
      <c r="AS3" s="659"/>
      <c r="AT3" s="659"/>
      <c r="AU3" s="659"/>
      <c r="AV3" s="659"/>
      <c r="AW3" s="659"/>
      <c r="AX3" s="36" t="s">
        <v>91</v>
      </c>
    </row>
    <row r="4" spans="1:50" ht="24.75" customHeight="1" x14ac:dyDescent="0.15">
      <c r="A4" s="466" t="s">
        <v>30</v>
      </c>
      <c r="B4" s="467"/>
      <c r="C4" s="467"/>
      <c r="D4" s="467"/>
      <c r="E4" s="467"/>
      <c r="F4" s="467"/>
      <c r="G4" s="440" t="s">
        <v>578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3" t="s">
        <v>95</v>
      </c>
      <c r="H5" s="635"/>
      <c r="I5" s="635"/>
      <c r="J5" s="635"/>
      <c r="K5" s="635"/>
      <c r="L5" s="635"/>
      <c r="M5" s="674" t="s">
        <v>92</v>
      </c>
      <c r="N5" s="675"/>
      <c r="O5" s="675"/>
      <c r="P5" s="675"/>
      <c r="Q5" s="675"/>
      <c r="R5" s="676"/>
      <c r="S5" s="634"/>
      <c r="T5" s="635"/>
      <c r="U5" s="635"/>
      <c r="V5" s="635"/>
      <c r="W5" s="635"/>
      <c r="X5" s="636"/>
      <c r="Y5" s="457" t="s">
        <v>3</v>
      </c>
      <c r="Z5" s="458"/>
      <c r="AA5" s="458"/>
      <c r="AB5" s="458"/>
      <c r="AC5" s="458"/>
      <c r="AD5" s="459"/>
      <c r="AE5" s="460" t="s">
        <v>464</v>
      </c>
      <c r="AF5" s="461"/>
      <c r="AG5" s="461"/>
      <c r="AH5" s="461"/>
      <c r="AI5" s="461"/>
      <c r="AJ5" s="461"/>
      <c r="AK5" s="461"/>
      <c r="AL5" s="461"/>
      <c r="AM5" s="461"/>
      <c r="AN5" s="461"/>
      <c r="AO5" s="461"/>
      <c r="AP5" s="462"/>
      <c r="AQ5" s="463" t="s">
        <v>465</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463</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4" t="s">
        <v>25</v>
      </c>
      <c r="B7" s="495"/>
      <c r="C7" s="495"/>
      <c r="D7" s="495"/>
      <c r="E7" s="495"/>
      <c r="F7" s="495"/>
      <c r="G7" s="496" t="s">
        <v>469</v>
      </c>
      <c r="H7" s="497"/>
      <c r="I7" s="497"/>
      <c r="J7" s="497"/>
      <c r="K7" s="497"/>
      <c r="L7" s="497"/>
      <c r="M7" s="497"/>
      <c r="N7" s="497"/>
      <c r="O7" s="497"/>
      <c r="P7" s="497"/>
      <c r="Q7" s="497"/>
      <c r="R7" s="497"/>
      <c r="S7" s="497"/>
      <c r="T7" s="497"/>
      <c r="U7" s="497"/>
      <c r="V7" s="498"/>
      <c r="W7" s="498"/>
      <c r="X7" s="498"/>
      <c r="Y7" s="499" t="s">
        <v>5</v>
      </c>
      <c r="Z7" s="384"/>
      <c r="AA7" s="384"/>
      <c r="AB7" s="384"/>
      <c r="AC7" s="384"/>
      <c r="AD7" s="386"/>
      <c r="AE7" s="500" t="s">
        <v>541</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54" t="s">
        <v>308</v>
      </c>
      <c r="B8" s="655"/>
      <c r="C8" s="655"/>
      <c r="D8" s="655"/>
      <c r="E8" s="655"/>
      <c r="F8" s="656"/>
      <c r="G8" s="651" t="str">
        <f>入力規則等!A26</f>
        <v>科学技術・イノベーション</v>
      </c>
      <c r="H8" s="652"/>
      <c r="I8" s="652"/>
      <c r="J8" s="652"/>
      <c r="K8" s="652"/>
      <c r="L8" s="652"/>
      <c r="M8" s="652"/>
      <c r="N8" s="652"/>
      <c r="O8" s="652"/>
      <c r="P8" s="652"/>
      <c r="Q8" s="652"/>
      <c r="R8" s="652"/>
      <c r="S8" s="652"/>
      <c r="T8" s="652"/>
      <c r="U8" s="652"/>
      <c r="V8" s="652"/>
      <c r="W8" s="652"/>
      <c r="X8" s="653"/>
      <c r="Y8" s="478" t="s">
        <v>79</v>
      </c>
      <c r="Z8" s="478"/>
      <c r="AA8" s="478"/>
      <c r="AB8" s="478"/>
      <c r="AC8" s="478"/>
      <c r="AD8" s="478"/>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3" t="s">
        <v>26</v>
      </c>
      <c r="B9" s="194"/>
      <c r="C9" s="194"/>
      <c r="D9" s="194"/>
      <c r="E9" s="194"/>
      <c r="F9" s="194"/>
      <c r="G9" s="195" t="s">
        <v>588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592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3"/>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8"/>
      <c r="B13" s="409"/>
      <c r="C13" s="409"/>
      <c r="D13" s="409"/>
      <c r="E13" s="409"/>
      <c r="F13" s="410"/>
      <c r="G13" s="513" t="s">
        <v>7</v>
      </c>
      <c r="H13" s="514"/>
      <c r="I13" s="519" t="s">
        <v>8</v>
      </c>
      <c r="J13" s="520"/>
      <c r="K13" s="520"/>
      <c r="L13" s="520"/>
      <c r="M13" s="520"/>
      <c r="N13" s="520"/>
      <c r="O13" s="521"/>
      <c r="P13" s="184" t="s">
        <v>461</v>
      </c>
      <c r="Q13" s="185"/>
      <c r="R13" s="185"/>
      <c r="S13" s="185"/>
      <c r="T13" s="185"/>
      <c r="U13" s="185"/>
      <c r="V13" s="186"/>
      <c r="W13" s="184">
        <v>1014</v>
      </c>
      <c r="X13" s="185"/>
      <c r="Y13" s="185"/>
      <c r="Z13" s="185"/>
      <c r="AA13" s="185"/>
      <c r="AB13" s="185"/>
      <c r="AC13" s="186"/>
      <c r="AD13" s="184">
        <v>1185</v>
      </c>
      <c r="AE13" s="185"/>
      <c r="AF13" s="185"/>
      <c r="AG13" s="185"/>
      <c r="AH13" s="185"/>
      <c r="AI13" s="185"/>
      <c r="AJ13" s="186"/>
      <c r="AK13" s="184">
        <v>1111</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5"/>
      <c r="H14" s="516"/>
      <c r="I14" s="188" t="s">
        <v>9</v>
      </c>
      <c r="J14" s="189"/>
      <c r="K14" s="189"/>
      <c r="L14" s="189"/>
      <c r="M14" s="189"/>
      <c r="N14" s="189"/>
      <c r="O14" s="190"/>
      <c r="P14" s="184" t="s">
        <v>461</v>
      </c>
      <c r="Q14" s="185"/>
      <c r="R14" s="185"/>
      <c r="S14" s="185"/>
      <c r="T14" s="185"/>
      <c r="U14" s="185"/>
      <c r="V14" s="186"/>
      <c r="W14" s="184" t="s">
        <v>461</v>
      </c>
      <c r="X14" s="185"/>
      <c r="Y14" s="185"/>
      <c r="Z14" s="185"/>
      <c r="AA14" s="185"/>
      <c r="AB14" s="185"/>
      <c r="AC14" s="186"/>
      <c r="AD14" s="184" t="s">
        <v>461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5"/>
      <c r="H15" s="516"/>
      <c r="I15" s="188" t="s">
        <v>62</v>
      </c>
      <c r="J15" s="437"/>
      <c r="K15" s="437"/>
      <c r="L15" s="437"/>
      <c r="M15" s="437"/>
      <c r="N15" s="437"/>
      <c r="O15" s="438"/>
      <c r="P15" s="184" t="s">
        <v>461</v>
      </c>
      <c r="Q15" s="185"/>
      <c r="R15" s="185"/>
      <c r="S15" s="185"/>
      <c r="T15" s="185"/>
      <c r="U15" s="185"/>
      <c r="V15" s="186"/>
      <c r="W15" s="184" t="s">
        <v>461</v>
      </c>
      <c r="X15" s="185"/>
      <c r="Y15" s="185"/>
      <c r="Z15" s="185"/>
      <c r="AA15" s="185"/>
      <c r="AB15" s="185"/>
      <c r="AC15" s="186"/>
      <c r="AD15" s="184" t="s">
        <v>461</v>
      </c>
      <c r="AE15" s="185"/>
      <c r="AF15" s="185"/>
      <c r="AG15" s="185"/>
      <c r="AH15" s="185"/>
      <c r="AI15" s="185"/>
      <c r="AJ15" s="186"/>
      <c r="AK15" s="184" t="s">
        <v>461</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5"/>
      <c r="H16" s="516"/>
      <c r="I16" s="188" t="s">
        <v>63</v>
      </c>
      <c r="J16" s="437"/>
      <c r="K16" s="437"/>
      <c r="L16" s="437"/>
      <c r="M16" s="437"/>
      <c r="N16" s="437"/>
      <c r="O16" s="438"/>
      <c r="P16" s="184" t="s">
        <v>461</v>
      </c>
      <c r="Q16" s="185"/>
      <c r="R16" s="185"/>
      <c r="S16" s="185"/>
      <c r="T16" s="185"/>
      <c r="U16" s="185"/>
      <c r="V16" s="186"/>
      <c r="W16" s="184" t="s">
        <v>461</v>
      </c>
      <c r="X16" s="185"/>
      <c r="Y16" s="185"/>
      <c r="Z16" s="185"/>
      <c r="AA16" s="185"/>
      <c r="AB16" s="185"/>
      <c r="AC16" s="186"/>
      <c r="AD16" s="184" t="s">
        <v>461</v>
      </c>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8"/>
      <c r="B17" s="409"/>
      <c r="C17" s="409"/>
      <c r="D17" s="409"/>
      <c r="E17" s="409"/>
      <c r="F17" s="410"/>
      <c r="G17" s="515"/>
      <c r="H17" s="516"/>
      <c r="I17" s="188" t="s">
        <v>61</v>
      </c>
      <c r="J17" s="189"/>
      <c r="K17" s="189"/>
      <c r="L17" s="189"/>
      <c r="M17" s="189"/>
      <c r="N17" s="189"/>
      <c r="O17" s="190"/>
      <c r="P17" s="184" t="s">
        <v>461</v>
      </c>
      <c r="Q17" s="185"/>
      <c r="R17" s="185"/>
      <c r="S17" s="185"/>
      <c r="T17" s="185"/>
      <c r="U17" s="185"/>
      <c r="V17" s="186"/>
      <c r="W17" s="184" t="s">
        <v>461</v>
      </c>
      <c r="X17" s="185"/>
      <c r="Y17" s="185"/>
      <c r="Z17" s="185"/>
      <c r="AA17" s="185"/>
      <c r="AB17" s="185"/>
      <c r="AC17" s="186"/>
      <c r="AD17" s="184" t="s">
        <v>461</v>
      </c>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8"/>
      <c r="B18" s="409"/>
      <c r="C18" s="409"/>
      <c r="D18" s="409"/>
      <c r="E18" s="409"/>
      <c r="F18" s="410"/>
      <c r="G18" s="517"/>
      <c r="H18" s="518"/>
      <c r="I18" s="646" t="s">
        <v>22</v>
      </c>
      <c r="J18" s="647"/>
      <c r="K18" s="647"/>
      <c r="L18" s="647"/>
      <c r="M18" s="647"/>
      <c r="N18" s="647"/>
      <c r="O18" s="648"/>
      <c r="P18" s="668">
        <f>SUM(P13:V17)</f>
        <v>0</v>
      </c>
      <c r="Q18" s="669"/>
      <c r="R18" s="669"/>
      <c r="S18" s="669"/>
      <c r="T18" s="669"/>
      <c r="U18" s="669"/>
      <c r="V18" s="670"/>
      <c r="W18" s="668">
        <f>SUM(W13:AC17)</f>
        <v>1014</v>
      </c>
      <c r="X18" s="669"/>
      <c r="Y18" s="669"/>
      <c r="Z18" s="669"/>
      <c r="AA18" s="669"/>
      <c r="AB18" s="669"/>
      <c r="AC18" s="670"/>
      <c r="AD18" s="668">
        <f t="shared" ref="AD18" si="0">SUM(AD13:AJ17)</f>
        <v>1185</v>
      </c>
      <c r="AE18" s="669"/>
      <c r="AF18" s="669"/>
      <c r="AG18" s="669"/>
      <c r="AH18" s="669"/>
      <c r="AI18" s="669"/>
      <c r="AJ18" s="670"/>
      <c r="AK18" s="668">
        <f t="shared" ref="AK18" si="1">SUM(AK13:AQ17)</f>
        <v>1111</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08"/>
      <c r="B19" s="409"/>
      <c r="C19" s="409"/>
      <c r="D19" s="409"/>
      <c r="E19" s="409"/>
      <c r="F19" s="410"/>
      <c r="G19" s="666" t="s">
        <v>10</v>
      </c>
      <c r="H19" s="667"/>
      <c r="I19" s="667"/>
      <c r="J19" s="667"/>
      <c r="K19" s="667"/>
      <c r="L19" s="667"/>
      <c r="M19" s="667"/>
      <c r="N19" s="667"/>
      <c r="O19" s="667"/>
      <c r="P19" s="184" t="s">
        <v>461</v>
      </c>
      <c r="Q19" s="185"/>
      <c r="R19" s="185"/>
      <c r="S19" s="185"/>
      <c r="T19" s="185"/>
      <c r="U19" s="185"/>
      <c r="V19" s="186"/>
      <c r="W19" s="184">
        <v>714</v>
      </c>
      <c r="X19" s="185"/>
      <c r="Y19" s="185"/>
      <c r="Z19" s="185"/>
      <c r="AA19" s="185"/>
      <c r="AB19" s="185"/>
      <c r="AC19" s="186"/>
      <c r="AD19" s="184">
        <v>964</v>
      </c>
      <c r="AE19" s="185"/>
      <c r="AF19" s="185"/>
      <c r="AG19" s="185"/>
      <c r="AH19" s="185"/>
      <c r="AI19" s="185"/>
      <c r="AJ19" s="186"/>
      <c r="AK19" s="644"/>
      <c r="AL19" s="644"/>
      <c r="AM19" s="644"/>
      <c r="AN19" s="644"/>
      <c r="AO19" s="644"/>
      <c r="AP19" s="644"/>
      <c r="AQ19" s="644"/>
      <c r="AR19" s="644"/>
      <c r="AS19" s="644"/>
      <c r="AT19" s="644"/>
      <c r="AU19" s="644"/>
      <c r="AV19" s="644"/>
      <c r="AW19" s="644"/>
      <c r="AX19" s="645"/>
    </row>
    <row r="20" spans="1:50" ht="24.75" customHeight="1" x14ac:dyDescent="0.15">
      <c r="A20" s="507"/>
      <c r="B20" s="508"/>
      <c r="C20" s="508"/>
      <c r="D20" s="508"/>
      <c r="E20" s="508"/>
      <c r="F20" s="509"/>
      <c r="G20" s="666" t="s">
        <v>11</v>
      </c>
      <c r="H20" s="667"/>
      <c r="I20" s="667"/>
      <c r="J20" s="667"/>
      <c r="K20" s="667"/>
      <c r="L20" s="667"/>
      <c r="M20" s="667"/>
      <c r="N20" s="667"/>
      <c r="O20" s="667"/>
      <c r="P20" s="672" t="str">
        <f>IF(P18=0, "-", P19/P18)</f>
        <v>-</v>
      </c>
      <c r="Q20" s="672"/>
      <c r="R20" s="672"/>
      <c r="S20" s="672"/>
      <c r="T20" s="672"/>
      <c r="U20" s="672"/>
      <c r="V20" s="672"/>
      <c r="W20" s="672">
        <f>IF(W18=0, "-", W19/W18)</f>
        <v>0.70414201183431957</v>
      </c>
      <c r="X20" s="672"/>
      <c r="Y20" s="672"/>
      <c r="Z20" s="672"/>
      <c r="AA20" s="672"/>
      <c r="AB20" s="672"/>
      <c r="AC20" s="672"/>
      <c r="AD20" s="672">
        <f>IF(AD18=0, "-", AD19/AD18)</f>
        <v>0.81350210970464132</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584</v>
      </c>
      <c r="H23" s="84"/>
      <c r="I23" s="84"/>
      <c r="J23" s="84"/>
      <c r="K23" s="84"/>
      <c r="L23" s="84"/>
      <c r="M23" s="84"/>
      <c r="N23" s="84"/>
      <c r="O23" s="85"/>
      <c r="P23" s="228" t="s">
        <v>587</v>
      </c>
      <c r="Q23" s="243"/>
      <c r="R23" s="243"/>
      <c r="S23" s="243"/>
      <c r="T23" s="243"/>
      <c r="U23" s="243"/>
      <c r="V23" s="243"/>
      <c r="W23" s="243"/>
      <c r="X23" s="244"/>
      <c r="Y23" s="237" t="s">
        <v>14</v>
      </c>
      <c r="Z23" s="238"/>
      <c r="AA23" s="239"/>
      <c r="AB23" s="176" t="s">
        <v>585</v>
      </c>
      <c r="AC23" s="177"/>
      <c r="AD23" s="177"/>
      <c r="AE23" s="97" t="s">
        <v>544</v>
      </c>
      <c r="AF23" s="98"/>
      <c r="AG23" s="98"/>
      <c r="AH23" s="98"/>
      <c r="AI23" s="99"/>
      <c r="AJ23" s="97">
        <v>3744</v>
      </c>
      <c r="AK23" s="98"/>
      <c r="AL23" s="98"/>
      <c r="AM23" s="98"/>
      <c r="AN23" s="99"/>
      <c r="AO23" s="97">
        <v>3744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0" t="s">
        <v>585</v>
      </c>
      <c r="AC24" s="206"/>
      <c r="AD24" s="206"/>
      <c r="AE24" s="97" t="s">
        <v>544</v>
      </c>
      <c r="AF24" s="98"/>
      <c r="AG24" s="98"/>
      <c r="AH24" s="98"/>
      <c r="AI24" s="99"/>
      <c r="AJ24" s="97">
        <v>3744</v>
      </c>
      <c r="AK24" s="98"/>
      <c r="AL24" s="98"/>
      <c r="AM24" s="98"/>
      <c r="AN24" s="99"/>
      <c r="AO24" s="97">
        <v>3744</v>
      </c>
      <c r="AP24" s="98"/>
      <c r="AQ24" s="98"/>
      <c r="AR24" s="98"/>
      <c r="AS24" s="99"/>
      <c r="AT24" s="97" t="s">
        <v>543</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545</v>
      </c>
      <c r="AF25" s="98"/>
      <c r="AG25" s="98"/>
      <c r="AH25" s="98"/>
      <c r="AI25" s="99"/>
      <c r="AJ25" s="97">
        <f>AJ23/AJ24*100</f>
        <v>100</v>
      </c>
      <c r="AK25" s="98"/>
      <c r="AL25" s="98"/>
      <c r="AM25" s="98"/>
      <c r="AN25" s="99"/>
      <c r="AO25" s="97">
        <f>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7" t="s">
        <v>581</v>
      </c>
      <c r="H49" s="307"/>
      <c r="I49" s="307"/>
      <c r="J49" s="307"/>
      <c r="K49" s="307"/>
      <c r="L49" s="307"/>
      <c r="M49" s="307"/>
      <c r="N49" s="307"/>
      <c r="O49" s="307"/>
      <c r="P49" s="307"/>
      <c r="Q49" s="307"/>
      <c r="R49" s="307"/>
      <c r="S49" s="307"/>
      <c r="T49" s="307"/>
      <c r="U49" s="307"/>
      <c r="V49" s="307"/>
      <c r="W49" s="307"/>
      <c r="X49" s="307"/>
      <c r="Y49" s="307"/>
      <c r="Z49" s="307"/>
      <c r="AA49" s="641"/>
      <c r="AB49" s="306" t="s">
        <v>571</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42" hidden="1" customHeight="1" x14ac:dyDescent="0.15">
      <c r="A54" s="677"/>
      <c r="B54" s="109"/>
      <c r="C54" s="109"/>
      <c r="D54" s="109"/>
      <c r="E54" s="109"/>
      <c r="F54" s="110"/>
      <c r="G54" s="628" t="s">
        <v>542</v>
      </c>
      <c r="H54" s="243"/>
      <c r="I54" s="243"/>
      <c r="J54" s="243"/>
      <c r="K54" s="243"/>
      <c r="L54" s="243"/>
      <c r="M54" s="243"/>
      <c r="N54" s="243"/>
      <c r="O54" s="244"/>
      <c r="P54" s="228" t="s">
        <v>546</v>
      </c>
      <c r="Q54" s="229"/>
      <c r="R54" s="229"/>
      <c r="S54" s="229"/>
      <c r="T54" s="229"/>
      <c r="U54" s="229"/>
      <c r="V54" s="229"/>
      <c r="W54" s="229"/>
      <c r="X54" s="230"/>
      <c r="Y54" s="605" t="s">
        <v>86</v>
      </c>
      <c r="Z54" s="606"/>
      <c r="AA54" s="607"/>
      <c r="AB54" s="608" t="s">
        <v>547</v>
      </c>
      <c r="AC54" s="609"/>
      <c r="AD54" s="609"/>
      <c r="AE54" s="97">
        <v>365</v>
      </c>
      <c r="AF54" s="98"/>
      <c r="AG54" s="98"/>
      <c r="AH54" s="98"/>
      <c r="AI54" s="99"/>
      <c r="AJ54" s="97">
        <v>365</v>
      </c>
      <c r="AK54" s="98"/>
      <c r="AL54" s="98"/>
      <c r="AM54" s="98"/>
      <c r="AN54" s="99"/>
      <c r="AO54" s="97">
        <v>365</v>
      </c>
      <c r="AP54" s="98"/>
      <c r="AQ54" s="98"/>
      <c r="AR54" s="98"/>
      <c r="AS54" s="99"/>
      <c r="AT54" s="204"/>
      <c r="AU54" s="204"/>
      <c r="AV54" s="204"/>
      <c r="AW54" s="204"/>
      <c r="AX54" s="205"/>
    </row>
    <row r="55" spans="1:50" ht="42" hidden="1" customHeight="1" x14ac:dyDescent="0.15">
      <c r="A55" s="677"/>
      <c r="B55" s="109"/>
      <c r="C55" s="109"/>
      <c r="D55" s="109"/>
      <c r="E55" s="109"/>
      <c r="F55" s="110"/>
      <c r="G55" s="629"/>
      <c r="H55" s="245"/>
      <c r="I55" s="245"/>
      <c r="J55" s="245"/>
      <c r="K55" s="245"/>
      <c r="L55" s="245"/>
      <c r="M55" s="245"/>
      <c r="N55" s="245"/>
      <c r="O55" s="246"/>
      <c r="P55" s="231"/>
      <c r="Q55" s="231"/>
      <c r="R55" s="231"/>
      <c r="S55" s="231"/>
      <c r="T55" s="231"/>
      <c r="U55" s="231"/>
      <c r="V55" s="231"/>
      <c r="W55" s="231"/>
      <c r="X55" s="232"/>
      <c r="Y55" s="103" t="s">
        <v>65</v>
      </c>
      <c r="Z55" s="104"/>
      <c r="AA55" s="105"/>
      <c r="AB55" s="235" t="s">
        <v>547</v>
      </c>
      <c r="AC55" s="236"/>
      <c r="AD55" s="236"/>
      <c r="AE55" s="97">
        <v>365</v>
      </c>
      <c r="AF55" s="98"/>
      <c r="AG55" s="98"/>
      <c r="AH55" s="98"/>
      <c r="AI55" s="99"/>
      <c r="AJ55" s="97">
        <v>365</v>
      </c>
      <c r="AK55" s="98"/>
      <c r="AL55" s="98"/>
      <c r="AM55" s="98"/>
      <c r="AN55" s="99"/>
      <c r="AO55" s="97">
        <v>365</v>
      </c>
      <c r="AP55" s="98"/>
      <c r="AQ55" s="98"/>
      <c r="AR55" s="98"/>
      <c r="AS55" s="99"/>
      <c r="AT55" s="97">
        <v>365</v>
      </c>
      <c r="AU55" s="98"/>
      <c r="AV55" s="98"/>
      <c r="AW55" s="98"/>
      <c r="AX55" s="357"/>
    </row>
    <row r="56" spans="1:50" ht="42" hidden="1" customHeight="1" x14ac:dyDescent="0.15">
      <c r="A56" s="677"/>
      <c r="B56" s="112"/>
      <c r="C56" s="112"/>
      <c r="D56" s="112"/>
      <c r="E56" s="112"/>
      <c r="F56" s="113"/>
      <c r="G56" s="63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v>100</v>
      </c>
      <c r="AF56" s="98"/>
      <c r="AG56" s="98"/>
      <c r="AH56" s="98"/>
      <c r="AI56" s="99"/>
      <c r="AJ56" s="97">
        <v>100</v>
      </c>
      <c r="AK56" s="98"/>
      <c r="AL56" s="98"/>
      <c r="AM56" s="98"/>
      <c r="AN56" s="99"/>
      <c r="AO56" s="97">
        <v>100</v>
      </c>
      <c r="AP56" s="98"/>
      <c r="AQ56" s="98"/>
      <c r="AR56" s="98"/>
      <c r="AS56" s="99"/>
      <c r="AT56" s="201"/>
      <c r="AU56" s="202"/>
      <c r="AV56" s="202"/>
      <c r="AW56" s="202"/>
      <c r="AX56" s="203"/>
    </row>
    <row r="57" spans="1:50" ht="18.75" hidden="1" customHeight="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7"/>
      <c r="B59" s="109"/>
      <c r="C59" s="109"/>
      <c r="D59" s="109"/>
      <c r="E59" s="109"/>
      <c r="F59" s="110"/>
      <c r="G59" s="628"/>
      <c r="H59" s="243"/>
      <c r="I59" s="243"/>
      <c r="J59" s="243"/>
      <c r="K59" s="243"/>
      <c r="L59" s="243"/>
      <c r="M59" s="243"/>
      <c r="N59" s="243"/>
      <c r="O59" s="244"/>
      <c r="P59" s="228"/>
      <c r="Q59" s="229"/>
      <c r="R59" s="229"/>
      <c r="S59" s="229"/>
      <c r="T59" s="229"/>
      <c r="U59" s="229"/>
      <c r="V59" s="229"/>
      <c r="W59" s="229"/>
      <c r="X59" s="230"/>
      <c r="Y59" s="605" t="s">
        <v>86</v>
      </c>
      <c r="Z59" s="606"/>
      <c r="AA59" s="607"/>
      <c r="AB59" s="609"/>
      <c r="AC59" s="609"/>
      <c r="AD59" s="60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7"/>
      <c r="B60" s="109"/>
      <c r="C60" s="109"/>
      <c r="D60" s="109"/>
      <c r="E60" s="109"/>
      <c r="F60" s="110"/>
      <c r="G60" s="62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7"/>
      <c r="B61" s="112"/>
      <c r="C61" s="112"/>
      <c r="D61" s="112"/>
      <c r="E61" s="112"/>
      <c r="F61" s="113"/>
      <c r="G61" s="63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7"/>
      <c r="B64" s="109"/>
      <c r="C64" s="109"/>
      <c r="D64" s="109"/>
      <c r="E64" s="109"/>
      <c r="F64" s="110"/>
      <c r="G64" s="628"/>
      <c r="H64" s="243"/>
      <c r="I64" s="243"/>
      <c r="J64" s="243"/>
      <c r="K64" s="243"/>
      <c r="L64" s="243"/>
      <c r="M64" s="243"/>
      <c r="N64" s="243"/>
      <c r="O64" s="244"/>
      <c r="P64" s="228"/>
      <c r="Q64" s="229"/>
      <c r="R64" s="229"/>
      <c r="S64" s="229"/>
      <c r="T64" s="229"/>
      <c r="U64" s="229"/>
      <c r="V64" s="229"/>
      <c r="W64" s="229"/>
      <c r="X64" s="230"/>
      <c r="Y64" s="605" t="s">
        <v>86</v>
      </c>
      <c r="Z64" s="606"/>
      <c r="AA64" s="607"/>
      <c r="AB64" s="609"/>
      <c r="AC64" s="609"/>
      <c r="AD64" s="60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7"/>
      <c r="B65" s="109"/>
      <c r="C65" s="109"/>
      <c r="D65" s="109"/>
      <c r="E65" s="109"/>
      <c r="F65" s="110"/>
      <c r="G65" s="62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8"/>
      <c r="B66" s="112"/>
      <c r="C66" s="112"/>
      <c r="D66" s="112"/>
      <c r="E66" s="112"/>
      <c r="F66" s="113"/>
      <c r="G66" s="63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586</v>
      </c>
      <c r="H68" s="243"/>
      <c r="I68" s="243"/>
      <c r="J68" s="243"/>
      <c r="K68" s="243"/>
      <c r="L68" s="243"/>
      <c r="M68" s="243"/>
      <c r="N68" s="243"/>
      <c r="O68" s="243"/>
      <c r="P68" s="243"/>
      <c r="Q68" s="243"/>
      <c r="R68" s="243"/>
      <c r="S68" s="243"/>
      <c r="T68" s="243"/>
      <c r="U68" s="243"/>
      <c r="V68" s="243"/>
      <c r="W68" s="243"/>
      <c r="X68" s="244"/>
      <c r="Y68" s="637" t="s">
        <v>66</v>
      </c>
      <c r="Z68" s="638"/>
      <c r="AA68" s="639"/>
      <c r="AB68" s="120" t="s">
        <v>470</v>
      </c>
      <c r="AC68" s="121"/>
      <c r="AD68" s="122"/>
      <c r="AE68" s="97" t="s">
        <v>471</v>
      </c>
      <c r="AF68" s="98"/>
      <c r="AG68" s="98"/>
      <c r="AH68" s="98"/>
      <c r="AI68" s="99"/>
      <c r="AJ68" s="97">
        <v>3744</v>
      </c>
      <c r="AK68" s="98"/>
      <c r="AL68" s="98"/>
      <c r="AM68" s="98"/>
      <c r="AN68" s="99"/>
      <c r="AO68" s="97">
        <v>3744</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470</v>
      </c>
      <c r="AC69" s="212"/>
      <c r="AD69" s="213"/>
      <c r="AE69" s="97" t="s">
        <v>472</v>
      </c>
      <c r="AF69" s="98"/>
      <c r="AG69" s="98"/>
      <c r="AH69" s="98"/>
      <c r="AI69" s="99"/>
      <c r="AJ69" s="97">
        <v>3744</v>
      </c>
      <c r="AK69" s="98"/>
      <c r="AL69" s="98"/>
      <c r="AM69" s="98"/>
      <c r="AN69" s="99"/>
      <c r="AO69" s="97">
        <v>3744</v>
      </c>
      <c r="AP69" s="98"/>
      <c r="AQ69" s="98"/>
      <c r="AR69" s="98"/>
      <c r="AS69" s="99"/>
      <c r="AT69" s="97">
        <v>3744</v>
      </c>
      <c r="AU69" s="98"/>
      <c r="AV69" s="98"/>
      <c r="AW69" s="98"/>
      <c r="AX69" s="357"/>
      <c r="AY69" s="10"/>
      <c r="AZ69" s="10"/>
      <c r="BA69" s="10"/>
      <c r="BB69" s="10"/>
      <c r="BC69" s="10"/>
      <c r="BD69" s="10"/>
      <c r="BE69" s="10"/>
      <c r="BF69" s="10"/>
      <c r="BG69" s="10"/>
      <c r="BH69" s="10"/>
    </row>
    <row r="70" spans="1:60" ht="33" customHeight="1" x14ac:dyDescent="0.15">
      <c r="A70" s="536" t="s">
        <v>88</v>
      </c>
      <c r="B70" s="537"/>
      <c r="C70" s="537"/>
      <c r="D70" s="537"/>
      <c r="E70" s="537"/>
      <c r="F70" s="538"/>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3" t="s">
        <v>74</v>
      </c>
      <c r="AU70" s="274"/>
      <c r="AV70" s="274"/>
      <c r="AW70" s="274"/>
      <c r="AX70" s="275"/>
    </row>
    <row r="71" spans="1:60" ht="22.5" customHeight="1" x14ac:dyDescent="0.15">
      <c r="A71" s="539"/>
      <c r="B71" s="540"/>
      <c r="C71" s="540"/>
      <c r="D71" s="540"/>
      <c r="E71" s="540"/>
      <c r="F71" s="541"/>
      <c r="G71" s="228" t="s">
        <v>473</v>
      </c>
      <c r="H71" s="243"/>
      <c r="I71" s="243"/>
      <c r="J71" s="243"/>
      <c r="K71" s="243"/>
      <c r="L71" s="243"/>
      <c r="M71" s="243"/>
      <c r="N71" s="243"/>
      <c r="O71" s="243"/>
      <c r="P71" s="243"/>
      <c r="Q71" s="243"/>
      <c r="R71" s="243"/>
      <c r="S71" s="243"/>
      <c r="T71" s="243"/>
      <c r="U71" s="243"/>
      <c r="V71" s="243"/>
      <c r="W71" s="243"/>
      <c r="X71" s="244"/>
      <c r="Y71" s="679" t="s">
        <v>66</v>
      </c>
      <c r="Z71" s="680"/>
      <c r="AA71" s="681"/>
      <c r="AB71" s="120" t="s">
        <v>483</v>
      </c>
      <c r="AC71" s="121"/>
      <c r="AD71" s="122"/>
      <c r="AE71" s="97" t="s">
        <v>485</v>
      </c>
      <c r="AF71" s="98"/>
      <c r="AG71" s="98"/>
      <c r="AH71" s="98"/>
      <c r="AI71" s="99"/>
      <c r="AJ71" s="97">
        <v>131</v>
      </c>
      <c r="AK71" s="98"/>
      <c r="AL71" s="98"/>
      <c r="AM71" s="98"/>
      <c r="AN71" s="99"/>
      <c r="AO71" s="97">
        <v>131</v>
      </c>
      <c r="AP71" s="98"/>
      <c r="AQ71" s="98"/>
      <c r="AR71" s="98"/>
      <c r="AS71" s="99"/>
      <c r="AT71" s="551"/>
      <c r="AU71" s="551"/>
      <c r="AV71" s="551"/>
      <c r="AW71" s="551"/>
      <c r="AX71" s="552"/>
      <c r="AY71" s="10"/>
      <c r="AZ71" s="10"/>
      <c r="BA71" s="10"/>
      <c r="BB71" s="10"/>
      <c r="BC71" s="10"/>
    </row>
    <row r="72" spans="1:60" ht="22.5"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82"/>
      <c r="AA72" s="683"/>
      <c r="AB72" s="211" t="s">
        <v>483</v>
      </c>
      <c r="AC72" s="212"/>
      <c r="AD72" s="213"/>
      <c r="AE72" s="97" t="s">
        <v>486</v>
      </c>
      <c r="AF72" s="98"/>
      <c r="AG72" s="98"/>
      <c r="AH72" s="98"/>
      <c r="AI72" s="99"/>
      <c r="AJ72" s="97">
        <v>131</v>
      </c>
      <c r="AK72" s="98"/>
      <c r="AL72" s="98"/>
      <c r="AM72" s="98"/>
      <c r="AN72" s="99"/>
      <c r="AO72" s="97">
        <v>131</v>
      </c>
      <c r="AP72" s="98"/>
      <c r="AQ72" s="98"/>
      <c r="AR72" s="98"/>
      <c r="AS72" s="99"/>
      <c r="AT72" s="97">
        <v>130</v>
      </c>
      <c r="AU72" s="98"/>
      <c r="AV72" s="98"/>
      <c r="AW72" s="98"/>
      <c r="AX72" s="357"/>
      <c r="AY72" s="10"/>
      <c r="AZ72" s="10"/>
      <c r="BA72" s="10"/>
      <c r="BB72" s="10"/>
      <c r="BC72" s="10"/>
      <c r="BD72" s="10"/>
      <c r="BE72" s="10"/>
      <c r="BF72" s="10"/>
      <c r="BG72" s="10"/>
      <c r="BH72" s="10"/>
    </row>
    <row r="73" spans="1:60" ht="31.7" customHeight="1" x14ac:dyDescent="0.15">
      <c r="A73" s="536" t="s">
        <v>88</v>
      </c>
      <c r="B73" s="537"/>
      <c r="C73" s="537"/>
      <c r="D73" s="537"/>
      <c r="E73" s="537"/>
      <c r="F73" s="538"/>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3" t="s">
        <v>74</v>
      </c>
      <c r="AU73" s="274"/>
      <c r="AV73" s="274"/>
      <c r="AW73" s="274"/>
      <c r="AX73" s="275"/>
    </row>
    <row r="74" spans="1:60" ht="22.5" customHeight="1" x14ac:dyDescent="0.15">
      <c r="A74" s="539"/>
      <c r="B74" s="540"/>
      <c r="C74" s="540"/>
      <c r="D74" s="540"/>
      <c r="E74" s="540"/>
      <c r="F74" s="541"/>
      <c r="G74" s="228" t="s">
        <v>474</v>
      </c>
      <c r="H74" s="243"/>
      <c r="I74" s="243"/>
      <c r="J74" s="243"/>
      <c r="K74" s="243"/>
      <c r="L74" s="243"/>
      <c r="M74" s="243"/>
      <c r="N74" s="243"/>
      <c r="O74" s="243"/>
      <c r="P74" s="243"/>
      <c r="Q74" s="243"/>
      <c r="R74" s="243"/>
      <c r="S74" s="243"/>
      <c r="T74" s="243"/>
      <c r="U74" s="243"/>
      <c r="V74" s="243"/>
      <c r="W74" s="243"/>
      <c r="X74" s="244"/>
      <c r="Y74" s="679" t="s">
        <v>66</v>
      </c>
      <c r="Z74" s="680"/>
      <c r="AA74" s="681"/>
      <c r="AB74" s="120" t="s">
        <v>484</v>
      </c>
      <c r="AC74" s="121"/>
      <c r="AD74" s="122"/>
      <c r="AE74" s="97" t="s">
        <v>486</v>
      </c>
      <c r="AF74" s="98"/>
      <c r="AG74" s="98"/>
      <c r="AH74" s="98"/>
      <c r="AI74" s="99"/>
      <c r="AJ74" s="97">
        <v>32</v>
      </c>
      <c r="AK74" s="98"/>
      <c r="AL74" s="98"/>
      <c r="AM74" s="98"/>
      <c r="AN74" s="99"/>
      <c r="AO74" s="97">
        <v>7415</v>
      </c>
      <c r="AP74" s="98"/>
      <c r="AQ74" s="98"/>
      <c r="AR74" s="98"/>
      <c r="AS74" s="99"/>
      <c r="AT74" s="551"/>
      <c r="AU74" s="551"/>
      <c r="AV74" s="551"/>
      <c r="AW74" s="551"/>
      <c r="AX74" s="552"/>
      <c r="AY74" s="10"/>
      <c r="AZ74" s="10"/>
      <c r="BA74" s="10"/>
      <c r="BB74" s="10"/>
      <c r="BC74" s="10"/>
    </row>
    <row r="75" spans="1:60" ht="22.5"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82"/>
      <c r="AA75" s="683"/>
      <c r="AB75" s="211" t="s">
        <v>484</v>
      </c>
      <c r="AC75" s="212"/>
      <c r="AD75" s="213"/>
      <c r="AE75" s="97" t="s">
        <v>485</v>
      </c>
      <c r="AF75" s="98"/>
      <c r="AG75" s="98"/>
      <c r="AH75" s="98"/>
      <c r="AI75" s="99"/>
      <c r="AJ75" s="97">
        <v>32</v>
      </c>
      <c r="AK75" s="98"/>
      <c r="AL75" s="98"/>
      <c r="AM75" s="98"/>
      <c r="AN75" s="99"/>
      <c r="AO75" s="97">
        <v>7770</v>
      </c>
      <c r="AP75" s="98"/>
      <c r="AQ75" s="98"/>
      <c r="AR75" s="98"/>
      <c r="AS75" s="99"/>
      <c r="AT75" s="97">
        <v>7770</v>
      </c>
      <c r="AU75" s="98"/>
      <c r="AV75" s="98"/>
      <c r="AW75" s="98"/>
      <c r="AX75" s="357"/>
      <c r="AY75" s="10"/>
      <c r="AZ75" s="10"/>
      <c r="BA75" s="10"/>
      <c r="BB75" s="10"/>
      <c r="BC75" s="10"/>
      <c r="BD75" s="10"/>
      <c r="BE75" s="10"/>
      <c r="BF75" s="10"/>
      <c r="BG75" s="10"/>
      <c r="BH75" s="10"/>
    </row>
    <row r="76" spans="1:60" ht="31.7" hidden="1" customHeight="1" x14ac:dyDescent="0.15">
      <c r="A76" s="536" t="s">
        <v>88</v>
      </c>
      <c r="B76" s="537"/>
      <c r="C76" s="537"/>
      <c r="D76" s="537"/>
      <c r="E76" s="537"/>
      <c r="F76" s="538"/>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9" t="s">
        <v>66</v>
      </c>
      <c r="Z77" s="680"/>
      <c r="AA77" s="681"/>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82"/>
      <c r="AA78" s="68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6" t="s">
        <v>88</v>
      </c>
      <c r="B79" s="537"/>
      <c r="C79" s="537"/>
      <c r="D79" s="537"/>
      <c r="E79" s="537"/>
      <c r="F79" s="538"/>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9" t="s">
        <v>66</v>
      </c>
      <c r="Z80" s="680"/>
      <c r="AA80" s="681"/>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82"/>
      <c r="AA81" s="68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475</v>
      </c>
      <c r="H83" s="304"/>
      <c r="I83" s="304"/>
      <c r="J83" s="304"/>
      <c r="K83" s="304"/>
      <c r="L83" s="304"/>
      <c r="M83" s="304"/>
      <c r="N83" s="304"/>
      <c r="O83" s="304"/>
      <c r="P83" s="304"/>
      <c r="Q83" s="304"/>
      <c r="R83" s="304"/>
      <c r="S83" s="304"/>
      <c r="T83" s="304"/>
      <c r="U83" s="304"/>
      <c r="V83" s="304"/>
      <c r="W83" s="304"/>
      <c r="X83" s="304"/>
      <c r="Y83" s="548" t="s">
        <v>17</v>
      </c>
      <c r="Z83" s="549"/>
      <c r="AA83" s="550"/>
      <c r="AB83" s="123" t="s">
        <v>559</v>
      </c>
      <c r="AC83" s="124"/>
      <c r="AD83" s="125"/>
      <c r="AE83" s="214" t="s">
        <v>486</v>
      </c>
      <c r="AF83" s="215"/>
      <c r="AG83" s="215"/>
      <c r="AH83" s="215"/>
      <c r="AI83" s="215"/>
      <c r="AJ83" s="214">
        <f>501/3375</f>
        <v>0.14844444444444443</v>
      </c>
      <c r="AK83" s="215"/>
      <c r="AL83" s="215"/>
      <c r="AM83" s="215"/>
      <c r="AN83" s="215"/>
      <c r="AO83" s="214">
        <f>575/3744</f>
        <v>0.15357905982905984</v>
      </c>
      <c r="AP83" s="215"/>
      <c r="AQ83" s="215"/>
      <c r="AR83" s="215"/>
      <c r="AS83" s="215"/>
      <c r="AT83" s="97">
        <f>612/3744</f>
        <v>0.16346153846153846</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557</v>
      </c>
      <c r="AC84" s="101"/>
      <c r="AD84" s="102"/>
      <c r="AE84" s="100" t="s">
        <v>487</v>
      </c>
      <c r="AF84" s="101"/>
      <c r="AG84" s="101"/>
      <c r="AH84" s="101"/>
      <c r="AI84" s="102"/>
      <c r="AJ84" s="100" t="s">
        <v>589</v>
      </c>
      <c r="AK84" s="101"/>
      <c r="AL84" s="101"/>
      <c r="AM84" s="101"/>
      <c r="AN84" s="102"/>
      <c r="AO84" s="100" t="s">
        <v>590</v>
      </c>
      <c r="AP84" s="101"/>
      <c r="AQ84" s="101"/>
      <c r="AR84" s="101"/>
      <c r="AS84" s="102"/>
      <c r="AT84" s="100" t="s">
        <v>591</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476</v>
      </c>
      <c r="H86" s="304"/>
      <c r="I86" s="304"/>
      <c r="J86" s="304"/>
      <c r="K86" s="304"/>
      <c r="L86" s="304"/>
      <c r="M86" s="304"/>
      <c r="N86" s="304"/>
      <c r="O86" s="304"/>
      <c r="P86" s="304"/>
      <c r="Q86" s="304"/>
      <c r="R86" s="304"/>
      <c r="S86" s="304"/>
      <c r="T86" s="304"/>
      <c r="U86" s="304"/>
      <c r="V86" s="304"/>
      <c r="W86" s="304"/>
      <c r="X86" s="304"/>
      <c r="Y86" s="548" t="s">
        <v>17</v>
      </c>
      <c r="Z86" s="549"/>
      <c r="AA86" s="550"/>
      <c r="AB86" s="123" t="s">
        <v>558</v>
      </c>
      <c r="AC86" s="124"/>
      <c r="AD86" s="125"/>
      <c r="AE86" s="214" t="s">
        <v>486</v>
      </c>
      <c r="AF86" s="215"/>
      <c r="AG86" s="215"/>
      <c r="AH86" s="215"/>
      <c r="AI86" s="215"/>
      <c r="AJ86" s="214">
        <v>0.2</v>
      </c>
      <c r="AK86" s="215"/>
      <c r="AL86" s="215"/>
      <c r="AM86" s="215"/>
      <c r="AN86" s="215"/>
      <c r="AO86" s="214">
        <v>0.2</v>
      </c>
      <c r="AP86" s="215"/>
      <c r="AQ86" s="215"/>
      <c r="AR86" s="215"/>
      <c r="AS86" s="215"/>
      <c r="AT86" s="97">
        <v>0.2</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560</v>
      </c>
      <c r="AC87" s="101"/>
      <c r="AD87" s="102"/>
      <c r="AE87" s="100" t="s">
        <v>561</v>
      </c>
      <c r="AF87" s="101"/>
      <c r="AG87" s="101"/>
      <c r="AH87" s="101"/>
      <c r="AI87" s="102"/>
      <c r="AJ87" s="100" t="s">
        <v>562</v>
      </c>
      <c r="AK87" s="101"/>
      <c r="AL87" s="101"/>
      <c r="AM87" s="101"/>
      <c r="AN87" s="102"/>
      <c r="AO87" s="100" t="s">
        <v>563</v>
      </c>
      <c r="AP87" s="101"/>
      <c r="AQ87" s="101"/>
      <c r="AR87" s="101"/>
      <c r="AS87" s="102"/>
      <c r="AT87" s="100" t="s">
        <v>564</v>
      </c>
      <c r="AU87" s="101"/>
      <c r="AV87" s="101"/>
      <c r="AW87" s="101"/>
      <c r="AX87" s="272"/>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x14ac:dyDescent="0.15">
      <c r="A89" s="129"/>
      <c r="B89" s="130"/>
      <c r="C89" s="130"/>
      <c r="D89" s="130"/>
      <c r="E89" s="130"/>
      <c r="F89" s="131"/>
      <c r="G89" s="304" t="s">
        <v>477</v>
      </c>
      <c r="H89" s="304"/>
      <c r="I89" s="304"/>
      <c r="J89" s="304"/>
      <c r="K89" s="304"/>
      <c r="L89" s="304"/>
      <c r="M89" s="304"/>
      <c r="N89" s="304"/>
      <c r="O89" s="304"/>
      <c r="P89" s="304"/>
      <c r="Q89" s="304"/>
      <c r="R89" s="304"/>
      <c r="S89" s="304"/>
      <c r="T89" s="304"/>
      <c r="U89" s="304"/>
      <c r="V89" s="304"/>
      <c r="W89" s="304"/>
      <c r="X89" s="304"/>
      <c r="Y89" s="548" t="s">
        <v>17</v>
      </c>
      <c r="Z89" s="549"/>
      <c r="AA89" s="550"/>
      <c r="AB89" s="123" t="s">
        <v>558</v>
      </c>
      <c r="AC89" s="124"/>
      <c r="AD89" s="125"/>
      <c r="AE89" s="214" t="s">
        <v>486</v>
      </c>
      <c r="AF89" s="215"/>
      <c r="AG89" s="215"/>
      <c r="AH89" s="215"/>
      <c r="AI89" s="215"/>
      <c r="AJ89" s="214">
        <v>0.1</v>
      </c>
      <c r="AK89" s="215"/>
      <c r="AL89" s="215"/>
      <c r="AM89" s="215"/>
      <c r="AN89" s="215"/>
      <c r="AO89" s="214">
        <v>0</v>
      </c>
      <c r="AP89" s="215"/>
      <c r="AQ89" s="215"/>
      <c r="AR89" s="215"/>
      <c r="AS89" s="215"/>
      <c r="AT89" s="97">
        <v>0</v>
      </c>
      <c r="AU89" s="98"/>
      <c r="AV89" s="98"/>
      <c r="AW89" s="98"/>
      <c r="AX89" s="357"/>
    </row>
    <row r="90" spans="1:60" ht="47.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557</v>
      </c>
      <c r="AC90" s="101"/>
      <c r="AD90" s="102"/>
      <c r="AE90" s="100" t="s">
        <v>487</v>
      </c>
      <c r="AF90" s="101"/>
      <c r="AG90" s="101"/>
      <c r="AH90" s="101"/>
      <c r="AI90" s="102"/>
      <c r="AJ90" s="100" t="s">
        <v>565</v>
      </c>
      <c r="AK90" s="101"/>
      <c r="AL90" s="101"/>
      <c r="AM90" s="101"/>
      <c r="AN90" s="102"/>
      <c r="AO90" s="100" t="s">
        <v>566</v>
      </c>
      <c r="AP90" s="101"/>
      <c r="AQ90" s="101"/>
      <c r="AR90" s="101"/>
      <c r="AS90" s="102"/>
      <c r="AT90" s="100" t="s">
        <v>567</v>
      </c>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4"/>
      <c r="Y92" s="548" t="s">
        <v>17</v>
      </c>
      <c r="Z92" s="549"/>
      <c r="AA92" s="550"/>
      <c r="AB92" s="686"/>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686"/>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9" t="s">
        <v>77</v>
      </c>
      <c r="B97" s="620"/>
      <c r="C97" s="649" t="s">
        <v>19</v>
      </c>
      <c r="D97" s="534"/>
      <c r="E97" s="534"/>
      <c r="F97" s="534"/>
      <c r="G97" s="534"/>
      <c r="H97" s="534"/>
      <c r="I97" s="534"/>
      <c r="J97" s="534"/>
      <c r="K97" s="650"/>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21"/>
      <c r="B98" s="622"/>
      <c r="C98" s="545" t="s">
        <v>478</v>
      </c>
      <c r="D98" s="546"/>
      <c r="E98" s="546"/>
      <c r="F98" s="546"/>
      <c r="G98" s="546"/>
      <c r="H98" s="546"/>
      <c r="I98" s="546"/>
      <c r="J98" s="546"/>
      <c r="K98" s="547"/>
      <c r="L98" s="184">
        <v>7.0000000000000007E-2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1"/>
      <c r="B99" s="622"/>
      <c r="C99" s="616" t="s">
        <v>479</v>
      </c>
      <c r="D99" s="617"/>
      <c r="E99" s="617"/>
      <c r="F99" s="617"/>
      <c r="G99" s="617"/>
      <c r="H99" s="617"/>
      <c r="I99" s="617"/>
      <c r="J99" s="617"/>
      <c r="K99" s="618"/>
      <c r="L99" s="184">
        <v>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1"/>
      <c r="B100" s="622"/>
      <c r="C100" s="616" t="s">
        <v>480</v>
      </c>
      <c r="D100" s="617"/>
      <c r="E100" s="617"/>
      <c r="F100" s="617"/>
      <c r="G100" s="617"/>
      <c r="H100" s="617"/>
      <c r="I100" s="617"/>
      <c r="J100" s="617"/>
      <c r="K100" s="618"/>
      <c r="L100" s="184">
        <v>0.18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1"/>
      <c r="B101" s="622"/>
      <c r="C101" s="616" t="s">
        <v>481</v>
      </c>
      <c r="D101" s="617"/>
      <c r="E101" s="617"/>
      <c r="F101" s="617"/>
      <c r="G101" s="617"/>
      <c r="H101" s="617"/>
      <c r="I101" s="617"/>
      <c r="J101" s="617"/>
      <c r="K101" s="618"/>
      <c r="L101" s="184">
        <v>907</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1"/>
      <c r="B102" s="622"/>
      <c r="C102" s="616" t="s">
        <v>482</v>
      </c>
      <c r="D102" s="617"/>
      <c r="E102" s="617"/>
      <c r="F102" s="617"/>
      <c r="G102" s="617"/>
      <c r="H102" s="617"/>
      <c r="I102" s="617"/>
      <c r="J102" s="617"/>
      <c r="K102" s="618"/>
      <c r="L102" s="184">
        <v>199</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1"/>
      <c r="B103" s="622"/>
      <c r="C103" s="625" t="s">
        <v>568</v>
      </c>
      <c r="D103" s="626"/>
      <c r="E103" s="626"/>
      <c r="F103" s="626"/>
      <c r="G103" s="626"/>
      <c r="H103" s="626"/>
      <c r="I103" s="626"/>
      <c r="J103" s="626"/>
      <c r="K103" s="627"/>
      <c r="L103" s="184" t="s">
        <v>569</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3"/>
      <c r="B104" s="624"/>
      <c r="C104" s="610" t="s">
        <v>22</v>
      </c>
      <c r="D104" s="611"/>
      <c r="E104" s="611"/>
      <c r="F104" s="611"/>
      <c r="G104" s="611"/>
      <c r="H104" s="611"/>
      <c r="I104" s="611"/>
      <c r="J104" s="611"/>
      <c r="K104" s="612"/>
      <c r="L104" s="613">
        <f>SUM(L98:Q103)</f>
        <v>1111.25</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 customHeight="1" x14ac:dyDescent="0.15">
      <c r="A108" s="660" t="s">
        <v>312</v>
      </c>
      <c r="B108" s="66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459</v>
      </c>
      <c r="AE108" s="351"/>
      <c r="AF108" s="351"/>
      <c r="AG108" s="347" t="s">
        <v>548</v>
      </c>
      <c r="AH108" s="348"/>
      <c r="AI108" s="348"/>
      <c r="AJ108" s="348"/>
      <c r="AK108" s="348"/>
      <c r="AL108" s="348"/>
      <c r="AM108" s="348"/>
      <c r="AN108" s="348"/>
      <c r="AO108" s="348"/>
      <c r="AP108" s="348"/>
      <c r="AQ108" s="348"/>
      <c r="AR108" s="348"/>
      <c r="AS108" s="348"/>
      <c r="AT108" s="348"/>
      <c r="AU108" s="348"/>
      <c r="AV108" s="348"/>
      <c r="AW108" s="348"/>
      <c r="AX108" s="349"/>
    </row>
    <row r="109" spans="1:50" ht="56.25" customHeight="1" x14ac:dyDescent="0.15">
      <c r="A109" s="662"/>
      <c r="B109" s="663"/>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9"/>
      <c r="AD109" s="302" t="s">
        <v>459</v>
      </c>
      <c r="AE109" s="303"/>
      <c r="AF109" s="303"/>
      <c r="AG109" s="282" t="s">
        <v>549</v>
      </c>
      <c r="AH109" s="259"/>
      <c r="AI109" s="259"/>
      <c r="AJ109" s="259"/>
      <c r="AK109" s="259"/>
      <c r="AL109" s="259"/>
      <c r="AM109" s="259"/>
      <c r="AN109" s="259"/>
      <c r="AO109" s="259"/>
      <c r="AP109" s="259"/>
      <c r="AQ109" s="259"/>
      <c r="AR109" s="259"/>
      <c r="AS109" s="259"/>
      <c r="AT109" s="259"/>
      <c r="AU109" s="259"/>
      <c r="AV109" s="259"/>
      <c r="AW109" s="259"/>
      <c r="AX109" s="283"/>
    </row>
    <row r="110" spans="1:50" ht="36" customHeight="1" x14ac:dyDescent="0.15">
      <c r="A110" s="664"/>
      <c r="B110" s="665"/>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459</v>
      </c>
      <c r="AE110" s="333"/>
      <c r="AF110" s="333"/>
      <c r="AG110" s="342" t="s">
        <v>550</v>
      </c>
      <c r="AH110" s="247"/>
      <c r="AI110" s="247"/>
      <c r="AJ110" s="247"/>
      <c r="AK110" s="247"/>
      <c r="AL110" s="247"/>
      <c r="AM110" s="247"/>
      <c r="AN110" s="247"/>
      <c r="AO110" s="247"/>
      <c r="AP110" s="247"/>
      <c r="AQ110" s="247"/>
      <c r="AR110" s="247"/>
      <c r="AS110" s="247"/>
      <c r="AT110" s="247"/>
      <c r="AU110" s="247"/>
      <c r="AV110" s="247"/>
      <c r="AW110" s="247"/>
      <c r="AX110" s="328"/>
    </row>
    <row r="111" spans="1:50" ht="96.75" customHeight="1" x14ac:dyDescent="0.15">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570</v>
      </c>
      <c r="AE111" s="277"/>
      <c r="AF111" s="277"/>
      <c r="AG111" s="279" t="s">
        <v>579</v>
      </c>
      <c r="AH111" s="280"/>
      <c r="AI111" s="280"/>
      <c r="AJ111" s="280"/>
      <c r="AK111" s="280"/>
      <c r="AL111" s="280"/>
      <c r="AM111" s="280"/>
      <c r="AN111" s="280"/>
      <c r="AO111" s="280"/>
      <c r="AP111" s="280"/>
      <c r="AQ111" s="280"/>
      <c r="AR111" s="280"/>
      <c r="AS111" s="280"/>
      <c r="AT111" s="280"/>
      <c r="AU111" s="280"/>
      <c r="AV111" s="280"/>
      <c r="AW111" s="280"/>
      <c r="AX111" s="281"/>
    </row>
    <row r="112" spans="1:50" ht="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459</v>
      </c>
      <c r="AE112" s="303"/>
      <c r="AF112" s="303"/>
      <c r="AG112" s="282" t="s">
        <v>551</v>
      </c>
      <c r="AH112" s="259"/>
      <c r="AI112" s="259"/>
      <c r="AJ112" s="259"/>
      <c r="AK112" s="259"/>
      <c r="AL112" s="259"/>
      <c r="AM112" s="259"/>
      <c r="AN112" s="259"/>
      <c r="AO112" s="259"/>
      <c r="AP112" s="259"/>
      <c r="AQ112" s="259"/>
      <c r="AR112" s="259"/>
      <c r="AS112" s="259"/>
      <c r="AT112" s="259"/>
      <c r="AU112" s="259"/>
      <c r="AV112" s="259"/>
      <c r="AW112" s="259"/>
      <c r="AX112" s="283"/>
    </row>
    <row r="113" spans="1:64" ht="48"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459</v>
      </c>
      <c r="AE113" s="303"/>
      <c r="AF113" s="303"/>
      <c r="AG113" s="282" t="s">
        <v>552</v>
      </c>
      <c r="AH113" s="259"/>
      <c r="AI113" s="259"/>
      <c r="AJ113" s="259"/>
      <c r="AK113" s="259"/>
      <c r="AL113" s="259"/>
      <c r="AM113" s="259"/>
      <c r="AN113" s="259"/>
      <c r="AO113" s="259"/>
      <c r="AP113" s="259"/>
      <c r="AQ113" s="259"/>
      <c r="AR113" s="259"/>
      <c r="AS113" s="259"/>
      <c r="AT113" s="259"/>
      <c r="AU113" s="259"/>
      <c r="AV113" s="259"/>
      <c r="AW113" s="259"/>
      <c r="AX113" s="283"/>
    </row>
    <row r="114" spans="1:64" ht="48"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459</v>
      </c>
      <c r="AE114" s="303"/>
      <c r="AF114" s="303"/>
      <c r="AG114" s="282" t="s">
        <v>553</v>
      </c>
      <c r="AH114" s="259"/>
      <c r="AI114" s="259"/>
      <c r="AJ114" s="259"/>
      <c r="AK114" s="259"/>
      <c r="AL114" s="259"/>
      <c r="AM114" s="259"/>
      <c r="AN114" s="259"/>
      <c r="AO114" s="259"/>
      <c r="AP114" s="259"/>
      <c r="AQ114" s="259"/>
      <c r="AR114" s="259"/>
      <c r="AS114" s="259"/>
      <c r="AT114" s="259"/>
      <c r="AU114" s="259"/>
      <c r="AV114" s="259"/>
      <c r="AW114" s="259"/>
      <c r="AX114" s="283"/>
    </row>
    <row r="115" spans="1:64" ht="48"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459</v>
      </c>
      <c r="AE115" s="303"/>
      <c r="AF115" s="303"/>
      <c r="AG115" s="282" t="s">
        <v>554</v>
      </c>
      <c r="AH115" s="259"/>
      <c r="AI115" s="259"/>
      <c r="AJ115" s="259"/>
      <c r="AK115" s="259"/>
      <c r="AL115" s="259"/>
      <c r="AM115" s="259"/>
      <c r="AN115" s="259"/>
      <c r="AO115" s="259"/>
      <c r="AP115" s="259"/>
      <c r="AQ115" s="259"/>
      <c r="AR115" s="259"/>
      <c r="AS115" s="259"/>
      <c r="AT115" s="259"/>
      <c r="AU115" s="259"/>
      <c r="AV115" s="259"/>
      <c r="AW115" s="259"/>
      <c r="AX115" s="283"/>
    </row>
    <row r="116" spans="1:64" ht="48"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488</v>
      </c>
      <c r="AE116" s="262"/>
      <c r="AF116" s="262"/>
      <c r="AG116" s="602" t="s">
        <v>568</v>
      </c>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8"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459</v>
      </c>
      <c r="AE117" s="333"/>
      <c r="AF117" s="337"/>
      <c r="AG117" s="343" t="s">
        <v>555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81.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459</v>
      </c>
      <c r="AE118" s="277"/>
      <c r="AF118" s="278"/>
      <c r="AG118" s="279" t="s">
        <v>572</v>
      </c>
      <c r="AH118" s="280"/>
      <c r="AI118" s="280"/>
      <c r="AJ118" s="280"/>
      <c r="AK118" s="280"/>
      <c r="AL118" s="280"/>
      <c r="AM118" s="280"/>
      <c r="AN118" s="280"/>
      <c r="AO118" s="280"/>
      <c r="AP118" s="280"/>
      <c r="AQ118" s="280"/>
      <c r="AR118" s="280"/>
      <c r="AS118" s="280"/>
      <c r="AT118" s="280"/>
      <c r="AU118" s="280"/>
      <c r="AV118" s="280"/>
      <c r="AW118" s="280"/>
      <c r="AX118" s="281"/>
    </row>
    <row r="119" spans="1:64" ht="71.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459</v>
      </c>
      <c r="AE119" s="353"/>
      <c r="AF119" s="353"/>
      <c r="AG119" s="282" t="s">
        <v>573</v>
      </c>
      <c r="AH119" s="259"/>
      <c r="AI119" s="259"/>
      <c r="AJ119" s="259"/>
      <c r="AK119" s="259"/>
      <c r="AL119" s="259"/>
      <c r="AM119" s="259"/>
      <c r="AN119" s="259"/>
      <c r="AO119" s="259"/>
      <c r="AP119" s="259"/>
      <c r="AQ119" s="259"/>
      <c r="AR119" s="259"/>
      <c r="AS119" s="259"/>
      <c r="AT119" s="259"/>
      <c r="AU119" s="259"/>
      <c r="AV119" s="259"/>
      <c r="AW119" s="259"/>
      <c r="AX119" s="283"/>
    </row>
    <row r="120" spans="1:64" ht="4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459</v>
      </c>
      <c r="AE120" s="303"/>
      <c r="AF120" s="303"/>
      <c r="AG120" s="282" t="s">
        <v>556</v>
      </c>
      <c r="AH120" s="259"/>
      <c r="AI120" s="259"/>
      <c r="AJ120" s="259"/>
      <c r="AK120" s="259"/>
      <c r="AL120" s="259"/>
      <c r="AM120" s="259"/>
      <c r="AN120" s="259"/>
      <c r="AO120" s="259"/>
      <c r="AP120" s="259"/>
      <c r="AQ120" s="259"/>
      <c r="AR120" s="259"/>
      <c r="AS120" s="259"/>
      <c r="AT120" s="259"/>
      <c r="AU120" s="259"/>
      <c r="AV120" s="259"/>
      <c r="AW120" s="259"/>
      <c r="AX120" s="283"/>
    </row>
    <row r="121" spans="1:64" ht="4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459</v>
      </c>
      <c r="AE121" s="303"/>
      <c r="AF121" s="303"/>
      <c r="AG121" s="342" t="s">
        <v>489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t="s">
        <v>488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6"/>
      <c r="U125" s="344"/>
      <c r="V125" s="344"/>
      <c r="W125" s="344"/>
      <c r="X125" s="344"/>
      <c r="Y125" s="344"/>
      <c r="Z125" s="344"/>
      <c r="AA125" s="344"/>
      <c r="AB125" s="344"/>
      <c r="AC125" s="344"/>
      <c r="AD125" s="344"/>
      <c r="AE125" s="344"/>
      <c r="AF125" s="567"/>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580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7" t="s">
        <v>68</v>
      </c>
      <c r="D127" s="598"/>
      <c r="E127" s="598"/>
      <c r="F127" s="599"/>
      <c r="G127" s="600" t="s">
        <v>574</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2"/>
      <c r="B133" s="563"/>
      <c r="C133" s="563"/>
      <c r="D133" s="563"/>
      <c r="E133" s="564"/>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8" t="s">
        <v>224</v>
      </c>
      <c r="B137" s="320"/>
      <c r="C137" s="320"/>
      <c r="D137" s="320"/>
      <c r="E137" s="320"/>
      <c r="F137" s="320"/>
      <c r="G137" s="553" t="s">
        <v>462</v>
      </c>
      <c r="H137" s="554"/>
      <c r="I137" s="554"/>
      <c r="J137" s="554"/>
      <c r="K137" s="554"/>
      <c r="L137" s="554"/>
      <c r="M137" s="554"/>
      <c r="N137" s="554"/>
      <c r="O137" s="554"/>
      <c r="P137" s="555"/>
      <c r="Q137" s="320" t="s">
        <v>225</v>
      </c>
      <c r="R137" s="320"/>
      <c r="S137" s="320"/>
      <c r="T137" s="320"/>
      <c r="U137" s="320"/>
      <c r="V137" s="320"/>
      <c r="W137" s="565" t="s">
        <v>461</v>
      </c>
      <c r="X137" s="554"/>
      <c r="Y137" s="554"/>
      <c r="Z137" s="554"/>
      <c r="AA137" s="554"/>
      <c r="AB137" s="554"/>
      <c r="AC137" s="554"/>
      <c r="AD137" s="554"/>
      <c r="AE137" s="554"/>
      <c r="AF137" s="555"/>
      <c r="AG137" s="320" t="s">
        <v>226</v>
      </c>
      <c r="AH137" s="320"/>
      <c r="AI137" s="320"/>
      <c r="AJ137" s="320"/>
      <c r="AK137" s="320"/>
      <c r="AL137" s="320"/>
      <c r="AM137" s="525" t="s">
        <v>466</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317" t="s">
        <v>467</v>
      </c>
      <c r="H138" s="318"/>
      <c r="I138" s="318"/>
      <c r="J138" s="318"/>
      <c r="K138" s="318"/>
      <c r="L138" s="318"/>
      <c r="M138" s="318"/>
      <c r="N138" s="318"/>
      <c r="O138" s="318"/>
      <c r="P138" s="319"/>
      <c r="Q138" s="432" t="s">
        <v>228</v>
      </c>
      <c r="R138" s="432"/>
      <c r="S138" s="432"/>
      <c r="T138" s="432"/>
      <c r="U138" s="432"/>
      <c r="V138" s="432"/>
      <c r="W138" s="317" t="s">
        <v>468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t="s">
        <v>518</v>
      </c>
      <c r="H180" s="362"/>
      <c r="I180" s="362"/>
      <c r="J180" s="362"/>
      <c r="K180" s="363"/>
      <c r="L180" s="364" t="s">
        <v>524</v>
      </c>
      <c r="M180" s="365"/>
      <c r="N180" s="365"/>
      <c r="O180" s="365"/>
      <c r="P180" s="365"/>
      <c r="Q180" s="365"/>
      <c r="R180" s="365"/>
      <c r="S180" s="365"/>
      <c r="T180" s="365"/>
      <c r="U180" s="365"/>
      <c r="V180" s="365"/>
      <c r="W180" s="365"/>
      <c r="X180" s="366"/>
      <c r="Y180" s="396">
        <v>17</v>
      </c>
      <c r="Z180" s="397"/>
      <c r="AA180" s="397"/>
      <c r="AB180" s="398"/>
      <c r="AC180" s="399" t="s">
        <v>527</v>
      </c>
      <c r="AD180" s="400"/>
      <c r="AE180" s="400"/>
      <c r="AF180" s="400"/>
      <c r="AG180" s="401"/>
      <c r="AH180" s="483" t="s">
        <v>528</v>
      </c>
      <c r="AI180" s="484"/>
      <c r="AJ180" s="484"/>
      <c r="AK180" s="484"/>
      <c r="AL180" s="484"/>
      <c r="AM180" s="484"/>
      <c r="AN180" s="484"/>
      <c r="AO180" s="484"/>
      <c r="AP180" s="484"/>
      <c r="AQ180" s="484"/>
      <c r="AR180" s="484"/>
      <c r="AS180" s="484"/>
      <c r="AT180" s="485"/>
      <c r="AU180" s="396">
        <v>83</v>
      </c>
      <c r="AV180" s="397"/>
      <c r="AW180" s="397"/>
      <c r="AX180" s="398"/>
    </row>
    <row r="181" spans="1:50" ht="24.75" customHeight="1" x14ac:dyDescent="0.15">
      <c r="A181" s="370"/>
      <c r="B181" s="371"/>
      <c r="C181" s="371"/>
      <c r="D181" s="371"/>
      <c r="E181" s="371"/>
      <c r="F181" s="372"/>
      <c r="G181" s="568" t="s">
        <v>519</v>
      </c>
      <c r="H181" s="569"/>
      <c r="I181" s="569"/>
      <c r="J181" s="569"/>
      <c r="K181" s="570"/>
      <c r="L181" s="571" t="s">
        <v>525</v>
      </c>
      <c r="M181" s="572"/>
      <c r="N181" s="572"/>
      <c r="O181" s="572"/>
      <c r="P181" s="572"/>
      <c r="Q181" s="572"/>
      <c r="R181" s="572"/>
      <c r="S181" s="572"/>
      <c r="T181" s="572"/>
      <c r="U181" s="572"/>
      <c r="V181" s="572"/>
      <c r="W181" s="572"/>
      <c r="X181" s="573"/>
      <c r="Y181" s="420">
        <v>6</v>
      </c>
      <c r="Z181" s="421"/>
      <c r="AA181" s="421"/>
      <c r="AB181" s="422"/>
      <c r="AC181" s="414" t="s">
        <v>568</v>
      </c>
      <c r="AD181" s="415"/>
      <c r="AE181" s="415"/>
      <c r="AF181" s="415"/>
      <c r="AG181" s="416"/>
      <c r="AH181" s="417" t="s">
        <v>568</v>
      </c>
      <c r="AI181" s="418"/>
      <c r="AJ181" s="418"/>
      <c r="AK181" s="418"/>
      <c r="AL181" s="418"/>
      <c r="AM181" s="418"/>
      <c r="AN181" s="418"/>
      <c r="AO181" s="418"/>
      <c r="AP181" s="418"/>
      <c r="AQ181" s="418"/>
      <c r="AR181" s="418"/>
      <c r="AS181" s="418"/>
      <c r="AT181" s="419"/>
      <c r="AU181" s="420" t="s">
        <v>568</v>
      </c>
      <c r="AV181" s="421"/>
      <c r="AW181" s="421"/>
      <c r="AX181" s="574"/>
    </row>
    <row r="182" spans="1:50" ht="24.75" customHeight="1" x14ac:dyDescent="0.15">
      <c r="A182" s="370"/>
      <c r="B182" s="371"/>
      <c r="C182" s="371"/>
      <c r="D182" s="371"/>
      <c r="E182" s="371"/>
      <c r="F182" s="372"/>
      <c r="G182" s="568" t="s">
        <v>520</v>
      </c>
      <c r="H182" s="569"/>
      <c r="I182" s="569"/>
      <c r="J182" s="569"/>
      <c r="K182" s="570"/>
      <c r="L182" s="571" t="s">
        <v>526</v>
      </c>
      <c r="M182" s="572"/>
      <c r="N182" s="572"/>
      <c r="O182" s="572"/>
      <c r="P182" s="572"/>
      <c r="Q182" s="572"/>
      <c r="R182" s="572"/>
      <c r="S182" s="572"/>
      <c r="T182" s="572"/>
      <c r="U182" s="572"/>
      <c r="V182" s="572"/>
      <c r="W182" s="572"/>
      <c r="X182" s="573"/>
      <c r="Y182" s="420">
        <v>2</v>
      </c>
      <c r="Z182" s="421"/>
      <c r="AA182" s="421"/>
      <c r="AB182" s="422"/>
      <c r="AC182" s="414" t="s">
        <v>575</v>
      </c>
      <c r="AD182" s="415"/>
      <c r="AE182" s="415"/>
      <c r="AF182" s="415"/>
      <c r="AG182" s="416"/>
      <c r="AH182" s="417" t="s">
        <v>576</v>
      </c>
      <c r="AI182" s="418"/>
      <c r="AJ182" s="418"/>
      <c r="AK182" s="418"/>
      <c r="AL182" s="418"/>
      <c r="AM182" s="418"/>
      <c r="AN182" s="418"/>
      <c r="AO182" s="418"/>
      <c r="AP182" s="418"/>
      <c r="AQ182" s="418"/>
      <c r="AR182" s="418"/>
      <c r="AS182" s="418"/>
      <c r="AT182" s="419"/>
      <c r="AU182" s="420" t="s">
        <v>569</v>
      </c>
      <c r="AV182" s="421"/>
      <c r="AW182" s="421"/>
      <c r="AX182" s="574"/>
    </row>
    <row r="183" spans="1:50" ht="24.75" hidden="1"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hidden="1"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hidden="1"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hidden="1"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4"/>
    </row>
    <row r="187" spans="1:50" ht="24.75" hidden="1"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4"/>
    </row>
    <row r="188" spans="1:50" ht="24.75" hidden="1"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4"/>
    </row>
    <row r="189" spans="1:50" ht="24.75" hidden="1"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4"/>
    </row>
    <row r="190" spans="1:50" ht="24.75" customHeight="1" thickBot="1" x14ac:dyDescent="0.2">
      <c r="A190" s="370"/>
      <c r="B190" s="371"/>
      <c r="C190" s="371"/>
      <c r="D190" s="371"/>
      <c r="E190" s="371"/>
      <c r="F190" s="372"/>
      <c r="G190" s="576" t="s">
        <v>22</v>
      </c>
      <c r="H190" s="577"/>
      <c r="I190" s="577"/>
      <c r="J190" s="577"/>
      <c r="K190" s="577"/>
      <c r="L190" s="578"/>
      <c r="M190" s="155"/>
      <c r="N190" s="155"/>
      <c r="O190" s="155"/>
      <c r="P190" s="155"/>
      <c r="Q190" s="155"/>
      <c r="R190" s="155"/>
      <c r="S190" s="155"/>
      <c r="T190" s="155"/>
      <c r="U190" s="155"/>
      <c r="V190" s="155"/>
      <c r="W190" s="155"/>
      <c r="X190" s="156"/>
      <c r="Y190" s="579">
        <f>SUM(Y180:AB189)</f>
        <v>25</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83</v>
      </c>
      <c r="AV190" s="580"/>
      <c r="AW190" s="580"/>
      <c r="AX190" s="582"/>
    </row>
    <row r="191" spans="1:50" ht="30" customHeight="1" x14ac:dyDescent="0.15">
      <c r="A191" s="370"/>
      <c r="B191" s="371"/>
      <c r="C191" s="371"/>
      <c r="D191" s="371"/>
      <c r="E191" s="371"/>
      <c r="F191" s="372"/>
      <c r="G191" s="376" t="s">
        <v>517</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539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99" t="s">
        <v>518</v>
      </c>
      <c r="H193" s="400"/>
      <c r="I193" s="400"/>
      <c r="J193" s="400"/>
      <c r="K193" s="401"/>
      <c r="L193" s="483" t="s">
        <v>521</v>
      </c>
      <c r="M193" s="484"/>
      <c r="N193" s="484"/>
      <c r="O193" s="484"/>
      <c r="P193" s="484"/>
      <c r="Q193" s="484"/>
      <c r="R193" s="484"/>
      <c r="S193" s="484"/>
      <c r="T193" s="484"/>
      <c r="U193" s="484"/>
      <c r="V193" s="484"/>
      <c r="W193" s="484"/>
      <c r="X193" s="485"/>
      <c r="Y193" s="396">
        <v>105</v>
      </c>
      <c r="Z193" s="397"/>
      <c r="AA193" s="397"/>
      <c r="AB193" s="398"/>
      <c r="AC193" s="399" t="s">
        <v>568</v>
      </c>
      <c r="AD193" s="400"/>
      <c r="AE193" s="400"/>
      <c r="AF193" s="400"/>
      <c r="AG193" s="401"/>
      <c r="AH193" s="483" t="s">
        <v>569</v>
      </c>
      <c r="AI193" s="484"/>
      <c r="AJ193" s="484"/>
      <c r="AK193" s="484"/>
      <c r="AL193" s="484"/>
      <c r="AM193" s="484"/>
      <c r="AN193" s="484"/>
      <c r="AO193" s="484"/>
      <c r="AP193" s="484"/>
      <c r="AQ193" s="484"/>
      <c r="AR193" s="484"/>
      <c r="AS193" s="484"/>
      <c r="AT193" s="485"/>
      <c r="AU193" s="396" t="s">
        <v>568</v>
      </c>
      <c r="AV193" s="397"/>
      <c r="AW193" s="397"/>
      <c r="AX193" s="575"/>
    </row>
    <row r="194" spans="1:50" ht="24.75" customHeight="1" x14ac:dyDescent="0.15">
      <c r="A194" s="370"/>
      <c r="B194" s="371"/>
      <c r="C194" s="371"/>
      <c r="D194" s="371"/>
      <c r="E194" s="371"/>
      <c r="F194" s="372"/>
      <c r="G194" s="414" t="s">
        <v>519</v>
      </c>
      <c r="H194" s="415"/>
      <c r="I194" s="415"/>
      <c r="J194" s="415"/>
      <c r="K194" s="416"/>
      <c r="L194" s="417" t="s">
        <v>522</v>
      </c>
      <c r="M194" s="418"/>
      <c r="N194" s="418"/>
      <c r="O194" s="418"/>
      <c r="P194" s="418"/>
      <c r="Q194" s="418"/>
      <c r="R194" s="418"/>
      <c r="S194" s="418"/>
      <c r="T194" s="418"/>
      <c r="U194" s="418"/>
      <c r="V194" s="418"/>
      <c r="W194" s="418"/>
      <c r="X194" s="419"/>
      <c r="Y194" s="420">
        <v>40</v>
      </c>
      <c r="Z194" s="421"/>
      <c r="AA194" s="421"/>
      <c r="AB194" s="422"/>
      <c r="AC194" s="414" t="s">
        <v>575</v>
      </c>
      <c r="AD194" s="415"/>
      <c r="AE194" s="415"/>
      <c r="AF194" s="415"/>
      <c r="AG194" s="416"/>
      <c r="AH194" s="417" t="s">
        <v>568</v>
      </c>
      <c r="AI194" s="418"/>
      <c r="AJ194" s="418"/>
      <c r="AK194" s="418"/>
      <c r="AL194" s="418"/>
      <c r="AM194" s="418"/>
      <c r="AN194" s="418"/>
      <c r="AO194" s="418"/>
      <c r="AP194" s="418"/>
      <c r="AQ194" s="418"/>
      <c r="AR194" s="418"/>
      <c r="AS194" s="418"/>
      <c r="AT194" s="419"/>
      <c r="AU194" s="420" t="s">
        <v>569</v>
      </c>
      <c r="AV194" s="421"/>
      <c r="AW194" s="421"/>
      <c r="AX194" s="574"/>
    </row>
    <row r="195" spans="1:50" ht="24.75" customHeight="1" x14ac:dyDescent="0.15">
      <c r="A195" s="370"/>
      <c r="B195" s="371"/>
      <c r="C195" s="371"/>
      <c r="D195" s="371"/>
      <c r="E195" s="371"/>
      <c r="F195" s="372"/>
      <c r="G195" s="414" t="s">
        <v>520</v>
      </c>
      <c r="H195" s="415"/>
      <c r="I195" s="415"/>
      <c r="J195" s="415"/>
      <c r="K195" s="416"/>
      <c r="L195" s="417" t="s">
        <v>523</v>
      </c>
      <c r="M195" s="418"/>
      <c r="N195" s="418"/>
      <c r="O195" s="418"/>
      <c r="P195" s="418"/>
      <c r="Q195" s="418"/>
      <c r="R195" s="418"/>
      <c r="S195" s="418"/>
      <c r="T195" s="418"/>
      <c r="U195" s="418"/>
      <c r="V195" s="418"/>
      <c r="W195" s="418"/>
      <c r="X195" s="419"/>
      <c r="Y195" s="420">
        <v>14</v>
      </c>
      <c r="Z195" s="421"/>
      <c r="AA195" s="421"/>
      <c r="AB195" s="422"/>
      <c r="AC195" s="414" t="s">
        <v>568</v>
      </c>
      <c r="AD195" s="415"/>
      <c r="AE195" s="415"/>
      <c r="AF195" s="415"/>
      <c r="AG195" s="416"/>
      <c r="AH195" s="417" t="s">
        <v>568</v>
      </c>
      <c r="AI195" s="418"/>
      <c r="AJ195" s="418"/>
      <c r="AK195" s="418"/>
      <c r="AL195" s="418"/>
      <c r="AM195" s="418"/>
      <c r="AN195" s="418"/>
      <c r="AO195" s="418"/>
      <c r="AP195" s="418"/>
      <c r="AQ195" s="418"/>
      <c r="AR195" s="418"/>
      <c r="AS195" s="418"/>
      <c r="AT195" s="419"/>
      <c r="AU195" s="420" t="s">
        <v>577</v>
      </c>
      <c r="AV195" s="421"/>
      <c r="AW195" s="421"/>
      <c r="AX195" s="574"/>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4"/>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4"/>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4"/>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4"/>
    </row>
    <row r="203" spans="1:50" ht="24.75" customHeight="1" thickBot="1" x14ac:dyDescent="0.2">
      <c r="A203" s="370"/>
      <c r="B203" s="371"/>
      <c r="C203" s="371"/>
      <c r="D203" s="371"/>
      <c r="E203" s="371"/>
      <c r="F203" s="372"/>
      <c r="G203" s="576" t="s">
        <v>22</v>
      </c>
      <c r="H203" s="577"/>
      <c r="I203" s="577"/>
      <c r="J203" s="577"/>
      <c r="K203" s="577"/>
      <c r="L203" s="578"/>
      <c r="M203" s="155"/>
      <c r="N203" s="155"/>
      <c r="O203" s="155"/>
      <c r="P203" s="155"/>
      <c r="Q203" s="155"/>
      <c r="R203" s="155"/>
      <c r="S203" s="155"/>
      <c r="T203" s="155"/>
      <c r="U203" s="155"/>
      <c r="V203" s="155"/>
      <c r="W203" s="155"/>
      <c r="X203" s="156"/>
      <c r="Y203" s="579">
        <f>SUM(Y193:AB202)</f>
        <v>159</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customHeight="1" x14ac:dyDescent="0.15">
      <c r="A204" s="370"/>
      <c r="B204" s="371"/>
      <c r="C204" s="371"/>
      <c r="D204" s="371"/>
      <c r="E204" s="371"/>
      <c r="F204" s="372"/>
      <c r="G204" s="376" t="s">
        <v>516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53.25" customHeight="1" x14ac:dyDescent="0.15">
      <c r="A206" s="370"/>
      <c r="B206" s="371"/>
      <c r="C206" s="371"/>
      <c r="D206" s="371"/>
      <c r="E206" s="371"/>
      <c r="F206" s="372"/>
      <c r="G206" s="399" t="s">
        <v>513</v>
      </c>
      <c r="H206" s="400"/>
      <c r="I206" s="400"/>
      <c r="J206" s="400"/>
      <c r="K206" s="401"/>
      <c r="L206" s="483" t="s">
        <v>514</v>
      </c>
      <c r="M206" s="484"/>
      <c r="N206" s="484"/>
      <c r="O206" s="484"/>
      <c r="P206" s="484"/>
      <c r="Q206" s="484"/>
      <c r="R206" s="484"/>
      <c r="S206" s="484"/>
      <c r="T206" s="484"/>
      <c r="U206" s="484"/>
      <c r="V206" s="484"/>
      <c r="W206" s="484"/>
      <c r="X206" s="485"/>
      <c r="Y206" s="396">
        <v>379</v>
      </c>
      <c r="Z206" s="397"/>
      <c r="AA206" s="397"/>
      <c r="AB206" s="398"/>
      <c r="AC206" s="399" t="s">
        <v>568</v>
      </c>
      <c r="AD206" s="400"/>
      <c r="AE206" s="400"/>
      <c r="AF206" s="400"/>
      <c r="AG206" s="401"/>
      <c r="AH206" s="483" t="s">
        <v>568</v>
      </c>
      <c r="AI206" s="484"/>
      <c r="AJ206" s="484"/>
      <c r="AK206" s="484"/>
      <c r="AL206" s="484"/>
      <c r="AM206" s="484"/>
      <c r="AN206" s="484"/>
      <c r="AO206" s="484"/>
      <c r="AP206" s="484"/>
      <c r="AQ206" s="484"/>
      <c r="AR206" s="484"/>
      <c r="AS206" s="484"/>
      <c r="AT206" s="485"/>
      <c r="AU206" s="396" t="s">
        <v>568</v>
      </c>
      <c r="AV206" s="397"/>
      <c r="AW206" s="397"/>
      <c r="AX206" s="575"/>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4"/>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4"/>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4"/>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4"/>
    </row>
    <row r="216" spans="1:50" ht="24.75" customHeight="1" thickBot="1" x14ac:dyDescent="0.2">
      <c r="A216" s="370"/>
      <c r="B216" s="371"/>
      <c r="C216" s="371"/>
      <c r="D216" s="371"/>
      <c r="E216" s="371"/>
      <c r="F216" s="372"/>
      <c r="G216" s="576" t="s">
        <v>22</v>
      </c>
      <c r="H216" s="577"/>
      <c r="I216" s="577"/>
      <c r="J216" s="577"/>
      <c r="K216" s="577"/>
      <c r="L216" s="578"/>
      <c r="M216" s="155"/>
      <c r="N216" s="155"/>
      <c r="O216" s="155"/>
      <c r="P216" s="155"/>
      <c r="Q216" s="155"/>
      <c r="R216" s="155"/>
      <c r="S216" s="155"/>
      <c r="T216" s="155"/>
      <c r="U216" s="155"/>
      <c r="V216" s="155"/>
      <c r="W216" s="155"/>
      <c r="X216" s="156"/>
      <c r="Y216" s="579">
        <f>SUM(Y206:AB215)</f>
        <v>379</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customHeight="1" x14ac:dyDescent="0.15">
      <c r="A217" s="370"/>
      <c r="B217" s="371"/>
      <c r="C217" s="371"/>
      <c r="D217" s="371"/>
      <c r="E217" s="371"/>
      <c r="F217" s="372"/>
      <c r="G217" s="376" t="s">
        <v>493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47.25" customHeight="1" x14ac:dyDescent="0.15">
      <c r="A219" s="370"/>
      <c r="B219" s="371"/>
      <c r="C219" s="371"/>
      <c r="D219" s="371"/>
      <c r="E219" s="371"/>
      <c r="F219" s="372"/>
      <c r="G219" s="399" t="s">
        <v>494</v>
      </c>
      <c r="H219" s="400"/>
      <c r="I219" s="400"/>
      <c r="J219" s="400"/>
      <c r="K219" s="401"/>
      <c r="L219" s="483" t="s">
        <v>495</v>
      </c>
      <c r="M219" s="484"/>
      <c r="N219" s="484"/>
      <c r="O219" s="484"/>
      <c r="P219" s="484"/>
      <c r="Q219" s="484"/>
      <c r="R219" s="484"/>
      <c r="S219" s="484"/>
      <c r="T219" s="484"/>
      <c r="U219" s="484"/>
      <c r="V219" s="484"/>
      <c r="W219" s="484"/>
      <c r="X219" s="485"/>
      <c r="Y219" s="396">
        <v>23</v>
      </c>
      <c r="Z219" s="397"/>
      <c r="AA219" s="397"/>
      <c r="AB219" s="398"/>
      <c r="AC219" s="399" t="s">
        <v>568</v>
      </c>
      <c r="AD219" s="400"/>
      <c r="AE219" s="400"/>
      <c r="AF219" s="400"/>
      <c r="AG219" s="401"/>
      <c r="AH219" s="483" t="s">
        <v>568</v>
      </c>
      <c r="AI219" s="484"/>
      <c r="AJ219" s="484"/>
      <c r="AK219" s="484"/>
      <c r="AL219" s="484"/>
      <c r="AM219" s="484"/>
      <c r="AN219" s="484"/>
      <c r="AO219" s="484"/>
      <c r="AP219" s="484"/>
      <c r="AQ219" s="484"/>
      <c r="AR219" s="484"/>
      <c r="AS219" s="484"/>
      <c r="AT219" s="485"/>
      <c r="AU219" s="396" t="s">
        <v>568</v>
      </c>
      <c r="AV219" s="397"/>
      <c r="AW219" s="397"/>
      <c r="AX219" s="575"/>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4"/>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4"/>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4"/>
    </row>
    <row r="229" spans="1:50" ht="24.75" customHeight="1" x14ac:dyDescent="0.15">
      <c r="A229" s="370"/>
      <c r="B229" s="371"/>
      <c r="C229" s="371"/>
      <c r="D229" s="371"/>
      <c r="E229" s="371"/>
      <c r="F229" s="372"/>
      <c r="G229" s="576" t="s">
        <v>22</v>
      </c>
      <c r="H229" s="577"/>
      <c r="I229" s="577"/>
      <c r="J229" s="577"/>
      <c r="K229" s="577"/>
      <c r="L229" s="578"/>
      <c r="M229" s="155"/>
      <c r="N229" s="155"/>
      <c r="O229" s="155"/>
      <c r="P229" s="155"/>
      <c r="Q229" s="155"/>
      <c r="R229" s="155"/>
      <c r="S229" s="155"/>
      <c r="T229" s="155"/>
      <c r="U229" s="155"/>
      <c r="V229" s="155"/>
      <c r="W229" s="155"/>
      <c r="X229" s="156"/>
      <c r="Y229" s="579">
        <f>SUM(Y219:AB228)</f>
        <v>23</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hidden="1"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92" t="s">
        <v>24</v>
      </c>
      <c r="AV235" s="93"/>
      <c r="AW235" s="93"/>
      <c r="AX235" s="593"/>
    </row>
    <row r="236" spans="1:50" ht="24" customHeight="1" x14ac:dyDescent="0.15">
      <c r="A236" s="586">
        <v>1</v>
      </c>
      <c r="B236" s="586">
        <v>1</v>
      </c>
      <c r="C236" s="588" t="s">
        <v>491</v>
      </c>
      <c r="D236" s="587"/>
      <c r="E236" s="587"/>
      <c r="F236" s="587"/>
      <c r="G236" s="587"/>
      <c r="H236" s="587"/>
      <c r="I236" s="587"/>
      <c r="J236" s="587"/>
      <c r="K236" s="587"/>
      <c r="L236" s="587"/>
      <c r="M236" s="588" t="s">
        <v>512</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25</v>
      </c>
      <c r="AL236" s="590"/>
      <c r="AM236" s="590"/>
      <c r="AN236" s="590"/>
      <c r="AO236" s="590"/>
      <c r="AP236" s="591"/>
      <c r="AQ236" s="588">
        <v>5</v>
      </c>
      <c r="AR236" s="587"/>
      <c r="AS236" s="587"/>
      <c r="AT236" s="587"/>
      <c r="AU236" s="589">
        <v>60</v>
      </c>
      <c r="AV236" s="590"/>
      <c r="AW236" s="590"/>
      <c r="AX236" s="591"/>
    </row>
    <row r="237" spans="1:50" ht="24" hidden="1" customHeight="1" x14ac:dyDescent="0.15">
      <c r="A237" s="586">
        <v>2</v>
      </c>
      <c r="B237" s="586">
        <v>1</v>
      </c>
      <c r="C237" s="588"/>
      <c r="D237" s="587"/>
      <c r="E237" s="587"/>
      <c r="F237" s="587"/>
      <c r="G237" s="587"/>
      <c r="H237" s="587"/>
      <c r="I237" s="587"/>
      <c r="J237" s="587"/>
      <c r="K237" s="587"/>
      <c r="L237" s="587"/>
      <c r="M237" s="588"/>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407</v>
      </c>
      <c r="AL268" s="241"/>
      <c r="AM268" s="241"/>
      <c r="AN268" s="241"/>
      <c r="AO268" s="241"/>
      <c r="AP268" s="241"/>
      <c r="AQ268" s="241" t="s">
        <v>23</v>
      </c>
      <c r="AR268" s="241"/>
      <c r="AS268" s="241"/>
      <c r="AT268" s="241"/>
      <c r="AU268" s="92" t="s">
        <v>24</v>
      </c>
      <c r="AV268" s="93"/>
      <c r="AW268" s="93"/>
      <c r="AX268" s="593"/>
    </row>
    <row r="269" spans="1:50" ht="24" customHeight="1" x14ac:dyDescent="0.15">
      <c r="A269" s="586">
        <v>1</v>
      </c>
      <c r="B269" s="586">
        <v>1</v>
      </c>
      <c r="C269" s="588" t="s">
        <v>509</v>
      </c>
      <c r="D269" s="587"/>
      <c r="E269" s="587"/>
      <c r="F269" s="587"/>
      <c r="G269" s="587"/>
      <c r="H269" s="587"/>
      <c r="I269" s="587"/>
      <c r="J269" s="587"/>
      <c r="K269" s="587"/>
      <c r="L269" s="587"/>
      <c r="M269" s="588" t="s">
        <v>511</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159</v>
      </c>
      <c r="AL269" s="590"/>
      <c r="AM269" s="590"/>
      <c r="AN269" s="590"/>
      <c r="AO269" s="590"/>
      <c r="AP269" s="591"/>
      <c r="AQ269" s="588">
        <v>2</v>
      </c>
      <c r="AR269" s="587"/>
      <c r="AS269" s="587"/>
      <c r="AT269" s="587"/>
      <c r="AU269" s="589">
        <v>77</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70" t="s">
        <v>502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407</v>
      </c>
      <c r="AL301" s="241"/>
      <c r="AM301" s="241"/>
      <c r="AN301" s="241"/>
      <c r="AO301" s="241"/>
      <c r="AP301" s="241"/>
      <c r="AQ301" s="241" t="s">
        <v>23</v>
      </c>
      <c r="AR301" s="241"/>
      <c r="AS301" s="241"/>
      <c r="AT301" s="241"/>
      <c r="AU301" s="92" t="s">
        <v>24</v>
      </c>
      <c r="AV301" s="93"/>
      <c r="AW301" s="93"/>
      <c r="AX301" s="593"/>
    </row>
    <row r="302" spans="1:50" ht="24" customHeight="1" x14ac:dyDescent="0.15">
      <c r="A302" s="586">
        <v>1</v>
      </c>
      <c r="B302" s="586">
        <v>1</v>
      </c>
      <c r="C302" s="588" t="s">
        <v>508</v>
      </c>
      <c r="D302" s="587"/>
      <c r="E302" s="587"/>
      <c r="F302" s="587"/>
      <c r="G302" s="587"/>
      <c r="H302" s="587"/>
      <c r="I302" s="587"/>
      <c r="J302" s="587"/>
      <c r="K302" s="587"/>
      <c r="L302" s="587"/>
      <c r="M302" s="588" t="s">
        <v>503</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v>379</v>
      </c>
      <c r="AL302" s="590"/>
      <c r="AM302" s="590"/>
      <c r="AN302" s="590"/>
      <c r="AO302" s="590"/>
      <c r="AP302" s="591"/>
      <c r="AQ302" s="588" t="s">
        <v>505</v>
      </c>
      <c r="AR302" s="587"/>
      <c r="AS302" s="587"/>
      <c r="AT302" s="587"/>
      <c r="AU302" s="589" t="s">
        <v>486</v>
      </c>
      <c r="AV302" s="590"/>
      <c r="AW302" s="590"/>
      <c r="AX302" s="591"/>
    </row>
    <row r="303" spans="1:50" ht="24" customHeight="1" x14ac:dyDescent="0.15">
      <c r="A303" s="586">
        <v>2</v>
      </c>
      <c r="B303" s="586">
        <v>1</v>
      </c>
      <c r="C303" s="588" t="s">
        <v>537</v>
      </c>
      <c r="D303" s="587"/>
      <c r="E303" s="587"/>
      <c r="F303" s="587"/>
      <c r="G303" s="587"/>
      <c r="H303" s="587"/>
      <c r="I303" s="587"/>
      <c r="J303" s="587"/>
      <c r="K303" s="587"/>
      <c r="L303" s="587"/>
      <c r="M303" s="588" t="s">
        <v>504</v>
      </c>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v>118</v>
      </c>
      <c r="AL303" s="590"/>
      <c r="AM303" s="590"/>
      <c r="AN303" s="590"/>
      <c r="AO303" s="590"/>
      <c r="AP303" s="591"/>
      <c r="AQ303" s="588" t="s">
        <v>506</v>
      </c>
      <c r="AR303" s="587"/>
      <c r="AS303" s="587"/>
      <c r="AT303" s="587"/>
      <c r="AU303" s="589" t="s">
        <v>485</v>
      </c>
      <c r="AV303" s="590"/>
      <c r="AW303" s="590"/>
      <c r="AX303" s="591"/>
    </row>
    <row r="304" spans="1:50" ht="27.75" customHeight="1" x14ac:dyDescent="0.15">
      <c r="A304" s="586">
        <v>3</v>
      </c>
      <c r="B304" s="586">
        <v>1</v>
      </c>
      <c r="C304" s="588" t="s">
        <v>538</v>
      </c>
      <c r="D304" s="587"/>
      <c r="E304" s="587"/>
      <c r="F304" s="587"/>
      <c r="G304" s="587"/>
      <c r="H304" s="587"/>
      <c r="I304" s="587"/>
      <c r="J304" s="587"/>
      <c r="K304" s="587"/>
      <c r="L304" s="587"/>
      <c r="M304" s="588" t="s">
        <v>504</v>
      </c>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v>95</v>
      </c>
      <c r="AL304" s="590"/>
      <c r="AM304" s="590"/>
      <c r="AN304" s="590"/>
      <c r="AO304" s="590"/>
      <c r="AP304" s="591"/>
      <c r="AQ304" s="588" t="s">
        <v>507</v>
      </c>
      <c r="AR304" s="587"/>
      <c r="AS304" s="587"/>
      <c r="AT304" s="587"/>
      <c r="AU304" s="589" t="s">
        <v>485</v>
      </c>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3" spans="1:50" x14ac:dyDescent="0.15">
      <c r="A333" s="9"/>
      <c r="B333" s="70" t="s">
        <v>496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407</v>
      </c>
      <c r="AL334" s="241"/>
      <c r="AM334" s="241"/>
      <c r="AN334" s="241"/>
      <c r="AO334" s="241"/>
      <c r="AP334" s="241"/>
      <c r="AQ334" s="241" t="s">
        <v>23</v>
      </c>
      <c r="AR334" s="241"/>
      <c r="AS334" s="241"/>
      <c r="AT334" s="241"/>
      <c r="AU334" s="92" t="s">
        <v>24</v>
      </c>
      <c r="AV334" s="93"/>
      <c r="AW334" s="93"/>
      <c r="AX334" s="593"/>
    </row>
    <row r="335" spans="1:50" ht="24" customHeight="1" x14ac:dyDescent="0.15">
      <c r="A335" s="586">
        <v>1</v>
      </c>
      <c r="B335" s="586">
        <v>1</v>
      </c>
      <c r="C335" s="588" t="s">
        <v>497</v>
      </c>
      <c r="D335" s="587"/>
      <c r="E335" s="587"/>
      <c r="F335" s="587"/>
      <c r="G335" s="587"/>
      <c r="H335" s="587"/>
      <c r="I335" s="587"/>
      <c r="J335" s="587"/>
      <c r="K335" s="587"/>
      <c r="L335" s="587"/>
      <c r="M335" s="588" t="s">
        <v>499</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v>23</v>
      </c>
      <c r="AL335" s="590"/>
      <c r="AM335" s="590"/>
      <c r="AN335" s="590"/>
      <c r="AO335" s="590"/>
      <c r="AP335" s="591"/>
      <c r="AQ335" s="588" t="s">
        <v>490</v>
      </c>
      <c r="AR335" s="587"/>
      <c r="AS335" s="587"/>
      <c r="AT335" s="587"/>
      <c r="AU335" s="589" t="s">
        <v>486</v>
      </c>
      <c r="AV335" s="590"/>
      <c r="AW335" s="590"/>
      <c r="AX335" s="591"/>
    </row>
    <row r="336" spans="1:50" ht="24" customHeight="1" x14ac:dyDescent="0.15">
      <c r="A336" s="586">
        <v>2</v>
      </c>
      <c r="B336" s="586">
        <v>1</v>
      </c>
      <c r="C336" s="588" t="s">
        <v>498</v>
      </c>
      <c r="D336" s="587"/>
      <c r="E336" s="587"/>
      <c r="F336" s="587"/>
      <c r="G336" s="587"/>
      <c r="H336" s="587"/>
      <c r="I336" s="587"/>
      <c r="J336" s="587"/>
      <c r="K336" s="587"/>
      <c r="L336" s="587"/>
      <c r="M336" s="588" t="s">
        <v>500</v>
      </c>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v>4</v>
      </c>
      <c r="AL336" s="590"/>
      <c r="AM336" s="590"/>
      <c r="AN336" s="590"/>
      <c r="AO336" s="590"/>
      <c r="AP336" s="591"/>
      <c r="AQ336" s="588" t="s">
        <v>490</v>
      </c>
      <c r="AR336" s="587"/>
      <c r="AS336" s="587"/>
      <c r="AT336" s="587"/>
      <c r="AU336" s="589" t="s">
        <v>486</v>
      </c>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6" spans="1:50" x14ac:dyDescent="0.15">
      <c r="A366" s="9"/>
      <c r="B366" s="70" t="s">
        <v>501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6"/>
      <c r="B367" s="586"/>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407</v>
      </c>
      <c r="AL367" s="241"/>
      <c r="AM367" s="241"/>
      <c r="AN367" s="241"/>
      <c r="AO367" s="241"/>
      <c r="AP367" s="241"/>
      <c r="AQ367" s="241" t="s">
        <v>23</v>
      </c>
      <c r="AR367" s="241"/>
      <c r="AS367" s="241"/>
      <c r="AT367" s="241"/>
      <c r="AU367" s="92" t="s">
        <v>24</v>
      </c>
      <c r="AV367" s="93"/>
      <c r="AW367" s="93"/>
      <c r="AX367" s="593"/>
    </row>
    <row r="368" spans="1:50" ht="27.75" customHeight="1" x14ac:dyDescent="0.15">
      <c r="A368" s="586">
        <v>1</v>
      </c>
      <c r="B368" s="586">
        <v>1</v>
      </c>
      <c r="C368" s="588" t="s">
        <v>530</v>
      </c>
      <c r="D368" s="587"/>
      <c r="E368" s="587"/>
      <c r="F368" s="587"/>
      <c r="G368" s="587"/>
      <c r="H368" s="587"/>
      <c r="I368" s="587"/>
      <c r="J368" s="587"/>
      <c r="K368" s="587"/>
      <c r="L368" s="587"/>
      <c r="M368" s="588" t="s">
        <v>531</v>
      </c>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v>83</v>
      </c>
      <c r="AL368" s="590"/>
      <c r="AM368" s="590"/>
      <c r="AN368" s="590"/>
      <c r="AO368" s="590"/>
      <c r="AP368" s="591"/>
      <c r="AQ368" s="588">
        <v>1</v>
      </c>
      <c r="AR368" s="587"/>
      <c r="AS368" s="587"/>
      <c r="AT368" s="587"/>
      <c r="AU368" s="589">
        <v>98</v>
      </c>
      <c r="AV368" s="590"/>
      <c r="AW368" s="590"/>
      <c r="AX368" s="591"/>
    </row>
    <row r="369" spans="1:50" ht="27.75" customHeight="1" x14ac:dyDescent="0.15">
      <c r="A369" s="586">
        <v>2</v>
      </c>
      <c r="B369" s="586">
        <v>1</v>
      </c>
      <c r="C369" s="588" t="s">
        <v>530</v>
      </c>
      <c r="D369" s="587"/>
      <c r="E369" s="587"/>
      <c r="F369" s="587"/>
      <c r="G369" s="587"/>
      <c r="H369" s="587"/>
      <c r="I369" s="587"/>
      <c r="J369" s="587"/>
      <c r="K369" s="587"/>
      <c r="L369" s="587"/>
      <c r="M369" s="588" t="s">
        <v>533</v>
      </c>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v>9</v>
      </c>
      <c r="AL369" s="590"/>
      <c r="AM369" s="590"/>
      <c r="AN369" s="590"/>
      <c r="AO369" s="590"/>
      <c r="AP369" s="591"/>
      <c r="AQ369" s="588" t="s">
        <v>490</v>
      </c>
      <c r="AR369" s="587"/>
      <c r="AS369" s="587"/>
      <c r="AT369" s="587"/>
      <c r="AU369" s="589" t="s">
        <v>582</v>
      </c>
      <c r="AV369" s="590"/>
      <c r="AW369" s="590"/>
      <c r="AX369" s="591"/>
    </row>
    <row r="370" spans="1:50" ht="27.75" customHeight="1" x14ac:dyDescent="0.15">
      <c r="A370" s="586">
        <v>3</v>
      </c>
      <c r="B370" s="586">
        <v>1</v>
      </c>
      <c r="C370" s="588" t="s">
        <v>530</v>
      </c>
      <c r="D370" s="587"/>
      <c r="E370" s="587"/>
      <c r="F370" s="587"/>
      <c r="G370" s="587"/>
      <c r="H370" s="587"/>
      <c r="I370" s="587"/>
      <c r="J370" s="587"/>
      <c r="K370" s="587"/>
      <c r="L370" s="587"/>
      <c r="M370" s="588" t="s">
        <v>531</v>
      </c>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v>1</v>
      </c>
      <c r="AL370" s="590"/>
      <c r="AM370" s="590"/>
      <c r="AN370" s="590"/>
      <c r="AO370" s="590"/>
      <c r="AP370" s="591"/>
      <c r="AQ370" s="588" t="s">
        <v>490</v>
      </c>
      <c r="AR370" s="587"/>
      <c r="AS370" s="587"/>
      <c r="AT370" s="587"/>
      <c r="AU370" s="589" t="s">
        <v>582</v>
      </c>
      <c r="AV370" s="590"/>
      <c r="AW370" s="590"/>
      <c r="AX370" s="591"/>
    </row>
    <row r="371" spans="1:50" ht="24" customHeight="1" x14ac:dyDescent="0.15">
      <c r="A371" s="586">
        <v>4</v>
      </c>
      <c r="B371" s="586">
        <v>1</v>
      </c>
      <c r="C371" s="588" t="s">
        <v>532</v>
      </c>
      <c r="D371" s="587"/>
      <c r="E371" s="587"/>
      <c r="F371" s="587"/>
      <c r="G371" s="587"/>
      <c r="H371" s="587"/>
      <c r="I371" s="587"/>
      <c r="J371" s="587"/>
      <c r="K371" s="587"/>
      <c r="L371" s="587"/>
      <c r="M371" s="588" t="s">
        <v>531</v>
      </c>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v>41</v>
      </c>
      <c r="AL371" s="590"/>
      <c r="AM371" s="590"/>
      <c r="AN371" s="590"/>
      <c r="AO371" s="590"/>
      <c r="AP371" s="591"/>
      <c r="AQ371" s="588">
        <v>2</v>
      </c>
      <c r="AR371" s="587"/>
      <c r="AS371" s="587"/>
      <c r="AT371" s="587"/>
      <c r="AU371" s="589">
        <v>83</v>
      </c>
      <c r="AV371" s="590"/>
      <c r="AW371" s="590"/>
      <c r="AX371" s="591"/>
    </row>
    <row r="372" spans="1:50" ht="24" customHeight="1" x14ac:dyDescent="0.15">
      <c r="A372" s="586">
        <v>5</v>
      </c>
      <c r="B372" s="586">
        <v>1</v>
      </c>
      <c r="C372" s="588" t="s">
        <v>534</v>
      </c>
      <c r="D372" s="587"/>
      <c r="E372" s="587"/>
      <c r="F372" s="587"/>
      <c r="G372" s="587"/>
      <c r="H372" s="587"/>
      <c r="I372" s="587"/>
      <c r="J372" s="587"/>
      <c r="K372" s="587"/>
      <c r="L372" s="587"/>
      <c r="M372" s="588" t="s">
        <v>583</v>
      </c>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v>4</v>
      </c>
      <c r="AL372" s="590"/>
      <c r="AM372" s="590"/>
      <c r="AN372" s="590"/>
      <c r="AO372" s="590"/>
      <c r="AP372" s="591"/>
      <c r="AQ372" s="588">
        <v>2</v>
      </c>
      <c r="AR372" s="587"/>
      <c r="AS372" s="587"/>
      <c r="AT372" s="587"/>
      <c r="AU372" s="589">
        <v>84</v>
      </c>
      <c r="AV372" s="590"/>
      <c r="AW372" s="590"/>
      <c r="AX372" s="591"/>
    </row>
    <row r="373" spans="1:50" ht="24" customHeight="1" x14ac:dyDescent="0.15">
      <c r="A373" s="586">
        <v>6</v>
      </c>
      <c r="B373" s="586">
        <v>1</v>
      </c>
      <c r="C373" s="588" t="s">
        <v>534</v>
      </c>
      <c r="D373" s="587"/>
      <c r="E373" s="587"/>
      <c r="F373" s="587"/>
      <c r="G373" s="587"/>
      <c r="H373" s="587"/>
      <c r="I373" s="587"/>
      <c r="J373" s="587"/>
      <c r="K373" s="587"/>
      <c r="L373" s="587"/>
      <c r="M373" s="588" t="s">
        <v>533</v>
      </c>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v>2</v>
      </c>
      <c r="AL373" s="590"/>
      <c r="AM373" s="590"/>
      <c r="AN373" s="590"/>
      <c r="AO373" s="590"/>
      <c r="AP373" s="591"/>
      <c r="AQ373" s="588" t="s">
        <v>490</v>
      </c>
      <c r="AR373" s="587"/>
      <c r="AS373" s="587"/>
      <c r="AT373" s="587"/>
      <c r="AU373" s="589" t="s">
        <v>582</v>
      </c>
      <c r="AV373" s="590"/>
      <c r="AW373" s="590"/>
      <c r="AX373" s="591"/>
    </row>
    <row r="374" spans="1:50" ht="27.75" customHeight="1" x14ac:dyDescent="0.15">
      <c r="A374" s="586">
        <v>7</v>
      </c>
      <c r="B374" s="586">
        <v>1</v>
      </c>
      <c r="C374" s="588" t="s">
        <v>534</v>
      </c>
      <c r="D374" s="587"/>
      <c r="E374" s="587"/>
      <c r="F374" s="587"/>
      <c r="G374" s="587"/>
      <c r="H374" s="587"/>
      <c r="I374" s="587"/>
      <c r="J374" s="587"/>
      <c r="K374" s="587"/>
      <c r="L374" s="587"/>
      <c r="M374" s="588" t="s">
        <v>533</v>
      </c>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v>1</v>
      </c>
      <c r="AL374" s="590"/>
      <c r="AM374" s="590"/>
      <c r="AN374" s="590"/>
      <c r="AO374" s="590"/>
      <c r="AP374" s="591"/>
      <c r="AQ374" s="588" t="s">
        <v>490</v>
      </c>
      <c r="AR374" s="587"/>
      <c r="AS374" s="587"/>
      <c r="AT374" s="587"/>
      <c r="AU374" s="589" t="s">
        <v>582</v>
      </c>
      <c r="AV374" s="590"/>
      <c r="AW374" s="590"/>
      <c r="AX374" s="591"/>
    </row>
    <row r="375" spans="1:50" ht="24" customHeight="1" x14ac:dyDescent="0.15">
      <c r="A375" s="586">
        <v>8</v>
      </c>
      <c r="B375" s="586">
        <v>1</v>
      </c>
      <c r="C375" s="588" t="s">
        <v>534</v>
      </c>
      <c r="D375" s="587"/>
      <c r="E375" s="587"/>
      <c r="F375" s="587"/>
      <c r="G375" s="587"/>
      <c r="H375" s="587"/>
      <c r="I375" s="587"/>
      <c r="J375" s="587"/>
      <c r="K375" s="587"/>
      <c r="L375" s="587"/>
      <c r="M375" s="588" t="s">
        <v>533</v>
      </c>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v>1</v>
      </c>
      <c r="AL375" s="590"/>
      <c r="AM375" s="590"/>
      <c r="AN375" s="590"/>
      <c r="AO375" s="590"/>
      <c r="AP375" s="591"/>
      <c r="AQ375" s="588" t="s">
        <v>490</v>
      </c>
      <c r="AR375" s="587"/>
      <c r="AS375" s="587"/>
      <c r="AT375" s="587"/>
      <c r="AU375" s="589" t="s">
        <v>582</v>
      </c>
      <c r="AV375" s="590"/>
      <c r="AW375" s="590"/>
      <c r="AX375" s="591"/>
    </row>
    <row r="376" spans="1:50" ht="24" customHeight="1" x14ac:dyDescent="0.15">
      <c r="A376" s="586">
        <v>9</v>
      </c>
      <c r="B376" s="586">
        <v>1</v>
      </c>
      <c r="C376" s="588" t="s">
        <v>535</v>
      </c>
      <c r="D376" s="587"/>
      <c r="E376" s="587"/>
      <c r="F376" s="587"/>
      <c r="G376" s="587"/>
      <c r="H376" s="587"/>
      <c r="I376" s="587"/>
      <c r="J376" s="587"/>
      <c r="K376" s="587"/>
      <c r="L376" s="587"/>
      <c r="M376" s="588" t="s">
        <v>531</v>
      </c>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v>1</v>
      </c>
      <c r="AL376" s="590"/>
      <c r="AM376" s="590"/>
      <c r="AN376" s="590"/>
      <c r="AO376" s="590"/>
      <c r="AP376" s="591"/>
      <c r="AQ376" s="588">
        <v>4</v>
      </c>
      <c r="AR376" s="587"/>
      <c r="AS376" s="587"/>
      <c r="AT376" s="587"/>
      <c r="AU376" s="589">
        <v>69</v>
      </c>
      <c r="AV376" s="590"/>
      <c r="AW376" s="590"/>
      <c r="AX376" s="591"/>
    </row>
    <row r="377" spans="1:50" ht="24" customHeight="1" x14ac:dyDescent="0.15">
      <c r="A377" s="586">
        <v>10</v>
      </c>
      <c r="B377" s="586">
        <v>1</v>
      </c>
      <c r="C377" s="588" t="s">
        <v>536</v>
      </c>
      <c r="D377" s="587"/>
      <c r="E377" s="587"/>
      <c r="F377" s="587"/>
      <c r="G377" s="587"/>
      <c r="H377" s="587"/>
      <c r="I377" s="587"/>
      <c r="J377" s="587"/>
      <c r="K377" s="587"/>
      <c r="L377" s="587"/>
      <c r="M377" s="588" t="s">
        <v>533</v>
      </c>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v>0</v>
      </c>
      <c r="AL377" s="590"/>
      <c r="AM377" s="590"/>
      <c r="AN377" s="590"/>
      <c r="AO377" s="590"/>
      <c r="AP377" s="591"/>
      <c r="AQ377" s="588" t="s">
        <v>490</v>
      </c>
      <c r="AR377" s="587"/>
      <c r="AS377" s="587"/>
      <c r="AT377" s="587"/>
      <c r="AU377" s="589" t="s">
        <v>462</v>
      </c>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t="13.5" hidden="1" customHeight="1" x14ac:dyDescent="0.15"/>
    <row r="399" spans="1:50" ht="13.5" hidden="1" customHeight="1" x14ac:dyDescent="0.15">
      <c r="A399" s="9"/>
      <c r="B399" s="70" t="s">
        <v>540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407</v>
      </c>
      <c r="AL400" s="241"/>
      <c r="AM400" s="241"/>
      <c r="AN400" s="241"/>
      <c r="AO400" s="241"/>
      <c r="AP400" s="241"/>
      <c r="AQ400" s="241" t="s">
        <v>23</v>
      </c>
      <c r="AR400" s="241"/>
      <c r="AS400" s="241"/>
      <c r="AT400" s="241"/>
      <c r="AU400" s="92" t="s">
        <v>24</v>
      </c>
      <c r="AV400" s="93"/>
      <c r="AW400" s="93"/>
      <c r="AX400" s="593"/>
    </row>
    <row r="401" spans="1:50" ht="24" hidden="1" customHeight="1" x14ac:dyDescent="0.15">
      <c r="A401" s="586">
        <v>1</v>
      </c>
      <c r="B401" s="586">
        <v>1</v>
      </c>
      <c r="C401" s="588"/>
      <c r="D401" s="587"/>
      <c r="E401" s="587"/>
      <c r="F401" s="587"/>
      <c r="G401" s="587"/>
      <c r="H401" s="587"/>
      <c r="I401" s="587"/>
      <c r="J401" s="587"/>
      <c r="K401" s="587"/>
      <c r="L401" s="587"/>
      <c r="M401" s="588"/>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407</v>
      </c>
      <c r="AL433" s="241"/>
      <c r="AM433" s="241"/>
      <c r="AN433" s="241"/>
      <c r="AO433" s="241"/>
      <c r="AP433" s="241"/>
      <c r="AQ433" s="241" t="s">
        <v>23</v>
      </c>
      <c r="AR433" s="241"/>
      <c r="AS433" s="241"/>
      <c r="AT433" s="241"/>
      <c r="AU433" s="92" t="s">
        <v>24</v>
      </c>
      <c r="AV433" s="93"/>
      <c r="AW433" s="93"/>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407</v>
      </c>
      <c r="AL466" s="241"/>
      <c r="AM466" s="241"/>
      <c r="AN466" s="241"/>
      <c r="AO466" s="241"/>
      <c r="AP466" s="241"/>
      <c r="AQ466" s="241" t="s">
        <v>23</v>
      </c>
      <c r="AR466" s="241"/>
      <c r="AS466" s="241"/>
      <c r="AT466" s="241"/>
      <c r="AU466" s="92" t="s">
        <v>24</v>
      </c>
      <c r="AV466" s="93"/>
      <c r="AW466" s="93"/>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5" priority="643">
      <formula>IF(RIGHT(TEXT(P14,"0.#"),1)=".",FALSE,TRUE)</formula>
    </cfRule>
    <cfRule type="expression" dxfId="1004" priority="644">
      <formula>IF(RIGHT(TEXT(P14,"0.#"),1)=".",TRUE,FALSE)</formula>
    </cfRule>
  </conditionalFormatting>
  <conditionalFormatting sqref="AE23:AI23">
    <cfRule type="expression" dxfId="1003" priority="633">
      <formula>IF(RIGHT(TEXT(AE23,"0.#"),1)=".",FALSE,TRUE)</formula>
    </cfRule>
    <cfRule type="expression" dxfId="1002" priority="634">
      <formula>IF(RIGHT(TEXT(AE23,"0.#"),1)=".",TRUE,FALSE)</formula>
    </cfRule>
  </conditionalFormatting>
  <conditionalFormatting sqref="AE69:AX69">
    <cfRule type="expression" dxfId="1001" priority="565">
      <formula>IF(RIGHT(TEXT(AE69,"0.#"),1)=".",FALSE,TRUE)</formula>
    </cfRule>
    <cfRule type="expression" dxfId="1000" priority="566">
      <formula>IF(RIGHT(TEXT(AE69,"0.#"),1)=".",TRUE,FALSE)</formula>
    </cfRule>
  </conditionalFormatting>
  <conditionalFormatting sqref="AE83:AI83">
    <cfRule type="expression" dxfId="999" priority="547">
      <formula>IF(RIGHT(TEXT(AE83,"0.#"),1)=".",FALSE,TRUE)</formula>
    </cfRule>
    <cfRule type="expression" dxfId="998" priority="548">
      <formula>IF(RIGHT(TEXT(AE83,"0.#"),1)=".",TRUE,FALSE)</formula>
    </cfRule>
  </conditionalFormatting>
  <conditionalFormatting sqref="L99">
    <cfRule type="expression" dxfId="997" priority="525">
      <formula>IF(RIGHT(TEXT(L99,"0.#"),1)=".",FALSE,TRUE)</formula>
    </cfRule>
    <cfRule type="expression" dxfId="996" priority="526">
      <formula>IF(RIGHT(TEXT(L99,"0.#"),1)=".",TRUE,FALSE)</formula>
    </cfRule>
  </conditionalFormatting>
  <conditionalFormatting sqref="L104">
    <cfRule type="expression" dxfId="995" priority="523">
      <formula>IF(RIGHT(TEXT(L104,"0.#"),1)=".",FALSE,TRUE)</formula>
    </cfRule>
    <cfRule type="expression" dxfId="994" priority="524">
      <formula>IF(RIGHT(TEXT(L104,"0.#"),1)=".",TRUE,FALSE)</formula>
    </cfRule>
  </conditionalFormatting>
  <conditionalFormatting sqref="R104">
    <cfRule type="expression" dxfId="993" priority="521">
      <formula>IF(RIGHT(TEXT(R104,"0.#"),1)=".",FALSE,TRUE)</formula>
    </cfRule>
    <cfRule type="expression" dxfId="992" priority="522">
      <formula>IF(RIGHT(TEXT(R104,"0.#"),1)=".",TRUE,FALSE)</formula>
    </cfRule>
  </conditionalFormatting>
  <conditionalFormatting sqref="P18:AX18">
    <cfRule type="expression" dxfId="991" priority="519">
      <formula>IF(RIGHT(TEXT(P18,"0.#"),1)=".",FALSE,TRUE)</formula>
    </cfRule>
    <cfRule type="expression" dxfId="990" priority="520">
      <formula>IF(RIGHT(TEXT(P18,"0.#"),1)=".",TRUE,FALSE)</formula>
    </cfRule>
  </conditionalFormatting>
  <conditionalFormatting sqref="Y190">
    <cfRule type="expression" dxfId="989" priority="511">
      <formula>IF(RIGHT(TEXT(Y190,"0.#"),1)=".",FALSE,TRUE)</formula>
    </cfRule>
    <cfRule type="expression" dxfId="988" priority="512">
      <formula>IF(RIGHT(TEXT(Y190,"0.#"),1)=".",TRUE,FALSE)</formula>
    </cfRule>
  </conditionalFormatting>
  <conditionalFormatting sqref="AK236">
    <cfRule type="expression" dxfId="987" priority="433">
      <formula>IF(RIGHT(TEXT(AK236,"0.#"),1)=".",FALSE,TRUE)</formula>
    </cfRule>
    <cfRule type="expression" dxfId="986" priority="434">
      <formula>IF(RIGHT(TEXT(AK236,"0.#"),1)=".",TRUE,FALSE)</formula>
    </cfRule>
  </conditionalFormatting>
  <conditionalFormatting sqref="AE54:AI54">
    <cfRule type="expression" dxfId="985" priority="383">
      <formula>IF(RIGHT(TEXT(AE54,"0.#"),1)=".",FALSE,TRUE)</formula>
    </cfRule>
    <cfRule type="expression" dxfId="984" priority="384">
      <formula>IF(RIGHT(TEXT(AE54,"0.#"),1)=".",TRUE,FALSE)</formula>
    </cfRule>
  </conditionalFormatting>
  <conditionalFormatting sqref="P16:AQ17 P15:AX15 P13:AX13">
    <cfRule type="expression" dxfId="983" priority="341">
      <formula>IF(RIGHT(TEXT(P13,"0.#"),1)=".",FALSE,TRUE)</formula>
    </cfRule>
    <cfRule type="expression" dxfId="982" priority="342">
      <formula>IF(RIGHT(TEXT(P13,"0.#"),1)=".",TRUE,FALSE)</formula>
    </cfRule>
  </conditionalFormatting>
  <conditionalFormatting sqref="P19:AJ19">
    <cfRule type="expression" dxfId="981" priority="339">
      <formula>IF(RIGHT(TEXT(P19,"0.#"),1)=".",FALSE,TRUE)</formula>
    </cfRule>
    <cfRule type="expression" dxfId="980" priority="340">
      <formula>IF(RIGHT(TEXT(P19,"0.#"),1)=".",TRUE,FALSE)</formula>
    </cfRule>
  </conditionalFormatting>
  <conditionalFormatting sqref="AE55:AX55 AJ54:AS54">
    <cfRule type="expression" dxfId="979" priority="335">
      <formula>IF(RIGHT(TEXT(AE54,"0.#"),1)=".",FALSE,TRUE)</formula>
    </cfRule>
    <cfRule type="expression" dxfId="978" priority="336">
      <formula>IF(RIGHT(TEXT(AE54,"0.#"),1)=".",TRUE,FALSE)</formula>
    </cfRule>
  </conditionalFormatting>
  <conditionalFormatting sqref="AE68:AS68">
    <cfRule type="expression" dxfId="977" priority="331">
      <formula>IF(RIGHT(TEXT(AE68,"0.#"),1)=".",FALSE,TRUE)</formula>
    </cfRule>
    <cfRule type="expression" dxfId="976" priority="332">
      <formula>IF(RIGHT(TEXT(AE68,"0.#"),1)=".",TRUE,FALSE)</formula>
    </cfRule>
  </conditionalFormatting>
  <conditionalFormatting sqref="AE95:AI95 AE92:AI92 AE89:AI89 AE86:AI86">
    <cfRule type="expression" dxfId="975" priority="329">
      <formula>IF(RIGHT(TEXT(AE86,"0.#"),1)=".",FALSE,TRUE)</formula>
    </cfRule>
    <cfRule type="expression" dxfId="974" priority="330">
      <formula>IF(RIGHT(TEXT(AE86,"0.#"),1)=".",TRUE,FALSE)</formula>
    </cfRule>
  </conditionalFormatting>
  <conditionalFormatting sqref="AJ95:AX95 AJ92:AX92 AJ89:AX89 AJ86:AX86">
    <cfRule type="expression" dxfId="973" priority="327">
      <formula>IF(RIGHT(TEXT(AJ86,"0.#"),1)=".",FALSE,TRUE)</formula>
    </cfRule>
    <cfRule type="expression" dxfId="972" priority="328">
      <formula>IF(RIGHT(TEXT(AJ86,"0.#"),1)=".",TRUE,FALSE)</formula>
    </cfRule>
  </conditionalFormatting>
  <conditionalFormatting sqref="L100:L103 L98">
    <cfRule type="expression" dxfId="971" priority="325">
      <formula>IF(RIGHT(TEXT(L98,"0.#"),1)=".",FALSE,TRUE)</formula>
    </cfRule>
    <cfRule type="expression" dxfId="970" priority="326">
      <formula>IF(RIGHT(TEXT(L98,"0.#"),1)=".",TRUE,FALSE)</formula>
    </cfRule>
  </conditionalFormatting>
  <conditionalFormatting sqref="R98">
    <cfRule type="expression" dxfId="969" priority="321">
      <formula>IF(RIGHT(TEXT(R98,"0.#"),1)=".",FALSE,TRUE)</formula>
    </cfRule>
    <cfRule type="expression" dxfId="968" priority="322">
      <formula>IF(RIGHT(TEXT(R98,"0.#"),1)=".",TRUE,FALSE)</formula>
    </cfRule>
  </conditionalFormatting>
  <conditionalFormatting sqref="R99:R103">
    <cfRule type="expression" dxfId="967" priority="319">
      <formula>IF(RIGHT(TEXT(R99,"0.#"),1)=".",FALSE,TRUE)</formula>
    </cfRule>
    <cfRule type="expression" dxfId="966" priority="320">
      <formula>IF(RIGHT(TEXT(R99,"0.#"),1)=".",TRUE,FALSE)</formula>
    </cfRule>
  </conditionalFormatting>
  <conditionalFormatting sqref="Y183:Y189">
    <cfRule type="expression" dxfId="965" priority="317">
      <formula>IF(RIGHT(TEXT(Y183,"0.#"),1)=".",FALSE,TRUE)</formula>
    </cfRule>
    <cfRule type="expression" dxfId="964" priority="318">
      <formula>IF(RIGHT(TEXT(Y183,"0.#"),1)=".",TRUE,FALSE)</formula>
    </cfRule>
  </conditionalFormatting>
  <conditionalFormatting sqref="AU181">
    <cfRule type="expression" dxfId="963" priority="315">
      <formula>IF(RIGHT(TEXT(AU181,"0.#"),1)=".",FALSE,TRUE)</formula>
    </cfRule>
    <cfRule type="expression" dxfId="962" priority="316">
      <formula>IF(RIGHT(TEXT(AU181,"0.#"),1)=".",TRUE,FALSE)</formula>
    </cfRule>
  </conditionalFormatting>
  <conditionalFormatting sqref="AU190">
    <cfRule type="expression" dxfId="961" priority="313">
      <formula>IF(RIGHT(TEXT(AU190,"0.#"),1)=".",FALSE,TRUE)</formula>
    </cfRule>
    <cfRule type="expression" dxfId="960" priority="314">
      <formula>IF(RIGHT(TEXT(AU190,"0.#"),1)=".",TRUE,FALSE)</formula>
    </cfRule>
  </conditionalFormatting>
  <conditionalFormatting sqref="AU182:AU189">
    <cfRule type="expression" dxfId="959" priority="311">
      <formula>IF(RIGHT(TEXT(AU182,"0.#"),1)=".",FALSE,TRUE)</formula>
    </cfRule>
    <cfRule type="expression" dxfId="958" priority="312">
      <formula>IF(RIGHT(TEXT(AU182,"0.#"),1)=".",TRUE,FALSE)</formula>
    </cfRule>
  </conditionalFormatting>
  <conditionalFormatting sqref="Y220 Y207 Y194">
    <cfRule type="expression" dxfId="957" priority="297">
      <formula>IF(RIGHT(TEXT(Y194,"0.#"),1)=".",FALSE,TRUE)</formula>
    </cfRule>
    <cfRule type="expression" dxfId="956" priority="298">
      <formula>IF(RIGHT(TEXT(Y194,"0.#"),1)=".",TRUE,FALSE)</formula>
    </cfRule>
  </conditionalFormatting>
  <conditionalFormatting sqref="Y229 Y216 Y203">
    <cfRule type="expression" dxfId="955" priority="295">
      <formula>IF(RIGHT(TEXT(Y203,"0.#"),1)=".",FALSE,TRUE)</formula>
    </cfRule>
    <cfRule type="expression" dxfId="954" priority="296">
      <formula>IF(RIGHT(TEXT(Y203,"0.#"),1)=".",TRUE,FALSE)</formula>
    </cfRule>
  </conditionalFormatting>
  <conditionalFormatting sqref="Y221:Y228 Y219 Y208:Y215 Y206 Y195:Y202 Y193">
    <cfRule type="expression" dxfId="953" priority="293">
      <formula>IF(RIGHT(TEXT(Y193,"0.#"),1)=".",FALSE,TRUE)</formula>
    </cfRule>
    <cfRule type="expression" dxfId="952" priority="294">
      <formula>IF(RIGHT(TEXT(Y193,"0.#"),1)=".",TRUE,FALSE)</formula>
    </cfRule>
  </conditionalFormatting>
  <conditionalFormatting sqref="AU220 AU207 AU194">
    <cfRule type="expression" dxfId="951" priority="291">
      <formula>IF(RIGHT(TEXT(AU194,"0.#"),1)=".",FALSE,TRUE)</formula>
    </cfRule>
    <cfRule type="expression" dxfId="950" priority="292">
      <formula>IF(RIGHT(TEXT(AU194,"0.#"),1)=".",TRUE,FALSE)</formula>
    </cfRule>
  </conditionalFormatting>
  <conditionalFormatting sqref="AU229 AU216 AU203">
    <cfRule type="expression" dxfId="949" priority="289">
      <formula>IF(RIGHT(TEXT(AU203,"0.#"),1)=".",FALSE,TRUE)</formula>
    </cfRule>
    <cfRule type="expression" dxfId="948" priority="290">
      <formula>IF(RIGHT(TEXT(AU203,"0.#"),1)=".",TRUE,FALSE)</formula>
    </cfRule>
  </conditionalFormatting>
  <conditionalFormatting sqref="AU221:AU228 AU219 AU208:AU215 AU206 AU195:AU202 AU193">
    <cfRule type="expression" dxfId="947" priority="287">
      <formula>IF(RIGHT(TEXT(AU193,"0.#"),1)=".",FALSE,TRUE)</formula>
    </cfRule>
    <cfRule type="expression" dxfId="946" priority="288">
      <formula>IF(RIGHT(TEXT(AU193,"0.#"),1)=".",TRUE,FALSE)</formula>
    </cfRule>
  </conditionalFormatting>
  <conditionalFormatting sqref="AE56:AI56">
    <cfRule type="expression" dxfId="945" priority="261">
      <formula>IF(AND(AE56&gt;=0, RIGHT(TEXT(AE56,"0.#"),1)&lt;&gt;"."),TRUE,FALSE)</formula>
    </cfRule>
    <cfRule type="expression" dxfId="944" priority="262">
      <formula>IF(AND(AE56&gt;=0, RIGHT(TEXT(AE56,"0.#"),1)="."),TRUE,FALSE)</formula>
    </cfRule>
    <cfRule type="expression" dxfId="943" priority="263">
      <formula>IF(AND(AE56&lt;0, RIGHT(TEXT(AE56,"0.#"),1)&lt;&gt;"."),TRUE,FALSE)</formula>
    </cfRule>
    <cfRule type="expression" dxfId="942" priority="264">
      <formula>IF(AND(AE56&lt;0, RIGHT(TEXT(AE56,"0.#"),1)="."),TRUE,FALSE)</formula>
    </cfRule>
  </conditionalFormatting>
  <conditionalFormatting sqref="AJ56:AS56">
    <cfRule type="expression" dxfId="941" priority="257">
      <formula>IF(AND(AJ56&gt;=0, RIGHT(TEXT(AJ56,"0.#"),1)&lt;&gt;"."),TRUE,FALSE)</formula>
    </cfRule>
    <cfRule type="expression" dxfId="940" priority="258">
      <formula>IF(AND(AJ56&gt;=0, RIGHT(TEXT(AJ56,"0.#"),1)="."),TRUE,FALSE)</formula>
    </cfRule>
    <cfRule type="expression" dxfId="939" priority="259">
      <formula>IF(AND(AJ56&lt;0, RIGHT(TEXT(AJ56,"0.#"),1)&lt;&gt;"."),TRUE,FALSE)</formula>
    </cfRule>
    <cfRule type="expression" dxfId="938" priority="260">
      <formula>IF(AND(AJ56&lt;0, RIGHT(TEXT(AJ56,"0.#"),1)="."),TRUE,FALSE)</formula>
    </cfRule>
  </conditionalFormatting>
  <conditionalFormatting sqref="AK237:AK265">
    <cfRule type="expression" dxfId="937" priority="245">
      <formula>IF(RIGHT(TEXT(AK237,"0.#"),1)=".",FALSE,TRUE)</formula>
    </cfRule>
    <cfRule type="expression" dxfId="936" priority="246">
      <formula>IF(RIGHT(TEXT(AK237,"0.#"),1)=".",TRUE,FALSE)</formula>
    </cfRule>
  </conditionalFormatting>
  <conditionalFormatting sqref="AU237:AX265">
    <cfRule type="expression" dxfId="935" priority="241">
      <formula>IF(AND(AU237&gt;=0, RIGHT(TEXT(AU237,"0.#"),1)&lt;&gt;"."),TRUE,FALSE)</formula>
    </cfRule>
    <cfRule type="expression" dxfId="934" priority="242">
      <formula>IF(AND(AU237&gt;=0, RIGHT(TEXT(AU237,"0.#"),1)="."),TRUE,FALSE)</formula>
    </cfRule>
    <cfRule type="expression" dxfId="933" priority="243">
      <formula>IF(AND(AU237&lt;0, RIGHT(TEXT(AU237,"0.#"),1)&lt;&gt;"."),TRUE,FALSE)</formula>
    </cfRule>
    <cfRule type="expression" dxfId="932" priority="244">
      <formula>IF(AND(AU237&lt;0, RIGHT(TEXT(AU237,"0.#"),1)="."),TRUE,FALSE)</formula>
    </cfRule>
  </conditionalFormatting>
  <conditionalFormatting sqref="AK269">
    <cfRule type="expression" dxfId="931" priority="239">
      <formula>IF(RIGHT(TEXT(AK269,"0.#"),1)=".",FALSE,TRUE)</formula>
    </cfRule>
    <cfRule type="expression" dxfId="930" priority="240">
      <formula>IF(RIGHT(TEXT(AK269,"0.#"),1)=".",TRUE,FALSE)</formula>
    </cfRule>
  </conditionalFormatting>
  <conditionalFormatting sqref="AU269:AX269">
    <cfRule type="expression" dxfId="929" priority="235">
      <formula>IF(AND(AU269&gt;=0, RIGHT(TEXT(AU269,"0.#"),1)&lt;&gt;"."),TRUE,FALSE)</formula>
    </cfRule>
    <cfRule type="expression" dxfId="928" priority="236">
      <formula>IF(AND(AU269&gt;=0, RIGHT(TEXT(AU269,"0.#"),1)="."),TRUE,FALSE)</formula>
    </cfRule>
    <cfRule type="expression" dxfId="927" priority="237">
      <formula>IF(AND(AU269&lt;0, RIGHT(TEXT(AU269,"0.#"),1)&lt;&gt;"."),TRUE,FALSE)</formula>
    </cfRule>
    <cfRule type="expression" dxfId="926" priority="238">
      <formula>IF(AND(AU269&lt;0, RIGHT(TEXT(AU269,"0.#"),1)="."),TRUE,FALSE)</formula>
    </cfRule>
  </conditionalFormatting>
  <conditionalFormatting sqref="AK270:AK298">
    <cfRule type="expression" dxfId="925" priority="233">
      <formula>IF(RIGHT(TEXT(AK270,"0.#"),1)=".",FALSE,TRUE)</formula>
    </cfRule>
    <cfRule type="expression" dxfId="924" priority="234">
      <formula>IF(RIGHT(TEXT(AK270,"0.#"),1)=".",TRUE,FALSE)</formula>
    </cfRule>
  </conditionalFormatting>
  <conditionalFormatting sqref="AU270:AX298">
    <cfRule type="expression" dxfId="923" priority="229">
      <formula>IF(AND(AU270&gt;=0, RIGHT(TEXT(AU270,"0.#"),1)&lt;&gt;"."),TRUE,FALSE)</formula>
    </cfRule>
    <cfRule type="expression" dxfId="922" priority="230">
      <formula>IF(AND(AU270&gt;=0, RIGHT(TEXT(AU270,"0.#"),1)="."),TRUE,FALSE)</formula>
    </cfRule>
    <cfRule type="expression" dxfId="921" priority="231">
      <formula>IF(AND(AU270&lt;0, RIGHT(TEXT(AU270,"0.#"),1)&lt;&gt;"."),TRUE,FALSE)</formula>
    </cfRule>
    <cfRule type="expression" dxfId="920" priority="232">
      <formula>IF(AND(AU270&lt;0, RIGHT(TEXT(AU270,"0.#"),1)="."),TRUE,FALSE)</formula>
    </cfRule>
  </conditionalFormatting>
  <conditionalFormatting sqref="AK302">
    <cfRule type="expression" dxfId="919" priority="227">
      <formula>IF(RIGHT(TEXT(AK302,"0.#"),1)=".",FALSE,TRUE)</formula>
    </cfRule>
    <cfRule type="expression" dxfId="918" priority="228">
      <formula>IF(RIGHT(TEXT(AK302,"0.#"),1)=".",TRUE,FALSE)</formula>
    </cfRule>
  </conditionalFormatting>
  <conditionalFormatting sqref="AU302:AX302">
    <cfRule type="expression" dxfId="917" priority="223">
      <formula>IF(AND(AU302&gt;=0, RIGHT(TEXT(AU302,"0.#"),1)&lt;&gt;"."),TRUE,FALSE)</formula>
    </cfRule>
    <cfRule type="expression" dxfId="916" priority="224">
      <formula>IF(AND(AU302&gt;=0, RIGHT(TEXT(AU302,"0.#"),1)="."),TRUE,FALSE)</formula>
    </cfRule>
    <cfRule type="expression" dxfId="915" priority="225">
      <formula>IF(AND(AU302&lt;0, RIGHT(TEXT(AU302,"0.#"),1)&lt;&gt;"."),TRUE,FALSE)</formula>
    </cfRule>
    <cfRule type="expression" dxfId="914" priority="226">
      <formula>IF(AND(AU302&lt;0, RIGHT(TEXT(AU302,"0.#"),1)="."),TRUE,FALSE)</formula>
    </cfRule>
  </conditionalFormatting>
  <conditionalFormatting sqref="AK303:AK331">
    <cfRule type="expression" dxfId="913" priority="221">
      <formula>IF(RIGHT(TEXT(AK303,"0.#"),1)=".",FALSE,TRUE)</formula>
    </cfRule>
    <cfRule type="expression" dxfId="912" priority="222">
      <formula>IF(RIGHT(TEXT(AK303,"0.#"),1)=".",TRUE,FALSE)</formula>
    </cfRule>
  </conditionalFormatting>
  <conditionalFormatting sqref="AU303:AX331">
    <cfRule type="expression" dxfId="911" priority="217">
      <formula>IF(AND(AU303&gt;=0, RIGHT(TEXT(AU303,"0.#"),1)&lt;&gt;"."),TRUE,FALSE)</formula>
    </cfRule>
    <cfRule type="expression" dxfId="910" priority="218">
      <formula>IF(AND(AU303&gt;=0, RIGHT(TEXT(AU303,"0.#"),1)="."),TRUE,FALSE)</formula>
    </cfRule>
    <cfRule type="expression" dxfId="909" priority="219">
      <formula>IF(AND(AU303&lt;0, RIGHT(TEXT(AU303,"0.#"),1)&lt;&gt;"."),TRUE,FALSE)</formula>
    </cfRule>
    <cfRule type="expression" dxfId="908" priority="220">
      <formula>IF(AND(AU303&lt;0, RIGHT(TEXT(AU303,"0.#"),1)="."),TRUE,FALSE)</formula>
    </cfRule>
  </conditionalFormatting>
  <conditionalFormatting sqref="AK335">
    <cfRule type="expression" dxfId="907" priority="215">
      <formula>IF(RIGHT(TEXT(AK335,"0.#"),1)=".",FALSE,TRUE)</formula>
    </cfRule>
    <cfRule type="expression" dxfId="906" priority="216">
      <formula>IF(RIGHT(TEXT(AK335,"0.#"),1)=".",TRUE,FALSE)</formula>
    </cfRule>
  </conditionalFormatting>
  <conditionalFormatting sqref="AU335:AX335">
    <cfRule type="expression" dxfId="905" priority="211">
      <formula>IF(AND(AU335&gt;=0, RIGHT(TEXT(AU335,"0.#"),1)&lt;&gt;"."),TRUE,FALSE)</formula>
    </cfRule>
    <cfRule type="expression" dxfId="904" priority="212">
      <formula>IF(AND(AU335&gt;=0, RIGHT(TEXT(AU335,"0.#"),1)="."),TRUE,FALSE)</formula>
    </cfRule>
    <cfRule type="expression" dxfId="903" priority="213">
      <formula>IF(AND(AU335&lt;0, RIGHT(TEXT(AU335,"0.#"),1)&lt;&gt;"."),TRUE,FALSE)</formula>
    </cfRule>
    <cfRule type="expression" dxfId="902" priority="214">
      <formula>IF(AND(AU335&lt;0, RIGHT(TEXT(AU335,"0.#"),1)="."),TRUE,FALSE)</formula>
    </cfRule>
  </conditionalFormatting>
  <conditionalFormatting sqref="AK336:AK364">
    <cfRule type="expression" dxfId="901" priority="209">
      <formula>IF(RIGHT(TEXT(AK336,"0.#"),1)=".",FALSE,TRUE)</formula>
    </cfRule>
    <cfRule type="expression" dxfId="900" priority="210">
      <formula>IF(RIGHT(TEXT(AK336,"0.#"),1)=".",TRUE,FALSE)</formula>
    </cfRule>
  </conditionalFormatting>
  <conditionalFormatting sqref="AU336:AX364">
    <cfRule type="expression" dxfId="899" priority="205">
      <formula>IF(AND(AU336&gt;=0, RIGHT(TEXT(AU336,"0.#"),1)&lt;&gt;"."),TRUE,FALSE)</formula>
    </cfRule>
    <cfRule type="expression" dxfId="898" priority="206">
      <formula>IF(AND(AU336&gt;=0, RIGHT(TEXT(AU336,"0.#"),1)="."),TRUE,FALSE)</formula>
    </cfRule>
    <cfRule type="expression" dxfId="897" priority="207">
      <formula>IF(AND(AU336&lt;0, RIGHT(TEXT(AU336,"0.#"),1)&lt;&gt;"."),TRUE,FALSE)</formula>
    </cfRule>
    <cfRule type="expression" dxfId="896" priority="208">
      <formula>IF(AND(AU336&lt;0, RIGHT(TEXT(AU336,"0.#"),1)="."),TRUE,FALSE)</formula>
    </cfRule>
  </conditionalFormatting>
  <conditionalFormatting sqref="AK378:AK397">
    <cfRule type="expression" dxfId="895" priority="197">
      <formula>IF(RIGHT(TEXT(AK378,"0.#"),1)=".",FALSE,TRUE)</formula>
    </cfRule>
    <cfRule type="expression" dxfId="894" priority="198">
      <formula>IF(RIGHT(TEXT(AK378,"0.#"),1)=".",TRUE,FALSE)</formula>
    </cfRule>
  </conditionalFormatting>
  <conditionalFormatting sqref="AU378:AX397">
    <cfRule type="expression" dxfId="893" priority="193">
      <formula>IF(AND(AU378&gt;=0, RIGHT(TEXT(AU378,"0.#"),1)&lt;&gt;"."),TRUE,FALSE)</formula>
    </cfRule>
    <cfRule type="expression" dxfId="892" priority="194">
      <formula>IF(AND(AU378&gt;=0, RIGHT(TEXT(AU378,"0.#"),1)="."),TRUE,FALSE)</formula>
    </cfRule>
    <cfRule type="expression" dxfId="891" priority="195">
      <formula>IF(AND(AU378&lt;0, RIGHT(TEXT(AU378,"0.#"),1)&lt;&gt;"."),TRUE,FALSE)</formula>
    </cfRule>
    <cfRule type="expression" dxfId="890" priority="196">
      <formula>IF(AND(AU378&lt;0, RIGHT(TEXT(AU378,"0.#"),1)="."),TRUE,FALSE)</formula>
    </cfRule>
  </conditionalFormatting>
  <conditionalFormatting sqref="AK401">
    <cfRule type="expression" dxfId="889" priority="191">
      <formula>IF(RIGHT(TEXT(AK401,"0.#"),1)=".",FALSE,TRUE)</formula>
    </cfRule>
    <cfRule type="expression" dxfId="888" priority="192">
      <formula>IF(RIGHT(TEXT(AK401,"0.#"),1)=".",TRUE,FALSE)</formula>
    </cfRule>
  </conditionalFormatting>
  <conditionalFormatting sqref="AU401:AX401">
    <cfRule type="expression" dxfId="887" priority="187">
      <formula>IF(AND(AU401&gt;=0, RIGHT(TEXT(AU401,"0.#"),1)&lt;&gt;"."),TRUE,FALSE)</formula>
    </cfRule>
    <cfRule type="expression" dxfId="886" priority="188">
      <formula>IF(AND(AU401&gt;=0, RIGHT(TEXT(AU401,"0.#"),1)="."),TRUE,FALSE)</formula>
    </cfRule>
    <cfRule type="expression" dxfId="885" priority="189">
      <formula>IF(AND(AU401&lt;0, RIGHT(TEXT(AU401,"0.#"),1)&lt;&gt;"."),TRUE,FALSE)</formula>
    </cfRule>
    <cfRule type="expression" dxfId="884" priority="190">
      <formula>IF(AND(AU401&lt;0, RIGHT(TEXT(AU401,"0.#"),1)="."),TRUE,FALSE)</formula>
    </cfRule>
  </conditionalFormatting>
  <conditionalFormatting sqref="AK402:AK430">
    <cfRule type="expression" dxfId="883" priority="185">
      <formula>IF(RIGHT(TEXT(AK402,"0.#"),1)=".",FALSE,TRUE)</formula>
    </cfRule>
    <cfRule type="expression" dxfId="882" priority="186">
      <formula>IF(RIGHT(TEXT(AK402,"0.#"),1)=".",TRUE,FALSE)</formula>
    </cfRule>
  </conditionalFormatting>
  <conditionalFormatting sqref="AU402:AX430">
    <cfRule type="expression" dxfId="881" priority="181">
      <formula>IF(AND(AU402&gt;=0, RIGHT(TEXT(AU402,"0.#"),1)&lt;&gt;"."),TRUE,FALSE)</formula>
    </cfRule>
    <cfRule type="expression" dxfId="880" priority="182">
      <formula>IF(AND(AU402&gt;=0, RIGHT(TEXT(AU402,"0.#"),1)="."),TRUE,FALSE)</formula>
    </cfRule>
    <cfRule type="expression" dxfId="879" priority="183">
      <formula>IF(AND(AU402&lt;0, RIGHT(TEXT(AU402,"0.#"),1)&lt;&gt;"."),TRUE,FALSE)</formula>
    </cfRule>
    <cfRule type="expression" dxfId="878" priority="184">
      <formula>IF(AND(AU402&lt;0, RIGHT(TEXT(AU402,"0.#"),1)="."),TRUE,FALSE)</formula>
    </cfRule>
  </conditionalFormatting>
  <conditionalFormatting sqref="AK434">
    <cfRule type="expression" dxfId="877" priority="179">
      <formula>IF(RIGHT(TEXT(AK434,"0.#"),1)=".",FALSE,TRUE)</formula>
    </cfRule>
    <cfRule type="expression" dxfId="876" priority="180">
      <formula>IF(RIGHT(TEXT(AK434,"0.#"),1)=".",TRUE,FALSE)</formula>
    </cfRule>
  </conditionalFormatting>
  <conditionalFormatting sqref="AU434:AX434">
    <cfRule type="expression" dxfId="875" priority="175">
      <formula>IF(AND(AU434&gt;=0, RIGHT(TEXT(AU434,"0.#"),1)&lt;&gt;"."),TRUE,FALSE)</formula>
    </cfRule>
    <cfRule type="expression" dxfId="874" priority="176">
      <formula>IF(AND(AU434&gt;=0, RIGHT(TEXT(AU434,"0.#"),1)="."),TRUE,FALSE)</formula>
    </cfRule>
    <cfRule type="expression" dxfId="873" priority="177">
      <formula>IF(AND(AU434&lt;0, RIGHT(TEXT(AU434,"0.#"),1)&lt;&gt;"."),TRUE,FALSE)</formula>
    </cfRule>
    <cfRule type="expression" dxfId="872" priority="178">
      <formula>IF(AND(AU434&lt;0, RIGHT(TEXT(AU434,"0.#"),1)="."),TRUE,FALSE)</formula>
    </cfRule>
  </conditionalFormatting>
  <conditionalFormatting sqref="AK435:AK463">
    <cfRule type="expression" dxfId="871" priority="173">
      <formula>IF(RIGHT(TEXT(AK435,"0.#"),1)=".",FALSE,TRUE)</formula>
    </cfRule>
    <cfRule type="expression" dxfId="870" priority="174">
      <formula>IF(RIGHT(TEXT(AK435,"0.#"),1)=".",TRUE,FALSE)</formula>
    </cfRule>
  </conditionalFormatting>
  <conditionalFormatting sqref="AU435:AX463">
    <cfRule type="expression" dxfId="869" priority="169">
      <formula>IF(AND(AU435&gt;=0, RIGHT(TEXT(AU435,"0.#"),1)&lt;&gt;"."),TRUE,FALSE)</formula>
    </cfRule>
    <cfRule type="expression" dxfId="868" priority="170">
      <formula>IF(AND(AU435&gt;=0, RIGHT(TEXT(AU435,"0.#"),1)="."),TRUE,FALSE)</formula>
    </cfRule>
    <cfRule type="expression" dxfId="867" priority="171">
      <formula>IF(AND(AU435&lt;0, RIGHT(TEXT(AU435,"0.#"),1)&lt;&gt;"."),TRUE,FALSE)</formula>
    </cfRule>
    <cfRule type="expression" dxfId="866" priority="172">
      <formula>IF(AND(AU435&lt;0, RIGHT(TEXT(AU435,"0.#"),1)="."),TRUE,FALSE)</formula>
    </cfRule>
  </conditionalFormatting>
  <conditionalFormatting sqref="AK467">
    <cfRule type="expression" dxfId="865" priority="167">
      <formula>IF(RIGHT(TEXT(AK467,"0.#"),1)=".",FALSE,TRUE)</formula>
    </cfRule>
    <cfRule type="expression" dxfId="864" priority="168">
      <formula>IF(RIGHT(TEXT(AK467,"0.#"),1)=".",TRUE,FALSE)</formula>
    </cfRule>
  </conditionalFormatting>
  <conditionalFormatting sqref="AU467:AX467">
    <cfRule type="expression" dxfId="863" priority="163">
      <formula>IF(AND(AU467&gt;=0, RIGHT(TEXT(AU467,"0.#"),1)&lt;&gt;"."),TRUE,FALSE)</formula>
    </cfRule>
    <cfRule type="expression" dxfId="862" priority="164">
      <formula>IF(AND(AU467&gt;=0, RIGHT(TEXT(AU467,"0.#"),1)="."),TRUE,FALSE)</formula>
    </cfRule>
    <cfRule type="expression" dxfId="861" priority="165">
      <formula>IF(AND(AU467&lt;0, RIGHT(TEXT(AU467,"0.#"),1)&lt;&gt;"."),TRUE,FALSE)</formula>
    </cfRule>
    <cfRule type="expression" dxfId="860" priority="166">
      <formula>IF(AND(AU467&lt;0, RIGHT(TEXT(AU467,"0.#"),1)="."),TRUE,FALSE)</formula>
    </cfRule>
  </conditionalFormatting>
  <conditionalFormatting sqref="AK468:AK496">
    <cfRule type="expression" dxfId="859" priority="161">
      <formula>IF(RIGHT(TEXT(AK468,"0.#"),1)=".",FALSE,TRUE)</formula>
    </cfRule>
    <cfRule type="expression" dxfId="858" priority="162">
      <formula>IF(RIGHT(TEXT(AK468,"0.#"),1)=".",TRUE,FALSE)</formula>
    </cfRule>
  </conditionalFormatting>
  <conditionalFormatting sqref="AU468:AX496">
    <cfRule type="expression" dxfId="857" priority="157">
      <formula>IF(AND(AU468&gt;=0, RIGHT(TEXT(AU468,"0.#"),1)&lt;&gt;"."),TRUE,FALSE)</formula>
    </cfRule>
    <cfRule type="expression" dxfId="856" priority="158">
      <formula>IF(AND(AU468&gt;=0, RIGHT(TEXT(AU468,"0.#"),1)="."),TRUE,FALSE)</formula>
    </cfRule>
    <cfRule type="expression" dxfId="855" priority="159">
      <formula>IF(AND(AU468&lt;0, RIGHT(TEXT(AU468,"0.#"),1)&lt;&gt;"."),TRUE,FALSE)</formula>
    </cfRule>
    <cfRule type="expression" dxfId="854" priority="160">
      <formula>IF(AND(AU468&lt;0, RIGHT(TEXT(AU468,"0.#"),1)="."),TRUE,FALSE)</formula>
    </cfRule>
  </conditionalFormatting>
  <conditionalFormatting sqref="AE24:AX24 AJ23:AS23">
    <cfRule type="expression" dxfId="853" priority="155">
      <formula>IF(RIGHT(TEXT(AE23,"0.#"),1)=".",FALSE,TRUE)</formula>
    </cfRule>
    <cfRule type="expression" dxfId="852" priority="156">
      <formula>IF(RIGHT(TEXT(AE23,"0.#"),1)=".",TRUE,FALSE)</formula>
    </cfRule>
  </conditionalFormatting>
  <conditionalFormatting sqref="AE25:AI25">
    <cfRule type="expression" dxfId="851" priority="147">
      <formula>IF(AND(AE25&gt;=0, RIGHT(TEXT(AE25,"0.#"),1)&lt;&gt;"."),TRUE,FALSE)</formula>
    </cfRule>
    <cfRule type="expression" dxfId="850" priority="148">
      <formula>IF(AND(AE25&gt;=0, RIGHT(TEXT(AE25,"0.#"),1)="."),TRUE,FALSE)</formula>
    </cfRule>
    <cfRule type="expression" dxfId="849" priority="149">
      <formula>IF(AND(AE25&lt;0, RIGHT(TEXT(AE25,"0.#"),1)&lt;&gt;"."),TRUE,FALSE)</formula>
    </cfRule>
    <cfRule type="expression" dxfId="848" priority="150">
      <formula>IF(AND(AE25&lt;0, RIGHT(TEXT(AE25,"0.#"),1)="."),TRUE,FALSE)</formula>
    </cfRule>
  </conditionalFormatting>
  <conditionalFormatting sqref="AJ25:AS25">
    <cfRule type="expression" dxfId="847" priority="143">
      <formula>IF(AND(AJ25&gt;=0, RIGHT(TEXT(AJ25,"0.#"),1)&lt;&gt;"."),TRUE,FALSE)</formula>
    </cfRule>
    <cfRule type="expression" dxfId="846" priority="144">
      <formula>IF(AND(AJ25&gt;=0, RIGHT(TEXT(AJ25,"0.#"),1)="."),TRUE,FALSE)</formula>
    </cfRule>
    <cfRule type="expression" dxfId="845" priority="145">
      <formula>IF(AND(AJ25&lt;0, RIGHT(TEXT(AJ25,"0.#"),1)&lt;&gt;"."),TRUE,FALSE)</formula>
    </cfRule>
    <cfRule type="expression" dxfId="844" priority="146">
      <formula>IF(AND(AJ25&lt;0, RIGHT(TEXT(AJ25,"0.#"),1)="."),TRUE,FALSE)</formula>
    </cfRule>
  </conditionalFormatting>
  <conditionalFormatting sqref="AU236:AX236">
    <cfRule type="expression" dxfId="843" priority="131">
      <formula>IF(AND(AU236&gt;=0, RIGHT(TEXT(AU236,"0.#"),1)&lt;&gt;"."),TRUE,FALSE)</formula>
    </cfRule>
    <cfRule type="expression" dxfId="842" priority="132">
      <formula>IF(AND(AU236&gt;=0, RIGHT(TEXT(AU236,"0.#"),1)="."),TRUE,FALSE)</formula>
    </cfRule>
    <cfRule type="expression" dxfId="841" priority="133">
      <formula>IF(AND(AU236&lt;0, RIGHT(TEXT(AU236,"0.#"),1)&lt;&gt;"."),TRUE,FALSE)</formula>
    </cfRule>
    <cfRule type="expression" dxfId="840" priority="134">
      <formula>IF(AND(AU236&lt;0, RIGHT(TEXT(AU236,"0.#"),1)="."),TRUE,FALSE)</formula>
    </cfRule>
  </conditionalFormatting>
  <conditionalFormatting sqref="AE43:AI43 AE38:AI38 AE33:AI33 AE28:AI28">
    <cfRule type="expression" dxfId="839" priority="129">
      <formula>IF(RIGHT(TEXT(AE28,"0.#"),1)=".",FALSE,TRUE)</formula>
    </cfRule>
    <cfRule type="expression" dxfId="838" priority="130">
      <formula>IF(RIGHT(TEXT(AE28,"0.#"),1)=".",TRUE,FALSE)</formula>
    </cfRule>
  </conditionalFormatting>
  <conditionalFormatting sqref="AE44:AX44 AJ43:AS43 AE39:AX39 AJ38:AS38 AE34:AX34 AJ33:AS33 AE29:AX29 AJ28:AS28">
    <cfRule type="expression" dxfId="837" priority="127">
      <formula>IF(RIGHT(TEXT(AE28,"0.#"),1)=".",FALSE,TRUE)</formula>
    </cfRule>
    <cfRule type="expression" dxfId="836" priority="128">
      <formula>IF(RIGHT(TEXT(AE28,"0.#"),1)=".",TRUE,FALSE)</formula>
    </cfRule>
  </conditionalFormatting>
  <conditionalFormatting sqref="AE45:AI45 AE40:AI40 AE35:AI35 AE30:AI30">
    <cfRule type="expression" dxfId="835" priority="123">
      <formula>IF(AND(AE30&gt;=0, RIGHT(TEXT(AE30,"0.#"),1)&lt;&gt;"."),TRUE,FALSE)</formula>
    </cfRule>
    <cfRule type="expression" dxfId="834" priority="124">
      <formula>IF(AND(AE30&gt;=0, RIGHT(TEXT(AE30,"0.#"),1)="."),TRUE,FALSE)</formula>
    </cfRule>
    <cfRule type="expression" dxfId="833" priority="125">
      <formula>IF(AND(AE30&lt;0, RIGHT(TEXT(AE30,"0.#"),1)&lt;&gt;"."),TRUE,FALSE)</formula>
    </cfRule>
    <cfRule type="expression" dxfId="832" priority="126">
      <formula>IF(AND(AE30&lt;0, RIGHT(TEXT(AE30,"0.#"),1)="."),TRUE,FALSE)</formula>
    </cfRule>
  </conditionalFormatting>
  <conditionalFormatting sqref="AJ45:AS45 AJ40:AS40 AJ35:AS35 AJ30:AS30">
    <cfRule type="expression" dxfId="831" priority="119">
      <formula>IF(AND(AJ30&gt;=0, RIGHT(TEXT(AJ30,"0.#"),1)&lt;&gt;"."),TRUE,FALSE)</formula>
    </cfRule>
    <cfRule type="expression" dxfId="830" priority="120">
      <formula>IF(AND(AJ30&gt;=0, RIGHT(TEXT(AJ30,"0.#"),1)="."),TRUE,FALSE)</formula>
    </cfRule>
    <cfRule type="expression" dxfId="829" priority="121">
      <formula>IF(AND(AJ30&lt;0, RIGHT(TEXT(AJ30,"0.#"),1)&lt;&gt;"."),TRUE,FALSE)</formula>
    </cfRule>
    <cfRule type="expression" dxfId="828" priority="122">
      <formula>IF(AND(AJ30&lt;0, RIGHT(TEXT(AJ30,"0.#"),1)="."),TRUE,FALSE)</formula>
    </cfRule>
  </conditionalFormatting>
  <conditionalFormatting sqref="AE64:AI64 AE59:AI59">
    <cfRule type="expression" dxfId="827" priority="117">
      <formula>IF(RIGHT(TEXT(AE59,"0.#"),1)=".",FALSE,TRUE)</formula>
    </cfRule>
    <cfRule type="expression" dxfId="826" priority="118">
      <formula>IF(RIGHT(TEXT(AE59,"0.#"),1)=".",TRUE,FALSE)</formula>
    </cfRule>
  </conditionalFormatting>
  <conditionalFormatting sqref="AE65:AX65 AJ64:AS64 AE60:AX60 AJ59:AS59">
    <cfRule type="expression" dxfId="825" priority="115">
      <formula>IF(RIGHT(TEXT(AE59,"0.#"),1)=".",FALSE,TRUE)</formula>
    </cfRule>
    <cfRule type="expression" dxfId="824" priority="116">
      <formula>IF(RIGHT(TEXT(AE59,"0.#"),1)=".",TRUE,FALSE)</formula>
    </cfRule>
  </conditionalFormatting>
  <conditionalFormatting sqref="AE66:AI66 AE61:AI61">
    <cfRule type="expression" dxfId="823" priority="111">
      <formula>IF(AND(AE61&gt;=0, RIGHT(TEXT(AE61,"0.#"),1)&lt;&gt;"."),TRUE,FALSE)</formula>
    </cfRule>
    <cfRule type="expression" dxfId="822" priority="112">
      <formula>IF(AND(AE61&gt;=0, RIGHT(TEXT(AE61,"0.#"),1)="."),TRUE,FALSE)</formula>
    </cfRule>
    <cfRule type="expression" dxfId="821" priority="113">
      <formula>IF(AND(AE61&lt;0, RIGHT(TEXT(AE61,"0.#"),1)&lt;&gt;"."),TRUE,FALSE)</formula>
    </cfRule>
    <cfRule type="expression" dxfId="820" priority="114">
      <formula>IF(AND(AE61&lt;0, RIGHT(TEXT(AE61,"0.#"),1)="."),TRUE,FALSE)</formula>
    </cfRule>
  </conditionalFormatting>
  <conditionalFormatting sqref="AJ66:AS66 AJ61:AS61">
    <cfRule type="expression" dxfId="819" priority="107">
      <formula>IF(AND(AJ61&gt;=0, RIGHT(TEXT(AJ61,"0.#"),1)&lt;&gt;"."),TRUE,FALSE)</formula>
    </cfRule>
    <cfRule type="expression" dxfId="818" priority="108">
      <formula>IF(AND(AJ61&gt;=0, RIGHT(TEXT(AJ61,"0.#"),1)="."),TRUE,FALSE)</formula>
    </cfRule>
    <cfRule type="expression" dxfId="817" priority="109">
      <formula>IF(AND(AJ61&lt;0, RIGHT(TEXT(AJ61,"0.#"),1)&lt;&gt;"."),TRUE,FALSE)</formula>
    </cfRule>
    <cfRule type="expression" dxfId="816" priority="110">
      <formula>IF(AND(AJ61&lt;0, RIGHT(TEXT(AJ61,"0.#"),1)="."),TRUE,FALSE)</formula>
    </cfRule>
  </conditionalFormatting>
  <conditionalFormatting sqref="AE81:AX81 AE78:AX78 AE75:AX75 AE72:AX72">
    <cfRule type="expression" dxfId="815" priority="105">
      <formula>IF(RIGHT(TEXT(AE72,"0.#"),1)=".",FALSE,TRUE)</formula>
    </cfRule>
    <cfRule type="expression" dxfId="814" priority="106">
      <formula>IF(RIGHT(TEXT(AE72,"0.#"),1)=".",TRUE,FALSE)</formula>
    </cfRule>
  </conditionalFormatting>
  <conditionalFormatting sqref="AE80:AS80 AE77:AS77 AE74:AS74 AE71:AS71">
    <cfRule type="expression" dxfId="813" priority="103">
      <formula>IF(RIGHT(TEXT(AE71,"0.#"),1)=".",FALSE,TRUE)</formula>
    </cfRule>
    <cfRule type="expression" dxfId="812" priority="104">
      <formula>IF(RIGHT(TEXT(AE71,"0.#"),1)=".",TRUE,FALSE)</formula>
    </cfRule>
  </conditionalFormatting>
  <conditionalFormatting sqref="Y181">
    <cfRule type="expression" dxfId="811" priority="101">
      <formula>IF(RIGHT(TEXT(Y181,"0.#"),1)=".",FALSE,TRUE)</formula>
    </cfRule>
    <cfRule type="expression" dxfId="810" priority="102">
      <formula>IF(RIGHT(TEXT(Y181,"0.#"),1)=".",TRUE,FALSE)</formula>
    </cfRule>
  </conditionalFormatting>
  <conditionalFormatting sqref="Y182 Y180">
    <cfRule type="expression" dxfId="809" priority="99">
      <formula>IF(RIGHT(TEXT(Y180,"0.#"),1)=".",FALSE,TRUE)</formula>
    </cfRule>
    <cfRule type="expression" dxfId="808" priority="100">
      <formula>IF(RIGHT(TEXT(Y180,"0.#"),1)=".",TRUE,FALSE)</formula>
    </cfRule>
  </conditionalFormatting>
  <conditionalFormatting sqref="AU180">
    <cfRule type="expression" dxfId="807" priority="97">
      <formula>IF(RIGHT(TEXT(AU180,"0.#"),1)=".",FALSE,TRUE)</formula>
    </cfRule>
    <cfRule type="expression" dxfId="806" priority="98">
      <formula>IF(RIGHT(TEXT(AU180,"0.#"),1)=".",TRUE,FALSE)</formula>
    </cfRule>
  </conditionalFormatting>
  <conditionalFormatting sqref="AK368">
    <cfRule type="expression" dxfId="805" priority="95">
      <formula>IF(RIGHT(TEXT(AK368,"0.#"),1)=".",FALSE,TRUE)</formula>
    </cfRule>
    <cfRule type="expression" dxfId="804" priority="96">
      <formula>IF(RIGHT(TEXT(AK368,"0.#"),1)=".",TRUE,FALSE)</formula>
    </cfRule>
  </conditionalFormatting>
  <conditionalFormatting sqref="AU368:AX368">
    <cfRule type="expression" dxfId="803" priority="91">
      <formula>IF(AND(AU368&gt;=0, RIGHT(TEXT(AU368,"0.#"),1)&lt;&gt;"."),TRUE,FALSE)</formula>
    </cfRule>
    <cfRule type="expression" dxfId="802" priority="92">
      <formula>IF(AND(AU368&gt;=0, RIGHT(TEXT(AU368,"0.#"),1)="."),TRUE,FALSE)</formula>
    </cfRule>
    <cfRule type="expression" dxfId="801" priority="93">
      <formula>IF(AND(AU368&lt;0, RIGHT(TEXT(AU368,"0.#"),1)&lt;&gt;"."),TRUE,FALSE)</formula>
    </cfRule>
    <cfRule type="expression" dxfId="800" priority="94">
      <formula>IF(AND(AU368&lt;0, RIGHT(TEXT(AU368,"0.#"),1)="."),TRUE,FALSE)</formula>
    </cfRule>
  </conditionalFormatting>
  <conditionalFormatting sqref="AK369">
    <cfRule type="expression" dxfId="799" priority="55">
      <formula>IF(RIGHT(TEXT(AK369,"0.#"),1)=".",FALSE,TRUE)</formula>
    </cfRule>
    <cfRule type="expression" dxfId="798" priority="56">
      <formula>IF(RIGHT(TEXT(AK369,"0.#"),1)=".",TRUE,FALSE)</formula>
    </cfRule>
  </conditionalFormatting>
  <conditionalFormatting sqref="AU369:AX369">
    <cfRule type="expression" dxfId="797" priority="51">
      <formula>IF(AND(AU369&gt;=0, RIGHT(TEXT(AU369,"0.#"),1)&lt;&gt;"."),TRUE,FALSE)</formula>
    </cfRule>
    <cfRule type="expression" dxfId="796" priority="52">
      <formula>IF(AND(AU369&gt;=0, RIGHT(TEXT(AU369,"0.#"),1)="."),TRUE,FALSE)</formula>
    </cfRule>
    <cfRule type="expression" dxfId="795" priority="53">
      <formula>IF(AND(AU369&lt;0, RIGHT(TEXT(AU369,"0.#"),1)&lt;&gt;"."),TRUE,FALSE)</formula>
    </cfRule>
    <cfRule type="expression" dxfId="794" priority="54">
      <formula>IF(AND(AU369&lt;0, RIGHT(TEXT(AU369,"0.#"),1)="."),TRUE,FALSE)</formula>
    </cfRule>
  </conditionalFormatting>
  <conditionalFormatting sqref="AK370">
    <cfRule type="expression" dxfId="793" priority="49">
      <formula>IF(RIGHT(TEXT(AK370,"0.#"),1)=".",FALSE,TRUE)</formula>
    </cfRule>
    <cfRule type="expression" dxfId="792" priority="50">
      <formula>IF(RIGHT(TEXT(AK370,"0.#"),1)=".",TRUE,FALSE)</formula>
    </cfRule>
  </conditionalFormatting>
  <conditionalFormatting sqref="AU370:AX370">
    <cfRule type="expression" dxfId="791" priority="45">
      <formula>IF(AND(AU370&gt;=0, RIGHT(TEXT(AU370,"0.#"),1)&lt;&gt;"."),TRUE,FALSE)</formula>
    </cfRule>
    <cfRule type="expression" dxfId="790" priority="46">
      <formula>IF(AND(AU370&gt;=0, RIGHT(TEXT(AU370,"0.#"),1)="."),TRUE,FALSE)</formula>
    </cfRule>
    <cfRule type="expression" dxfId="789" priority="47">
      <formula>IF(AND(AU370&lt;0, RIGHT(TEXT(AU370,"0.#"),1)&lt;&gt;"."),TRUE,FALSE)</formula>
    </cfRule>
    <cfRule type="expression" dxfId="788" priority="48">
      <formula>IF(AND(AU370&lt;0, RIGHT(TEXT(AU370,"0.#"),1)="."),TRUE,FALSE)</formula>
    </cfRule>
  </conditionalFormatting>
  <conditionalFormatting sqref="AK371">
    <cfRule type="expression" dxfId="787" priority="43">
      <formula>IF(RIGHT(TEXT(AK371,"0.#"),1)=".",FALSE,TRUE)</formula>
    </cfRule>
    <cfRule type="expression" dxfId="786" priority="44">
      <formula>IF(RIGHT(TEXT(AK371,"0.#"),1)=".",TRUE,FALSE)</formula>
    </cfRule>
  </conditionalFormatting>
  <conditionalFormatting sqref="AU371:AX371">
    <cfRule type="expression" dxfId="785" priority="39">
      <formula>IF(AND(AU371&gt;=0, RIGHT(TEXT(AU371,"0.#"),1)&lt;&gt;"."),TRUE,FALSE)</formula>
    </cfRule>
    <cfRule type="expression" dxfId="784" priority="40">
      <formula>IF(AND(AU371&gt;=0, RIGHT(TEXT(AU371,"0.#"),1)="."),TRUE,FALSE)</formula>
    </cfRule>
    <cfRule type="expression" dxfId="783" priority="41">
      <formula>IF(AND(AU371&lt;0, RIGHT(TEXT(AU371,"0.#"),1)&lt;&gt;"."),TRUE,FALSE)</formula>
    </cfRule>
    <cfRule type="expression" dxfId="782" priority="42">
      <formula>IF(AND(AU371&lt;0, RIGHT(TEXT(AU371,"0.#"),1)="."),TRUE,FALSE)</formula>
    </cfRule>
  </conditionalFormatting>
  <conditionalFormatting sqref="AK372">
    <cfRule type="expression" dxfId="781" priority="37">
      <formula>IF(RIGHT(TEXT(AK372,"0.#"),1)=".",FALSE,TRUE)</formula>
    </cfRule>
    <cfRule type="expression" dxfId="780" priority="38">
      <formula>IF(RIGHT(TEXT(AK372,"0.#"),1)=".",TRUE,FALSE)</formula>
    </cfRule>
  </conditionalFormatting>
  <conditionalFormatting sqref="AU372:AX372">
    <cfRule type="expression" dxfId="779" priority="33">
      <formula>IF(AND(AU372&gt;=0, RIGHT(TEXT(AU372,"0.#"),1)&lt;&gt;"."),TRUE,FALSE)</formula>
    </cfRule>
    <cfRule type="expression" dxfId="778" priority="34">
      <formula>IF(AND(AU372&gt;=0, RIGHT(TEXT(AU372,"0.#"),1)="."),TRUE,FALSE)</formula>
    </cfRule>
    <cfRule type="expression" dxfId="777" priority="35">
      <formula>IF(AND(AU372&lt;0, RIGHT(TEXT(AU372,"0.#"),1)&lt;&gt;"."),TRUE,FALSE)</formula>
    </cfRule>
    <cfRule type="expression" dxfId="776" priority="36">
      <formula>IF(AND(AU372&lt;0, RIGHT(TEXT(AU372,"0.#"),1)="."),TRUE,FALSE)</formula>
    </cfRule>
  </conditionalFormatting>
  <conditionalFormatting sqref="AK373">
    <cfRule type="expression" dxfId="775" priority="31">
      <formula>IF(RIGHT(TEXT(AK373,"0.#"),1)=".",FALSE,TRUE)</formula>
    </cfRule>
    <cfRule type="expression" dxfId="774" priority="32">
      <formula>IF(RIGHT(TEXT(AK373,"0.#"),1)=".",TRUE,FALSE)</formula>
    </cfRule>
  </conditionalFormatting>
  <conditionalFormatting sqref="AU373:AX373">
    <cfRule type="expression" dxfId="773" priority="27">
      <formula>IF(AND(AU373&gt;=0, RIGHT(TEXT(AU373,"0.#"),1)&lt;&gt;"."),TRUE,FALSE)</formula>
    </cfRule>
    <cfRule type="expression" dxfId="772" priority="28">
      <formula>IF(AND(AU373&gt;=0, RIGHT(TEXT(AU373,"0.#"),1)="."),TRUE,FALSE)</formula>
    </cfRule>
    <cfRule type="expression" dxfId="771" priority="29">
      <formula>IF(AND(AU373&lt;0, RIGHT(TEXT(AU373,"0.#"),1)&lt;&gt;"."),TRUE,FALSE)</formula>
    </cfRule>
    <cfRule type="expression" dxfId="770" priority="30">
      <formula>IF(AND(AU373&lt;0, RIGHT(TEXT(AU373,"0.#"),1)="."),TRUE,FALSE)</formula>
    </cfRule>
  </conditionalFormatting>
  <conditionalFormatting sqref="AK374">
    <cfRule type="expression" dxfId="769" priority="25">
      <formula>IF(RIGHT(TEXT(AK374,"0.#"),1)=".",FALSE,TRUE)</formula>
    </cfRule>
    <cfRule type="expression" dxfId="768" priority="26">
      <formula>IF(RIGHT(TEXT(AK374,"0.#"),1)=".",TRUE,FALSE)</formula>
    </cfRule>
  </conditionalFormatting>
  <conditionalFormatting sqref="AU374:AX374">
    <cfRule type="expression" dxfId="767" priority="21">
      <formula>IF(AND(AU374&gt;=0, RIGHT(TEXT(AU374,"0.#"),1)&lt;&gt;"."),TRUE,FALSE)</formula>
    </cfRule>
    <cfRule type="expression" dxfId="766" priority="22">
      <formula>IF(AND(AU374&gt;=0, RIGHT(TEXT(AU374,"0.#"),1)="."),TRUE,FALSE)</formula>
    </cfRule>
    <cfRule type="expression" dxfId="765" priority="23">
      <formula>IF(AND(AU374&lt;0, RIGHT(TEXT(AU374,"0.#"),1)&lt;&gt;"."),TRUE,FALSE)</formula>
    </cfRule>
    <cfRule type="expression" dxfId="764" priority="24">
      <formula>IF(AND(AU374&lt;0, RIGHT(TEXT(AU374,"0.#"),1)="."),TRUE,FALSE)</formula>
    </cfRule>
  </conditionalFormatting>
  <conditionalFormatting sqref="AK375">
    <cfRule type="expression" dxfId="763" priority="19">
      <formula>IF(RIGHT(TEXT(AK375,"0.#"),1)=".",FALSE,TRUE)</formula>
    </cfRule>
    <cfRule type="expression" dxfId="762" priority="20">
      <formula>IF(RIGHT(TEXT(AK375,"0.#"),1)=".",TRUE,FALSE)</formula>
    </cfRule>
  </conditionalFormatting>
  <conditionalFormatting sqref="AU375:AX375">
    <cfRule type="expression" dxfId="761" priority="15">
      <formula>IF(AND(AU375&gt;=0, RIGHT(TEXT(AU375,"0.#"),1)&lt;&gt;"."),TRUE,FALSE)</formula>
    </cfRule>
    <cfRule type="expression" dxfId="760" priority="16">
      <formula>IF(AND(AU375&gt;=0, RIGHT(TEXT(AU375,"0.#"),1)="."),TRUE,FALSE)</formula>
    </cfRule>
    <cfRule type="expression" dxfId="759" priority="17">
      <formula>IF(AND(AU375&lt;0, RIGHT(TEXT(AU375,"0.#"),1)&lt;&gt;"."),TRUE,FALSE)</formula>
    </cfRule>
    <cfRule type="expression" dxfId="758" priority="18">
      <formula>IF(AND(AU375&lt;0, RIGHT(TEXT(AU375,"0.#"),1)="."),TRUE,FALSE)</formula>
    </cfRule>
  </conditionalFormatting>
  <conditionalFormatting sqref="AK376">
    <cfRule type="expression" dxfId="757" priority="13">
      <formula>IF(RIGHT(TEXT(AK376,"0.#"),1)=".",FALSE,TRUE)</formula>
    </cfRule>
    <cfRule type="expression" dxfId="756" priority="14">
      <formula>IF(RIGHT(TEXT(AK376,"0.#"),1)=".",TRUE,FALSE)</formula>
    </cfRule>
  </conditionalFormatting>
  <conditionalFormatting sqref="AU376:AX376">
    <cfRule type="expression" dxfId="755" priority="9">
      <formula>IF(AND(AU376&gt;=0, RIGHT(TEXT(AU376,"0.#"),1)&lt;&gt;"."),TRUE,FALSE)</formula>
    </cfRule>
    <cfRule type="expression" dxfId="754" priority="10">
      <formula>IF(AND(AU376&gt;=0, RIGHT(TEXT(AU376,"0.#"),1)="."),TRUE,FALSE)</formula>
    </cfRule>
    <cfRule type="expression" dxfId="753" priority="11">
      <formula>IF(AND(AU376&lt;0, RIGHT(TEXT(AU376,"0.#"),1)&lt;&gt;"."),TRUE,FALSE)</formula>
    </cfRule>
    <cfRule type="expression" dxfId="752" priority="12">
      <formula>IF(AND(AU376&lt;0, RIGHT(TEXT(AU376,"0.#"),1)="."),TRUE,FALSE)</formula>
    </cfRule>
  </conditionalFormatting>
  <conditionalFormatting sqref="AK377">
    <cfRule type="expression" dxfId="751" priority="7">
      <formula>IF(RIGHT(TEXT(AK377,"0.#"),1)=".",FALSE,TRUE)</formula>
    </cfRule>
    <cfRule type="expression" dxfId="750" priority="8">
      <formula>IF(RIGHT(TEXT(AK377,"0.#"),1)=".",TRUE,FALSE)</formula>
    </cfRule>
  </conditionalFormatting>
  <conditionalFormatting sqref="AU377:AX377">
    <cfRule type="expression" dxfId="749" priority="3">
      <formula>IF(AND(AU377&gt;=0, RIGHT(TEXT(AU377,"0.#"),1)&lt;&gt;"."),TRUE,FALSE)</formula>
    </cfRule>
    <cfRule type="expression" dxfId="748" priority="4">
      <formula>IF(AND(AU377&gt;=0, RIGHT(TEXT(AU377,"0.#"),1)="."),TRUE,FALSE)</formula>
    </cfRule>
    <cfRule type="expression" dxfId="747" priority="5">
      <formula>IF(AND(AU377&lt;0, RIGHT(TEXT(AU377,"0.#"),1)&lt;&gt;"."),TRUE,FALSE)</formula>
    </cfRule>
    <cfRule type="expression" dxfId="746" priority="6">
      <formula>IF(AND(AU377&lt;0, RIGHT(TEXT(AU377,"0.#"),1)="."),TRUE,FALSE)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81" max="49" man="1"/>
    <brk id="104"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459</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1" t="s">
        <v>455</v>
      </c>
      <c r="AC51" s="702"/>
      <c r="AD51" s="70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6" t="s">
        <v>367</v>
      </c>
      <c r="H2" s="377"/>
      <c r="I2" s="377"/>
      <c r="J2" s="377"/>
      <c r="K2" s="377"/>
      <c r="L2" s="377"/>
      <c r="M2" s="377"/>
      <c r="N2" s="377"/>
      <c r="O2" s="377"/>
      <c r="P2" s="377"/>
      <c r="Q2" s="377"/>
      <c r="R2" s="377"/>
      <c r="S2" s="377"/>
      <c r="T2" s="377"/>
      <c r="U2" s="377"/>
      <c r="V2" s="377"/>
      <c r="W2" s="377"/>
      <c r="X2" s="377"/>
      <c r="Y2" s="377"/>
      <c r="Z2" s="377"/>
      <c r="AA2" s="377"/>
      <c r="AB2" s="378"/>
      <c r="AC2" s="376" t="s">
        <v>452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5"/>
      <c r="B3" s="716"/>
      <c r="C3" s="716"/>
      <c r="D3" s="716"/>
      <c r="E3" s="716"/>
      <c r="F3" s="71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15"/>
      <c r="B4" s="716"/>
      <c r="C4" s="716"/>
      <c r="D4" s="716"/>
      <c r="E4" s="716"/>
      <c r="F4" s="717"/>
      <c r="G4" s="399"/>
      <c r="H4" s="400"/>
      <c r="I4" s="400"/>
      <c r="J4" s="400"/>
      <c r="K4" s="401"/>
      <c r="L4" s="483"/>
      <c r="M4" s="484"/>
      <c r="N4" s="484"/>
      <c r="O4" s="484"/>
      <c r="P4" s="484"/>
      <c r="Q4" s="484"/>
      <c r="R4" s="484"/>
      <c r="S4" s="484"/>
      <c r="T4" s="484"/>
      <c r="U4" s="484"/>
      <c r="V4" s="484"/>
      <c r="W4" s="484"/>
      <c r="X4" s="485"/>
      <c r="Y4" s="396"/>
      <c r="Z4" s="397"/>
      <c r="AA4" s="397"/>
      <c r="AB4" s="398"/>
      <c r="AC4" s="399"/>
      <c r="AD4" s="400"/>
      <c r="AE4" s="400"/>
      <c r="AF4" s="400"/>
      <c r="AG4" s="401"/>
      <c r="AH4" s="483"/>
      <c r="AI4" s="484"/>
      <c r="AJ4" s="484"/>
      <c r="AK4" s="484"/>
      <c r="AL4" s="484"/>
      <c r="AM4" s="484"/>
      <c r="AN4" s="484"/>
      <c r="AO4" s="484"/>
      <c r="AP4" s="484"/>
      <c r="AQ4" s="484"/>
      <c r="AR4" s="484"/>
      <c r="AS4" s="484"/>
      <c r="AT4" s="485"/>
      <c r="AU4" s="396"/>
      <c r="AV4" s="397"/>
      <c r="AW4" s="397"/>
      <c r="AX4" s="575"/>
    </row>
    <row r="5" spans="1:50" ht="24.75" customHeight="1" x14ac:dyDescent="0.15">
      <c r="A5" s="715"/>
      <c r="B5" s="716"/>
      <c r="C5" s="716"/>
      <c r="D5" s="716"/>
      <c r="E5" s="716"/>
      <c r="F5" s="71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4"/>
    </row>
    <row r="6" spans="1:50" ht="24.75" customHeight="1" x14ac:dyDescent="0.15">
      <c r="A6" s="715"/>
      <c r="B6" s="716"/>
      <c r="C6" s="716"/>
      <c r="D6" s="716"/>
      <c r="E6" s="716"/>
      <c r="F6" s="71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4"/>
    </row>
    <row r="7" spans="1:50" ht="24.75" customHeight="1" x14ac:dyDescent="0.15">
      <c r="A7" s="715"/>
      <c r="B7" s="716"/>
      <c r="C7" s="716"/>
      <c r="D7" s="716"/>
      <c r="E7" s="716"/>
      <c r="F7" s="71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4"/>
    </row>
    <row r="8" spans="1:50" ht="24.75" customHeight="1" x14ac:dyDescent="0.15">
      <c r="A8" s="715"/>
      <c r="B8" s="716"/>
      <c r="C8" s="716"/>
      <c r="D8" s="716"/>
      <c r="E8" s="716"/>
      <c r="F8" s="71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4"/>
    </row>
    <row r="9" spans="1:50" ht="24.75" customHeight="1" x14ac:dyDescent="0.15">
      <c r="A9" s="715"/>
      <c r="B9" s="716"/>
      <c r="C9" s="716"/>
      <c r="D9" s="716"/>
      <c r="E9" s="716"/>
      <c r="F9" s="71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4"/>
    </row>
    <row r="10" spans="1:50" ht="24.75" customHeight="1" x14ac:dyDescent="0.15">
      <c r="A10" s="715"/>
      <c r="B10" s="716"/>
      <c r="C10" s="716"/>
      <c r="D10" s="716"/>
      <c r="E10" s="716"/>
      <c r="F10" s="71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4"/>
    </row>
    <row r="11" spans="1:50" ht="24.75" customHeight="1" x14ac:dyDescent="0.15">
      <c r="A11" s="715"/>
      <c r="B11" s="716"/>
      <c r="C11" s="716"/>
      <c r="D11" s="716"/>
      <c r="E11" s="716"/>
      <c r="F11" s="71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4"/>
    </row>
    <row r="12" spans="1:50" ht="24.75" customHeight="1" x14ac:dyDescent="0.15">
      <c r="A12" s="715"/>
      <c r="B12" s="716"/>
      <c r="C12" s="716"/>
      <c r="D12" s="716"/>
      <c r="E12" s="716"/>
      <c r="F12" s="71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4"/>
    </row>
    <row r="13" spans="1:50" ht="24.75" customHeight="1" x14ac:dyDescent="0.15">
      <c r="A13" s="715"/>
      <c r="B13" s="716"/>
      <c r="C13" s="716"/>
      <c r="D13" s="716"/>
      <c r="E13" s="716"/>
      <c r="F13" s="71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4"/>
    </row>
    <row r="14" spans="1:50" ht="24.75" customHeight="1" thickBot="1" x14ac:dyDescent="0.2">
      <c r="A14" s="715"/>
      <c r="B14" s="716"/>
      <c r="C14" s="716"/>
      <c r="D14" s="716"/>
      <c r="E14" s="716"/>
      <c r="F14" s="717"/>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15"/>
      <c r="B15" s="716"/>
      <c r="C15" s="716"/>
      <c r="D15" s="716"/>
      <c r="E15" s="716"/>
      <c r="F15" s="717"/>
      <c r="G15" s="376" t="s">
        <v>368</v>
      </c>
      <c r="H15" s="377"/>
      <c r="I15" s="377"/>
      <c r="J15" s="377"/>
      <c r="K15" s="377"/>
      <c r="L15" s="377"/>
      <c r="M15" s="377"/>
      <c r="N15" s="377"/>
      <c r="O15" s="377"/>
      <c r="P15" s="377"/>
      <c r="Q15" s="377"/>
      <c r="R15" s="377"/>
      <c r="S15" s="377"/>
      <c r="T15" s="377"/>
      <c r="U15" s="377"/>
      <c r="V15" s="377"/>
      <c r="W15" s="377"/>
      <c r="X15" s="377"/>
      <c r="Y15" s="377"/>
      <c r="Z15" s="377"/>
      <c r="AA15" s="377"/>
      <c r="AB15" s="378"/>
      <c r="AC15" s="376" t="s">
        <v>369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5"/>
      <c r="B16" s="716"/>
      <c r="C16" s="716"/>
      <c r="D16" s="716"/>
      <c r="E16" s="716"/>
      <c r="F16" s="71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15"/>
      <c r="B17" s="716"/>
      <c r="C17" s="716"/>
      <c r="D17" s="716"/>
      <c r="E17" s="716"/>
      <c r="F17" s="717"/>
      <c r="G17" s="399"/>
      <c r="H17" s="400"/>
      <c r="I17" s="400"/>
      <c r="J17" s="400"/>
      <c r="K17" s="401"/>
      <c r="L17" s="483"/>
      <c r="M17" s="484"/>
      <c r="N17" s="484"/>
      <c r="O17" s="484"/>
      <c r="P17" s="484"/>
      <c r="Q17" s="484"/>
      <c r="R17" s="484"/>
      <c r="S17" s="484"/>
      <c r="T17" s="484"/>
      <c r="U17" s="484"/>
      <c r="V17" s="484"/>
      <c r="W17" s="484"/>
      <c r="X17" s="485"/>
      <c r="Y17" s="396"/>
      <c r="Z17" s="397"/>
      <c r="AA17" s="397"/>
      <c r="AB17" s="398"/>
      <c r="AC17" s="399"/>
      <c r="AD17" s="400"/>
      <c r="AE17" s="400"/>
      <c r="AF17" s="400"/>
      <c r="AG17" s="401"/>
      <c r="AH17" s="483"/>
      <c r="AI17" s="484"/>
      <c r="AJ17" s="484"/>
      <c r="AK17" s="484"/>
      <c r="AL17" s="484"/>
      <c r="AM17" s="484"/>
      <c r="AN17" s="484"/>
      <c r="AO17" s="484"/>
      <c r="AP17" s="484"/>
      <c r="AQ17" s="484"/>
      <c r="AR17" s="484"/>
      <c r="AS17" s="484"/>
      <c r="AT17" s="485"/>
      <c r="AU17" s="396"/>
      <c r="AV17" s="397"/>
      <c r="AW17" s="397"/>
      <c r="AX17" s="575"/>
    </row>
    <row r="18" spans="1:50" ht="24.75" customHeight="1" x14ac:dyDescent="0.15">
      <c r="A18" s="715"/>
      <c r="B18" s="716"/>
      <c r="C18" s="716"/>
      <c r="D18" s="716"/>
      <c r="E18" s="716"/>
      <c r="F18" s="71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4"/>
    </row>
    <row r="19" spans="1:50" ht="24.75" customHeight="1" x14ac:dyDescent="0.15">
      <c r="A19" s="715"/>
      <c r="B19" s="716"/>
      <c r="C19" s="716"/>
      <c r="D19" s="716"/>
      <c r="E19" s="716"/>
      <c r="F19" s="71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4"/>
    </row>
    <row r="20" spans="1:50" ht="24.75" customHeight="1" x14ac:dyDescent="0.15">
      <c r="A20" s="715"/>
      <c r="B20" s="716"/>
      <c r="C20" s="716"/>
      <c r="D20" s="716"/>
      <c r="E20" s="716"/>
      <c r="F20" s="71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4"/>
    </row>
    <row r="21" spans="1:50" ht="24.75" customHeight="1" x14ac:dyDescent="0.15">
      <c r="A21" s="715"/>
      <c r="B21" s="716"/>
      <c r="C21" s="716"/>
      <c r="D21" s="716"/>
      <c r="E21" s="716"/>
      <c r="F21" s="71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4"/>
    </row>
    <row r="22" spans="1:50" ht="24.75" customHeight="1" x14ac:dyDescent="0.15">
      <c r="A22" s="715"/>
      <c r="B22" s="716"/>
      <c r="C22" s="716"/>
      <c r="D22" s="716"/>
      <c r="E22" s="716"/>
      <c r="F22" s="71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4"/>
    </row>
    <row r="23" spans="1:50" ht="24.75" customHeight="1" x14ac:dyDescent="0.15">
      <c r="A23" s="715"/>
      <c r="B23" s="716"/>
      <c r="C23" s="716"/>
      <c r="D23" s="716"/>
      <c r="E23" s="716"/>
      <c r="F23" s="71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4"/>
    </row>
    <row r="24" spans="1:50" ht="24.75" customHeight="1" x14ac:dyDescent="0.15">
      <c r="A24" s="715"/>
      <c r="B24" s="716"/>
      <c r="C24" s="716"/>
      <c r="D24" s="716"/>
      <c r="E24" s="716"/>
      <c r="F24" s="71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4"/>
    </row>
    <row r="25" spans="1:50" ht="24.75" customHeight="1" x14ac:dyDescent="0.15">
      <c r="A25" s="715"/>
      <c r="B25" s="716"/>
      <c r="C25" s="716"/>
      <c r="D25" s="716"/>
      <c r="E25" s="716"/>
      <c r="F25" s="71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4"/>
    </row>
    <row r="26" spans="1:50" ht="24.75" customHeight="1" x14ac:dyDescent="0.15">
      <c r="A26" s="715"/>
      <c r="B26" s="716"/>
      <c r="C26" s="716"/>
      <c r="D26" s="716"/>
      <c r="E26" s="716"/>
      <c r="F26" s="71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4"/>
    </row>
    <row r="27" spans="1:50" ht="24.75" customHeight="1" thickBot="1" x14ac:dyDescent="0.2">
      <c r="A27" s="715"/>
      <c r="B27" s="716"/>
      <c r="C27" s="716"/>
      <c r="D27" s="716"/>
      <c r="E27" s="716"/>
      <c r="F27" s="717"/>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15"/>
      <c r="B28" s="716"/>
      <c r="C28" s="716"/>
      <c r="D28" s="716"/>
      <c r="E28" s="716"/>
      <c r="F28" s="717"/>
      <c r="G28" s="376" t="s">
        <v>370</v>
      </c>
      <c r="H28" s="377"/>
      <c r="I28" s="377"/>
      <c r="J28" s="377"/>
      <c r="K28" s="377"/>
      <c r="L28" s="377"/>
      <c r="M28" s="377"/>
      <c r="N28" s="377"/>
      <c r="O28" s="377"/>
      <c r="P28" s="377"/>
      <c r="Q28" s="377"/>
      <c r="R28" s="377"/>
      <c r="S28" s="377"/>
      <c r="T28" s="377"/>
      <c r="U28" s="377"/>
      <c r="V28" s="377"/>
      <c r="W28" s="377"/>
      <c r="X28" s="377"/>
      <c r="Y28" s="377"/>
      <c r="Z28" s="377"/>
      <c r="AA28" s="377"/>
      <c r="AB28" s="378"/>
      <c r="AC28" s="376" t="s">
        <v>371</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5"/>
      <c r="B29" s="716"/>
      <c r="C29" s="716"/>
      <c r="D29" s="716"/>
      <c r="E29" s="716"/>
      <c r="F29" s="71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15"/>
      <c r="B30" s="716"/>
      <c r="C30" s="716"/>
      <c r="D30" s="716"/>
      <c r="E30" s="716"/>
      <c r="F30" s="717"/>
      <c r="G30" s="399"/>
      <c r="H30" s="400"/>
      <c r="I30" s="400"/>
      <c r="J30" s="400"/>
      <c r="K30" s="401"/>
      <c r="L30" s="483"/>
      <c r="M30" s="484"/>
      <c r="N30" s="484"/>
      <c r="O30" s="484"/>
      <c r="P30" s="484"/>
      <c r="Q30" s="484"/>
      <c r="R30" s="484"/>
      <c r="S30" s="484"/>
      <c r="T30" s="484"/>
      <c r="U30" s="484"/>
      <c r="V30" s="484"/>
      <c r="W30" s="484"/>
      <c r="X30" s="485"/>
      <c r="Y30" s="396"/>
      <c r="Z30" s="397"/>
      <c r="AA30" s="397"/>
      <c r="AB30" s="398"/>
      <c r="AC30" s="399"/>
      <c r="AD30" s="400"/>
      <c r="AE30" s="400"/>
      <c r="AF30" s="400"/>
      <c r="AG30" s="401"/>
      <c r="AH30" s="483"/>
      <c r="AI30" s="484"/>
      <c r="AJ30" s="484"/>
      <c r="AK30" s="484"/>
      <c r="AL30" s="484"/>
      <c r="AM30" s="484"/>
      <c r="AN30" s="484"/>
      <c r="AO30" s="484"/>
      <c r="AP30" s="484"/>
      <c r="AQ30" s="484"/>
      <c r="AR30" s="484"/>
      <c r="AS30" s="484"/>
      <c r="AT30" s="485"/>
      <c r="AU30" s="396"/>
      <c r="AV30" s="397"/>
      <c r="AW30" s="397"/>
      <c r="AX30" s="575"/>
    </row>
    <row r="31" spans="1:50" ht="24.75" customHeight="1" x14ac:dyDescent="0.15">
      <c r="A31" s="715"/>
      <c r="B31" s="716"/>
      <c r="C31" s="716"/>
      <c r="D31" s="716"/>
      <c r="E31" s="716"/>
      <c r="F31" s="71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4"/>
    </row>
    <row r="32" spans="1:50" ht="24.75" customHeight="1" x14ac:dyDescent="0.15">
      <c r="A32" s="715"/>
      <c r="B32" s="716"/>
      <c r="C32" s="716"/>
      <c r="D32" s="716"/>
      <c r="E32" s="716"/>
      <c r="F32" s="71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4"/>
    </row>
    <row r="33" spans="1:50" ht="24.75" customHeight="1" x14ac:dyDescent="0.15">
      <c r="A33" s="715"/>
      <c r="B33" s="716"/>
      <c r="C33" s="716"/>
      <c r="D33" s="716"/>
      <c r="E33" s="716"/>
      <c r="F33" s="71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4"/>
    </row>
    <row r="34" spans="1:50" ht="24.75" customHeight="1" x14ac:dyDescent="0.15">
      <c r="A34" s="715"/>
      <c r="B34" s="716"/>
      <c r="C34" s="716"/>
      <c r="D34" s="716"/>
      <c r="E34" s="716"/>
      <c r="F34" s="71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4"/>
    </row>
    <row r="35" spans="1:50" ht="24.75" customHeight="1" x14ac:dyDescent="0.15">
      <c r="A35" s="715"/>
      <c r="B35" s="716"/>
      <c r="C35" s="716"/>
      <c r="D35" s="716"/>
      <c r="E35" s="716"/>
      <c r="F35" s="71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4"/>
    </row>
    <row r="36" spans="1:50" ht="24.75" customHeight="1" x14ac:dyDescent="0.15">
      <c r="A36" s="715"/>
      <c r="B36" s="716"/>
      <c r="C36" s="716"/>
      <c r="D36" s="716"/>
      <c r="E36" s="716"/>
      <c r="F36" s="71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4"/>
    </row>
    <row r="37" spans="1:50" ht="24.75" customHeight="1" x14ac:dyDescent="0.15">
      <c r="A37" s="715"/>
      <c r="B37" s="716"/>
      <c r="C37" s="716"/>
      <c r="D37" s="716"/>
      <c r="E37" s="716"/>
      <c r="F37" s="71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4"/>
    </row>
    <row r="38" spans="1:50" ht="24.75" customHeight="1" x14ac:dyDescent="0.15">
      <c r="A38" s="715"/>
      <c r="B38" s="716"/>
      <c r="C38" s="716"/>
      <c r="D38" s="716"/>
      <c r="E38" s="716"/>
      <c r="F38" s="71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4"/>
    </row>
    <row r="39" spans="1:50" ht="24.75" customHeight="1" x14ac:dyDescent="0.15">
      <c r="A39" s="715"/>
      <c r="B39" s="716"/>
      <c r="C39" s="716"/>
      <c r="D39" s="716"/>
      <c r="E39" s="716"/>
      <c r="F39" s="71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4"/>
    </row>
    <row r="40" spans="1:50" ht="24.75" customHeight="1" thickBot="1" x14ac:dyDescent="0.2">
      <c r="A40" s="715"/>
      <c r="B40" s="716"/>
      <c r="C40" s="716"/>
      <c r="D40" s="716"/>
      <c r="E40" s="716"/>
      <c r="F40" s="717"/>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15"/>
      <c r="B41" s="716"/>
      <c r="C41" s="716"/>
      <c r="D41" s="716"/>
      <c r="E41" s="716"/>
      <c r="F41" s="717"/>
      <c r="G41" s="376" t="s">
        <v>372</v>
      </c>
      <c r="H41" s="377"/>
      <c r="I41" s="377"/>
      <c r="J41" s="377"/>
      <c r="K41" s="377"/>
      <c r="L41" s="377"/>
      <c r="M41" s="377"/>
      <c r="N41" s="377"/>
      <c r="O41" s="377"/>
      <c r="P41" s="377"/>
      <c r="Q41" s="377"/>
      <c r="R41" s="377"/>
      <c r="S41" s="377"/>
      <c r="T41" s="377"/>
      <c r="U41" s="377"/>
      <c r="V41" s="377"/>
      <c r="W41" s="377"/>
      <c r="X41" s="377"/>
      <c r="Y41" s="377"/>
      <c r="Z41" s="377"/>
      <c r="AA41" s="377"/>
      <c r="AB41" s="378"/>
      <c r="AC41" s="376" t="s">
        <v>373</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5"/>
      <c r="B42" s="716"/>
      <c r="C42" s="716"/>
      <c r="D42" s="716"/>
      <c r="E42" s="716"/>
      <c r="F42" s="71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15"/>
      <c r="B43" s="716"/>
      <c r="C43" s="716"/>
      <c r="D43" s="716"/>
      <c r="E43" s="716"/>
      <c r="F43" s="717"/>
      <c r="G43" s="399"/>
      <c r="H43" s="400"/>
      <c r="I43" s="400"/>
      <c r="J43" s="400"/>
      <c r="K43" s="401"/>
      <c r="L43" s="483"/>
      <c r="M43" s="484"/>
      <c r="N43" s="484"/>
      <c r="O43" s="484"/>
      <c r="P43" s="484"/>
      <c r="Q43" s="484"/>
      <c r="R43" s="484"/>
      <c r="S43" s="484"/>
      <c r="T43" s="484"/>
      <c r="U43" s="484"/>
      <c r="V43" s="484"/>
      <c r="W43" s="484"/>
      <c r="X43" s="485"/>
      <c r="Y43" s="396"/>
      <c r="Z43" s="397"/>
      <c r="AA43" s="397"/>
      <c r="AB43" s="398"/>
      <c r="AC43" s="399"/>
      <c r="AD43" s="400"/>
      <c r="AE43" s="400"/>
      <c r="AF43" s="400"/>
      <c r="AG43" s="401"/>
      <c r="AH43" s="483"/>
      <c r="AI43" s="484"/>
      <c r="AJ43" s="484"/>
      <c r="AK43" s="484"/>
      <c r="AL43" s="484"/>
      <c r="AM43" s="484"/>
      <c r="AN43" s="484"/>
      <c r="AO43" s="484"/>
      <c r="AP43" s="484"/>
      <c r="AQ43" s="484"/>
      <c r="AR43" s="484"/>
      <c r="AS43" s="484"/>
      <c r="AT43" s="485"/>
      <c r="AU43" s="396"/>
      <c r="AV43" s="397"/>
      <c r="AW43" s="397"/>
      <c r="AX43" s="575"/>
    </row>
    <row r="44" spans="1:50" ht="24.75" customHeight="1" x14ac:dyDescent="0.15">
      <c r="A44" s="715"/>
      <c r="B44" s="716"/>
      <c r="C44" s="716"/>
      <c r="D44" s="716"/>
      <c r="E44" s="716"/>
      <c r="F44" s="71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4"/>
    </row>
    <row r="45" spans="1:50" ht="24.75" customHeight="1" x14ac:dyDescent="0.15">
      <c r="A45" s="715"/>
      <c r="B45" s="716"/>
      <c r="C45" s="716"/>
      <c r="D45" s="716"/>
      <c r="E45" s="716"/>
      <c r="F45" s="71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4"/>
    </row>
    <row r="46" spans="1:50" ht="24.75" customHeight="1" x14ac:dyDescent="0.15">
      <c r="A46" s="715"/>
      <c r="B46" s="716"/>
      <c r="C46" s="716"/>
      <c r="D46" s="716"/>
      <c r="E46" s="716"/>
      <c r="F46" s="71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4"/>
    </row>
    <row r="47" spans="1:50" ht="24.75" customHeight="1" x14ac:dyDescent="0.15">
      <c r="A47" s="715"/>
      <c r="B47" s="716"/>
      <c r="C47" s="716"/>
      <c r="D47" s="716"/>
      <c r="E47" s="716"/>
      <c r="F47" s="71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4"/>
    </row>
    <row r="48" spans="1:50" ht="24.75" customHeight="1" x14ac:dyDescent="0.15">
      <c r="A48" s="715"/>
      <c r="B48" s="716"/>
      <c r="C48" s="716"/>
      <c r="D48" s="716"/>
      <c r="E48" s="716"/>
      <c r="F48" s="71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4"/>
    </row>
    <row r="49" spans="1:50" ht="24.75" customHeight="1" x14ac:dyDescent="0.15">
      <c r="A49" s="715"/>
      <c r="B49" s="716"/>
      <c r="C49" s="716"/>
      <c r="D49" s="716"/>
      <c r="E49" s="716"/>
      <c r="F49" s="71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4"/>
    </row>
    <row r="50" spans="1:50" ht="24.75" customHeight="1" x14ac:dyDescent="0.15">
      <c r="A50" s="715"/>
      <c r="B50" s="716"/>
      <c r="C50" s="716"/>
      <c r="D50" s="716"/>
      <c r="E50" s="716"/>
      <c r="F50" s="71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4"/>
    </row>
    <row r="51" spans="1:50" ht="24.75" customHeight="1" x14ac:dyDescent="0.15">
      <c r="A51" s="715"/>
      <c r="B51" s="716"/>
      <c r="C51" s="716"/>
      <c r="D51" s="716"/>
      <c r="E51" s="716"/>
      <c r="F51" s="71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4"/>
    </row>
    <row r="52" spans="1:50" ht="24.75" customHeight="1" x14ac:dyDescent="0.15">
      <c r="A52" s="715"/>
      <c r="B52" s="716"/>
      <c r="C52" s="716"/>
      <c r="D52" s="716"/>
      <c r="E52" s="716"/>
      <c r="F52" s="71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4"/>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6" t="s">
        <v>374</v>
      </c>
      <c r="H55" s="377"/>
      <c r="I55" s="377"/>
      <c r="J55" s="377"/>
      <c r="K55" s="377"/>
      <c r="L55" s="377"/>
      <c r="M55" s="377"/>
      <c r="N55" s="377"/>
      <c r="O55" s="377"/>
      <c r="P55" s="377"/>
      <c r="Q55" s="377"/>
      <c r="R55" s="377"/>
      <c r="S55" s="377"/>
      <c r="T55" s="377"/>
      <c r="U55" s="377"/>
      <c r="V55" s="377"/>
      <c r="W55" s="377"/>
      <c r="X55" s="377"/>
      <c r="Y55" s="377"/>
      <c r="Z55" s="377"/>
      <c r="AA55" s="377"/>
      <c r="AB55" s="378"/>
      <c r="AC55" s="376" t="s">
        <v>375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5"/>
      <c r="B56" s="716"/>
      <c r="C56" s="716"/>
      <c r="D56" s="716"/>
      <c r="E56" s="716"/>
      <c r="F56" s="71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15"/>
      <c r="B57" s="716"/>
      <c r="C57" s="716"/>
      <c r="D57" s="716"/>
      <c r="E57" s="716"/>
      <c r="F57" s="717"/>
      <c r="G57" s="399"/>
      <c r="H57" s="400"/>
      <c r="I57" s="400"/>
      <c r="J57" s="400"/>
      <c r="K57" s="401"/>
      <c r="L57" s="483"/>
      <c r="M57" s="484"/>
      <c r="N57" s="484"/>
      <c r="O57" s="484"/>
      <c r="P57" s="484"/>
      <c r="Q57" s="484"/>
      <c r="R57" s="484"/>
      <c r="S57" s="484"/>
      <c r="T57" s="484"/>
      <c r="U57" s="484"/>
      <c r="V57" s="484"/>
      <c r="W57" s="484"/>
      <c r="X57" s="485"/>
      <c r="Y57" s="396"/>
      <c r="Z57" s="397"/>
      <c r="AA57" s="397"/>
      <c r="AB57" s="398"/>
      <c r="AC57" s="399"/>
      <c r="AD57" s="400"/>
      <c r="AE57" s="400"/>
      <c r="AF57" s="400"/>
      <c r="AG57" s="401"/>
      <c r="AH57" s="483"/>
      <c r="AI57" s="484"/>
      <c r="AJ57" s="484"/>
      <c r="AK57" s="484"/>
      <c r="AL57" s="484"/>
      <c r="AM57" s="484"/>
      <c r="AN57" s="484"/>
      <c r="AO57" s="484"/>
      <c r="AP57" s="484"/>
      <c r="AQ57" s="484"/>
      <c r="AR57" s="484"/>
      <c r="AS57" s="484"/>
      <c r="AT57" s="485"/>
      <c r="AU57" s="396"/>
      <c r="AV57" s="397"/>
      <c r="AW57" s="397"/>
      <c r="AX57" s="575"/>
    </row>
    <row r="58" spans="1:50" ht="24.75" customHeight="1" x14ac:dyDescent="0.15">
      <c r="A58" s="715"/>
      <c r="B58" s="716"/>
      <c r="C58" s="716"/>
      <c r="D58" s="716"/>
      <c r="E58" s="716"/>
      <c r="F58" s="71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4"/>
    </row>
    <row r="59" spans="1:50" ht="24.75" customHeight="1" x14ac:dyDescent="0.15">
      <c r="A59" s="715"/>
      <c r="B59" s="716"/>
      <c r="C59" s="716"/>
      <c r="D59" s="716"/>
      <c r="E59" s="716"/>
      <c r="F59" s="71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4"/>
    </row>
    <row r="60" spans="1:50" ht="24.75" customHeight="1" x14ac:dyDescent="0.15">
      <c r="A60" s="715"/>
      <c r="B60" s="716"/>
      <c r="C60" s="716"/>
      <c r="D60" s="716"/>
      <c r="E60" s="716"/>
      <c r="F60" s="71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4"/>
    </row>
    <row r="61" spans="1:50" ht="24.75" customHeight="1" x14ac:dyDescent="0.15">
      <c r="A61" s="715"/>
      <c r="B61" s="716"/>
      <c r="C61" s="716"/>
      <c r="D61" s="716"/>
      <c r="E61" s="716"/>
      <c r="F61" s="71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4"/>
    </row>
    <row r="62" spans="1:50" ht="24.75" customHeight="1" x14ac:dyDescent="0.15">
      <c r="A62" s="715"/>
      <c r="B62" s="716"/>
      <c r="C62" s="716"/>
      <c r="D62" s="716"/>
      <c r="E62" s="716"/>
      <c r="F62" s="71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4"/>
    </row>
    <row r="63" spans="1:50" ht="24.75" customHeight="1" x14ac:dyDescent="0.15">
      <c r="A63" s="715"/>
      <c r="B63" s="716"/>
      <c r="C63" s="716"/>
      <c r="D63" s="716"/>
      <c r="E63" s="716"/>
      <c r="F63" s="71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4"/>
    </row>
    <row r="64" spans="1:50" ht="24.75" customHeight="1" x14ac:dyDescent="0.15">
      <c r="A64" s="715"/>
      <c r="B64" s="716"/>
      <c r="C64" s="716"/>
      <c r="D64" s="716"/>
      <c r="E64" s="716"/>
      <c r="F64" s="71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4"/>
    </row>
    <row r="65" spans="1:50" ht="24.75" customHeight="1" x14ac:dyDescent="0.15">
      <c r="A65" s="715"/>
      <c r="B65" s="716"/>
      <c r="C65" s="716"/>
      <c r="D65" s="716"/>
      <c r="E65" s="716"/>
      <c r="F65" s="71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4"/>
    </row>
    <row r="66" spans="1:50" ht="24.75" customHeight="1" x14ac:dyDescent="0.15">
      <c r="A66" s="715"/>
      <c r="B66" s="716"/>
      <c r="C66" s="716"/>
      <c r="D66" s="716"/>
      <c r="E66" s="716"/>
      <c r="F66" s="71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4"/>
    </row>
    <row r="67" spans="1:50" ht="24.75" customHeight="1" thickBot="1" x14ac:dyDescent="0.2">
      <c r="A67" s="715"/>
      <c r="B67" s="716"/>
      <c r="C67" s="716"/>
      <c r="D67" s="716"/>
      <c r="E67" s="716"/>
      <c r="F67" s="717"/>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15"/>
      <c r="B68" s="716"/>
      <c r="C68" s="716"/>
      <c r="D68" s="716"/>
      <c r="E68" s="716"/>
      <c r="F68" s="717"/>
      <c r="G68" s="376" t="s">
        <v>376</v>
      </c>
      <c r="H68" s="377"/>
      <c r="I68" s="377"/>
      <c r="J68" s="377"/>
      <c r="K68" s="377"/>
      <c r="L68" s="377"/>
      <c r="M68" s="377"/>
      <c r="N68" s="377"/>
      <c r="O68" s="377"/>
      <c r="P68" s="377"/>
      <c r="Q68" s="377"/>
      <c r="R68" s="377"/>
      <c r="S68" s="377"/>
      <c r="T68" s="377"/>
      <c r="U68" s="377"/>
      <c r="V68" s="377"/>
      <c r="W68" s="377"/>
      <c r="X68" s="377"/>
      <c r="Y68" s="377"/>
      <c r="Z68" s="377"/>
      <c r="AA68" s="377"/>
      <c r="AB68" s="378"/>
      <c r="AC68" s="376" t="s">
        <v>377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5"/>
      <c r="B69" s="716"/>
      <c r="C69" s="716"/>
      <c r="D69" s="716"/>
      <c r="E69" s="716"/>
      <c r="F69" s="71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15"/>
      <c r="B70" s="716"/>
      <c r="C70" s="716"/>
      <c r="D70" s="716"/>
      <c r="E70" s="716"/>
      <c r="F70" s="717"/>
      <c r="G70" s="399"/>
      <c r="H70" s="400"/>
      <c r="I70" s="400"/>
      <c r="J70" s="400"/>
      <c r="K70" s="401"/>
      <c r="L70" s="483"/>
      <c r="M70" s="484"/>
      <c r="N70" s="484"/>
      <c r="O70" s="484"/>
      <c r="P70" s="484"/>
      <c r="Q70" s="484"/>
      <c r="R70" s="484"/>
      <c r="S70" s="484"/>
      <c r="T70" s="484"/>
      <c r="U70" s="484"/>
      <c r="V70" s="484"/>
      <c r="W70" s="484"/>
      <c r="X70" s="485"/>
      <c r="Y70" s="396"/>
      <c r="Z70" s="397"/>
      <c r="AA70" s="397"/>
      <c r="AB70" s="398"/>
      <c r="AC70" s="399"/>
      <c r="AD70" s="400"/>
      <c r="AE70" s="400"/>
      <c r="AF70" s="400"/>
      <c r="AG70" s="401"/>
      <c r="AH70" s="483"/>
      <c r="AI70" s="484"/>
      <c r="AJ70" s="484"/>
      <c r="AK70" s="484"/>
      <c r="AL70" s="484"/>
      <c r="AM70" s="484"/>
      <c r="AN70" s="484"/>
      <c r="AO70" s="484"/>
      <c r="AP70" s="484"/>
      <c r="AQ70" s="484"/>
      <c r="AR70" s="484"/>
      <c r="AS70" s="484"/>
      <c r="AT70" s="485"/>
      <c r="AU70" s="396"/>
      <c r="AV70" s="397"/>
      <c r="AW70" s="397"/>
      <c r="AX70" s="575"/>
    </row>
    <row r="71" spans="1:50" ht="24.75" customHeight="1" x14ac:dyDescent="0.15">
      <c r="A71" s="715"/>
      <c r="B71" s="716"/>
      <c r="C71" s="716"/>
      <c r="D71" s="716"/>
      <c r="E71" s="716"/>
      <c r="F71" s="71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4"/>
    </row>
    <row r="72" spans="1:50" ht="24.75" customHeight="1" x14ac:dyDescent="0.15">
      <c r="A72" s="715"/>
      <c r="B72" s="716"/>
      <c r="C72" s="716"/>
      <c r="D72" s="716"/>
      <c r="E72" s="716"/>
      <c r="F72" s="71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4"/>
    </row>
    <row r="73" spans="1:50" ht="24.75" customHeight="1" x14ac:dyDescent="0.15">
      <c r="A73" s="715"/>
      <c r="B73" s="716"/>
      <c r="C73" s="716"/>
      <c r="D73" s="716"/>
      <c r="E73" s="716"/>
      <c r="F73" s="71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4"/>
    </row>
    <row r="74" spans="1:50" ht="24.75" customHeight="1" x14ac:dyDescent="0.15">
      <c r="A74" s="715"/>
      <c r="B74" s="716"/>
      <c r="C74" s="716"/>
      <c r="D74" s="716"/>
      <c r="E74" s="716"/>
      <c r="F74" s="71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4"/>
    </row>
    <row r="75" spans="1:50" ht="24.75" customHeight="1" x14ac:dyDescent="0.15">
      <c r="A75" s="715"/>
      <c r="B75" s="716"/>
      <c r="C75" s="716"/>
      <c r="D75" s="716"/>
      <c r="E75" s="716"/>
      <c r="F75" s="71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4"/>
    </row>
    <row r="76" spans="1:50" ht="24.75" customHeight="1" x14ac:dyDescent="0.15">
      <c r="A76" s="715"/>
      <c r="B76" s="716"/>
      <c r="C76" s="716"/>
      <c r="D76" s="716"/>
      <c r="E76" s="716"/>
      <c r="F76" s="71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4"/>
    </row>
    <row r="77" spans="1:50" ht="24.75" customHeight="1" x14ac:dyDescent="0.15">
      <c r="A77" s="715"/>
      <c r="B77" s="716"/>
      <c r="C77" s="716"/>
      <c r="D77" s="716"/>
      <c r="E77" s="716"/>
      <c r="F77" s="71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4"/>
    </row>
    <row r="78" spans="1:50" ht="24.75" customHeight="1" x14ac:dyDescent="0.15">
      <c r="A78" s="715"/>
      <c r="B78" s="716"/>
      <c r="C78" s="716"/>
      <c r="D78" s="716"/>
      <c r="E78" s="716"/>
      <c r="F78" s="71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4"/>
    </row>
    <row r="79" spans="1:50" ht="24.75" customHeight="1" x14ac:dyDescent="0.15">
      <c r="A79" s="715"/>
      <c r="B79" s="716"/>
      <c r="C79" s="716"/>
      <c r="D79" s="716"/>
      <c r="E79" s="716"/>
      <c r="F79" s="71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4"/>
    </row>
    <row r="80" spans="1:50" ht="24.75" customHeight="1" thickBot="1" x14ac:dyDescent="0.2">
      <c r="A80" s="715"/>
      <c r="B80" s="716"/>
      <c r="C80" s="716"/>
      <c r="D80" s="716"/>
      <c r="E80" s="716"/>
      <c r="F80" s="717"/>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15"/>
      <c r="B81" s="716"/>
      <c r="C81" s="716"/>
      <c r="D81" s="716"/>
      <c r="E81" s="716"/>
      <c r="F81" s="717"/>
      <c r="G81" s="376" t="s">
        <v>378</v>
      </c>
      <c r="H81" s="377"/>
      <c r="I81" s="377"/>
      <c r="J81" s="377"/>
      <c r="K81" s="377"/>
      <c r="L81" s="377"/>
      <c r="M81" s="377"/>
      <c r="N81" s="377"/>
      <c r="O81" s="377"/>
      <c r="P81" s="377"/>
      <c r="Q81" s="377"/>
      <c r="R81" s="377"/>
      <c r="S81" s="377"/>
      <c r="T81" s="377"/>
      <c r="U81" s="377"/>
      <c r="V81" s="377"/>
      <c r="W81" s="377"/>
      <c r="X81" s="377"/>
      <c r="Y81" s="377"/>
      <c r="Z81" s="377"/>
      <c r="AA81" s="377"/>
      <c r="AB81" s="378"/>
      <c r="AC81" s="376" t="s">
        <v>379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5"/>
      <c r="B82" s="716"/>
      <c r="C82" s="716"/>
      <c r="D82" s="716"/>
      <c r="E82" s="716"/>
      <c r="F82" s="71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15"/>
      <c r="B83" s="716"/>
      <c r="C83" s="716"/>
      <c r="D83" s="716"/>
      <c r="E83" s="716"/>
      <c r="F83" s="717"/>
      <c r="G83" s="399"/>
      <c r="H83" s="400"/>
      <c r="I83" s="400"/>
      <c r="J83" s="400"/>
      <c r="K83" s="401"/>
      <c r="L83" s="483"/>
      <c r="M83" s="484"/>
      <c r="N83" s="484"/>
      <c r="O83" s="484"/>
      <c r="P83" s="484"/>
      <c r="Q83" s="484"/>
      <c r="R83" s="484"/>
      <c r="S83" s="484"/>
      <c r="T83" s="484"/>
      <c r="U83" s="484"/>
      <c r="V83" s="484"/>
      <c r="W83" s="484"/>
      <c r="X83" s="485"/>
      <c r="Y83" s="396"/>
      <c r="Z83" s="397"/>
      <c r="AA83" s="397"/>
      <c r="AB83" s="398"/>
      <c r="AC83" s="399"/>
      <c r="AD83" s="400"/>
      <c r="AE83" s="400"/>
      <c r="AF83" s="400"/>
      <c r="AG83" s="401"/>
      <c r="AH83" s="483"/>
      <c r="AI83" s="484"/>
      <c r="AJ83" s="484"/>
      <c r="AK83" s="484"/>
      <c r="AL83" s="484"/>
      <c r="AM83" s="484"/>
      <c r="AN83" s="484"/>
      <c r="AO83" s="484"/>
      <c r="AP83" s="484"/>
      <c r="AQ83" s="484"/>
      <c r="AR83" s="484"/>
      <c r="AS83" s="484"/>
      <c r="AT83" s="485"/>
      <c r="AU83" s="396"/>
      <c r="AV83" s="397"/>
      <c r="AW83" s="397"/>
      <c r="AX83" s="575"/>
    </row>
    <row r="84" spans="1:50" ht="24.75" customHeight="1" x14ac:dyDescent="0.15">
      <c r="A84" s="715"/>
      <c r="B84" s="716"/>
      <c r="C84" s="716"/>
      <c r="D84" s="716"/>
      <c r="E84" s="716"/>
      <c r="F84" s="71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4"/>
    </row>
    <row r="85" spans="1:50" ht="24.75" customHeight="1" x14ac:dyDescent="0.15">
      <c r="A85" s="715"/>
      <c r="B85" s="716"/>
      <c r="C85" s="716"/>
      <c r="D85" s="716"/>
      <c r="E85" s="716"/>
      <c r="F85" s="71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4"/>
    </row>
    <row r="86" spans="1:50" ht="24.75" customHeight="1" x14ac:dyDescent="0.15">
      <c r="A86" s="715"/>
      <c r="B86" s="716"/>
      <c r="C86" s="716"/>
      <c r="D86" s="716"/>
      <c r="E86" s="716"/>
      <c r="F86" s="71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4"/>
    </row>
    <row r="87" spans="1:50" ht="24.75" customHeight="1" x14ac:dyDescent="0.15">
      <c r="A87" s="715"/>
      <c r="B87" s="716"/>
      <c r="C87" s="716"/>
      <c r="D87" s="716"/>
      <c r="E87" s="716"/>
      <c r="F87" s="71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4"/>
    </row>
    <row r="88" spans="1:50" ht="24.75" customHeight="1" x14ac:dyDescent="0.15">
      <c r="A88" s="715"/>
      <c r="B88" s="716"/>
      <c r="C88" s="716"/>
      <c r="D88" s="716"/>
      <c r="E88" s="716"/>
      <c r="F88" s="71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4"/>
    </row>
    <row r="89" spans="1:50" ht="24.75" customHeight="1" x14ac:dyDescent="0.15">
      <c r="A89" s="715"/>
      <c r="B89" s="716"/>
      <c r="C89" s="716"/>
      <c r="D89" s="716"/>
      <c r="E89" s="716"/>
      <c r="F89" s="71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4"/>
    </row>
    <row r="90" spans="1:50" ht="24.75" customHeight="1" x14ac:dyDescent="0.15">
      <c r="A90" s="715"/>
      <c r="B90" s="716"/>
      <c r="C90" s="716"/>
      <c r="D90" s="716"/>
      <c r="E90" s="716"/>
      <c r="F90" s="71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4"/>
    </row>
    <row r="91" spans="1:50" ht="24.75" customHeight="1" x14ac:dyDescent="0.15">
      <c r="A91" s="715"/>
      <c r="B91" s="716"/>
      <c r="C91" s="716"/>
      <c r="D91" s="716"/>
      <c r="E91" s="716"/>
      <c r="F91" s="71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4"/>
    </row>
    <row r="92" spans="1:50" ht="24.75" customHeight="1" x14ac:dyDescent="0.15">
      <c r="A92" s="715"/>
      <c r="B92" s="716"/>
      <c r="C92" s="716"/>
      <c r="D92" s="716"/>
      <c r="E92" s="716"/>
      <c r="F92" s="71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4"/>
    </row>
    <row r="93" spans="1:50" ht="24.75" customHeight="1" thickBot="1" x14ac:dyDescent="0.2">
      <c r="A93" s="715"/>
      <c r="B93" s="716"/>
      <c r="C93" s="716"/>
      <c r="D93" s="716"/>
      <c r="E93" s="716"/>
      <c r="F93" s="717"/>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15"/>
      <c r="B94" s="716"/>
      <c r="C94" s="716"/>
      <c r="D94" s="716"/>
      <c r="E94" s="716"/>
      <c r="F94" s="717"/>
      <c r="G94" s="376" t="s">
        <v>380</v>
      </c>
      <c r="H94" s="377"/>
      <c r="I94" s="377"/>
      <c r="J94" s="377"/>
      <c r="K94" s="377"/>
      <c r="L94" s="377"/>
      <c r="M94" s="377"/>
      <c r="N94" s="377"/>
      <c r="O94" s="377"/>
      <c r="P94" s="377"/>
      <c r="Q94" s="377"/>
      <c r="R94" s="377"/>
      <c r="S94" s="377"/>
      <c r="T94" s="377"/>
      <c r="U94" s="377"/>
      <c r="V94" s="377"/>
      <c r="W94" s="377"/>
      <c r="X94" s="377"/>
      <c r="Y94" s="377"/>
      <c r="Z94" s="377"/>
      <c r="AA94" s="377"/>
      <c r="AB94" s="378"/>
      <c r="AC94" s="376" t="s">
        <v>381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5"/>
      <c r="B95" s="716"/>
      <c r="C95" s="716"/>
      <c r="D95" s="716"/>
      <c r="E95" s="716"/>
      <c r="F95" s="71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15"/>
      <c r="B96" s="716"/>
      <c r="C96" s="716"/>
      <c r="D96" s="716"/>
      <c r="E96" s="716"/>
      <c r="F96" s="717"/>
      <c r="G96" s="399"/>
      <c r="H96" s="400"/>
      <c r="I96" s="400"/>
      <c r="J96" s="400"/>
      <c r="K96" s="401"/>
      <c r="L96" s="483"/>
      <c r="M96" s="484"/>
      <c r="N96" s="484"/>
      <c r="O96" s="484"/>
      <c r="P96" s="484"/>
      <c r="Q96" s="484"/>
      <c r="R96" s="484"/>
      <c r="S96" s="484"/>
      <c r="T96" s="484"/>
      <c r="U96" s="484"/>
      <c r="V96" s="484"/>
      <c r="W96" s="484"/>
      <c r="X96" s="485"/>
      <c r="Y96" s="396"/>
      <c r="Z96" s="397"/>
      <c r="AA96" s="397"/>
      <c r="AB96" s="398"/>
      <c r="AC96" s="399"/>
      <c r="AD96" s="400"/>
      <c r="AE96" s="400"/>
      <c r="AF96" s="400"/>
      <c r="AG96" s="401"/>
      <c r="AH96" s="483"/>
      <c r="AI96" s="484"/>
      <c r="AJ96" s="484"/>
      <c r="AK96" s="484"/>
      <c r="AL96" s="484"/>
      <c r="AM96" s="484"/>
      <c r="AN96" s="484"/>
      <c r="AO96" s="484"/>
      <c r="AP96" s="484"/>
      <c r="AQ96" s="484"/>
      <c r="AR96" s="484"/>
      <c r="AS96" s="484"/>
      <c r="AT96" s="485"/>
      <c r="AU96" s="396"/>
      <c r="AV96" s="397"/>
      <c r="AW96" s="397"/>
      <c r="AX96" s="575"/>
    </row>
    <row r="97" spans="1:50" ht="24.75" customHeight="1" x14ac:dyDescent="0.15">
      <c r="A97" s="715"/>
      <c r="B97" s="716"/>
      <c r="C97" s="716"/>
      <c r="D97" s="716"/>
      <c r="E97" s="716"/>
      <c r="F97" s="71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4"/>
    </row>
    <row r="98" spans="1:50" ht="24.75" customHeight="1" x14ac:dyDescent="0.15">
      <c r="A98" s="715"/>
      <c r="B98" s="716"/>
      <c r="C98" s="716"/>
      <c r="D98" s="716"/>
      <c r="E98" s="716"/>
      <c r="F98" s="71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4"/>
    </row>
    <row r="99" spans="1:50" ht="24.75" customHeight="1" x14ac:dyDescent="0.15">
      <c r="A99" s="715"/>
      <c r="B99" s="716"/>
      <c r="C99" s="716"/>
      <c r="D99" s="716"/>
      <c r="E99" s="716"/>
      <c r="F99" s="71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4"/>
    </row>
    <row r="100" spans="1:50" ht="24.75" customHeight="1" x14ac:dyDescent="0.15">
      <c r="A100" s="715"/>
      <c r="B100" s="716"/>
      <c r="C100" s="716"/>
      <c r="D100" s="716"/>
      <c r="E100" s="716"/>
      <c r="F100" s="71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4"/>
    </row>
    <row r="101" spans="1:50" ht="24.75" customHeight="1" x14ac:dyDescent="0.15">
      <c r="A101" s="715"/>
      <c r="B101" s="716"/>
      <c r="C101" s="716"/>
      <c r="D101" s="716"/>
      <c r="E101" s="716"/>
      <c r="F101" s="71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4"/>
    </row>
    <row r="102" spans="1:50" ht="24.75" customHeight="1" x14ac:dyDescent="0.15">
      <c r="A102" s="715"/>
      <c r="B102" s="716"/>
      <c r="C102" s="716"/>
      <c r="D102" s="716"/>
      <c r="E102" s="716"/>
      <c r="F102" s="71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4"/>
    </row>
    <row r="103" spans="1:50" ht="24.75" customHeight="1" x14ac:dyDescent="0.15">
      <c r="A103" s="715"/>
      <c r="B103" s="716"/>
      <c r="C103" s="716"/>
      <c r="D103" s="716"/>
      <c r="E103" s="716"/>
      <c r="F103" s="71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4"/>
    </row>
    <row r="104" spans="1:50" ht="24.75" customHeight="1" x14ac:dyDescent="0.15">
      <c r="A104" s="715"/>
      <c r="B104" s="716"/>
      <c r="C104" s="716"/>
      <c r="D104" s="716"/>
      <c r="E104" s="716"/>
      <c r="F104" s="71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4"/>
    </row>
    <row r="105" spans="1:50" ht="24.75" customHeight="1" x14ac:dyDescent="0.15">
      <c r="A105" s="715"/>
      <c r="B105" s="716"/>
      <c r="C105" s="716"/>
      <c r="D105" s="716"/>
      <c r="E105" s="716"/>
      <c r="F105" s="71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4"/>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6" t="s">
        <v>382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5"/>
      <c r="B109" s="716"/>
      <c r="C109" s="716"/>
      <c r="D109" s="716"/>
      <c r="E109" s="716"/>
      <c r="F109" s="71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15"/>
      <c r="B110" s="716"/>
      <c r="C110" s="716"/>
      <c r="D110" s="716"/>
      <c r="E110" s="716"/>
      <c r="F110" s="717"/>
      <c r="G110" s="399"/>
      <c r="H110" s="400"/>
      <c r="I110" s="400"/>
      <c r="J110" s="400"/>
      <c r="K110" s="401"/>
      <c r="L110" s="483"/>
      <c r="M110" s="484"/>
      <c r="N110" s="484"/>
      <c r="O110" s="484"/>
      <c r="P110" s="484"/>
      <c r="Q110" s="484"/>
      <c r="R110" s="484"/>
      <c r="S110" s="484"/>
      <c r="T110" s="484"/>
      <c r="U110" s="484"/>
      <c r="V110" s="484"/>
      <c r="W110" s="484"/>
      <c r="X110" s="485"/>
      <c r="Y110" s="396"/>
      <c r="Z110" s="397"/>
      <c r="AA110" s="397"/>
      <c r="AB110" s="398"/>
      <c r="AC110" s="399"/>
      <c r="AD110" s="400"/>
      <c r="AE110" s="400"/>
      <c r="AF110" s="400"/>
      <c r="AG110" s="401"/>
      <c r="AH110" s="483"/>
      <c r="AI110" s="484"/>
      <c r="AJ110" s="484"/>
      <c r="AK110" s="484"/>
      <c r="AL110" s="484"/>
      <c r="AM110" s="484"/>
      <c r="AN110" s="484"/>
      <c r="AO110" s="484"/>
      <c r="AP110" s="484"/>
      <c r="AQ110" s="484"/>
      <c r="AR110" s="484"/>
      <c r="AS110" s="484"/>
      <c r="AT110" s="485"/>
      <c r="AU110" s="396"/>
      <c r="AV110" s="397"/>
      <c r="AW110" s="397"/>
      <c r="AX110" s="575"/>
    </row>
    <row r="111" spans="1:50" ht="24.75" customHeight="1" x14ac:dyDescent="0.15">
      <c r="A111" s="715"/>
      <c r="B111" s="716"/>
      <c r="C111" s="716"/>
      <c r="D111" s="716"/>
      <c r="E111" s="716"/>
      <c r="F111" s="71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4"/>
    </row>
    <row r="112" spans="1:50" ht="24.75" customHeight="1" x14ac:dyDescent="0.15">
      <c r="A112" s="715"/>
      <c r="B112" s="716"/>
      <c r="C112" s="716"/>
      <c r="D112" s="716"/>
      <c r="E112" s="716"/>
      <c r="F112" s="71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4"/>
    </row>
    <row r="113" spans="1:50" ht="24.75" customHeight="1" x14ac:dyDescent="0.15">
      <c r="A113" s="715"/>
      <c r="B113" s="716"/>
      <c r="C113" s="716"/>
      <c r="D113" s="716"/>
      <c r="E113" s="716"/>
      <c r="F113" s="71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4"/>
    </row>
    <row r="114" spans="1:50" ht="24.75" customHeight="1" x14ac:dyDescent="0.15">
      <c r="A114" s="715"/>
      <c r="B114" s="716"/>
      <c r="C114" s="716"/>
      <c r="D114" s="716"/>
      <c r="E114" s="716"/>
      <c r="F114" s="71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4"/>
    </row>
    <row r="115" spans="1:50" ht="24.75" customHeight="1" x14ac:dyDescent="0.15">
      <c r="A115" s="715"/>
      <c r="B115" s="716"/>
      <c r="C115" s="716"/>
      <c r="D115" s="716"/>
      <c r="E115" s="716"/>
      <c r="F115" s="71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4"/>
    </row>
    <row r="116" spans="1:50" ht="24.75" customHeight="1" x14ac:dyDescent="0.15">
      <c r="A116" s="715"/>
      <c r="B116" s="716"/>
      <c r="C116" s="716"/>
      <c r="D116" s="716"/>
      <c r="E116" s="716"/>
      <c r="F116" s="71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4"/>
    </row>
    <row r="117" spans="1:50" ht="24.75" customHeight="1" x14ac:dyDescent="0.15">
      <c r="A117" s="715"/>
      <c r="B117" s="716"/>
      <c r="C117" s="716"/>
      <c r="D117" s="716"/>
      <c r="E117" s="716"/>
      <c r="F117" s="71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4"/>
    </row>
    <row r="118" spans="1:50" ht="24.75" customHeight="1" x14ac:dyDescent="0.15">
      <c r="A118" s="715"/>
      <c r="B118" s="716"/>
      <c r="C118" s="716"/>
      <c r="D118" s="716"/>
      <c r="E118" s="716"/>
      <c r="F118" s="71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4"/>
    </row>
    <row r="119" spans="1:50" ht="24.75" customHeight="1" x14ac:dyDescent="0.15">
      <c r="A119" s="715"/>
      <c r="B119" s="716"/>
      <c r="C119" s="716"/>
      <c r="D119" s="716"/>
      <c r="E119" s="716"/>
      <c r="F119" s="71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4"/>
    </row>
    <row r="120" spans="1:50" ht="24.75" customHeight="1" thickBot="1" x14ac:dyDescent="0.2">
      <c r="A120" s="715"/>
      <c r="B120" s="716"/>
      <c r="C120" s="716"/>
      <c r="D120" s="716"/>
      <c r="E120" s="716"/>
      <c r="F120" s="717"/>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15"/>
      <c r="B121" s="716"/>
      <c r="C121" s="716"/>
      <c r="D121" s="716"/>
      <c r="E121" s="716"/>
      <c r="F121" s="717"/>
      <c r="G121" s="376" t="s">
        <v>404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5"/>
      <c r="B122" s="716"/>
      <c r="C122" s="716"/>
      <c r="D122" s="716"/>
      <c r="E122" s="716"/>
      <c r="F122" s="71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15"/>
      <c r="B123" s="716"/>
      <c r="C123" s="716"/>
      <c r="D123" s="716"/>
      <c r="E123" s="716"/>
      <c r="F123" s="717"/>
      <c r="G123" s="399"/>
      <c r="H123" s="400"/>
      <c r="I123" s="400"/>
      <c r="J123" s="400"/>
      <c r="K123" s="401"/>
      <c r="L123" s="483"/>
      <c r="M123" s="484"/>
      <c r="N123" s="484"/>
      <c r="O123" s="484"/>
      <c r="P123" s="484"/>
      <c r="Q123" s="484"/>
      <c r="R123" s="484"/>
      <c r="S123" s="484"/>
      <c r="T123" s="484"/>
      <c r="U123" s="484"/>
      <c r="V123" s="484"/>
      <c r="W123" s="484"/>
      <c r="X123" s="485"/>
      <c r="Y123" s="396"/>
      <c r="Z123" s="397"/>
      <c r="AA123" s="397"/>
      <c r="AB123" s="398"/>
      <c r="AC123" s="399"/>
      <c r="AD123" s="400"/>
      <c r="AE123" s="400"/>
      <c r="AF123" s="400"/>
      <c r="AG123" s="401"/>
      <c r="AH123" s="483"/>
      <c r="AI123" s="484"/>
      <c r="AJ123" s="484"/>
      <c r="AK123" s="484"/>
      <c r="AL123" s="484"/>
      <c r="AM123" s="484"/>
      <c r="AN123" s="484"/>
      <c r="AO123" s="484"/>
      <c r="AP123" s="484"/>
      <c r="AQ123" s="484"/>
      <c r="AR123" s="484"/>
      <c r="AS123" s="484"/>
      <c r="AT123" s="485"/>
      <c r="AU123" s="396"/>
      <c r="AV123" s="397"/>
      <c r="AW123" s="397"/>
      <c r="AX123" s="575"/>
    </row>
    <row r="124" spans="1:50" ht="24.75" customHeight="1" x14ac:dyDescent="0.15">
      <c r="A124" s="715"/>
      <c r="B124" s="716"/>
      <c r="C124" s="716"/>
      <c r="D124" s="716"/>
      <c r="E124" s="716"/>
      <c r="F124" s="71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4"/>
    </row>
    <row r="125" spans="1:50" ht="24.75" customHeight="1" x14ac:dyDescent="0.15">
      <c r="A125" s="715"/>
      <c r="B125" s="716"/>
      <c r="C125" s="716"/>
      <c r="D125" s="716"/>
      <c r="E125" s="716"/>
      <c r="F125" s="71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4"/>
    </row>
    <row r="126" spans="1:50" ht="24.75" customHeight="1" x14ac:dyDescent="0.15">
      <c r="A126" s="715"/>
      <c r="B126" s="716"/>
      <c r="C126" s="716"/>
      <c r="D126" s="716"/>
      <c r="E126" s="716"/>
      <c r="F126" s="71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4"/>
    </row>
    <row r="127" spans="1:50" ht="24.75" customHeight="1" x14ac:dyDescent="0.15">
      <c r="A127" s="715"/>
      <c r="B127" s="716"/>
      <c r="C127" s="716"/>
      <c r="D127" s="716"/>
      <c r="E127" s="716"/>
      <c r="F127" s="71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4"/>
    </row>
    <row r="128" spans="1:50" ht="24.75" customHeight="1" x14ac:dyDescent="0.15">
      <c r="A128" s="715"/>
      <c r="B128" s="716"/>
      <c r="C128" s="716"/>
      <c r="D128" s="716"/>
      <c r="E128" s="716"/>
      <c r="F128" s="71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4"/>
    </row>
    <row r="129" spans="1:50" ht="24.75" customHeight="1" x14ac:dyDescent="0.15">
      <c r="A129" s="715"/>
      <c r="B129" s="716"/>
      <c r="C129" s="716"/>
      <c r="D129" s="716"/>
      <c r="E129" s="716"/>
      <c r="F129" s="71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4"/>
    </row>
    <row r="130" spans="1:50" ht="24.75" customHeight="1" x14ac:dyDescent="0.15">
      <c r="A130" s="715"/>
      <c r="B130" s="716"/>
      <c r="C130" s="716"/>
      <c r="D130" s="716"/>
      <c r="E130" s="716"/>
      <c r="F130" s="71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4"/>
    </row>
    <row r="131" spans="1:50" ht="24.75" customHeight="1" x14ac:dyDescent="0.15">
      <c r="A131" s="715"/>
      <c r="B131" s="716"/>
      <c r="C131" s="716"/>
      <c r="D131" s="716"/>
      <c r="E131" s="716"/>
      <c r="F131" s="71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4"/>
    </row>
    <row r="132" spans="1:50" ht="24.75" customHeight="1" x14ac:dyDescent="0.15">
      <c r="A132" s="715"/>
      <c r="B132" s="716"/>
      <c r="C132" s="716"/>
      <c r="D132" s="716"/>
      <c r="E132" s="716"/>
      <c r="F132" s="71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4"/>
    </row>
    <row r="133" spans="1:50" ht="24.75" customHeight="1" thickBot="1" x14ac:dyDescent="0.2">
      <c r="A133" s="715"/>
      <c r="B133" s="716"/>
      <c r="C133" s="716"/>
      <c r="D133" s="716"/>
      <c r="E133" s="716"/>
      <c r="F133" s="717"/>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15"/>
      <c r="B134" s="716"/>
      <c r="C134" s="716"/>
      <c r="D134" s="716"/>
      <c r="E134" s="716"/>
      <c r="F134" s="717"/>
      <c r="G134" s="376" t="s">
        <v>385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5"/>
      <c r="B135" s="716"/>
      <c r="C135" s="716"/>
      <c r="D135" s="716"/>
      <c r="E135" s="716"/>
      <c r="F135" s="71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15"/>
      <c r="B136" s="716"/>
      <c r="C136" s="716"/>
      <c r="D136" s="716"/>
      <c r="E136" s="716"/>
      <c r="F136" s="717"/>
      <c r="G136" s="399"/>
      <c r="H136" s="400"/>
      <c r="I136" s="400"/>
      <c r="J136" s="400"/>
      <c r="K136" s="401"/>
      <c r="L136" s="483"/>
      <c r="M136" s="484"/>
      <c r="N136" s="484"/>
      <c r="O136" s="484"/>
      <c r="P136" s="484"/>
      <c r="Q136" s="484"/>
      <c r="R136" s="484"/>
      <c r="S136" s="484"/>
      <c r="T136" s="484"/>
      <c r="U136" s="484"/>
      <c r="V136" s="484"/>
      <c r="W136" s="484"/>
      <c r="X136" s="485"/>
      <c r="Y136" s="396"/>
      <c r="Z136" s="397"/>
      <c r="AA136" s="397"/>
      <c r="AB136" s="398"/>
      <c r="AC136" s="399"/>
      <c r="AD136" s="400"/>
      <c r="AE136" s="400"/>
      <c r="AF136" s="400"/>
      <c r="AG136" s="401"/>
      <c r="AH136" s="483"/>
      <c r="AI136" s="484"/>
      <c r="AJ136" s="484"/>
      <c r="AK136" s="484"/>
      <c r="AL136" s="484"/>
      <c r="AM136" s="484"/>
      <c r="AN136" s="484"/>
      <c r="AO136" s="484"/>
      <c r="AP136" s="484"/>
      <c r="AQ136" s="484"/>
      <c r="AR136" s="484"/>
      <c r="AS136" s="484"/>
      <c r="AT136" s="485"/>
      <c r="AU136" s="396"/>
      <c r="AV136" s="397"/>
      <c r="AW136" s="397"/>
      <c r="AX136" s="575"/>
    </row>
    <row r="137" spans="1:50" ht="24.75" customHeight="1" x14ac:dyDescent="0.15">
      <c r="A137" s="715"/>
      <c r="B137" s="716"/>
      <c r="C137" s="716"/>
      <c r="D137" s="716"/>
      <c r="E137" s="716"/>
      <c r="F137" s="71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4"/>
    </row>
    <row r="138" spans="1:50" ht="24.75" customHeight="1" x14ac:dyDescent="0.15">
      <c r="A138" s="715"/>
      <c r="B138" s="716"/>
      <c r="C138" s="716"/>
      <c r="D138" s="716"/>
      <c r="E138" s="716"/>
      <c r="F138" s="71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4"/>
    </row>
    <row r="139" spans="1:50" ht="24.75" customHeight="1" x14ac:dyDescent="0.15">
      <c r="A139" s="715"/>
      <c r="B139" s="716"/>
      <c r="C139" s="716"/>
      <c r="D139" s="716"/>
      <c r="E139" s="716"/>
      <c r="F139" s="71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4"/>
    </row>
    <row r="140" spans="1:50" ht="24.75" customHeight="1" x14ac:dyDescent="0.15">
      <c r="A140" s="715"/>
      <c r="B140" s="716"/>
      <c r="C140" s="716"/>
      <c r="D140" s="716"/>
      <c r="E140" s="716"/>
      <c r="F140" s="71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4"/>
    </row>
    <row r="141" spans="1:50" ht="24.75" customHeight="1" x14ac:dyDescent="0.15">
      <c r="A141" s="715"/>
      <c r="B141" s="716"/>
      <c r="C141" s="716"/>
      <c r="D141" s="716"/>
      <c r="E141" s="716"/>
      <c r="F141" s="71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4"/>
    </row>
    <row r="142" spans="1:50" ht="24.75" customHeight="1" x14ac:dyDescent="0.15">
      <c r="A142" s="715"/>
      <c r="B142" s="716"/>
      <c r="C142" s="716"/>
      <c r="D142" s="716"/>
      <c r="E142" s="716"/>
      <c r="F142" s="71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4"/>
    </row>
    <row r="143" spans="1:50" ht="24.75" customHeight="1" x14ac:dyDescent="0.15">
      <c r="A143" s="715"/>
      <c r="B143" s="716"/>
      <c r="C143" s="716"/>
      <c r="D143" s="716"/>
      <c r="E143" s="716"/>
      <c r="F143" s="71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4"/>
    </row>
    <row r="144" spans="1:50" ht="24.75" customHeight="1" x14ac:dyDescent="0.15">
      <c r="A144" s="715"/>
      <c r="B144" s="716"/>
      <c r="C144" s="716"/>
      <c r="D144" s="716"/>
      <c r="E144" s="716"/>
      <c r="F144" s="71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4"/>
    </row>
    <row r="145" spans="1:50" ht="24.75" customHeight="1" x14ac:dyDescent="0.15">
      <c r="A145" s="715"/>
      <c r="B145" s="716"/>
      <c r="C145" s="716"/>
      <c r="D145" s="716"/>
      <c r="E145" s="716"/>
      <c r="F145" s="71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4"/>
    </row>
    <row r="146" spans="1:50" ht="24.75" customHeight="1" thickBot="1" x14ac:dyDescent="0.2">
      <c r="A146" s="715"/>
      <c r="B146" s="716"/>
      <c r="C146" s="716"/>
      <c r="D146" s="716"/>
      <c r="E146" s="716"/>
      <c r="F146" s="717"/>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15"/>
      <c r="B147" s="716"/>
      <c r="C147" s="716"/>
      <c r="D147" s="716"/>
      <c r="E147" s="716"/>
      <c r="F147" s="717"/>
      <c r="G147" s="376" t="s">
        <v>387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5"/>
      <c r="B148" s="716"/>
      <c r="C148" s="716"/>
      <c r="D148" s="716"/>
      <c r="E148" s="716"/>
      <c r="F148" s="71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15"/>
      <c r="B149" s="716"/>
      <c r="C149" s="716"/>
      <c r="D149" s="716"/>
      <c r="E149" s="716"/>
      <c r="F149" s="717"/>
      <c r="G149" s="399"/>
      <c r="H149" s="400"/>
      <c r="I149" s="400"/>
      <c r="J149" s="400"/>
      <c r="K149" s="401"/>
      <c r="L149" s="483"/>
      <c r="M149" s="484"/>
      <c r="N149" s="484"/>
      <c r="O149" s="484"/>
      <c r="P149" s="484"/>
      <c r="Q149" s="484"/>
      <c r="R149" s="484"/>
      <c r="S149" s="484"/>
      <c r="T149" s="484"/>
      <c r="U149" s="484"/>
      <c r="V149" s="484"/>
      <c r="W149" s="484"/>
      <c r="X149" s="485"/>
      <c r="Y149" s="396"/>
      <c r="Z149" s="397"/>
      <c r="AA149" s="397"/>
      <c r="AB149" s="398"/>
      <c r="AC149" s="399"/>
      <c r="AD149" s="400"/>
      <c r="AE149" s="400"/>
      <c r="AF149" s="400"/>
      <c r="AG149" s="401"/>
      <c r="AH149" s="483"/>
      <c r="AI149" s="484"/>
      <c r="AJ149" s="484"/>
      <c r="AK149" s="484"/>
      <c r="AL149" s="484"/>
      <c r="AM149" s="484"/>
      <c r="AN149" s="484"/>
      <c r="AO149" s="484"/>
      <c r="AP149" s="484"/>
      <c r="AQ149" s="484"/>
      <c r="AR149" s="484"/>
      <c r="AS149" s="484"/>
      <c r="AT149" s="485"/>
      <c r="AU149" s="396"/>
      <c r="AV149" s="397"/>
      <c r="AW149" s="397"/>
      <c r="AX149" s="575"/>
    </row>
    <row r="150" spans="1:50" ht="24.75" customHeight="1" x14ac:dyDescent="0.15">
      <c r="A150" s="715"/>
      <c r="B150" s="716"/>
      <c r="C150" s="716"/>
      <c r="D150" s="716"/>
      <c r="E150" s="716"/>
      <c r="F150" s="71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4"/>
    </row>
    <row r="151" spans="1:50" ht="24.75" customHeight="1" x14ac:dyDescent="0.15">
      <c r="A151" s="715"/>
      <c r="B151" s="716"/>
      <c r="C151" s="716"/>
      <c r="D151" s="716"/>
      <c r="E151" s="716"/>
      <c r="F151" s="71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4"/>
    </row>
    <row r="152" spans="1:50" ht="24.75" customHeight="1" x14ac:dyDescent="0.15">
      <c r="A152" s="715"/>
      <c r="B152" s="716"/>
      <c r="C152" s="716"/>
      <c r="D152" s="716"/>
      <c r="E152" s="716"/>
      <c r="F152" s="71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4"/>
    </row>
    <row r="153" spans="1:50" ht="24.75" customHeight="1" x14ac:dyDescent="0.15">
      <c r="A153" s="715"/>
      <c r="B153" s="716"/>
      <c r="C153" s="716"/>
      <c r="D153" s="716"/>
      <c r="E153" s="716"/>
      <c r="F153" s="71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4"/>
    </row>
    <row r="154" spans="1:50" ht="24.75" customHeight="1" x14ac:dyDescent="0.15">
      <c r="A154" s="715"/>
      <c r="B154" s="716"/>
      <c r="C154" s="716"/>
      <c r="D154" s="716"/>
      <c r="E154" s="716"/>
      <c r="F154" s="71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4"/>
    </row>
    <row r="155" spans="1:50" ht="24.75" customHeight="1" x14ac:dyDescent="0.15">
      <c r="A155" s="715"/>
      <c r="B155" s="716"/>
      <c r="C155" s="716"/>
      <c r="D155" s="716"/>
      <c r="E155" s="716"/>
      <c r="F155" s="71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4"/>
    </row>
    <row r="156" spans="1:50" ht="24.75" customHeight="1" x14ac:dyDescent="0.15">
      <c r="A156" s="715"/>
      <c r="B156" s="716"/>
      <c r="C156" s="716"/>
      <c r="D156" s="716"/>
      <c r="E156" s="716"/>
      <c r="F156" s="71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4"/>
    </row>
    <row r="157" spans="1:50" ht="24.75" customHeight="1" x14ac:dyDescent="0.15">
      <c r="A157" s="715"/>
      <c r="B157" s="716"/>
      <c r="C157" s="716"/>
      <c r="D157" s="716"/>
      <c r="E157" s="716"/>
      <c r="F157" s="71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4"/>
    </row>
    <row r="158" spans="1:50" ht="24.75" customHeight="1" x14ac:dyDescent="0.15">
      <c r="A158" s="715"/>
      <c r="B158" s="716"/>
      <c r="C158" s="716"/>
      <c r="D158" s="716"/>
      <c r="E158" s="716"/>
      <c r="F158" s="71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4"/>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6" t="s">
        <v>389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5"/>
      <c r="B162" s="716"/>
      <c r="C162" s="716"/>
      <c r="D162" s="716"/>
      <c r="E162" s="716"/>
      <c r="F162" s="71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15"/>
      <c r="B163" s="716"/>
      <c r="C163" s="716"/>
      <c r="D163" s="716"/>
      <c r="E163" s="716"/>
      <c r="F163" s="717"/>
      <c r="G163" s="399"/>
      <c r="H163" s="400"/>
      <c r="I163" s="400"/>
      <c r="J163" s="400"/>
      <c r="K163" s="401"/>
      <c r="L163" s="483"/>
      <c r="M163" s="484"/>
      <c r="N163" s="484"/>
      <c r="O163" s="484"/>
      <c r="P163" s="484"/>
      <c r="Q163" s="484"/>
      <c r="R163" s="484"/>
      <c r="S163" s="484"/>
      <c r="T163" s="484"/>
      <c r="U163" s="484"/>
      <c r="V163" s="484"/>
      <c r="W163" s="484"/>
      <c r="X163" s="485"/>
      <c r="Y163" s="396"/>
      <c r="Z163" s="397"/>
      <c r="AA163" s="397"/>
      <c r="AB163" s="398"/>
      <c r="AC163" s="399"/>
      <c r="AD163" s="400"/>
      <c r="AE163" s="400"/>
      <c r="AF163" s="400"/>
      <c r="AG163" s="401"/>
      <c r="AH163" s="483"/>
      <c r="AI163" s="484"/>
      <c r="AJ163" s="484"/>
      <c r="AK163" s="484"/>
      <c r="AL163" s="484"/>
      <c r="AM163" s="484"/>
      <c r="AN163" s="484"/>
      <c r="AO163" s="484"/>
      <c r="AP163" s="484"/>
      <c r="AQ163" s="484"/>
      <c r="AR163" s="484"/>
      <c r="AS163" s="484"/>
      <c r="AT163" s="485"/>
      <c r="AU163" s="396"/>
      <c r="AV163" s="397"/>
      <c r="AW163" s="397"/>
      <c r="AX163" s="575"/>
    </row>
    <row r="164" spans="1:50" ht="24.75" customHeight="1" x14ac:dyDescent="0.15">
      <c r="A164" s="715"/>
      <c r="B164" s="716"/>
      <c r="C164" s="716"/>
      <c r="D164" s="716"/>
      <c r="E164" s="716"/>
      <c r="F164" s="71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4"/>
    </row>
    <row r="165" spans="1:50" ht="24.75" customHeight="1" x14ac:dyDescent="0.15">
      <c r="A165" s="715"/>
      <c r="B165" s="716"/>
      <c r="C165" s="716"/>
      <c r="D165" s="716"/>
      <c r="E165" s="716"/>
      <c r="F165" s="71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4"/>
    </row>
    <row r="166" spans="1:50" ht="24.75" customHeight="1" x14ac:dyDescent="0.15">
      <c r="A166" s="715"/>
      <c r="B166" s="716"/>
      <c r="C166" s="716"/>
      <c r="D166" s="716"/>
      <c r="E166" s="716"/>
      <c r="F166" s="71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4"/>
    </row>
    <row r="167" spans="1:50" ht="24.75" customHeight="1" x14ac:dyDescent="0.15">
      <c r="A167" s="715"/>
      <c r="B167" s="716"/>
      <c r="C167" s="716"/>
      <c r="D167" s="716"/>
      <c r="E167" s="716"/>
      <c r="F167" s="71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4"/>
    </row>
    <row r="168" spans="1:50" ht="24.75" customHeight="1" x14ac:dyDescent="0.15">
      <c r="A168" s="715"/>
      <c r="B168" s="716"/>
      <c r="C168" s="716"/>
      <c r="D168" s="716"/>
      <c r="E168" s="716"/>
      <c r="F168" s="71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4"/>
    </row>
    <row r="169" spans="1:50" ht="24.75" customHeight="1" x14ac:dyDescent="0.15">
      <c r="A169" s="715"/>
      <c r="B169" s="716"/>
      <c r="C169" s="716"/>
      <c r="D169" s="716"/>
      <c r="E169" s="716"/>
      <c r="F169" s="71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4"/>
    </row>
    <row r="170" spans="1:50" ht="24.75" customHeight="1" x14ac:dyDescent="0.15">
      <c r="A170" s="715"/>
      <c r="B170" s="716"/>
      <c r="C170" s="716"/>
      <c r="D170" s="716"/>
      <c r="E170" s="716"/>
      <c r="F170" s="71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4"/>
    </row>
    <row r="171" spans="1:50" ht="24.75" customHeight="1" x14ac:dyDescent="0.15">
      <c r="A171" s="715"/>
      <c r="B171" s="716"/>
      <c r="C171" s="716"/>
      <c r="D171" s="716"/>
      <c r="E171" s="716"/>
      <c r="F171" s="71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4"/>
    </row>
    <row r="172" spans="1:50" ht="24.75" customHeight="1" x14ac:dyDescent="0.15">
      <c r="A172" s="715"/>
      <c r="B172" s="716"/>
      <c r="C172" s="716"/>
      <c r="D172" s="716"/>
      <c r="E172" s="716"/>
      <c r="F172" s="71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4"/>
    </row>
    <row r="173" spans="1:50" ht="24.75" customHeight="1" thickBot="1" x14ac:dyDescent="0.2">
      <c r="A173" s="715"/>
      <c r="B173" s="716"/>
      <c r="C173" s="716"/>
      <c r="D173" s="716"/>
      <c r="E173" s="716"/>
      <c r="F173" s="717"/>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15"/>
      <c r="B174" s="716"/>
      <c r="C174" s="716"/>
      <c r="D174" s="716"/>
      <c r="E174" s="716"/>
      <c r="F174" s="717"/>
      <c r="G174" s="376" t="s">
        <v>391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5"/>
      <c r="B175" s="716"/>
      <c r="C175" s="716"/>
      <c r="D175" s="716"/>
      <c r="E175" s="716"/>
      <c r="F175" s="71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15"/>
      <c r="B176" s="716"/>
      <c r="C176" s="716"/>
      <c r="D176" s="716"/>
      <c r="E176" s="716"/>
      <c r="F176" s="717"/>
      <c r="G176" s="399"/>
      <c r="H176" s="400"/>
      <c r="I176" s="400"/>
      <c r="J176" s="400"/>
      <c r="K176" s="401"/>
      <c r="L176" s="483"/>
      <c r="M176" s="484"/>
      <c r="N176" s="484"/>
      <c r="O176" s="484"/>
      <c r="P176" s="484"/>
      <c r="Q176" s="484"/>
      <c r="R176" s="484"/>
      <c r="S176" s="484"/>
      <c r="T176" s="484"/>
      <c r="U176" s="484"/>
      <c r="V176" s="484"/>
      <c r="W176" s="484"/>
      <c r="X176" s="485"/>
      <c r="Y176" s="396"/>
      <c r="Z176" s="397"/>
      <c r="AA176" s="397"/>
      <c r="AB176" s="398"/>
      <c r="AC176" s="399"/>
      <c r="AD176" s="400"/>
      <c r="AE176" s="400"/>
      <c r="AF176" s="400"/>
      <c r="AG176" s="401"/>
      <c r="AH176" s="483"/>
      <c r="AI176" s="484"/>
      <c r="AJ176" s="484"/>
      <c r="AK176" s="484"/>
      <c r="AL176" s="484"/>
      <c r="AM176" s="484"/>
      <c r="AN176" s="484"/>
      <c r="AO176" s="484"/>
      <c r="AP176" s="484"/>
      <c r="AQ176" s="484"/>
      <c r="AR176" s="484"/>
      <c r="AS176" s="484"/>
      <c r="AT176" s="485"/>
      <c r="AU176" s="396"/>
      <c r="AV176" s="397"/>
      <c r="AW176" s="397"/>
      <c r="AX176" s="575"/>
    </row>
    <row r="177" spans="1:50" ht="24.75" customHeight="1" x14ac:dyDescent="0.15">
      <c r="A177" s="715"/>
      <c r="B177" s="716"/>
      <c r="C177" s="716"/>
      <c r="D177" s="716"/>
      <c r="E177" s="716"/>
      <c r="F177" s="71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4"/>
    </row>
    <row r="178" spans="1:50" ht="24.75" customHeight="1" x14ac:dyDescent="0.15">
      <c r="A178" s="715"/>
      <c r="B178" s="716"/>
      <c r="C178" s="716"/>
      <c r="D178" s="716"/>
      <c r="E178" s="716"/>
      <c r="F178" s="71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4"/>
    </row>
    <row r="179" spans="1:50" ht="24.75" customHeight="1" x14ac:dyDescent="0.15">
      <c r="A179" s="715"/>
      <c r="B179" s="716"/>
      <c r="C179" s="716"/>
      <c r="D179" s="716"/>
      <c r="E179" s="716"/>
      <c r="F179" s="71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4"/>
    </row>
    <row r="180" spans="1:50" ht="24.75" customHeight="1" x14ac:dyDescent="0.15">
      <c r="A180" s="715"/>
      <c r="B180" s="716"/>
      <c r="C180" s="716"/>
      <c r="D180" s="716"/>
      <c r="E180" s="716"/>
      <c r="F180" s="71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4"/>
    </row>
    <row r="181" spans="1:50" ht="24.75" customHeight="1" x14ac:dyDescent="0.15">
      <c r="A181" s="715"/>
      <c r="B181" s="716"/>
      <c r="C181" s="716"/>
      <c r="D181" s="716"/>
      <c r="E181" s="716"/>
      <c r="F181" s="71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x14ac:dyDescent="0.15">
      <c r="A182" s="715"/>
      <c r="B182" s="716"/>
      <c r="C182" s="716"/>
      <c r="D182" s="716"/>
      <c r="E182" s="716"/>
      <c r="F182" s="71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x14ac:dyDescent="0.15">
      <c r="A183" s="715"/>
      <c r="B183" s="716"/>
      <c r="C183" s="716"/>
      <c r="D183" s="716"/>
      <c r="E183" s="716"/>
      <c r="F183" s="71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x14ac:dyDescent="0.15">
      <c r="A184" s="715"/>
      <c r="B184" s="716"/>
      <c r="C184" s="716"/>
      <c r="D184" s="716"/>
      <c r="E184" s="716"/>
      <c r="F184" s="71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x14ac:dyDescent="0.15">
      <c r="A185" s="715"/>
      <c r="B185" s="716"/>
      <c r="C185" s="716"/>
      <c r="D185" s="716"/>
      <c r="E185" s="716"/>
      <c r="F185" s="71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thickBot="1" x14ac:dyDescent="0.2">
      <c r="A186" s="715"/>
      <c r="B186" s="716"/>
      <c r="C186" s="716"/>
      <c r="D186" s="716"/>
      <c r="E186" s="716"/>
      <c r="F186" s="717"/>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15"/>
      <c r="B187" s="716"/>
      <c r="C187" s="716"/>
      <c r="D187" s="716"/>
      <c r="E187" s="716"/>
      <c r="F187" s="717"/>
      <c r="G187" s="376" t="s">
        <v>393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5"/>
      <c r="B188" s="716"/>
      <c r="C188" s="716"/>
      <c r="D188" s="716"/>
      <c r="E188" s="716"/>
      <c r="F188" s="71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15"/>
      <c r="B189" s="716"/>
      <c r="C189" s="716"/>
      <c r="D189" s="716"/>
      <c r="E189" s="716"/>
      <c r="F189" s="717"/>
      <c r="G189" s="399"/>
      <c r="H189" s="400"/>
      <c r="I189" s="400"/>
      <c r="J189" s="400"/>
      <c r="K189" s="401"/>
      <c r="L189" s="483"/>
      <c r="M189" s="484"/>
      <c r="N189" s="484"/>
      <c r="O189" s="484"/>
      <c r="P189" s="484"/>
      <c r="Q189" s="484"/>
      <c r="R189" s="484"/>
      <c r="S189" s="484"/>
      <c r="T189" s="484"/>
      <c r="U189" s="484"/>
      <c r="V189" s="484"/>
      <c r="W189" s="484"/>
      <c r="X189" s="485"/>
      <c r="Y189" s="396"/>
      <c r="Z189" s="397"/>
      <c r="AA189" s="397"/>
      <c r="AB189" s="398"/>
      <c r="AC189" s="399"/>
      <c r="AD189" s="400"/>
      <c r="AE189" s="400"/>
      <c r="AF189" s="400"/>
      <c r="AG189" s="401"/>
      <c r="AH189" s="483"/>
      <c r="AI189" s="484"/>
      <c r="AJ189" s="484"/>
      <c r="AK189" s="484"/>
      <c r="AL189" s="484"/>
      <c r="AM189" s="484"/>
      <c r="AN189" s="484"/>
      <c r="AO189" s="484"/>
      <c r="AP189" s="484"/>
      <c r="AQ189" s="484"/>
      <c r="AR189" s="484"/>
      <c r="AS189" s="484"/>
      <c r="AT189" s="485"/>
      <c r="AU189" s="396"/>
      <c r="AV189" s="397"/>
      <c r="AW189" s="397"/>
      <c r="AX189" s="575"/>
    </row>
    <row r="190" spans="1:50" ht="24.75" customHeight="1" x14ac:dyDescent="0.15">
      <c r="A190" s="715"/>
      <c r="B190" s="716"/>
      <c r="C190" s="716"/>
      <c r="D190" s="716"/>
      <c r="E190" s="716"/>
      <c r="F190" s="71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4"/>
    </row>
    <row r="191" spans="1:50" ht="24.75" customHeight="1" x14ac:dyDescent="0.15">
      <c r="A191" s="715"/>
      <c r="B191" s="716"/>
      <c r="C191" s="716"/>
      <c r="D191" s="716"/>
      <c r="E191" s="716"/>
      <c r="F191" s="71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4"/>
    </row>
    <row r="192" spans="1:50" ht="24.75" customHeight="1" x14ac:dyDescent="0.15">
      <c r="A192" s="715"/>
      <c r="B192" s="716"/>
      <c r="C192" s="716"/>
      <c r="D192" s="716"/>
      <c r="E192" s="716"/>
      <c r="F192" s="71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4"/>
    </row>
    <row r="193" spans="1:50" ht="24.75" customHeight="1" x14ac:dyDescent="0.15">
      <c r="A193" s="715"/>
      <c r="B193" s="716"/>
      <c r="C193" s="716"/>
      <c r="D193" s="716"/>
      <c r="E193" s="716"/>
      <c r="F193" s="71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4"/>
    </row>
    <row r="194" spans="1:50" ht="24.75" customHeight="1" x14ac:dyDescent="0.15">
      <c r="A194" s="715"/>
      <c r="B194" s="716"/>
      <c r="C194" s="716"/>
      <c r="D194" s="716"/>
      <c r="E194" s="716"/>
      <c r="F194" s="71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customHeight="1" x14ac:dyDescent="0.15">
      <c r="A195" s="715"/>
      <c r="B195" s="716"/>
      <c r="C195" s="716"/>
      <c r="D195" s="716"/>
      <c r="E195" s="716"/>
      <c r="F195" s="71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customHeight="1" x14ac:dyDescent="0.15">
      <c r="A196" s="715"/>
      <c r="B196" s="716"/>
      <c r="C196" s="716"/>
      <c r="D196" s="716"/>
      <c r="E196" s="716"/>
      <c r="F196" s="71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customHeight="1" x14ac:dyDescent="0.15">
      <c r="A197" s="715"/>
      <c r="B197" s="716"/>
      <c r="C197" s="716"/>
      <c r="D197" s="716"/>
      <c r="E197" s="716"/>
      <c r="F197" s="71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customHeight="1" x14ac:dyDescent="0.15">
      <c r="A198" s="715"/>
      <c r="B198" s="716"/>
      <c r="C198" s="716"/>
      <c r="D198" s="716"/>
      <c r="E198" s="716"/>
      <c r="F198" s="71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customHeight="1" thickBot="1" x14ac:dyDescent="0.2">
      <c r="A199" s="715"/>
      <c r="B199" s="716"/>
      <c r="C199" s="716"/>
      <c r="D199" s="716"/>
      <c r="E199" s="716"/>
      <c r="F199" s="717"/>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15"/>
      <c r="B200" s="716"/>
      <c r="C200" s="716"/>
      <c r="D200" s="716"/>
      <c r="E200" s="716"/>
      <c r="F200" s="71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5"/>
      <c r="B201" s="716"/>
      <c r="C201" s="716"/>
      <c r="D201" s="716"/>
      <c r="E201" s="716"/>
      <c r="F201" s="71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15"/>
      <c r="B202" s="716"/>
      <c r="C202" s="716"/>
      <c r="D202" s="716"/>
      <c r="E202" s="716"/>
      <c r="F202" s="717"/>
      <c r="G202" s="399"/>
      <c r="H202" s="400"/>
      <c r="I202" s="400"/>
      <c r="J202" s="400"/>
      <c r="K202" s="401"/>
      <c r="L202" s="483"/>
      <c r="M202" s="484"/>
      <c r="N202" s="484"/>
      <c r="O202" s="484"/>
      <c r="P202" s="484"/>
      <c r="Q202" s="484"/>
      <c r="R202" s="484"/>
      <c r="S202" s="484"/>
      <c r="T202" s="484"/>
      <c r="U202" s="484"/>
      <c r="V202" s="484"/>
      <c r="W202" s="484"/>
      <c r="X202" s="485"/>
      <c r="Y202" s="396"/>
      <c r="Z202" s="397"/>
      <c r="AA202" s="397"/>
      <c r="AB202" s="398"/>
      <c r="AC202" s="399"/>
      <c r="AD202" s="400"/>
      <c r="AE202" s="400"/>
      <c r="AF202" s="400"/>
      <c r="AG202" s="401"/>
      <c r="AH202" s="483"/>
      <c r="AI202" s="484"/>
      <c r="AJ202" s="484"/>
      <c r="AK202" s="484"/>
      <c r="AL202" s="484"/>
      <c r="AM202" s="484"/>
      <c r="AN202" s="484"/>
      <c r="AO202" s="484"/>
      <c r="AP202" s="484"/>
      <c r="AQ202" s="484"/>
      <c r="AR202" s="484"/>
      <c r="AS202" s="484"/>
      <c r="AT202" s="485"/>
      <c r="AU202" s="396"/>
      <c r="AV202" s="397"/>
      <c r="AW202" s="397"/>
      <c r="AX202" s="575"/>
    </row>
    <row r="203" spans="1:50" ht="24.75" customHeight="1" x14ac:dyDescent="0.15">
      <c r="A203" s="715"/>
      <c r="B203" s="716"/>
      <c r="C203" s="716"/>
      <c r="D203" s="716"/>
      <c r="E203" s="716"/>
      <c r="F203" s="71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4"/>
    </row>
    <row r="204" spans="1:50" ht="24.75" customHeight="1" x14ac:dyDescent="0.15">
      <c r="A204" s="715"/>
      <c r="B204" s="716"/>
      <c r="C204" s="716"/>
      <c r="D204" s="716"/>
      <c r="E204" s="716"/>
      <c r="F204" s="71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4"/>
    </row>
    <row r="205" spans="1:50" ht="24.75" customHeight="1" x14ac:dyDescent="0.15">
      <c r="A205" s="715"/>
      <c r="B205" s="716"/>
      <c r="C205" s="716"/>
      <c r="D205" s="716"/>
      <c r="E205" s="716"/>
      <c r="F205" s="71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4"/>
    </row>
    <row r="206" spans="1:50" ht="24.75" customHeight="1" x14ac:dyDescent="0.15">
      <c r="A206" s="715"/>
      <c r="B206" s="716"/>
      <c r="C206" s="716"/>
      <c r="D206" s="716"/>
      <c r="E206" s="716"/>
      <c r="F206" s="71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4"/>
    </row>
    <row r="207" spans="1:50" ht="24.75" customHeight="1" x14ac:dyDescent="0.15">
      <c r="A207" s="715"/>
      <c r="B207" s="716"/>
      <c r="C207" s="716"/>
      <c r="D207" s="716"/>
      <c r="E207" s="716"/>
      <c r="F207" s="71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customHeight="1" x14ac:dyDescent="0.15">
      <c r="A208" s="715"/>
      <c r="B208" s="716"/>
      <c r="C208" s="716"/>
      <c r="D208" s="716"/>
      <c r="E208" s="716"/>
      <c r="F208" s="71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customHeight="1" x14ac:dyDescent="0.15">
      <c r="A209" s="715"/>
      <c r="B209" s="716"/>
      <c r="C209" s="716"/>
      <c r="D209" s="716"/>
      <c r="E209" s="716"/>
      <c r="F209" s="71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customHeight="1" x14ac:dyDescent="0.15">
      <c r="A210" s="715"/>
      <c r="B210" s="716"/>
      <c r="C210" s="716"/>
      <c r="D210" s="716"/>
      <c r="E210" s="716"/>
      <c r="F210" s="71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customHeight="1" x14ac:dyDescent="0.15">
      <c r="A211" s="715"/>
      <c r="B211" s="716"/>
      <c r="C211" s="716"/>
      <c r="D211" s="716"/>
      <c r="E211" s="716"/>
      <c r="F211" s="71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6" t="s">
        <v>396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5"/>
      <c r="B215" s="716"/>
      <c r="C215" s="716"/>
      <c r="D215" s="716"/>
      <c r="E215" s="716"/>
      <c r="F215" s="71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15"/>
      <c r="B216" s="716"/>
      <c r="C216" s="716"/>
      <c r="D216" s="716"/>
      <c r="E216" s="716"/>
      <c r="F216" s="717"/>
      <c r="G216" s="399"/>
      <c r="H216" s="400"/>
      <c r="I216" s="400"/>
      <c r="J216" s="400"/>
      <c r="K216" s="401"/>
      <c r="L216" s="483"/>
      <c r="M216" s="484"/>
      <c r="N216" s="484"/>
      <c r="O216" s="484"/>
      <c r="P216" s="484"/>
      <c r="Q216" s="484"/>
      <c r="R216" s="484"/>
      <c r="S216" s="484"/>
      <c r="T216" s="484"/>
      <c r="U216" s="484"/>
      <c r="V216" s="484"/>
      <c r="W216" s="484"/>
      <c r="X216" s="485"/>
      <c r="Y216" s="396"/>
      <c r="Z216" s="397"/>
      <c r="AA216" s="397"/>
      <c r="AB216" s="398"/>
      <c r="AC216" s="399"/>
      <c r="AD216" s="400"/>
      <c r="AE216" s="400"/>
      <c r="AF216" s="400"/>
      <c r="AG216" s="401"/>
      <c r="AH216" s="483"/>
      <c r="AI216" s="484"/>
      <c r="AJ216" s="484"/>
      <c r="AK216" s="484"/>
      <c r="AL216" s="484"/>
      <c r="AM216" s="484"/>
      <c r="AN216" s="484"/>
      <c r="AO216" s="484"/>
      <c r="AP216" s="484"/>
      <c r="AQ216" s="484"/>
      <c r="AR216" s="484"/>
      <c r="AS216" s="484"/>
      <c r="AT216" s="485"/>
      <c r="AU216" s="396"/>
      <c r="AV216" s="397"/>
      <c r="AW216" s="397"/>
      <c r="AX216" s="575"/>
    </row>
    <row r="217" spans="1:50" ht="24.75" customHeight="1" x14ac:dyDescent="0.15">
      <c r="A217" s="715"/>
      <c r="B217" s="716"/>
      <c r="C217" s="716"/>
      <c r="D217" s="716"/>
      <c r="E217" s="716"/>
      <c r="F217" s="71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4"/>
    </row>
    <row r="218" spans="1:50" ht="24.75" customHeight="1" x14ac:dyDescent="0.15">
      <c r="A218" s="715"/>
      <c r="B218" s="716"/>
      <c r="C218" s="716"/>
      <c r="D218" s="716"/>
      <c r="E218" s="716"/>
      <c r="F218" s="71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4"/>
    </row>
    <row r="219" spans="1:50" ht="24.75" customHeight="1" x14ac:dyDescent="0.15">
      <c r="A219" s="715"/>
      <c r="B219" s="716"/>
      <c r="C219" s="716"/>
      <c r="D219" s="716"/>
      <c r="E219" s="716"/>
      <c r="F219" s="71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4"/>
    </row>
    <row r="220" spans="1:50" ht="24.75" customHeight="1" x14ac:dyDescent="0.15">
      <c r="A220" s="715"/>
      <c r="B220" s="716"/>
      <c r="C220" s="716"/>
      <c r="D220" s="716"/>
      <c r="E220" s="716"/>
      <c r="F220" s="71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customHeight="1" x14ac:dyDescent="0.15">
      <c r="A221" s="715"/>
      <c r="B221" s="716"/>
      <c r="C221" s="716"/>
      <c r="D221" s="716"/>
      <c r="E221" s="716"/>
      <c r="F221" s="71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customHeight="1" x14ac:dyDescent="0.15">
      <c r="A222" s="715"/>
      <c r="B222" s="716"/>
      <c r="C222" s="716"/>
      <c r="D222" s="716"/>
      <c r="E222" s="716"/>
      <c r="F222" s="71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customHeight="1" x14ac:dyDescent="0.15">
      <c r="A223" s="715"/>
      <c r="B223" s="716"/>
      <c r="C223" s="716"/>
      <c r="D223" s="716"/>
      <c r="E223" s="716"/>
      <c r="F223" s="71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customHeight="1" x14ac:dyDescent="0.15">
      <c r="A224" s="715"/>
      <c r="B224" s="716"/>
      <c r="C224" s="716"/>
      <c r="D224" s="716"/>
      <c r="E224" s="716"/>
      <c r="F224" s="71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customHeight="1" x14ac:dyDescent="0.15">
      <c r="A225" s="715"/>
      <c r="B225" s="716"/>
      <c r="C225" s="716"/>
      <c r="D225" s="716"/>
      <c r="E225" s="716"/>
      <c r="F225" s="71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customHeight="1" thickBot="1" x14ac:dyDescent="0.2">
      <c r="A226" s="715"/>
      <c r="B226" s="716"/>
      <c r="C226" s="716"/>
      <c r="D226" s="716"/>
      <c r="E226" s="716"/>
      <c r="F226" s="717"/>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15"/>
      <c r="B227" s="716"/>
      <c r="C227" s="716"/>
      <c r="D227" s="716"/>
      <c r="E227" s="716"/>
      <c r="F227" s="717"/>
      <c r="G227" s="376" t="s">
        <v>398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5"/>
      <c r="B228" s="716"/>
      <c r="C228" s="716"/>
      <c r="D228" s="716"/>
      <c r="E228" s="716"/>
      <c r="F228" s="71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15"/>
      <c r="B229" s="716"/>
      <c r="C229" s="716"/>
      <c r="D229" s="716"/>
      <c r="E229" s="716"/>
      <c r="F229" s="717"/>
      <c r="G229" s="399"/>
      <c r="H229" s="400"/>
      <c r="I229" s="400"/>
      <c r="J229" s="400"/>
      <c r="K229" s="401"/>
      <c r="L229" s="483"/>
      <c r="M229" s="484"/>
      <c r="N229" s="484"/>
      <c r="O229" s="484"/>
      <c r="P229" s="484"/>
      <c r="Q229" s="484"/>
      <c r="R229" s="484"/>
      <c r="S229" s="484"/>
      <c r="T229" s="484"/>
      <c r="U229" s="484"/>
      <c r="V229" s="484"/>
      <c r="W229" s="484"/>
      <c r="X229" s="485"/>
      <c r="Y229" s="396"/>
      <c r="Z229" s="397"/>
      <c r="AA229" s="397"/>
      <c r="AB229" s="398"/>
      <c r="AC229" s="399"/>
      <c r="AD229" s="400"/>
      <c r="AE229" s="400"/>
      <c r="AF229" s="400"/>
      <c r="AG229" s="401"/>
      <c r="AH229" s="483"/>
      <c r="AI229" s="484"/>
      <c r="AJ229" s="484"/>
      <c r="AK229" s="484"/>
      <c r="AL229" s="484"/>
      <c r="AM229" s="484"/>
      <c r="AN229" s="484"/>
      <c r="AO229" s="484"/>
      <c r="AP229" s="484"/>
      <c r="AQ229" s="484"/>
      <c r="AR229" s="484"/>
      <c r="AS229" s="484"/>
      <c r="AT229" s="485"/>
      <c r="AU229" s="396"/>
      <c r="AV229" s="397"/>
      <c r="AW229" s="397"/>
      <c r="AX229" s="575"/>
    </row>
    <row r="230" spans="1:50" ht="24.75" customHeight="1" x14ac:dyDescent="0.15">
      <c r="A230" s="715"/>
      <c r="B230" s="716"/>
      <c r="C230" s="716"/>
      <c r="D230" s="716"/>
      <c r="E230" s="716"/>
      <c r="F230" s="71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4"/>
    </row>
    <row r="231" spans="1:50" ht="24.75" customHeight="1" x14ac:dyDescent="0.15">
      <c r="A231" s="715"/>
      <c r="B231" s="716"/>
      <c r="C231" s="716"/>
      <c r="D231" s="716"/>
      <c r="E231" s="716"/>
      <c r="F231" s="71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4"/>
    </row>
    <row r="232" spans="1:50" ht="24.75" customHeight="1" x14ac:dyDescent="0.15">
      <c r="A232" s="715"/>
      <c r="B232" s="716"/>
      <c r="C232" s="716"/>
      <c r="D232" s="716"/>
      <c r="E232" s="716"/>
      <c r="F232" s="71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4"/>
    </row>
    <row r="233" spans="1:50" ht="24.75" customHeight="1" x14ac:dyDescent="0.15">
      <c r="A233" s="715"/>
      <c r="B233" s="716"/>
      <c r="C233" s="716"/>
      <c r="D233" s="716"/>
      <c r="E233" s="716"/>
      <c r="F233" s="71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4"/>
    </row>
    <row r="234" spans="1:50" ht="24.75" customHeight="1" x14ac:dyDescent="0.15">
      <c r="A234" s="715"/>
      <c r="B234" s="716"/>
      <c r="C234" s="716"/>
      <c r="D234" s="716"/>
      <c r="E234" s="716"/>
      <c r="F234" s="71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4"/>
    </row>
    <row r="235" spans="1:50" ht="24.75" customHeight="1" x14ac:dyDescent="0.15">
      <c r="A235" s="715"/>
      <c r="B235" s="716"/>
      <c r="C235" s="716"/>
      <c r="D235" s="716"/>
      <c r="E235" s="716"/>
      <c r="F235" s="71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4"/>
    </row>
    <row r="236" spans="1:50" ht="24.75" customHeight="1" x14ac:dyDescent="0.15">
      <c r="A236" s="715"/>
      <c r="B236" s="716"/>
      <c r="C236" s="716"/>
      <c r="D236" s="716"/>
      <c r="E236" s="716"/>
      <c r="F236" s="71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4"/>
    </row>
    <row r="237" spans="1:50" ht="24.75" customHeight="1" x14ac:dyDescent="0.15">
      <c r="A237" s="715"/>
      <c r="B237" s="716"/>
      <c r="C237" s="716"/>
      <c r="D237" s="716"/>
      <c r="E237" s="716"/>
      <c r="F237" s="71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4"/>
    </row>
    <row r="238" spans="1:50" ht="24.75" customHeight="1" x14ac:dyDescent="0.15">
      <c r="A238" s="715"/>
      <c r="B238" s="716"/>
      <c r="C238" s="716"/>
      <c r="D238" s="716"/>
      <c r="E238" s="716"/>
      <c r="F238" s="71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4"/>
    </row>
    <row r="239" spans="1:50" ht="24.75" customHeight="1" thickBot="1" x14ac:dyDescent="0.2">
      <c r="A239" s="715"/>
      <c r="B239" s="716"/>
      <c r="C239" s="716"/>
      <c r="D239" s="716"/>
      <c r="E239" s="716"/>
      <c r="F239" s="717"/>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15"/>
      <c r="B240" s="716"/>
      <c r="C240" s="716"/>
      <c r="D240" s="716"/>
      <c r="E240" s="716"/>
      <c r="F240" s="717"/>
      <c r="G240" s="376" t="s">
        <v>400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5"/>
      <c r="B241" s="716"/>
      <c r="C241" s="716"/>
      <c r="D241" s="716"/>
      <c r="E241" s="716"/>
      <c r="F241" s="71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15"/>
      <c r="B242" s="716"/>
      <c r="C242" s="716"/>
      <c r="D242" s="716"/>
      <c r="E242" s="716"/>
      <c r="F242" s="717"/>
      <c r="G242" s="399"/>
      <c r="H242" s="400"/>
      <c r="I242" s="400"/>
      <c r="J242" s="400"/>
      <c r="K242" s="401"/>
      <c r="L242" s="483"/>
      <c r="M242" s="484"/>
      <c r="N242" s="484"/>
      <c r="O242" s="484"/>
      <c r="P242" s="484"/>
      <c r="Q242" s="484"/>
      <c r="R242" s="484"/>
      <c r="S242" s="484"/>
      <c r="T242" s="484"/>
      <c r="U242" s="484"/>
      <c r="V242" s="484"/>
      <c r="W242" s="484"/>
      <c r="X242" s="485"/>
      <c r="Y242" s="396"/>
      <c r="Z242" s="397"/>
      <c r="AA242" s="397"/>
      <c r="AB242" s="398"/>
      <c r="AC242" s="399"/>
      <c r="AD242" s="400"/>
      <c r="AE242" s="400"/>
      <c r="AF242" s="400"/>
      <c r="AG242" s="401"/>
      <c r="AH242" s="483"/>
      <c r="AI242" s="484"/>
      <c r="AJ242" s="484"/>
      <c r="AK242" s="484"/>
      <c r="AL242" s="484"/>
      <c r="AM242" s="484"/>
      <c r="AN242" s="484"/>
      <c r="AO242" s="484"/>
      <c r="AP242" s="484"/>
      <c r="AQ242" s="484"/>
      <c r="AR242" s="484"/>
      <c r="AS242" s="484"/>
      <c r="AT242" s="485"/>
      <c r="AU242" s="396"/>
      <c r="AV242" s="397"/>
      <c r="AW242" s="397"/>
      <c r="AX242" s="575"/>
    </row>
    <row r="243" spans="1:50" ht="24.75" customHeight="1" x14ac:dyDescent="0.15">
      <c r="A243" s="715"/>
      <c r="B243" s="716"/>
      <c r="C243" s="716"/>
      <c r="D243" s="716"/>
      <c r="E243" s="716"/>
      <c r="F243" s="71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4"/>
    </row>
    <row r="244" spans="1:50" ht="24.75" customHeight="1" x14ac:dyDescent="0.15">
      <c r="A244" s="715"/>
      <c r="B244" s="716"/>
      <c r="C244" s="716"/>
      <c r="D244" s="716"/>
      <c r="E244" s="716"/>
      <c r="F244" s="71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4"/>
    </row>
    <row r="245" spans="1:50" ht="24.75" customHeight="1" x14ac:dyDescent="0.15">
      <c r="A245" s="715"/>
      <c r="B245" s="716"/>
      <c r="C245" s="716"/>
      <c r="D245" s="716"/>
      <c r="E245" s="716"/>
      <c r="F245" s="71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4"/>
    </row>
    <row r="246" spans="1:50" ht="24.75" customHeight="1" x14ac:dyDescent="0.15">
      <c r="A246" s="715"/>
      <c r="B246" s="716"/>
      <c r="C246" s="716"/>
      <c r="D246" s="716"/>
      <c r="E246" s="716"/>
      <c r="F246" s="71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4"/>
    </row>
    <row r="247" spans="1:50" ht="24.75" customHeight="1" x14ac:dyDescent="0.15">
      <c r="A247" s="715"/>
      <c r="B247" s="716"/>
      <c r="C247" s="716"/>
      <c r="D247" s="716"/>
      <c r="E247" s="716"/>
      <c r="F247" s="71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4"/>
    </row>
    <row r="248" spans="1:50" ht="24.75" customHeight="1" x14ac:dyDescent="0.15">
      <c r="A248" s="715"/>
      <c r="B248" s="716"/>
      <c r="C248" s="716"/>
      <c r="D248" s="716"/>
      <c r="E248" s="716"/>
      <c r="F248" s="71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4"/>
    </row>
    <row r="249" spans="1:50" ht="24.75" customHeight="1" x14ac:dyDescent="0.15">
      <c r="A249" s="715"/>
      <c r="B249" s="716"/>
      <c r="C249" s="716"/>
      <c r="D249" s="716"/>
      <c r="E249" s="716"/>
      <c r="F249" s="71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4"/>
    </row>
    <row r="250" spans="1:50" ht="24.75" customHeight="1" x14ac:dyDescent="0.15">
      <c r="A250" s="715"/>
      <c r="B250" s="716"/>
      <c r="C250" s="716"/>
      <c r="D250" s="716"/>
      <c r="E250" s="716"/>
      <c r="F250" s="71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4"/>
    </row>
    <row r="251" spans="1:50" ht="24.75" customHeight="1" x14ac:dyDescent="0.15">
      <c r="A251" s="715"/>
      <c r="B251" s="716"/>
      <c r="C251" s="716"/>
      <c r="D251" s="716"/>
      <c r="E251" s="716"/>
      <c r="F251" s="71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4"/>
    </row>
    <row r="252" spans="1:50" ht="24.75" customHeight="1" thickBot="1" x14ac:dyDescent="0.2">
      <c r="A252" s="715"/>
      <c r="B252" s="716"/>
      <c r="C252" s="716"/>
      <c r="D252" s="716"/>
      <c r="E252" s="716"/>
      <c r="F252" s="717"/>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15"/>
      <c r="B253" s="716"/>
      <c r="C253" s="716"/>
      <c r="D253" s="716"/>
      <c r="E253" s="716"/>
      <c r="F253" s="717"/>
      <c r="G253" s="376" t="s">
        <v>402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5"/>
      <c r="B254" s="716"/>
      <c r="C254" s="716"/>
      <c r="D254" s="716"/>
      <c r="E254" s="716"/>
      <c r="F254" s="71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15"/>
      <c r="B255" s="716"/>
      <c r="C255" s="716"/>
      <c r="D255" s="716"/>
      <c r="E255" s="716"/>
      <c r="F255" s="717"/>
      <c r="G255" s="399"/>
      <c r="H255" s="400"/>
      <c r="I255" s="400"/>
      <c r="J255" s="400"/>
      <c r="K255" s="401"/>
      <c r="L255" s="483"/>
      <c r="M255" s="484"/>
      <c r="N255" s="484"/>
      <c r="O255" s="484"/>
      <c r="P255" s="484"/>
      <c r="Q255" s="484"/>
      <c r="R255" s="484"/>
      <c r="S255" s="484"/>
      <c r="T255" s="484"/>
      <c r="U255" s="484"/>
      <c r="V255" s="484"/>
      <c r="W255" s="484"/>
      <c r="X255" s="485"/>
      <c r="Y255" s="396"/>
      <c r="Z255" s="397"/>
      <c r="AA255" s="397"/>
      <c r="AB255" s="398"/>
      <c r="AC255" s="399"/>
      <c r="AD255" s="400"/>
      <c r="AE255" s="400"/>
      <c r="AF255" s="400"/>
      <c r="AG255" s="401"/>
      <c r="AH255" s="483"/>
      <c r="AI255" s="484"/>
      <c r="AJ255" s="484"/>
      <c r="AK255" s="484"/>
      <c r="AL255" s="484"/>
      <c r="AM255" s="484"/>
      <c r="AN255" s="484"/>
      <c r="AO255" s="484"/>
      <c r="AP255" s="484"/>
      <c r="AQ255" s="484"/>
      <c r="AR255" s="484"/>
      <c r="AS255" s="484"/>
      <c r="AT255" s="485"/>
      <c r="AU255" s="396"/>
      <c r="AV255" s="397"/>
      <c r="AW255" s="397"/>
      <c r="AX255" s="575"/>
    </row>
    <row r="256" spans="1:50" ht="24.75" customHeight="1" x14ac:dyDescent="0.15">
      <c r="A256" s="715"/>
      <c r="B256" s="716"/>
      <c r="C256" s="716"/>
      <c r="D256" s="716"/>
      <c r="E256" s="716"/>
      <c r="F256" s="71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4"/>
    </row>
    <row r="257" spans="1:50" ht="24.75" customHeight="1" x14ac:dyDescent="0.15">
      <c r="A257" s="715"/>
      <c r="B257" s="716"/>
      <c r="C257" s="716"/>
      <c r="D257" s="716"/>
      <c r="E257" s="716"/>
      <c r="F257" s="71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4"/>
    </row>
    <row r="258" spans="1:50" ht="24.75" customHeight="1" x14ac:dyDescent="0.15">
      <c r="A258" s="715"/>
      <c r="B258" s="716"/>
      <c r="C258" s="716"/>
      <c r="D258" s="716"/>
      <c r="E258" s="716"/>
      <c r="F258" s="71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4"/>
    </row>
    <row r="259" spans="1:50" ht="24.75" customHeight="1" x14ac:dyDescent="0.15">
      <c r="A259" s="715"/>
      <c r="B259" s="716"/>
      <c r="C259" s="716"/>
      <c r="D259" s="716"/>
      <c r="E259" s="716"/>
      <c r="F259" s="71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4"/>
    </row>
    <row r="260" spans="1:50" ht="24.75" customHeight="1" x14ac:dyDescent="0.15">
      <c r="A260" s="715"/>
      <c r="B260" s="716"/>
      <c r="C260" s="716"/>
      <c r="D260" s="716"/>
      <c r="E260" s="716"/>
      <c r="F260" s="71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4"/>
    </row>
    <row r="261" spans="1:50" ht="24.75" customHeight="1" x14ac:dyDescent="0.15">
      <c r="A261" s="715"/>
      <c r="B261" s="716"/>
      <c r="C261" s="716"/>
      <c r="D261" s="716"/>
      <c r="E261" s="716"/>
      <c r="F261" s="71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4"/>
    </row>
    <row r="262" spans="1:50" ht="24.75" customHeight="1" x14ac:dyDescent="0.15">
      <c r="A262" s="715"/>
      <c r="B262" s="716"/>
      <c r="C262" s="716"/>
      <c r="D262" s="716"/>
      <c r="E262" s="716"/>
      <c r="F262" s="71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4"/>
    </row>
    <row r="263" spans="1:50" ht="24.75" customHeight="1" x14ac:dyDescent="0.15">
      <c r="A263" s="715"/>
      <c r="B263" s="716"/>
      <c r="C263" s="716"/>
      <c r="D263" s="716"/>
      <c r="E263" s="716"/>
      <c r="F263" s="71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4"/>
    </row>
    <row r="264" spans="1:50" ht="24.75" customHeight="1" x14ac:dyDescent="0.15">
      <c r="A264" s="715"/>
      <c r="B264" s="716"/>
      <c r="C264" s="716"/>
      <c r="D264" s="716"/>
      <c r="E264" s="716"/>
      <c r="F264" s="71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4"/>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2" t="s">
        <v>33</v>
      </c>
      <c r="AL3" s="241"/>
      <c r="AM3" s="241"/>
      <c r="AN3" s="241"/>
      <c r="AO3" s="241"/>
      <c r="AP3" s="241"/>
      <c r="AQ3" s="241" t="s">
        <v>23</v>
      </c>
      <c r="AR3" s="241"/>
      <c r="AS3" s="241"/>
      <c r="AT3" s="241"/>
      <c r="AU3" s="92" t="s">
        <v>24</v>
      </c>
      <c r="AV3" s="93"/>
      <c r="AW3" s="93"/>
      <c r="AX3" s="593"/>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88"/>
      <c r="AR4" s="587"/>
      <c r="AS4" s="587"/>
      <c r="AT4" s="587"/>
      <c r="AU4" s="589"/>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2" t="s">
        <v>33</v>
      </c>
      <c r="AL36" s="241"/>
      <c r="AM36" s="241"/>
      <c r="AN36" s="241"/>
      <c r="AO36" s="241"/>
      <c r="AP36" s="241"/>
      <c r="AQ36" s="241" t="s">
        <v>23</v>
      </c>
      <c r="AR36" s="241"/>
      <c r="AS36" s="241"/>
      <c r="AT36" s="241"/>
      <c r="AU36" s="92" t="s">
        <v>24</v>
      </c>
      <c r="AV36" s="93"/>
      <c r="AW36" s="93"/>
      <c r="AX36" s="593"/>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88"/>
      <c r="AR37" s="587"/>
      <c r="AS37" s="587"/>
      <c r="AT37" s="587"/>
      <c r="AU37" s="589"/>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2" t="s">
        <v>33</v>
      </c>
      <c r="AL69" s="241"/>
      <c r="AM69" s="241"/>
      <c r="AN69" s="241"/>
      <c r="AO69" s="241"/>
      <c r="AP69" s="241"/>
      <c r="AQ69" s="241" t="s">
        <v>23</v>
      </c>
      <c r="AR69" s="241"/>
      <c r="AS69" s="241"/>
      <c r="AT69" s="241"/>
      <c r="AU69" s="92" t="s">
        <v>24</v>
      </c>
      <c r="AV69" s="93"/>
      <c r="AW69" s="93"/>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2" t="s">
        <v>33</v>
      </c>
      <c r="AL102" s="241"/>
      <c r="AM102" s="241"/>
      <c r="AN102" s="241"/>
      <c r="AO102" s="241"/>
      <c r="AP102" s="241"/>
      <c r="AQ102" s="241" t="s">
        <v>23</v>
      </c>
      <c r="AR102" s="241"/>
      <c r="AS102" s="241"/>
      <c r="AT102" s="241"/>
      <c r="AU102" s="92" t="s">
        <v>24</v>
      </c>
      <c r="AV102" s="93"/>
      <c r="AW102" s="93"/>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2" t="s">
        <v>407</v>
      </c>
      <c r="AL135" s="241"/>
      <c r="AM135" s="241"/>
      <c r="AN135" s="241"/>
      <c r="AO135" s="241"/>
      <c r="AP135" s="241"/>
      <c r="AQ135" s="241" t="s">
        <v>23</v>
      </c>
      <c r="AR135" s="241"/>
      <c r="AS135" s="241"/>
      <c r="AT135" s="241"/>
      <c r="AU135" s="92" t="s">
        <v>24</v>
      </c>
      <c r="AV135" s="93"/>
      <c r="AW135" s="93"/>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2" t="s">
        <v>407</v>
      </c>
      <c r="AL168" s="241"/>
      <c r="AM168" s="241"/>
      <c r="AN168" s="241"/>
      <c r="AO168" s="241"/>
      <c r="AP168" s="241"/>
      <c r="AQ168" s="241" t="s">
        <v>23</v>
      </c>
      <c r="AR168" s="241"/>
      <c r="AS168" s="241"/>
      <c r="AT168" s="241"/>
      <c r="AU168" s="92" t="s">
        <v>24</v>
      </c>
      <c r="AV168" s="93"/>
      <c r="AW168" s="93"/>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2" t="s">
        <v>407</v>
      </c>
      <c r="AL201" s="241"/>
      <c r="AM201" s="241"/>
      <c r="AN201" s="241"/>
      <c r="AO201" s="241"/>
      <c r="AP201" s="241"/>
      <c r="AQ201" s="241" t="s">
        <v>23</v>
      </c>
      <c r="AR201" s="241"/>
      <c r="AS201" s="241"/>
      <c r="AT201" s="241"/>
      <c r="AU201" s="92" t="s">
        <v>24</v>
      </c>
      <c r="AV201" s="93"/>
      <c r="AW201" s="93"/>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1" t="s">
        <v>416</v>
      </c>
      <c r="D234" s="241"/>
      <c r="E234" s="241"/>
      <c r="F234" s="241"/>
      <c r="G234" s="241"/>
      <c r="H234" s="241"/>
      <c r="I234" s="241"/>
      <c r="J234" s="241"/>
      <c r="K234" s="241"/>
      <c r="L234" s="241"/>
      <c r="M234" s="241" t="s">
        <v>417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2" t="s">
        <v>418</v>
      </c>
      <c r="AL234" s="241"/>
      <c r="AM234" s="241"/>
      <c r="AN234" s="241"/>
      <c r="AO234" s="241"/>
      <c r="AP234" s="241"/>
      <c r="AQ234" s="241" t="s">
        <v>23</v>
      </c>
      <c r="AR234" s="241"/>
      <c r="AS234" s="241"/>
      <c r="AT234" s="241"/>
      <c r="AU234" s="92" t="s">
        <v>24</v>
      </c>
      <c r="AV234" s="93"/>
      <c r="AW234" s="93"/>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2" t="s">
        <v>407</v>
      </c>
      <c r="AL267" s="241"/>
      <c r="AM267" s="241"/>
      <c r="AN267" s="241"/>
      <c r="AO267" s="241"/>
      <c r="AP267" s="241"/>
      <c r="AQ267" s="241" t="s">
        <v>23</v>
      </c>
      <c r="AR267" s="241"/>
      <c r="AS267" s="241"/>
      <c r="AT267" s="241"/>
      <c r="AU267" s="92" t="s">
        <v>24</v>
      </c>
      <c r="AV267" s="93"/>
      <c r="AW267" s="93"/>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2" t="s">
        <v>33</v>
      </c>
      <c r="AL300" s="241"/>
      <c r="AM300" s="241"/>
      <c r="AN300" s="241"/>
      <c r="AO300" s="241"/>
      <c r="AP300" s="241"/>
      <c r="AQ300" s="241" t="s">
        <v>23</v>
      </c>
      <c r="AR300" s="241"/>
      <c r="AS300" s="241"/>
      <c r="AT300" s="241"/>
      <c r="AU300" s="92" t="s">
        <v>24</v>
      </c>
      <c r="AV300" s="93"/>
      <c r="AW300" s="93"/>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2" t="s">
        <v>407</v>
      </c>
      <c r="AL333" s="241"/>
      <c r="AM333" s="241"/>
      <c r="AN333" s="241"/>
      <c r="AO333" s="241"/>
      <c r="AP333" s="241"/>
      <c r="AQ333" s="241" t="s">
        <v>23</v>
      </c>
      <c r="AR333" s="241"/>
      <c r="AS333" s="241"/>
      <c r="AT333" s="241"/>
      <c r="AU333" s="92" t="s">
        <v>24</v>
      </c>
      <c r="AV333" s="93"/>
      <c r="AW333" s="93"/>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2" t="s">
        <v>33</v>
      </c>
      <c r="AL366" s="241"/>
      <c r="AM366" s="241"/>
      <c r="AN366" s="241"/>
      <c r="AO366" s="241"/>
      <c r="AP366" s="241"/>
      <c r="AQ366" s="241" t="s">
        <v>23</v>
      </c>
      <c r="AR366" s="241"/>
      <c r="AS366" s="241"/>
      <c r="AT366" s="241"/>
      <c r="AU366" s="92" t="s">
        <v>24</v>
      </c>
      <c r="AV366" s="93"/>
      <c r="AW366" s="93"/>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2" t="s">
        <v>407</v>
      </c>
      <c r="AL399" s="241"/>
      <c r="AM399" s="241"/>
      <c r="AN399" s="241"/>
      <c r="AO399" s="241"/>
      <c r="AP399" s="241"/>
      <c r="AQ399" s="241" t="s">
        <v>23</v>
      </c>
      <c r="AR399" s="241"/>
      <c r="AS399" s="241"/>
      <c r="AT399" s="241"/>
      <c r="AU399" s="92" t="s">
        <v>24</v>
      </c>
      <c r="AV399" s="93"/>
      <c r="AW399" s="93"/>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2" t="s">
        <v>33</v>
      </c>
      <c r="AL432" s="241"/>
      <c r="AM432" s="241"/>
      <c r="AN432" s="241"/>
      <c r="AO432" s="241"/>
      <c r="AP432" s="241"/>
      <c r="AQ432" s="241" t="s">
        <v>23</v>
      </c>
      <c r="AR432" s="241"/>
      <c r="AS432" s="241"/>
      <c r="AT432" s="241"/>
      <c r="AU432" s="92" t="s">
        <v>24</v>
      </c>
      <c r="AV432" s="93"/>
      <c r="AW432" s="93"/>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2" t="s">
        <v>33</v>
      </c>
      <c r="AL465" s="241"/>
      <c r="AM465" s="241"/>
      <c r="AN465" s="241"/>
      <c r="AO465" s="241"/>
      <c r="AP465" s="241"/>
      <c r="AQ465" s="241" t="s">
        <v>23</v>
      </c>
      <c r="AR465" s="241"/>
      <c r="AS465" s="241"/>
      <c r="AT465" s="241"/>
      <c r="AU465" s="92" t="s">
        <v>24</v>
      </c>
      <c r="AV465" s="93"/>
      <c r="AW465" s="93"/>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2" t="s">
        <v>33</v>
      </c>
      <c r="AL498" s="241"/>
      <c r="AM498" s="241"/>
      <c r="AN498" s="241"/>
      <c r="AO498" s="241"/>
      <c r="AP498" s="241"/>
      <c r="AQ498" s="241" t="s">
        <v>23</v>
      </c>
      <c r="AR498" s="241"/>
      <c r="AS498" s="241"/>
      <c r="AT498" s="241"/>
      <c r="AU498" s="92" t="s">
        <v>24</v>
      </c>
      <c r="AV498" s="93"/>
      <c r="AW498" s="93"/>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2" t="s">
        <v>407</v>
      </c>
      <c r="AL531" s="241"/>
      <c r="AM531" s="241"/>
      <c r="AN531" s="241"/>
      <c r="AO531" s="241"/>
      <c r="AP531" s="241"/>
      <c r="AQ531" s="241" t="s">
        <v>23</v>
      </c>
      <c r="AR531" s="241"/>
      <c r="AS531" s="241"/>
      <c r="AT531" s="241"/>
      <c r="AU531" s="92" t="s">
        <v>24</v>
      </c>
      <c r="AV531" s="93"/>
      <c r="AW531" s="93"/>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2" t="s">
        <v>33</v>
      </c>
      <c r="AL564" s="241"/>
      <c r="AM564" s="241"/>
      <c r="AN564" s="241"/>
      <c r="AO564" s="241"/>
      <c r="AP564" s="241"/>
      <c r="AQ564" s="241" t="s">
        <v>23</v>
      </c>
      <c r="AR564" s="241"/>
      <c r="AS564" s="241"/>
      <c r="AT564" s="241"/>
      <c r="AU564" s="92" t="s">
        <v>24</v>
      </c>
      <c r="AV564" s="93"/>
      <c r="AW564" s="93"/>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2" t="s">
        <v>407</v>
      </c>
      <c r="AL597" s="241"/>
      <c r="AM597" s="241"/>
      <c r="AN597" s="241"/>
      <c r="AO597" s="241"/>
      <c r="AP597" s="241"/>
      <c r="AQ597" s="241" t="s">
        <v>23</v>
      </c>
      <c r="AR597" s="241"/>
      <c r="AS597" s="241"/>
      <c r="AT597" s="241"/>
      <c r="AU597" s="92" t="s">
        <v>24</v>
      </c>
      <c r="AV597" s="93"/>
      <c r="AW597" s="93"/>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2" t="s">
        <v>33</v>
      </c>
      <c r="AL630" s="241"/>
      <c r="AM630" s="241"/>
      <c r="AN630" s="241"/>
      <c r="AO630" s="241"/>
      <c r="AP630" s="241"/>
      <c r="AQ630" s="241" t="s">
        <v>23</v>
      </c>
      <c r="AR630" s="241"/>
      <c r="AS630" s="241"/>
      <c r="AT630" s="241"/>
      <c r="AU630" s="92" t="s">
        <v>24</v>
      </c>
      <c r="AV630" s="93"/>
      <c r="AW630" s="93"/>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2" t="s">
        <v>407</v>
      </c>
      <c r="AL663" s="241"/>
      <c r="AM663" s="241"/>
      <c r="AN663" s="241"/>
      <c r="AO663" s="241"/>
      <c r="AP663" s="241"/>
      <c r="AQ663" s="241" t="s">
        <v>23</v>
      </c>
      <c r="AR663" s="241"/>
      <c r="AS663" s="241"/>
      <c r="AT663" s="241"/>
      <c r="AU663" s="92" t="s">
        <v>24</v>
      </c>
      <c r="AV663" s="93"/>
      <c r="AW663" s="93"/>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2" t="s">
        <v>407</v>
      </c>
      <c r="AL696" s="241"/>
      <c r="AM696" s="241"/>
      <c r="AN696" s="241"/>
      <c r="AO696" s="241"/>
      <c r="AP696" s="241"/>
      <c r="AQ696" s="241" t="s">
        <v>23</v>
      </c>
      <c r="AR696" s="241"/>
      <c r="AS696" s="241"/>
      <c r="AT696" s="241"/>
      <c r="AU696" s="92" t="s">
        <v>24</v>
      </c>
      <c r="AV696" s="93"/>
      <c r="AW696" s="93"/>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2" t="s">
        <v>33</v>
      </c>
      <c r="AL729" s="241"/>
      <c r="AM729" s="241"/>
      <c r="AN729" s="241"/>
      <c r="AO729" s="241"/>
      <c r="AP729" s="241"/>
      <c r="AQ729" s="241" t="s">
        <v>23</v>
      </c>
      <c r="AR729" s="241"/>
      <c r="AS729" s="241"/>
      <c r="AT729" s="241"/>
      <c r="AU729" s="92" t="s">
        <v>24</v>
      </c>
      <c r="AV729" s="93"/>
      <c r="AW729" s="93"/>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2" t="s">
        <v>407</v>
      </c>
      <c r="AL762" s="241"/>
      <c r="AM762" s="241"/>
      <c r="AN762" s="241"/>
      <c r="AO762" s="241"/>
      <c r="AP762" s="241"/>
      <c r="AQ762" s="241" t="s">
        <v>23</v>
      </c>
      <c r="AR762" s="241"/>
      <c r="AS762" s="241"/>
      <c r="AT762" s="241"/>
      <c r="AU762" s="92" t="s">
        <v>24</v>
      </c>
      <c r="AV762" s="93"/>
      <c r="AW762" s="93"/>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2" t="s">
        <v>33</v>
      </c>
      <c r="AL795" s="241"/>
      <c r="AM795" s="241"/>
      <c r="AN795" s="241"/>
      <c r="AO795" s="241"/>
      <c r="AP795" s="241"/>
      <c r="AQ795" s="241" t="s">
        <v>23</v>
      </c>
      <c r="AR795" s="241"/>
      <c r="AS795" s="241"/>
      <c r="AT795" s="241"/>
      <c r="AU795" s="92" t="s">
        <v>24</v>
      </c>
      <c r="AV795" s="93"/>
      <c r="AW795" s="93"/>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2" t="s">
        <v>33</v>
      </c>
      <c r="AL828" s="241"/>
      <c r="AM828" s="241"/>
      <c r="AN828" s="241"/>
      <c r="AO828" s="241"/>
      <c r="AP828" s="241"/>
      <c r="AQ828" s="241" t="s">
        <v>23</v>
      </c>
      <c r="AR828" s="241"/>
      <c r="AS828" s="241"/>
      <c r="AT828" s="241"/>
      <c r="AU828" s="92" t="s">
        <v>24</v>
      </c>
      <c r="AV828" s="93"/>
      <c r="AW828" s="93"/>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2" t="s">
        <v>407</v>
      </c>
      <c r="AL861" s="241"/>
      <c r="AM861" s="241"/>
      <c r="AN861" s="241"/>
      <c r="AO861" s="241"/>
      <c r="AP861" s="241"/>
      <c r="AQ861" s="241" t="s">
        <v>23</v>
      </c>
      <c r="AR861" s="241"/>
      <c r="AS861" s="241"/>
      <c r="AT861" s="241"/>
      <c r="AU861" s="92" t="s">
        <v>24</v>
      </c>
      <c r="AV861" s="93"/>
      <c r="AW861" s="93"/>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2" t="s">
        <v>407</v>
      </c>
      <c r="AL894" s="241"/>
      <c r="AM894" s="241"/>
      <c r="AN894" s="241"/>
      <c r="AO894" s="241"/>
      <c r="AP894" s="241"/>
      <c r="AQ894" s="241" t="s">
        <v>23</v>
      </c>
      <c r="AR894" s="241"/>
      <c r="AS894" s="241"/>
      <c r="AT894" s="241"/>
      <c r="AU894" s="92" t="s">
        <v>24</v>
      </c>
      <c r="AV894" s="93"/>
      <c r="AW894" s="93"/>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2" t="s">
        <v>33</v>
      </c>
      <c r="AL927" s="241"/>
      <c r="AM927" s="241"/>
      <c r="AN927" s="241"/>
      <c r="AO927" s="241"/>
      <c r="AP927" s="241"/>
      <c r="AQ927" s="241" t="s">
        <v>23</v>
      </c>
      <c r="AR927" s="241"/>
      <c r="AS927" s="241"/>
      <c r="AT927" s="241"/>
      <c r="AU927" s="92" t="s">
        <v>24</v>
      </c>
      <c r="AV927" s="93"/>
      <c r="AW927" s="93"/>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2" t="s">
        <v>33</v>
      </c>
      <c r="AL960" s="241"/>
      <c r="AM960" s="241"/>
      <c r="AN960" s="241"/>
      <c r="AO960" s="241"/>
      <c r="AP960" s="241"/>
      <c r="AQ960" s="241" t="s">
        <v>23</v>
      </c>
      <c r="AR960" s="241"/>
      <c r="AS960" s="241"/>
      <c r="AT960" s="241"/>
      <c r="AU960" s="92" t="s">
        <v>24</v>
      </c>
      <c r="AV960" s="93"/>
      <c r="AW960" s="93"/>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2" t="s">
        <v>33</v>
      </c>
      <c r="AL993" s="241"/>
      <c r="AM993" s="241"/>
      <c r="AN993" s="241"/>
      <c r="AO993" s="241"/>
      <c r="AP993" s="241"/>
      <c r="AQ993" s="241" t="s">
        <v>23</v>
      </c>
      <c r="AR993" s="241"/>
      <c r="AS993" s="241"/>
      <c r="AT993" s="241"/>
      <c r="AU993" s="92" t="s">
        <v>24</v>
      </c>
      <c r="AV993" s="93"/>
      <c r="AW993" s="93"/>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1" t="s">
        <v>441</v>
      </c>
      <c r="D1026" s="241"/>
      <c r="E1026" s="241"/>
      <c r="F1026" s="241"/>
      <c r="G1026" s="241"/>
      <c r="H1026" s="241"/>
      <c r="I1026" s="241"/>
      <c r="J1026" s="241"/>
      <c r="K1026" s="241"/>
      <c r="L1026" s="241"/>
      <c r="M1026" s="241" t="s">
        <v>442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2" t="s">
        <v>443</v>
      </c>
      <c r="AL1026" s="241"/>
      <c r="AM1026" s="241"/>
      <c r="AN1026" s="241"/>
      <c r="AO1026" s="241"/>
      <c r="AP1026" s="241"/>
      <c r="AQ1026" s="241" t="s">
        <v>23</v>
      </c>
      <c r="AR1026" s="241"/>
      <c r="AS1026" s="241"/>
      <c r="AT1026" s="241"/>
      <c r="AU1026" s="92" t="s">
        <v>24</v>
      </c>
      <c r="AV1026" s="93"/>
      <c r="AW1026" s="93"/>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2" t="s">
        <v>33</v>
      </c>
      <c r="AL1059" s="241"/>
      <c r="AM1059" s="241"/>
      <c r="AN1059" s="241"/>
      <c r="AO1059" s="241"/>
      <c r="AP1059" s="241"/>
      <c r="AQ1059" s="241" t="s">
        <v>23</v>
      </c>
      <c r="AR1059" s="241"/>
      <c r="AS1059" s="241"/>
      <c r="AT1059" s="241"/>
      <c r="AU1059" s="92" t="s">
        <v>24</v>
      </c>
      <c r="AV1059" s="93"/>
      <c r="AW1059" s="93"/>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2" t="s">
        <v>407</v>
      </c>
      <c r="AL1092" s="241"/>
      <c r="AM1092" s="241"/>
      <c r="AN1092" s="241"/>
      <c r="AO1092" s="241"/>
      <c r="AP1092" s="241"/>
      <c r="AQ1092" s="241" t="s">
        <v>23</v>
      </c>
      <c r="AR1092" s="241"/>
      <c r="AS1092" s="241"/>
      <c r="AT1092" s="241"/>
      <c r="AU1092" s="92" t="s">
        <v>24</v>
      </c>
      <c r="AV1092" s="93"/>
      <c r="AW1092" s="93"/>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2" t="s">
        <v>33</v>
      </c>
      <c r="AL1125" s="241"/>
      <c r="AM1125" s="241"/>
      <c r="AN1125" s="241"/>
      <c r="AO1125" s="241"/>
      <c r="AP1125" s="241"/>
      <c r="AQ1125" s="241" t="s">
        <v>23</v>
      </c>
      <c r="AR1125" s="241"/>
      <c r="AS1125" s="241"/>
      <c r="AT1125" s="241"/>
      <c r="AU1125" s="92" t="s">
        <v>24</v>
      </c>
      <c r="AV1125" s="93"/>
      <c r="AW1125" s="93"/>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2" t="s">
        <v>407</v>
      </c>
      <c r="AL1158" s="241"/>
      <c r="AM1158" s="241"/>
      <c r="AN1158" s="241"/>
      <c r="AO1158" s="241"/>
      <c r="AP1158" s="241"/>
      <c r="AQ1158" s="241" t="s">
        <v>23</v>
      </c>
      <c r="AR1158" s="241"/>
      <c r="AS1158" s="241"/>
      <c r="AT1158" s="241"/>
      <c r="AU1158" s="92" t="s">
        <v>24</v>
      </c>
      <c r="AV1158" s="93"/>
      <c r="AW1158" s="93"/>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2" t="s">
        <v>33</v>
      </c>
      <c r="AL1191" s="241"/>
      <c r="AM1191" s="241"/>
      <c r="AN1191" s="241"/>
      <c r="AO1191" s="241"/>
      <c r="AP1191" s="241"/>
      <c r="AQ1191" s="241" t="s">
        <v>23</v>
      </c>
      <c r="AR1191" s="241"/>
      <c r="AS1191" s="241"/>
      <c r="AT1191" s="241"/>
      <c r="AU1191" s="92" t="s">
        <v>24</v>
      </c>
      <c r="AV1191" s="93"/>
      <c r="AW1191" s="93"/>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2" t="s">
        <v>33</v>
      </c>
      <c r="AL1224" s="241"/>
      <c r="AM1224" s="241"/>
      <c r="AN1224" s="241"/>
      <c r="AO1224" s="241"/>
      <c r="AP1224" s="241"/>
      <c r="AQ1224" s="241" t="s">
        <v>23</v>
      </c>
      <c r="AR1224" s="241"/>
      <c r="AS1224" s="241"/>
      <c r="AT1224" s="241"/>
      <c r="AU1224" s="92" t="s">
        <v>24</v>
      </c>
      <c r="AV1224" s="93"/>
      <c r="AW1224" s="93"/>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2" t="s">
        <v>33</v>
      </c>
      <c r="AL1257" s="241"/>
      <c r="AM1257" s="241"/>
      <c r="AN1257" s="241"/>
      <c r="AO1257" s="241"/>
      <c r="AP1257" s="241"/>
      <c r="AQ1257" s="241" t="s">
        <v>23</v>
      </c>
      <c r="AR1257" s="241"/>
      <c r="AS1257" s="241"/>
      <c r="AT1257" s="241"/>
      <c r="AU1257" s="92" t="s">
        <v>24</v>
      </c>
      <c r="AV1257" s="93"/>
      <c r="AW1257" s="93"/>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2" t="s">
        <v>33</v>
      </c>
      <c r="AL1290" s="241"/>
      <c r="AM1290" s="241"/>
      <c r="AN1290" s="241"/>
      <c r="AO1290" s="241"/>
      <c r="AP1290" s="241"/>
      <c r="AQ1290" s="241" t="s">
        <v>23</v>
      </c>
      <c r="AR1290" s="241"/>
      <c r="AS1290" s="241"/>
      <c r="AT1290" s="241"/>
      <c r="AU1290" s="92" t="s">
        <v>24</v>
      </c>
      <c r="AV1290" s="93"/>
      <c r="AW1290" s="93"/>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2015-07-17T04:16:07Z</cp:lastPrinted>
  <dcterms:created xsi:type="dcterms:W3CDTF">2012-03-13T00:50:25Z</dcterms:created>
  <dcterms:modified xsi:type="dcterms:W3CDTF">2015-07-17T04:16:10Z</dcterms:modified>
</cp:coreProperties>
</file>